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Osvaldo\Google Drive\10 Science Data\Analytics_para_Profissionais_Saude\01 Material do Aluno (Gabarito)\"/>
    </mc:Choice>
  </mc:AlternateContent>
  <xr:revisionPtr revIDLastSave="0" documentId="13_ncr:1_{4084414F-532C-4C73-A9DC-1199ACD90E41}" xr6:coauthVersionLast="46" xr6:coauthVersionMax="46" xr10:uidLastSave="{00000000-0000-0000-0000-000000000000}"/>
  <bookViews>
    <workbookView xWindow="-110" yWindow="-110" windowWidth="19420" windowHeight="10420" tabRatio="679" activeTab="18" xr2:uid="{00000000-000D-0000-FFFF-FFFF00000000}"/>
  </bookViews>
  <sheets>
    <sheet name="a01" sheetId="34" r:id="rId1"/>
    <sheet name="a02" sheetId="36" r:id="rId2"/>
    <sheet name="b01" sheetId="9" r:id="rId3"/>
    <sheet name="b02" sheetId="35" r:id="rId4"/>
    <sheet name="b03" sheetId="37" r:id="rId5"/>
    <sheet name="b04" sheetId="38" r:id="rId6"/>
    <sheet name="b05" sheetId="39" r:id="rId7"/>
    <sheet name="b06" sheetId="40" r:id="rId8"/>
    <sheet name="c01" sheetId="21" r:id="rId9"/>
    <sheet name="01" sheetId="7" r:id="rId10"/>
    <sheet name="02" sheetId="10" r:id="rId11"/>
    <sheet name="03" sheetId="11" r:id="rId12"/>
    <sheet name="04" sheetId="8" r:id="rId13"/>
    <sheet name="05" sheetId="15" r:id="rId14"/>
    <sheet name="06" sheetId="16" r:id="rId15"/>
    <sheet name="07" sheetId="18" r:id="rId16"/>
    <sheet name="08" sheetId="19" r:id="rId17"/>
    <sheet name="09" sheetId="20" r:id="rId18"/>
    <sheet name="10" sheetId="24" r:id="rId19"/>
  </sheets>
  <definedNames>
    <definedName name="_xlnm._FilterDatabase" localSheetId="9" hidden="1">'01'!$A$1:$B$23</definedName>
    <definedName name="_xlnm._FilterDatabase" localSheetId="11" hidden="1">'03'!$A$1:$B$85</definedName>
    <definedName name="_xlnm._FilterDatabase" localSheetId="12" hidden="1">'04'!$A$1:$B$201</definedName>
    <definedName name="_xlnm._FilterDatabase" localSheetId="13" hidden="1">'05'!$A$1:$B$5</definedName>
    <definedName name="_xlnm._FilterDatabase" localSheetId="14" hidden="1">'06'!$A$1:$B$5</definedName>
    <definedName name="_xlnm._FilterDatabase" localSheetId="15" hidden="1">'07'!$B$1:$C$5</definedName>
    <definedName name="_xlnm._FilterDatabase" localSheetId="16" hidden="1">'08'!$A$1:$B$5</definedName>
    <definedName name="_xlnm._FilterDatabase" localSheetId="0" hidden="1">'a01'!$A$1:$Q$1327</definedName>
    <definedName name="_xlnm._FilterDatabase" localSheetId="1" hidden="1">'a02'!$A$2:$W$1328</definedName>
    <definedName name="_xlnm._FilterDatabase" localSheetId="8" hidden="1">'c01'!$B$2:$B$3</definedName>
  </definedNames>
  <calcPr calcId="191029"/>
  <pivotCaches>
    <pivotCache cacheId="92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6" l="1"/>
  <c r="Q3" i="36" s="1"/>
  <c r="D3" i="36"/>
  <c r="G3" i="36"/>
  <c r="I3" i="36"/>
  <c r="J3" i="36"/>
  <c r="L3" i="36"/>
  <c r="R3" i="36" s="1"/>
  <c r="M3" i="36"/>
  <c r="S3" i="36" s="1"/>
  <c r="N3" i="36"/>
  <c r="T3" i="36" s="1"/>
  <c r="O3" i="36"/>
  <c r="U3" i="36" s="1"/>
  <c r="P3" i="36"/>
  <c r="V3" i="36" s="1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C4" i="36"/>
  <c r="Q4" i="36" s="1"/>
  <c r="D4" i="36"/>
  <c r="G4" i="36"/>
  <c r="I4" i="36"/>
  <c r="J4" i="36"/>
  <c r="L4" i="36"/>
  <c r="R4" i="36" s="1"/>
  <c r="M4" i="36"/>
  <c r="S4" i="36" s="1"/>
  <c r="N4" i="36"/>
  <c r="T4" i="36" s="1"/>
  <c r="O4" i="36"/>
  <c r="U4" i="36" s="1"/>
  <c r="P4" i="36"/>
  <c r="V4" i="36" s="1"/>
  <c r="W4" i="36"/>
  <c r="X4" i="36"/>
  <c r="Y4" i="36"/>
  <c r="Z4" i="36"/>
  <c r="AA4" i="36"/>
  <c r="AB4" i="36"/>
  <c r="AC4" i="36"/>
  <c r="AD4" i="36"/>
  <c r="AE4" i="36"/>
  <c r="AF4" i="36"/>
  <c r="AG4" i="36"/>
  <c r="AH4" i="36"/>
  <c r="AI4" i="36"/>
  <c r="AJ4" i="36"/>
  <c r="C5" i="36"/>
  <c r="Q5" i="36" s="1"/>
  <c r="D5" i="36"/>
  <c r="G5" i="36"/>
  <c r="I5" i="36"/>
  <c r="J5" i="36"/>
  <c r="L5" i="36"/>
  <c r="R5" i="36" s="1"/>
  <c r="M5" i="36"/>
  <c r="S5" i="36" s="1"/>
  <c r="N5" i="36"/>
  <c r="T5" i="36" s="1"/>
  <c r="O5" i="36"/>
  <c r="U5" i="36" s="1"/>
  <c r="P5" i="36"/>
  <c r="V5" i="36" s="1"/>
  <c r="W5" i="36"/>
  <c r="X5" i="36"/>
  <c r="Y5" i="36"/>
  <c r="Z5" i="36"/>
  <c r="AA5" i="36"/>
  <c r="AB5" i="36"/>
  <c r="AC5" i="36"/>
  <c r="AD5" i="36"/>
  <c r="AE5" i="36"/>
  <c r="AF5" i="36"/>
  <c r="AG5" i="36"/>
  <c r="AH5" i="36"/>
  <c r="AI5" i="36"/>
  <c r="AJ5" i="36"/>
  <c r="C6" i="36"/>
  <c r="Q6" i="36" s="1"/>
  <c r="D6" i="36"/>
  <c r="G6" i="36"/>
  <c r="I6" i="36"/>
  <c r="J6" i="36"/>
  <c r="L6" i="36"/>
  <c r="R6" i="36" s="1"/>
  <c r="M6" i="36"/>
  <c r="S6" i="36" s="1"/>
  <c r="N6" i="36"/>
  <c r="T6" i="36" s="1"/>
  <c r="O6" i="36"/>
  <c r="U6" i="36" s="1"/>
  <c r="P6" i="36"/>
  <c r="V6" i="36" s="1"/>
  <c r="W6" i="36"/>
  <c r="X6" i="36"/>
  <c r="Y6" i="36"/>
  <c r="Z6" i="36"/>
  <c r="AA6" i="36"/>
  <c r="AB6" i="36"/>
  <c r="AC6" i="36"/>
  <c r="AD6" i="36"/>
  <c r="AE6" i="36"/>
  <c r="AF6" i="36"/>
  <c r="AG6" i="36"/>
  <c r="AH6" i="36"/>
  <c r="AI6" i="36"/>
  <c r="AJ6" i="36"/>
  <c r="C7" i="36"/>
  <c r="Q7" i="36" s="1"/>
  <c r="D7" i="36"/>
  <c r="G7" i="36"/>
  <c r="I7" i="36"/>
  <c r="J7" i="36"/>
  <c r="L7" i="36"/>
  <c r="R7" i="36" s="1"/>
  <c r="M7" i="36"/>
  <c r="S7" i="36" s="1"/>
  <c r="N7" i="36"/>
  <c r="T7" i="36" s="1"/>
  <c r="O7" i="36"/>
  <c r="U7" i="36" s="1"/>
  <c r="P7" i="36"/>
  <c r="V7" i="36" s="1"/>
  <c r="W7" i="36"/>
  <c r="X7" i="36"/>
  <c r="Y7" i="36"/>
  <c r="Z7" i="36"/>
  <c r="AA7" i="36"/>
  <c r="AB7" i="36"/>
  <c r="AC7" i="36"/>
  <c r="AD7" i="36"/>
  <c r="AE7" i="36"/>
  <c r="AF7" i="36"/>
  <c r="AG7" i="36"/>
  <c r="AH7" i="36"/>
  <c r="AI7" i="36"/>
  <c r="AJ7" i="36"/>
  <c r="C8" i="36"/>
  <c r="Q8" i="36" s="1"/>
  <c r="D8" i="36"/>
  <c r="G8" i="36"/>
  <c r="I8" i="36"/>
  <c r="J8" i="36"/>
  <c r="L8" i="36"/>
  <c r="R8" i="36" s="1"/>
  <c r="M8" i="36"/>
  <c r="S8" i="36" s="1"/>
  <c r="N8" i="36"/>
  <c r="T8" i="36" s="1"/>
  <c r="O8" i="36"/>
  <c r="U8" i="36" s="1"/>
  <c r="P8" i="36"/>
  <c r="V8" i="36" s="1"/>
  <c r="W8" i="36"/>
  <c r="X8" i="36"/>
  <c r="Y8" i="36"/>
  <c r="Z8" i="36"/>
  <c r="AA8" i="36"/>
  <c r="AB8" i="36"/>
  <c r="AC8" i="36"/>
  <c r="AD8" i="36"/>
  <c r="AE8" i="36"/>
  <c r="AF8" i="36"/>
  <c r="AG8" i="36"/>
  <c r="AH8" i="36"/>
  <c r="AI8" i="36"/>
  <c r="AJ8" i="36"/>
  <c r="C9" i="36"/>
  <c r="Q9" i="36" s="1"/>
  <c r="D9" i="36"/>
  <c r="G9" i="36"/>
  <c r="I9" i="36"/>
  <c r="J9" i="36"/>
  <c r="L9" i="36"/>
  <c r="R9" i="36" s="1"/>
  <c r="M9" i="36"/>
  <c r="S9" i="36" s="1"/>
  <c r="N9" i="36"/>
  <c r="T9" i="36" s="1"/>
  <c r="O9" i="36"/>
  <c r="U9" i="36" s="1"/>
  <c r="P9" i="36"/>
  <c r="V9" i="36" s="1"/>
  <c r="W9" i="36"/>
  <c r="X9" i="36"/>
  <c r="Y9" i="36"/>
  <c r="Z9" i="36"/>
  <c r="AA9" i="36"/>
  <c r="AB9" i="36"/>
  <c r="AC9" i="36"/>
  <c r="AD9" i="36"/>
  <c r="AE9" i="36"/>
  <c r="AF9" i="36"/>
  <c r="AG9" i="36"/>
  <c r="AH9" i="36"/>
  <c r="AI9" i="36"/>
  <c r="AJ9" i="36"/>
  <c r="C10" i="36"/>
  <c r="Q10" i="36" s="1"/>
  <c r="D10" i="36"/>
  <c r="G10" i="36"/>
  <c r="I10" i="36"/>
  <c r="J10" i="36"/>
  <c r="L10" i="36"/>
  <c r="R10" i="36" s="1"/>
  <c r="M10" i="36"/>
  <c r="S10" i="36" s="1"/>
  <c r="N10" i="36"/>
  <c r="T10" i="36" s="1"/>
  <c r="O10" i="36"/>
  <c r="U10" i="36" s="1"/>
  <c r="P10" i="36"/>
  <c r="V10" i="36" s="1"/>
  <c r="W10" i="36"/>
  <c r="X10" i="36"/>
  <c r="Y10" i="36"/>
  <c r="Z10" i="36"/>
  <c r="AA10" i="36"/>
  <c r="AB10" i="36"/>
  <c r="AC10" i="36"/>
  <c r="AD10" i="36"/>
  <c r="AE10" i="36"/>
  <c r="AF10" i="36"/>
  <c r="AG10" i="36"/>
  <c r="AH10" i="36"/>
  <c r="AI10" i="36"/>
  <c r="AJ10" i="36"/>
  <c r="C11" i="36"/>
  <c r="Q11" i="36" s="1"/>
  <c r="D11" i="36"/>
  <c r="G11" i="36"/>
  <c r="I11" i="36"/>
  <c r="J11" i="36"/>
  <c r="L11" i="36"/>
  <c r="R11" i="36" s="1"/>
  <c r="M11" i="36"/>
  <c r="S11" i="36" s="1"/>
  <c r="N11" i="36"/>
  <c r="T11" i="36" s="1"/>
  <c r="O11" i="36"/>
  <c r="U11" i="36" s="1"/>
  <c r="P11" i="36"/>
  <c r="V11" i="36" s="1"/>
  <c r="W11" i="36"/>
  <c r="X11" i="36"/>
  <c r="Y11" i="36"/>
  <c r="Z11" i="36"/>
  <c r="AA11" i="36"/>
  <c r="AB11" i="36"/>
  <c r="AC11" i="36"/>
  <c r="AD11" i="36"/>
  <c r="AE11" i="36"/>
  <c r="AF11" i="36"/>
  <c r="AG11" i="36"/>
  <c r="AH11" i="36"/>
  <c r="AI11" i="36"/>
  <c r="AJ11" i="36"/>
  <c r="C12" i="36"/>
  <c r="Q12" i="36" s="1"/>
  <c r="D12" i="36"/>
  <c r="G12" i="36"/>
  <c r="I12" i="36"/>
  <c r="J12" i="36"/>
  <c r="L12" i="36"/>
  <c r="R12" i="36" s="1"/>
  <c r="M12" i="36"/>
  <c r="S12" i="36" s="1"/>
  <c r="N12" i="36"/>
  <c r="T12" i="36" s="1"/>
  <c r="O12" i="36"/>
  <c r="U12" i="36" s="1"/>
  <c r="P12" i="36"/>
  <c r="V12" i="36" s="1"/>
  <c r="W12" i="36"/>
  <c r="X12" i="36"/>
  <c r="Y12" i="36"/>
  <c r="Z12" i="36"/>
  <c r="AA12" i="36"/>
  <c r="AB12" i="36"/>
  <c r="AC12" i="36"/>
  <c r="AD12" i="36"/>
  <c r="AE12" i="36"/>
  <c r="AF12" i="36"/>
  <c r="AG12" i="36"/>
  <c r="AH12" i="36"/>
  <c r="AI12" i="36"/>
  <c r="AJ12" i="36"/>
  <c r="C13" i="36"/>
  <c r="Q13" i="36" s="1"/>
  <c r="D13" i="36"/>
  <c r="G13" i="36"/>
  <c r="I13" i="36"/>
  <c r="J13" i="36"/>
  <c r="L13" i="36"/>
  <c r="R13" i="36" s="1"/>
  <c r="M13" i="36"/>
  <c r="S13" i="36" s="1"/>
  <c r="N13" i="36"/>
  <c r="T13" i="36" s="1"/>
  <c r="O13" i="36"/>
  <c r="U13" i="36" s="1"/>
  <c r="P13" i="36"/>
  <c r="V13" i="36" s="1"/>
  <c r="W13" i="36"/>
  <c r="X13" i="36"/>
  <c r="Y13" i="36"/>
  <c r="Z13" i="36"/>
  <c r="AA13" i="36"/>
  <c r="AB13" i="36"/>
  <c r="AC13" i="36"/>
  <c r="AD13" i="36"/>
  <c r="AE13" i="36"/>
  <c r="AF13" i="36"/>
  <c r="AG13" i="36"/>
  <c r="AH13" i="36"/>
  <c r="AI13" i="36"/>
  <c r="AJ13" i="36"/>
  <c r="C14" i="36"/>
  <c r="Q14" i="36" s="1"/>
  <c r="D14" i="36"/>
  <c r="G14" i="36"/>
  <c r="I14" i="36"/>
  <c r="J14" i="36"/>
  <c r="L14" i="36"/>
  <c r="R14" i="36" s="1"/>
  <c r="M14" i="36"/>
  <c r="S14" i="36" s="1"/>
  <c r="N14" i="36"/>
  <c r="T14" i="36" s="1"/>
  <c r="O14" i="36"/>
  <c r="U14" i="36" s="1"/>
  <c r="P14" i="36"/>
  <c r="V14" i="36" s="1"/>
  <c r="W14" i="36"/>
  <c r="X14" i="36"/>
  <c r="Y14" i="36"/>
  <c r="Z14" i="36"/>
  <c r="AA14" i="36"/>
  <c r="AB14" i="36"/>
  <c r="AC14" i="36"/>
  <c r="AD14" i="36"/>
  <c r="AE14" i="36"/>
  <c r="AF14" i="36"/>
  <c r="AG14" i="36"/>
  <c r="AH14" i="36"/>
  <c r="AI14" i="36"/>
  <c r="AJ14" i="36"/>
  <c r="C15" i="36"/>
  <c r="Q15" i="36" s="1"/>
  <c r="D15" i="36"/>
  <c r="G15" i="36"/>
  <c r="I15" i="36"/>
  <c r="J15" i="36"/>
  <c r="L15" i="36"/>
  <c r="R15" i="36" s="1"/>
  <c r="M15" i="36"/>
  <c r="S15" i="36" s="1"/>
  <c r="N15" i="36"/>
  <c r="T15" i="36" s="1"/>
  <c r="O15" i="36"/>
  <c r="U15" i="36" s="1"/>
  <c r="P15" i="36"/>
  <c r="V15" i="36" s="1"/>
  <c r="W15" i="36"/>
  <c r="X15" i="36"/>
  <c r="Y15" i="36"/>
  <c r="Z15" i="36"/>
  <c r="AA15" i="36"/>
  <c r="AB15" i="36"/>
  <c r="AC15" i="36"/>
  <c r="AD15" i="36"/>
  <c r="AE15" i="36"/>
  <c r="AF15" i="36"/>
  <c r="AG15" i="36"/>
  <c r="AH15" i="36"/>
  <c r="AI15" i="36"/>
  <c r="AJ15" i="36"/>
  <c r="C16" i="36"/>
  <c r="Q16" i="36" s="1"/>
  <c r="D16" i="36"/>
  <c r="G16" i="36"/>
  <c r="I16" i="36"/>
  <c r="J16" i="36"/>
  <c r="L16" i="36"/>
  <c r="R16" i="36" s="1"/>
  <c r="M16" i="36"/>
  <c r="S16" i="36" s="1"/>
  <c r="N16" i="36"/>
  <c r="T16" i="36" s="1"/>
  <c r="O16" i="36"/>
  <c r="U16" i="36" s="1"/>
  <c r="P16" i="36"/>
  <c r="V16" i="36" s="1"/>
  <c r="W16" i="36"/>
  <c r="X16" i="36"/>
  <c r="Y16" i="36"/>
  <c r="Z16" i="36"/>
  <c r="AA16" i="36"/>
  <c r="AB16" i="36"/>
  <c r="AC16" i="36"/>
  <c r="AD16" i="36"/>
  <c r="AE16" i="36"/>
  <c r="AF16" i="36"/>
  <c r="AG16" i="36"/>
  <c r="AH16" i="36"/>
  <c r="AI16" i="36"/>
  <c r="AJ16" i="36"/>
  <c r="C17" i="36"/>
  <c r="Q17" i="36" s="1"/>
  <c r="D17" i="36"/>
  <c r="G17" i="36"/>
  <c r="I17" i="36"/>
  <c r="J17" i="36"/>
  <c r="L17" i="36"/>
  <c r="R17" i="36" s="1"/>
  <c r="M17" i="36"/>
  <c r="S17" i="36" s="1"/>
  <c r="N17" i="36"/>
  <c r="T17" i="36" s="1"/>
  <c r="O17" i="36"/>
  <c r="U17" i="36" s="1"/>
  <c r="P17" i="36"/>
  <c r="V17" i="36" s="1"/>
  <c r="W17" i="36"/>
  <c r="X17" i="36"/>
  <c r="Y17" i="36"/>
  <c r="Z17" i="36"/>
  <c r="AA17" i="36"/>
  <c r="AB17" i="36"/>
  <c r="AC17" i="36"/>
  <c r="AD17" i="36"/>
  <c r="AE17" i="36"/>
  <c r="AF17" i="36"/>
  <c r="AG17" i="36"/>
  <c r="AH17" i="36"/>
  <c r="AI17" i="36"/>
  <c r="AJ17" i="36"/>
  <c r="C18" i="36"/>
  <c r="Q18" i="36" s="1"/>
  <c r="D18" i="36"/>
  <c r="G18" i="36"/>
  <c r="I18" i="36"/>
  <c r="J18" i="36"/>
  <c r="L18" i="36"/>
  <c r="R18" i="36" s="1"/>
  <c r="M18" i="36"/>
  <c r="S18" i="36" s="1"/>
  <c r="N18" i="36"/>
  <c r="T18" i="36" s="1"/>
  <c r="O18" i="36"/>
  <c r="U18" i="36" s="1"/>
  <c r="P18" i="36"/>
  <c r="V18" i="36" s="1"/>
  <c r="W18" i="36"/>
  <c r="X18" i="36"/>
  <c r="Y18" i="36"/>
  <c r="Z18" i="36"/>
  <c r="AA18" i="36"/>
  <c r="AB18" i="36"/>
  <c r="AC18" i="36"/>
  <c r="AD18" i="36"/>
  <c r="AE18" i="36"/>
  <c r="AF18" i="36"/>
  <c r="AG18" i="36"/>
  <c r="AH18" i="36"/>
  <c r="AI18" i="36"/>
  <c r="AJ18" i="36"/>
  <c r="C19" i="36"/>
  <c r="Q19" i="36" s="1"/>
  <c r="D19" i="36"/>
  <c r="G19" i="36"/>
  <c r="I19" i="36"/>
  <c r="J19" i="36"/>
  <c r="L19" i="36"/>
  <c r="R19" i="36" s="1"/>
  <c r="M19" i="36"/>
  <c r="S19" i="36" s="1"/>
  <c r="N19" i="36"/>
  <c r="T19" i="36" s="1"/>
  <c r="O19" i="36"/>
  <c r="U19" i="36" s="1"/>
  <c r="P19" i="36"/>
  <c r="V19" i="36" s="1"/>
  <c r="W19" i="36"/>
  <c r="X19" i="36"/>
  <c r="Y19" i="36"/>
  <c r="Z19" i="36"/>
  <c r="AA19" i="36"/>
  <c r="AB19" i="36"/>
  <c r="AC19" i="36"/>
  <c r="AD19" i="36"/>
  <c r="AE19" i="36"/>
  <c r="AF19" i="36"/>
  <c r="AG19" i="36"/>
  <c r="AH19" i="36"/>
  <c r="AI19" i="36"/>
  <c r="AJ19" i="36"/>
  <c r="C20" i="36"/>
  <c r="Q20" i="36" s="1"/>
  <c r="D20" i="36"/>
  <c r="G20" i="36"/>
  <c r="I20" i="36"/>
  <c r="J20" i="36"/>
  <c r="L20" i="36"/>
  <c r="R20" i="36" s="1"/>
  <c r="M20" i="36"/>
  <c r="S20" i="36" s="1"/>
  <c r="N20" i="36"/>
  <c r="T20" i="36" s="1"/>
  <c r="O20" i="36"/>
  <c r="U20" i="36" s="1"/>
  <c r="P20" i="36"/>
  <c r="V20" i="36" s="1"/>
  <c r="W20" i="36"/>
  <c r="X20" i="36"/>
  <c r="Y20" i="36"/>
  <c r="Z20" i="36"/>
  <c r="AA20" i="36"/>
  <c r="AB20" i="36"/>
  <c r="AC20" i="36"/>
  <c r="AD20" i="36"/>
  <c r="AE20" i="36"/>
  <c r="AF20" i="36"/>
  <c r="AG20" i="36"/>
  <c r="AH20" i="36"/>
  <c r="AI20" i="36"/>
  <c r="AJ20" i="36"/>
  <c r="C21" i="36"/>
  <c r="Q21" i="36" s="1"/>
  <c r="D21" i="36"/>
  <c r="G21" i="36"/>
  <c r="I21" i="36"/>
  <c r="J21" i="36"/>
  <c r="L21" i="36"/>
  <c r="R21" i="36" s="1"/>
  <c r="M21" i="36"/>
  <c r="S21" i="36" s="1"/>
  <c r="N21" i="36"/>
  <c r="T21" i="36" s="1"/>
  <c r="O21" i="36"/>
  <c r="U21" i="36" s="1"/>
  <c r="P21" i="36"/>
  <c r="V21" i="36" s="1"/>
  <c r="W21" i="36"/>
  <c r="X21" i="36"/>
  <c r="Y21" i="36"/>
  <c r="Z21" i="36"/>
  <c r="AA21" i="36"/>
  <c r="AB21" i="36"/>
  <c r="AC21" i="36"/>
  <c r="AD21" i="36"/>
  <c r="AE21" i="36"/>
  <c r="AF21" i="36"/>
  <c r="AG21" i="36"/>
  <c r="AH21" i="36"/>
  <c r="AI21" i="36"/>
  <c r="AJ21" i="36"/>
  <c r="C22" i="36"/>
  <c r="Q22" i="36" s="1"/>
  <c r="D22" i="36"/>
  <c r="G22" i="36"/>
  <c r="I22" i="36"/>
  <c r="J22" i="36"/>
  <c r="L22" i="36"/>
  <c r="R22" i="36" s="1"/>
  <c r="M22" i="36"/>
  <c r="S22" i="36" s="1"/>
  <c r="N22" i="36"/>
  <c r="T22" i="36" s="1"/>
  <c r="O22" i="36"/>
  <c r="U22" i="36" s="1"/>
  <c r="P22" i="36"/>
  <c r="V22" i="36" s="1"/>
  <c r="W22" i="36"/>
  <c r="X22" i="36"/>
  <c r="Y22" i="36"/>
  <c r="Z22" i="36"/>
  <c r="AA22" i="36"/>
  <c r="AB22" i="36"/>
  <c r="AC22" i="36"/>
  <c r="AD22" i="36"/>
  <c r="AE22" i="36"/>
  <c r="AF22" i="36"/>
  <c r="AG22" i="36"/>
  <c r="AH22" i="36"/>
  <c r="AI22" i="36"/>
  <c r="AJ22" i="36"/>
  <c r="C23" i="36"/>
  <c r="Q23" i="36" s="1"/>
  <c r="D23" i="36"/>
  <c r="G23" i="36"/>
  <c r="I23" i="36"/>
  <c r="J23" i="36"/>
  <c r="L23" i="36"/>
  <c r="R23" i="36" s="1"/>
  <c r="M23" i="36"/>
  <c r="S23" i="36" s="1"/>
  <c r="N23" i="36"/>
  <c r="T23" i="36" s="1"/>
  <c r="O23" i="36"/>
  <c r="U23" i="36" s="1"/>
  <c r="P23" i="36"/>
  <c r="V23" i="36" s="1"/>
  <c r="W23" i="36"/>
  <c r="X23" i="36"/>
  <c r="Y23" i="36"/>
  <c r="Z23" i="36"/>
  <c r="AA23" i="36"/>
  <c r="AB23" i="36"/>
  <c r="AC23" i="36"/>
  <c r="AD23" i="36"/>
  <c r="AE23" i="36"/>
  <c r="AF23" i="36"/>
  <c r="AG23" i="36"/>
  <c r="AH23" i="36"/>
  <c r="AI23" i="36"/>
  <c r="AJ23" i="36"/>
  <c r="C24" i="36"/>
  <c r="Q24" i="36" s="1"/>
  <c r="D24" i="36"/>
  <c r="G24" i="36"/>
  <c r="I24" i="36"/>
  <c r="J24" i="36"/>
  <c r="L24" i="36"/>
  <c r="R24" i="36" s="1"/>
  <c r="M24" i="36"/>
  <c r="S24" i="36" s="1"/>
  <c r="N24" i="36"/>
  <c r="T24" i="36" s="1"/>
  <c r="O24" i="36"/>
  <c r="U24" i="36" s="1"/>
  <c r="P24" i="36"/>
  <c r="V24" i="36" s="1"/>
  <c r="W24" i="36"/>
  <c r="X24" i="36"/>
  <c r="Y24" i="36"/>
  <c r="Z24" i="36"/>
  <c r="AA24" i="36"/>
  <c r="AB24" i="36"/>
  <c r="AC24" i="36"/>
  <c r="AD24" i="36"/>
  <c r="AE24" i="36"/>
  <c r="AF24" i="36"/>
  <c r="AG24" i="36"/>
  <c r="AH24" i="36"/>
  <c r="AI24" i="36"/>
  <c r="AJ24" i="36"/>
  <c r="C25" i="36"/>
  <c r="Q25" i="36" s="1"/>
  <c r="D25" i="36"/>
  <c r="G25" i="36"/>
  <c r="I25" i="36"/>
  <c r="J25" i="36"/>
  <c r="L25" i="36"/>
  <c r="R25" i="36" s="1"/>
  <c r="M25" i="36"/>
  <c r="S25" i="36" s="1"/>
  <c r="N25" i="36"/>
  <c r="T25" i="36" s="1"/>
  <c r="O25" i="36"/>
  <c r="U25" i="36" s="1"/>
  <c r="P25" i="36"/>
  <c r="V25" i="36" s="1"/>
  <c r="W25" i="36"/>
  <c r="X25" i="36"/>
  <c r="Y25" i="36"/>
  <c r="Z25" i="36"/>
  <c r="AA25" i="36"/>
  <c r="AB25" i="36"/>
  <c r="AC25" i="36"/>
  <c r="AD25" i="36"/>
  <c r="AE25" i="36"/>
  <c r="AF25" i="36"/>
  <c r="AG25" i="36"/>
  <c r="AH25" i="36"/>
  <c r="AI25" i="36"/>
  <c r="AJ25" i="36"/>
  <c r="C26" i="36"/>
  <c r="Q26" i="36" s="1"/>
  <c r="D26" i="36"/>
  <c r="G26" i="36"/>
  <c r="I26" i="36"/>
  <c r="J26" i="36"/>
  <c r="L26" i="36"/>
  <c r="R26" i="36" s="1"/>
  <c r="M26" i="36"/>
  <c r="S26" i="36" s="1"/>
  <c r="N26" i="36"/>
  <c r="T26" i="36" s="1"/>
  <c r="O26" i="36"/>
  <c r="U26" i="36" s="1"/>
  <c r="P26" i="36"/>
  <c r="V26" i="36" s="1"/>
  <c r="W26" i="36"/>
  <c r="X26" i="36"/>
  <c r="Y26" i="36"/>
  <c r="Z26" i="36"/>
  <c r="AA26" i="36"/>
  <c r="AB26" i="36"/>
  <c r="AC26" i="36"/>
  <c r="AD26" i="36"/>
  <c r="AE26" i="36"/>
  <c r="AF26" i="36"/>
  <c r="AG26" i="36"/>
  <c r="AH26" i="36"/>
  <c r="AI26" i="36"/>
  <c r="AJ26" i="36"/>
  <c r="C27" i="36"/>
  <c r="Q27" i="36" s="1"/>
  <c r="D27" i="36"/>
  <c r="G27" i="36"/>
  <c r="I27" i="36"/>
  <c r="J27" i="36"/>
  <c r="L27" i="36"/>
  <c r="R27" i="36" s="1"/>
  <c r="M27" i="36"/>
  <c r="S27" i="36" s="1"/>
  <c r="N27" i="36"/>
  <c r="T27" i="36" s="1"/>
  <c r="O27" i="36"/>
  <c r="U27" i="36" s="1"/>
  <c r="P27" i="36"/>
  <c r="V27" i="36" s="1"/>
  <c r="W27" i="36"/>
  <c r="X27" i="36"/>
  <c r="Y27" i="36"/>
  <c r="Z27" i="36"/>
  <c r="AA27" i="36"/>
  <c r="AB27" i="36"/>
  <c r="AC27" i="36"/>
  <c r="AD27" i="36"/>
  <c r="AE27" i="36"/>
  <c r="AF27" i="36"/>
  <c r="AG27" i="36"/>
  <c r="AH27" i="36"/>
  <c r="AI27" i="36"/>
  <c r="AJ27" i="36"/>
  <c r="C28" i="36"/>
  <c r="Q28" i="36" s="1"/>
  <c r="D28" i="36"/>
  <c r="G28" i="36"/>
  <c r="I28" i="36"/>
  <c r="J28" i="36"/>
  <c r="L28" i="36"/>
  <c r="R28" i="36" s="1"/>
  <c r="M28" i="36"/>
  <c r="S28" i="36" s="1"/>
  <c r="N28" i="36"/>
  <c r="T28" i="36" s="1"/>
  <c r="O28" i="36"/>
  <c r="U28" i="36" s="1"/>
  <c r="P28" i="36"/>
  <c r="V28" i="36" s="1"/>
  <c r="W28" i="36"/>
  <c r="X28" i="36"/>
  <c r="Y28" i="36"/>
  <c r="Z28" i="36"/>
  <c r="AA28" i="36"/>
  <c r="AB28" i="36"/>
  <c r="AC28" i="36"/>
  <c r="AD28" i="36"/>
  <c r="AE28" i="36"/>
  <c r="AF28" i="36"/>
  <c r="AG28" i="36"/>
  <c r="AH28" i="36"/>
  <c r="AI28" i="36"/>
  <c r="AJ28" i="36"/>
  <c r="C29" i="36"/>
  <c r="Q29" i="36" s="1"/>
  <c r="D29" i="36"/>
  <c r="G29" i="36"/>
  <c r="I29" i="36"/>
  <c r="J29" i="36"/>
  <c r="L29" i="36"/>
  <c r="R29" i="36" s="1"/>
  <c r="M29" i="36"/>
  <c r="S29" i="36" s="1"/>
  <c r="N29" i="36"/>
  <c r="T29" i="36" s="1"/>
  <c r="O29" i="36"/>
  <c r="U29" i="36" s="1"/>
  <c r="P29" i="36"/>
  <c r="V29" i="36" s="1"/>
  <c r="W29" i="36"/>
  <c r="X29" i="36"/>
  <c r="Y29" i="36"/>
  <c r="Z29" i="36"/>
  <c r="AA29" i="36"/>
  <c r="AB29" i="36"/>
  <c r="AC29" i="36"/>
  <c r="AD29" i="36"/>
  <c r="AE29" i="36"/>
  <c r="AF29" i="36"/>
  <c r="AG29" i="36"/>
  <c r="AH29" i="36"/>
  <c r="AI29" i="36"/>
  <c r="AJ29" i="36"/>
  <c r="C30" i="36"/>
  <c r="Q30" i="36" s="1"/>
  <c r="D30" i="36"/>
  <c r="G30" i="36"/>
  <c r="I30" i="36"/>
  <c r="J30" i="36"/>
  <c r="L30" i="36"/>
  <c r="R30" i="36" s="1"/>
  <c r="M30" i="36"/>
  <c r="S30" i="36" s="1"/>
  <c r="N30" i="36"/>
  <c r="T30" i="36" s="1"/>
  <c r="O30" i="36"/>
  <c r="U30" i="36" s="1"/>
  <c r="P30" i="36"/>
  <c r="V30" i="36" s="1"/>
  <c r="W30" i="36"/>
  <c r="X30" i="36"/>
  <c r="Y30" i="36"/>
  <c r="Z30" i="36"/>
  <c r="AA30" i="36"/>
  <c r="AB30" i="36"/>
  <c r="AC30" i="36"/>
  <c r="AD30" i="36"/>
  <c r="AE30" i="36"/>
  <c r="AF30" i="36"/>
  <c r="AG30" i="36"/>
  <c r="AH30" i="36"/>
  <c r="AI30" i="36"/>
  <c r="AJ30" i="36"/>
  <c r="C31" i="36"/>
  <c r="Q31" i="36" s="1"/>
  <c r="D31" i="36"/>
  <c r="G31" i="36"/>
  <c r="I31" i="36"/>
  <c r="J31" i="36"/>
  <c r="L31" i="36"/>
  <c r="R31" i="36" s="1"/>
  <c r="M31" i="36"/>
  <c r="S31" i="36" s="1"/>
  <c r="N31" i="36"/>
  <c r="T31" i="36" s="1"/>
  <c r="O31" i="36"/>
  <c r="U31" i="36" s="1"/>
  <c r="P31" i="36"/>
  <c r="V31" i="36" s="1"/>
  <c r="W31" i="36"/>
  <c r="X31" i="36"/>
  <c r="Y31" i="36"/>
  <c r="Z31" i="36"/>
  <c r="AA31" i="36"/>
  <c r="AB31" i="36"/>
  <c r="AC31" i="36"/>
  <c r="AD31" i="36"/>
  <c r="AE31" i="36"/>
  <c r="AF31" i="36"/>
  <c r="AG31" i="36"/>
  <c r="AH31" i="36"/>
  <c r="AI31" i="36"/>
  <c r="AJ31" i="36"/>
  <c r="C32" i="36"/>
  <c r="Q32" i="36" s="1"/>
  <c r="D32" i="36"/>
  <c r="G32" i="36"/>
  <c r="I32" i="36"/>
  <c r="J32" i="36"/>
  <c r="L32" i="36"/>
  <c r="R32" i="36" s="1"/>
  <c r="M32" i="36"/>
  <c r="S32" i="36" s="1"/>
  <c r="N32" i="36"/>
  <c r="T32" i="36" s="1"/>
  <c r="O32" i="36"/>
  <c r="U32" i="36" s="1"/>
  <c r="P32" i="36"/>
  <c r="V32" i="36" s="1"/>
  <c r="W32" i="36"/>
  <c r="X32" i="36"/>
  <c r="Y32" i="36"/>
  <c r="Z32" i="36"/>
  <c r="AA32" i="36"/>
  <c r="AB32" i="36"/>
  <c r="AC32" i="36"/>
  <c r="AD32" i="36"/>
  <c r="AE32" i="36"/>
  <c r="AF32" i="36"/>
  <c r="AG32" i="36"/>
  <c r="AH32" i="36"/>
  <c r="AI32" i="36"/>
  <c r="AJ32" i="36"/>
  <c r="C33" i="36"/>
  <c r="Q33" i="36" s="1"/>
  <c r="D33" i="36"/>
  <c r="G33" i="36"/>
  <c r="I33" i="36"/>
  <c r="J33" i="36"/>
  <c r="L33" i="36"/>
  <c r="R33" i="36" s="1"/>
  <c r="M33" i="36"/>
  <c r="S33" i="36" s="1"/>
  <c r="N33" i="36"/>
  <c r="T33" i="36" s="1"/>
  <c r="O33" i="36"/>
  <c r="U33" i="36" s="1"/>
  <c r="P33" i="36"/>
  <c r="V33" i="36" s="1"/>
  <c r="W33" i="36"/>
  <c r="X33" i="36"/>
  <c r="Y33" i="36"/>
  <c r="Z33" i="36"/>
  <c r="AA33" i="36"/>
  <c r="AB33" i="36"/>
  <c r="AC33" i="36"/>
  <c r="AD33" i="36"/>
  <c r="AE33" i="36"/>
  <c r="AF33" i="36"/>
  <c r="AG33" i="36"/>
  <c r="AH33" i="36"/>
  <c r="AI33" i="36"/>
  <c r="AJ33" i="36"/>
  <c r="C34" i="36"/>
  <c r="Q34" i="36" s="1"/>
  <c r="D34" i="36"/>
  <c r="G34" i="36"/>
  <c r="I34" i="36"/>
  <c r="J34" i="36"/>
  <c r="L34" i="36"/>
  <c r="R34" i="36" s="1"/>
  <c r="M34" i="36"/>
  <c r="S34" i="36" s="1"/>
  <c r="N34" i="36"/>
  <c r="T34" i="36" s="1"/>
  <c r="O34" i="36"/>
  <c r="U34" i="36" s="1"/>
  <c r="P34" i="36"/>
  <c r="V34" i="36" s="1"/>
  <c r="W34" i="36"/>
  <c r="X34" i="36"/>
  <c r="Y34" i="36"/>
  <c r="Z34" i="36"/>
  <c r="AA34" i="36"/>
  <c r="AB34" i="36"/>
  <c r="AC34" i="36"/>
  <c r="AD34" i="36"/>
  <c r="AE34" i="36"/>
  <c r="AF34" i="36"/>
  <c r="AG34" i="36"/>
  <c r="AH34" i="36"/>
  <c r="AI34" i="36"/>
  <c r="AJ34" i="36"/>
  <c r="C35" i="36"/>
  <c r="Q35" i="36" s="1"/>
  <c r="D35" i="36"/>
  <c r="G35" i="36"/>
  <c r="I35" i="36"/>
  <c r="J35" i="36"/>
  <c r="L35" i="36"/>
  <c r="R35" i="36" s="1"/>
  <c r="M35" i="36"/>
  <c r="S35" i="36" s="1"/>
  <c r="N35" i="36"/>
  <c r="T35" i="36" s="1"/>
  <c r="O35" i="36"/>
  <c r="U35" i="36" s="1"/>
  <c r="P35" i="36"/>
  <c r="V35" i="36" s="1"/>
  <c r="W35" i="36"/>
  <c r="X35" i="36"/>
  <c r="Y35" i="36"/>
  <c r="Z35" i="36"/>
  <c r="AA35" i="36"/>
  <c r="AB35" i="36"/>
  <c r="AC35" i="36"/>
  <c r="AD35" i="36"/>
  <c r="AE35" i="36"/>
  <c r="AF35" i="36"/>
  <c r="AG35" i="36"/>
  <c r="AH35" i="36"/>
  <c r="AI35" i="36"/>
  <c r="AJ35" i="36"/>
  <c r="C36" i="36"/>
  <c r="Q36" i="36" s="1"/>
  <c r="D36" i="36"/>
  <c r="G36" i="36"/>
  <c r="I36" i="36"/>
  <c r="J36" i="36"/>
  <c r="L36" i="36"/>
  <c r="R36" i="36" s="1"/>
  <c r="M36" i="36"/>
  <c r="S36" i="36" s="1"/>
  <c r="N36" i="36"/>
  <c r="T36" i="36" s="1"/>
  <c r="O36" i="36"/>
  <c r="U36" i="36" s="1"/>
  <c r="P36" i="36"/>
  <c r="V36" i="36" s="1"/>
  <c r="W36" i="36"/>
  <c r="X36" i="36"/>
  <c r="Y36" i="36"/>
  <c r="Z36" i="36"/>
  <c r="AA36" i="36"/>
  <c r="AB36" i="36"/>
  <c r="AC36" i="36"/>
  <c r="AD36" i="36"/>
  <c r="AE36" i="36"/>
  <c r="AF36" i="36"/>
  <c r="AG36" i="36"/>
  <c r="AH36" i="36"/>
  <c r="AI36" i="36"/>
  <c r="AJ36" i="36"/>
  <c r="C37" i="36"/>
  <c r="Q37" i="36" s="1"/>
  <c r="D37" i="36"/>
  <c r="G37" i="36"/>
  <c r="I37" i="36"/>
  <c r="J37" i="36"/>
  <c r="L37" i="36"/>
  <c r="R37" i="36" s="1"/>
  <c r="M37" i="36"/>
  <c r="S37" i="36" s="1"/>
  <c r="N37" i="36"/>
  <c r="T37" i="36" s="1"/>
  <c r="O37" i="36"/>
  <c r="U37" i="36" s="1"/>
  <c r="P37" i="36"/>
  <c r="V37" i="36" s="1"/>
  <c r="W37" i="36"/>
  <c r="X37" i="36"/>
  <c r="Y37" i="36"/>
  <c r="Z37" i="36"/>
  <c r="AA37" i="36"/>
  <c r="AB37" i="36"/>
  <c r="AC37" i="36"/>
  <c r="AD37" i="36"/>
  <c r="AE37" i="36"/>
  <c r="AF37" i="36"/>
  <c r="AG37" i="36"/>
  <c r="AH37" i="36"/>
  <c r="AI37" i="36"/>
  <c r="AJ37" i="36"/>
  <c r="C38" i="36"/>
  <c r="Q38" i="36" s="1"/>
  <c r="D38" i="36"/>
  <c r="G38" i="36"/>
  <c r="I38" i="36"/>
  <c r="J38" i="36"/>
  <c r="L38" i="36"/>
  <c r="R38" i="36" s="1"/>
  <c r="M38" i="36"/>
  <c r="S38" i="36" s="1"/>
  <c r="N38" i="36"/>
  <c r="T38" i="36" s="1"/>
  <c r="O38" i="36"/>
  <c r="U38" i="36" s="1"/>
  <c r="P38" i="36"/>
  <c r="V38" i="36" s="1"/>
  <c r="W38" i="36"/>
  <c r="X38" i="36"/>
  <c r="Y38" i="36"/>
  <c r="Z38" i="36"/>
  <c r="AA38" i="36"/>
  <c r="AB38" i="36"/>
  <c r="AC38" i="36"/>
  <c r="AD38" i="36"/>
  <c r="AE38" i="36"/>
  <c r="AF38" i="36"/>
  <c r="AG38" i="36"/>
  <c r="AH38" i="36"/>
  <c r="AI38" i="36"/>
  <c r="AJ38" i="36"/>
  <c r="C39" i="36"/>
  <c r="Q39" i="36" s="1"/>
  <c r="D39" i="36"/>
  <c r="G39" i="36"/>
  <c r="I39" i="36"/>
  <c r="J39" i="36"/>
  <c r="L39" i="36"/>
  <c r="R39" i="36" s="1"/>
  <c r="M39" i="36"/>
  <c r="S39" i="36" s="1"/>
  <c r="N39" i="36"/>
  <c r="T39" i="36" s="1"/>
  <c r="O39" i="36"/>
  <c r="U39" i="36" s="1"/>
  <c r="P39" i="36"/>
  <c r="V39" i="36" s="1"/>
  <c r="W39" i="36"/>
  <c r="X39" i="36"/>
  <c r="Y39" i="36"/>
  <c r="Z39" i="36"/>
  <c r="AA39" i="36"/>
  <c r="AB39" i="36"/>
  <c r="AC39" i="36"/>
  <c r="AD39" i="36"/>
  <c r="AE39" i="36"/>
  <c r="AF39" i="36"/>
  <c r="AG39" i="36"/>
  <c r="AH39" i="36"/>
  <c r="AI39" i="36"/>
  <c r="AJ39" i="36"/>
  <c r="C40" i="36"/>
  <c r="Q40" i="36" s="1"/>
  <c r="D40" i="36"/>
  <c r="G40" i="36"/>
  <c r="I40" i="36"/>
  <c r="J40" i="36"/>
  <c r="L40" i="36"/>
  <c r="R40" i="36" s="1"/>
  <c r="M40" i="36"/>
  <c r="S40" i="36" s="1"/>
  <c r="N40" i="36"/>
  <c r="T40" i="36" s="1"/>
  <c r="O40" i="36"/>
  <c r="U40" i="36" s="1"/>
  <c r="P40" i="36"/>
  <c r="V40" i="36" s="1"/>
  <c r="W40" i="36"/>
  <c r="X40" i="36"/>
  <c r="Y40" i="36"/>
  <c r="Z40" i="36"/>
  <c r="AA40" i="36"/>
  <c r="AB40" i="36"/>
  <c r="AC40" i="36"/>
  <c r="AD40" i="36"/>
  <c r="AE40" i="36"/>
  <c r="AF40" i="36"/>
  <c r="AG40" i="36"/>
  <c r="AH40" i="36"/>
  <c r="AI40" i="36"/>
  <c r="AJ40" i="36"/>
  <c r="C41" i="36"/>
  <c r="Q41" i="36" s="1"/>
  <c r="D41" i="36"/>
  <c r="G41" i="36"/>
  <c r="I41" i="36"/>
  <c r="J41" i="36"/>
  <c r="L41" i="36"/>
  <c r="R41" i="36" s="1"/>
  <c r="M41" i="36"/>
  <c r="S41" i="36" s="1"/>
  <c r="N41" i="36"/>
  <c r="T41" i="36" s="1"/>
  <c r="O41" i="36"/>
  <c r="U41" i="36" s="1"/>
  <c r="P41" i="36"/>
  <c r="V41" i="36" s="1"/>
  <c r="W41" i="36"/>
  <c r="X41" i="36"/>
  <c r="Y41" i="36"/>
  <c r="Z41" i="36"/>
  <c r="AA41" i="36"/>
  <c r="AB41" i="36"/>
  <c r="AC41" i="36"/>
  <c r="AD41" i="36"/>
  <c r="AE41" i="36"/>
  <c r="AF41" i="36"/>
  <c r="AG41" i="36"/>
  <c r="AH41" i="36"/>
  <c r="AI41" i="36"/>
  <c r="AJ41" i="36"/>
  <c r="C42" i="36"/>
  <c r="Q42" i="36" s="1"/>
  <c r="D42" i="36"/>
  <c r="G42" i="36"/>
  <c r="I42" i="36"/>
  <c r="J42" i="36"/>
  <c r="L42" i="36"/>
  <c r="R42" i="36" s="1"/>
  <c r="M42" i="36"/>
  <c r="S42" i="36" s="1"/>
  <c r="N42" i="36"/>
  <c r="T42" i="36" s="1"/>
  <c r="O42" i="36"/>
  <c r="U42" i="36" s="1"/>
  <c r="P42" i="36"/>
  <c r="V42" i="36" s="1"/>
  <c r="W42" i="36"/>
  <c r="X42" i="36"/>
  <c r="Y42" i="36"/>
  <c r="Z42" i="36"/>
  <c r="AA42" i="36"/>
  <c r="AB42" i="36"/>
  <c r="AC42" i="36"/>
  <c r="AD42" i="36"/>
  <c r="AE42" i="36"/>
  <c r="AF42" i="36"/>
  <c r="AG42" i="36"/>
  <c r="AH42" i="36"/>
  <c r="AI42" i="36"/>
  <c r="AJ42" i="36"/>
  <c r="C43" i="36"/>
  <c r="Q43" i="36" s="1"/>
  <c r="D43" i="36"/>
  <c r="G43" i="36"/>
  <c r="I43" i="36"/>
  <c r="J43" i="36"/>
  <c r="L43" i="36"/>
  <c r="R43" i="36" s="1"/>
  <c r="M43" i="36"/>
  <c r="S43" i="36" s="1"/>
  <c r="N43" i="36"/>
  <c r="T43" i="36" s="1"/>
  <c r="O43" i="36"/>
  <c r="U43" i="36" s="1"/>
  <c r="P43" i="36"/>
  <c r="V43" i="36" s="1"/>
  <c r="W43" i="36"/>
  <c r="X43" i="36"/>
  <c r="Y43" i="36"/>
  <c r="Z43" i="36"/>
  <c r="AA43" i="36"/>
  <c r="AB43" i="36"/>
  <c r="AC43" i="36"/>
  <c r="AD43" i="36"/>
  <c r="AE43" i="36"/>
  <c r="AF43" i="36"/>
  <c r="AG43" i="36"/>
  <c r="AH43" i="36"/>
  <c r="AI43" i="36"/>
  <c r="AJ43" i="36"/>
  <c r="C44" i="36"/>
  <c r="Q44" i="36" s="1"/>
  <c r="D44" i="36"/>
  <c r="G44" i="36"/>
  <c r="I44" i="36"/>
  <c r="J44" i="36"/>
  <c r="L44" i="36"/>
  <c r="R44" i="36" s="1"/>
  <c r="M44" i="36"/>
  <c r="S44" i="36" s="1"/>
  <c r="N44" i="36"/>
  <c r="T44" i="36" s="1"/>
  <c r="O44" i="36"/>
  <c r="U44" i="36" s="1"/>
  <c r="P44" i="36"/>
  <c r="V44" i="36" s="1"/>
  <c r="W44" i="36"/>
  <c r="X44" i="36"/>
  <c r="Y44" i="36"/>
  <c r="Z44" i="36"/>
  <c r="AA44" i="36"/>
  <c r="AB44" i="36"/>
  <c r="AC44" i="36"/>
  <c r="AD44" i="36"/>
  <c r="AE44" i="36"/>
  <c r="AF44" i="36"/>
  <c r="AG44" i="36"/>
  <c r="AH44" i="36"/>
  <c r="AI44" i="36"/>
  <c r="AJ44" i="36"/>
  <c r="C45" i="36"/>
  <c r="Q45" i="36" s="1"/>
  <c r="D45" i="36"/>
  <c r="G45" i="36"/>
  <c r="I45" i="36"/>
  <c r="J45" i="36"/>
  <c r="L45" i="36"/>
  <c r="R45" i="36" s="1"/>
  <c r="M45" i="36"/>
  <c r="S45" i="36" s="1"/>
  <c r="N45" i="36"/>
  <c r="T45" i="36" s="1"/>
  <c r="O45" i="36"/>
  <c r="U45" i="36" s="1"/>
  <c r="P45" i="36"/>
  <c r="V45" i="36" s="1"/>
  <c r="W45" i="36"/>
  <c r="X45" i="36"/>
  <c r="Y45" i="36"/>
  <c r="Z45" i="36"/>
  <c r="AA45" i="36"/>
  <c r="AB45" i="36"/>
  <c r="AC45" i="36"/>
  <c r="AD45" i="36"/>
  <c r="AE45" i="36"/>
  <c r="AF45" i="36"/>
  <c r="AG45" i="36"/>
  <c r="AH45" i="36"/>
  <c r="AI45" i="36"/>
  <c r="AJ45" i="36"/>
  <c r="C46" i="36"/>
  <c r="Q46" i="36" s="1"/>
  <c r="D46" i="36"/>
  <c r="G46" i="36"/>
  <c r="I46" i="36"/>
  <c r="J46" i="36"/>
  <c r="L46" i="36"/>
  <c r="R46" i="36" s="1"/>
  <c r="M46" i="36"/>
  <c r="S46" i="36" s="1"/>
  <c r="N46" i="36"/>
  <c r="T46" i="36" s="1"/>
  <c r="O46" i="36"/>
  <c r="U46" i="36" s="1"/>
  <c r="P46" i="36"/>
  <c r="V46" i="36" s="1"/>
  <c r="W46" i="36"/>
  <c r="X46" i="36"/>
  <c r="Y46" i="36"/>
  <c r="Z46" i="36"/>
  <c r="AA46" i="36"/>
  <c r="AB46" i="36"/>
  <c r="AC46" i="36"/>
  <c r="AD46" i="36"/>
  <c r="AE46" i="36"/>
  <c r="AF46" i="36"/>
  <c r="AG46" i="36"/>
  <c r="AH46" i="36"/>
  <c r="AI46" i="36"/>
  <c r="AJ46" i="36"/>
  <c r="C47" i="36"/>
  <c r="Q47" i="36" s="1"/>
  <c r="D47" i="36"/>
  <c r="G47" i="36"/>
  <c r="I47" i="36"/>
  <c r="J47" i="36"/>
  <c r="L47" i="36"/>
  <c r="R47" i="36" s="1"/>
  <c r="M47" i="36"/>
  <c r="S47" i="36" s="1"/>
  <c r="N47" i="36"/>
  <c r="T47" i="36" s="1"/>
  <c r="O47" i="36"/>
  <c r="U47" i="36" s="1"/>
  <c r="P47" i="36"/>
  <c r="V47" i="36" s="1"/>
  <c r="W47" i="36"/>
  <c r="X47" i="36"/>
  <c r="Y47" i="36"/>
  <c r="Z47" i="36"/>
  <c r="AA47" i="36"/>
  <c r="AB47" i="36"/>
  <c r="AC47" i="36"/>
  <c r="AD47" i="36"/>
  <c r="AE47" i="36"/>
  <c r="AF47" i="36"/>
  <c r="AG47" i="36"/>
  <c r="AH47" i="36"/>
  <c r="AI47" i="36"/>
  <c r="AJ47" i="36"/>
  <c r="C48" i="36"/>
  <c r="Q48" i="36" s="1"/>
  <c r="D48" i="36"/>
  <c r="G48" i="36"/>
  <c r="I48" i="36"/>
  <c r="J48" i="36"/>
  <c r="L48" i="36"/>
  <c r="R48" i="36" s="1"/>
  <c r="M48" i="36"/>
  <c r="S48" i="36" s="1"/>
  <c r="N48" i="36"/>
  <c r="T48" i="36" s="1"/>
  <c r="O48" i="36"/>
  <c r="U48" i="36" s="1"/>
  <c r="P48" i="36"/>
  <c r="V48" i="36" s="1"/>
  <c r="W48" i="36"/>
  <c r="X48" i="36"/>
  <c r="Y48" i="36"/>
  <c r="Z48" i="36"/>
  <c r="AA48" i="36"/>
  <c r="AB48" i="36"/>
  <c r="AC48" i="36"/>
  <c r="AD48" i="36"/>
  <c r="AE48" i="36"/>
  <c r="AF48" i="36"/>
  <c r="AG48" i="36"/>
  <c r="AH48" i="36"/>
  <c r="AI48" i="36"/>
  <c r="AJ48" i="36"/>
  <c r="C49" i="36"/>
  <c r="Q49" i="36" s="1"/>
  <c r="D49" i="36"/>
  <c r="G49" i="36"/>
  <c r="I49" i="36"/>
  <c r="J49" i="36"/>
  <c r="L49" i="36"/>
  <c r="R49" i="36" s="1"/>
  <c r="M49" i="36"/>
  <c r="S49" i="36" s="1"/>
  <c r="N49" i="36"/>
  <c r="T49" i="36" s="1"/>
  <c r="O49" i="36"/>
  <c r="U49" i="36" s="1"/>
  <c r="P49" i="36"/>
  <c r="V49" i="36" s="1"/>
  <c r="W49" i="36"/>
  <c r="X49" i="36"/>
  <c r="Y49" i="36"/>
  <c r="Z49" i="36"/>
  <c r="AA49" i="36"/>
  <c r="AB49" i="36"/>
  <c r="AC49" i="36"/>
  <c r="AD49" i="36"/>
  <c r="AE49" i="36"/>
  <c r="AF49" i="36"/>
  <c r="AG49" i="36"/>
  <c r="AH49" i="36"/>
  <c r="AI49" i="36"/>
  <c r="AJ49" i="36"/>
  <c r="C50" i="36"/>
  <c r="Q50" i="36" s="1"/>
  <c r="D50" i="36"/>
  <c r="G50" i="36"/>
  <c r="I50" i="36"/>
  <c r="J50" i="36"/>
  <c r="L50" i="36"/>
  <c r="R50" i="36" s="1"/>
  <c r="M50" i="36"/>
  <c r="S50" i="36" s="1"/>
  <c r="N50" i="36"/>
  <c r="T50" i="36" s="1"/>
  <c r="O50" i="36"/>
  <c r="U50" i="36" s="1"/>
  <c r="P50" i="36"/>
  <c r="V50" i="36" s="1"/>
  <c r="W50" i="36"/>
  <c r="X50" i="36"/>
  <c r="Y50" i="36"/>
  <c r="Z50" i="36"/>
  <c r="AA50" i="36"/>
  <c r="AB50" i="36"/>
  <c r="AC50" i="36"/>
  <c r="AD50" i="36"/>
  <c r="AE50" i="36"/>
  <c r="AF50" i="36"/>
  <c r="AG50" i="36"/>
  <c r="AH50" i="36"/>
  <c r="AI50" i="36"/>
  <c r="AJ50" i="36"/>
  <c r="C51" i="36"/>
  <c r="Q51" i="36" s="1"/>
  <c r="D51" i="36"/>
  <c r="G51" i="36"/>
  <c r="I51" i="36"/>
  <c r="J51" i="36"/>
  <c r="L51" i="36"/>
  <c r="R51" i="36" s="1"/>
  <c r="M51" i="36"/>
  <c r="S51" i="36" s="1"/>
  <c r="N51" i="36"/>
  <c r="T51" i="36" s="1"/>
  <c r="O51" i="36"/>
  <c r="U51" i="36" s="1"/>
  <c r="P51" i="36"/>
  <c r="V51" i="36" s="1"/>
  <c r="W51" i="36"/>
  <c r="X51" i="36"/>
  <c r="Y51" i="36"/>
  <c r="Z51" i="36"/>
  <c r="AA51" i="36"/>
  <c r="AB51" i="36"/>
  <c r="AC51" i="36"/>
  <c r="AD51" i="36"/>
  <c r="AE51" i="36"/>
  <c r="AF51" i="36"/>
  <c r="AG51" i="36"/>
  <c r="AH51" i="36"/>
  <c r="AI51" i="36"/>
  <c r="AJ51" i="36"/>
  <c r="C52" i="36"/>
  <c r="Q52" i="36" s="1"/>
  <c r="D52" i="36"/>
  <c r="G52" i="36"/>
  <c r="I52" i="36"/>
  <c r="J52" i="36"/>
  <c r="L52" i="36"/>
  <c r="R52" i="36" s="1"/>
  <c r="M52" i="36"/>
  <c r="S52" i="36" s="1"/>
  <c r="N52" i="36"/>
  <c r="T52" i="36" s="1"/>
  <c r="O52" i="36"/>
  <c r="U52" i="36" s="1"/>
  <c r="P52" i="36"/>
  <c r="V52" i="36" s="1"/>
  <c r="W52" i="36"/>
  <c r="X52" i="36"/>
  <c r="Y52" i="36"/>
  <c r="Z52" i="36"/>
  <c r="AA52" i="36"/>
  <c r="AB52" i="36"/>
  <c r="AC52" i="36"/>
  <c r="AD52" i="36"/>
  <c r="AE52" i="36"/>
  <c r="AF52" i="36"/>
  <c r="AG52" i="36"/>
  <c r="AH52" i="36"/>
  <c r="AI52" i="36"/>
  <c r="AJ52" i="36"/>
  <c r="C53" i="36"/>
  <c r="Q53" i="36" s="1"/>
  <c r="D53" i="36"/>
  <c r="G53" i="36"/>
  <c r="I53" i="36"/>
  <c r="J53" i="36"/>
  <c r="L53" i="36"/>
  <c r="R53" i="36" s="1"/>
  <c r="M53" i="36"/>
  <c r="S53" i="36" s="1"/>
  <c r="N53" i="36"/>
  <c r="T53" i="36" s="1"/>
  <c r="O53" i="36"/>
  <c r="U53" i="36" s="1"/>
  <c r="P53" i="36"/>
  <c r="V53" i="36" s="1"/>
  <c r="W53" i="36"/>
  <c r="X53" i="36"/>
  <c r="Y53" i="36"/>
  <c r="Z53" i="36"/>
  <c r="AA53" i="36"/>
  <c r="AB53" i="36"/>
  <c r="AC53" i="36"/>
  <c r="AD53" i="36"/>
  <c r="AE53" i="36"/>
  <c r="AF53" i="36"/>
  <c r="AG53" i="36"/>
  <c r="AH53" i="36"/>
  <c r="AI53" i="36"/>
  <c r="AJ53" i="36"/>
  <c r="C54" i="36"/>
  <c r="Q54" i="36" s="1"/>
  <c r="D54" i="36"/>
  <c r="G54" i="36"/>
  <c r="I54" i="36"/>
  <c r="J54" i="36"/>
  <c r="L54" i="36"/>
  <c r="R54" i="36" s="1"/>
  <c r="M54" i="36"/>
  <c r="S54" i="36" s="1"/>
  <c r="N54" i="36"/>
  <c r="T54" i="36" s="1"/>
  <c r="O54" i="36"/>
  <c r="U54" i="36" s="1"/>
  <c r="P54" i="36"/>
  <c r="V54" i="36" s="1"/>
  <c r="W54" i="36"/>
  <c r="X54" i="36"/>
  <c r="Y54" i="36"/>
  <c r="Z54" i="36"/>
  <c r="AA54" i="36"/>
  <c r="AB54" i="36"/>
  <c r="AC54" i="36"/>
  <c r="AD54" i="36"/>
  <c r="AE54" i="36"/>
  <c r="AF54" i="36"/>
  <c r="AG54" i="36"/>
  <c r="AH54" i="36"/>
  <c r="AI54" i="36"/>
  <c r="AJ54" i="36"/>
  <c r="C55" i="36"/>
  <c r="Q55" i="36" s="1"/>
  <c r="D55" i="36"/>
  <c r="G55" i="36"/>
  <c r="I55" i="36"/>
  <c r="J55" i="36"/>
  <c r="L55" i="36"/>
  <c r="R55" i="36" s="1"/>
  <c r="M55" i="36"/>
  <c r="S55" i="36" s="1"/>
  <c r="N55" i="36"/>
  <c r="T55" i="36" s="1"/>
  <c r="O55" i="36"/>
  <c r="U55" i="36" s="1"/>
  <c r="P55" i="36"/>
  <c r="V55" i="36" s="1"/>
  <c r="W55" i="36"/>
  <c r="X55" i="36"/>
  <c r="Y55" i="36"/>
  <c r="Z55" i="36"/>
  <c r="AA55" i="36"/>
  <c r="AB55" i="36"/>
  <c r="AC55" i="36"/>
  <c r="AD55" i="36"/>
  <c r="AE55" i="36"/>
  <c r="AF55" i="36"/>
  <c r="AG55" i="36"/>
  <c r="AH55" i="36"/>
  <c r="AI55" i="36"/>
  <c r="AJ55" i="36"/>
  <c r="C56" i="36"/>
  <c r="Q56" i="36" s="1"/>
  <c r="D56" i="36"/>
  <c r="G56" i="36"/>
  <c r="I56" i="36"/>
  <c r="J56" i="36"/>
  <c r="L56" i="36"/>
  <c r="R56" i="36" s="1"/>
  <c r="M56" i="36"/>
  <c r="S56" i="36" s="1"/>
  <c r="N56" i="36"/>
  <c r="T56" i="36" s="1"/>
  <c r="O56" i="36"/>
  <c r="U56" i="36" s="1"/>
  <c r="P56" i="36"/>
  <c r="V56" i="36" s="1"/>
  <c r="W56" i="36"/>
  <c r="X56" i="36"/>
  <c r="Y56" i="36"/>
  <c r="Z56" i="36"/>
  <c r="AA56" i="36"/>
  <c r="AB56" i="36"/>
  <c r="AC56" i="36"/>
  <c r="AD56" i="36"/>
  <c r="AE56" i="36"/>
  <c r="AF56" i="36"/>
  <c r="AG56" i="36"/>
  <c r="AH56" i="36"/>
  <c r="AI56" i="36"/>
  <c r="AJ56" i="36"/>
  <c r="C57" i="36"/>
  <c r="Q57" i="36" s="1"/>
  <c r="D57" i="36"/>
  <c r="G57" i="36"/>
  <c r="I57" i="36"/>
  <c r="J57" i="36"/>
  <c r="K57" i="36" s="1"/>
  <c r="L57" i="36"/>
  <c r="R57" i="36" s="1"/>
  <c r="M57" i="36"/>
  <c r="S57" i="36" s="1"/>
  <c r="N57" i="36"/>
  <c r="T57" i="36" s="1"/>
  <c r="O57" i="36"/>
  <c r="U57" i="36" s="1"/>
  <c r="P57" i="36"/>
  <c r="V57" i="36" s="1"/>
  <c r="W57" i="36"/>
  <c r="X57" i="36"/>
  <c r="Y57" i="36"/>
  <c r="Z57" i="36"/>
  <c r="AA57" i="36"/>
  <c r="AB57" i="36"/>
  <c r="AC57" i="36"/>
  <c r="AD57" i="36"/>
  <c r="AE57" i="36"/>
  <c r="AF57" i="36"/>
  <c r="AG57" i="36"/>
  <c r="AH57" i="36"/>
  <c r="AI57" i="36"/>
  <c r="AJ57" i="36"/>
  <c r="C58" i="36"/>
  <c r="Q58" i="36" s="1"/>
  <c r="D58" i="36"/>
  <c r="G58" i="36"/>
  <c r="I58" i="36"/>
  <c r="J58" i="36"/>
  <c r="L58" i="36"/>
  <c r="R58" i="36" s="1"/>
  <c r="M58" i="36"/>
  <c r="S58" i="36" s="1"/>
  <c r="N58" i="36"/>
  <c r="T58" i="36" s="1"/>
  <c r="O58" i="36"/>
  <c r="U58" i="36" s="1"/>
  <c r="P58" i="36"/>
  <c r="V58" i="36" s="1"/>
  <c r="W58" i="36"/>
  <c r="X58" i="36"/>
  <c r="Y58" i="36"/>
  <c r="Z58" i="36"/>
  <c r="AA58" i="36"/>
  <c r="AB58" i="36"/>
  <c r="AC58" i="36"/>
  <c r="AD58" i="36"/>
  <c r="AE58" i="36"/>
  <c r="AF58" i="36"/>
  <c r="AG58" i="36"/>
  <c r="AH58" i="36"/>
  <c r="AI58" i="36"/>
  <c r="AJ58" i="36"/>
  <c r="C59" i="36"/>
  <c r="Q59" i="36" s="1"/>
  <c r="D59" i="36"/>
  <c r="G59" i="36"/>
  <c r="I59" i="36"/>
  <c r="J59" i="36"/>
  <c r="K59" i="36" s="1"/>
  <c r="L59" i="36"/>
  <c r="R59" i="36" s="1"/>
  <c r="M59" i="36"/>
  <c r="S59" i="36" s="1"/>
  <c r="N59" i="36"/>
  <c r="T59" i="36" s="1"/>
  <c r="O59" i="36"/>
  <c r="U59" i="36" s="1"/>
  <c r="P59" i="36"/>
  <c r="V59" i="36" s="1"/>
  <c r="W59" i="36"/>
  <c r="X59" i="36"/>
  <c r="Y59" i="36"/>
  <c r="Z59" i="36"/>
  <c r="AA59" i="36"/>
  <c r="AB59" i="36"/>
  <c r="AC59" i="36"/>
  <c r="AD59" i="36"/>
  <c r="AE59" i="36"/>
  <c r="AF59" i="36"/>
  <c r="AG59" i="36"/>
  <c r="AH59" i="36"/>
  <c r="AI59" i="36"/>
  <c r="AJ59" i="36"/>
  <c r="C60" i="36"/>
  <c r="Q60" i="36" s="1"/>
  <c r="D60" i="36"/>
  <c r="G60" i="36"/>
  <c r="I60" i="36"/>
  <c r="J60" i="36"/>
  <c r="K60" i="36" s="1"/>
  <c r="L60" i="36"/>
  <c r="R60" i="36" s="1"/>
  <c r="M60" i="36"/>
  <c r="S60" i="36" s="1"/>
  <c r="N60" i="36"/>
  <c r="T60" i="36" s="1"/>
  <c r="O60" i="36"/>
  <c r="U60" i="36" s="1"/>
  <c r="P60" i="36"/>
  <c r="V60" i="36" s="1"/>
  <c r="W60" i="36"/>
  <c r="X60" i="36"/>
  <c r="Y60" i="36"/>
  <c r="Z60" i="36"/>
  <c r="AA60" i="36"/>
  <c r="AB60" i="36"/>
  <c r="AC60" i="36"/>
  <c r="AD60" i="36"/>
  <c r="AE60" i="36"/>
  <c r="AF60" i="36"/>
  <c r="AG60" i="36"/>
  <c r="AH60" i="36"/>
  <c r="AI60" i="36"/>
  <c r="AJ60" i="36"/>
  <c r="C61" i="36"/>
  <c r="Q61" i="36" s="1"/>
  <c r="D61" i="36"/>
  <c r="G61" i="36"/>
  <c r="I61" i="36"/>
  <c r="J61" i="36"/>
  <c r="L61" i="36"/>
  <c r="R61" i="36" s="1"/>
  <c r="M61" i="36"/>
  <c r="S61" i="36" s="1"/>
  <c r="N61" i="36"/>
  <c r="T61" i="36" s="1"/>
  <c r="O61" i="36"/>
  <c r="U61" i="36" s="1"/>
  <c r="P61" i="36"/>
  <c r="V61" i="36" s="1"/>
  <c r="W61" i="36"/>
  <c r="X61" i="36"/>
  <c r="Y61" i="36"/>
  <c r="Z61" i="36"/>
  <c r="AA61" i="36"/>
  <c r="AB61" i="36"/>
  <c r="AC61" i="36"/>
  <c r="AD61" i="36"/>
  <c r="AE61" i="36"/>
  <c r="AF61" i="36"/>
  <c r="AG61" i="36"/>
  <c r="AH61" i="36"/>
  <c r="AI61" i="36"/>
  <c r="AJ61" i="36"/>
  <c r="C62" i="36"/>
  <c r="Q62" i="36" s="1"/>
  <c r="D62" i="36"/>
  <c r="G62" i="36"/>
  <c r="I62" i="36"/>
  <c r="J62" i="36"/>
  <c r="L62" i="36"/>
  <c r="R62" i="36" s="1"/>
  <c r="M62" i="36"/>
  <c r="S62" i="36" s="1"/>
  <c r="N62" i="36"/>
  <c r="T62" i="36" s="1"/>
  <c r="O62" i="36"/>
  <c r="U62" i="36" s="1"/>
  <c r="P62" i="36"/>
  <c r="V62" i="36" s="1"/>
  <c r="W62" i="36"/>
  <c r="X62" i="36"/>
  <c r="Y62" i="36"/>
  <c r="Z62" i="36"/>
  <c r="AA62" i="36"/>
  <c r="AB62" i="36"/>
  <c r="AC62" i="36"/>
  <c r="AD62" i="36"/>
  <c r="AE62" i="36"/>
  <c r="AF62" i="36"/>
  <c r="AG62" i="36"/>
  <c r="AH62" i="36"/>
  <c r="AI62" i="36"/>
  <c r="AJ62" i="36"/>
  <c r="C63" i="36"/>
  <c r="Q63" i="36" s="1"/>
  <c r="D63" i="36"/>
  <c r="G63" i="36"/>
  <c r="I63" i="36"/>
  <c r="J63" i="36"/>
  <c r="L63" i="36"/>
  <c r="R63" i="36" s="1"/>
  <c r="M63" i="36"/>
  <c r="S63" i="36" s="1"/>
  <c r="N63" i="36"/>
  <c r="T63" i="36" s="1"/>
  <c r="O63" i="36"/>
  <c r="U63" i="36" s="1"/>
  <c r="P63" i="36"/>
  <c r="V63" i="36" s="1"/>
  <c r="W63" i="36"/>
  <c r="X63" i="36"/>
  <c r="Y63" i="36"/>
  <c r="Z63" i="36"/>
  <c r="AA63" i="36"/>
  <c r="AB63" i="36"/>
  <c r="AC63" i="36"/>
  <c r="AD63" i="36"/>
  <c r="AE63" i="36"/>
  <c r="AF63" i="36"/>
  <c r="AG63" i="36"/>
  <c r="AH63" i="36"/>
  <c r="AI63" i="36"/>
  <c r="AJ63" i="36"/>
  <c r="C64" i="36"/>
  <c r="Q64" i="36" s="1"/>
  <c r="D64" i="36"/>
  <c r="G64" i="36"/>
  <c r="I64" i="36"/>
  <c r="J64" i="36"/>
  <c r="L64" i="36"/>
  <c r="R64" i="36" s="1"/>
  <c r="M64" i="36"/>
  <c r="S64" i="36" s="1"/>
  <c r="N64" i="36"/>
  <c r="T64" i="36" s="1"/>
  <c r="O64" i="36"/>
  <c r="U64" i="36" s="1"/>
  <c r="P64" i="36"/>
  <c r="V64" i="36" s="1"/>
  <c r="W64" i="36"/>
  <c r="X64" i="36"/>
  <c r="Y64" i="36"/>
  <c r="Z64" i="36"/>
  <c r="AA64" i="36"/>
  <c r="AB64" i="36"/>
  <c r="AC64" i="36"/>
  <c r="AD64" i="36"/>
  <c r="AE64" i="36"/>
  <c r="AF64" i="36"/>
  <c r="AG64" i="36"/>
  <c r="AH64" i="36"/>
  <c r="AI64" i="36"/>
  <c r="AJ64" i="36"/>
  <c r="C65" i="36"/>
  <c r="Q65" i="36" s="1"/>
  <c r="D65" i="36"/>
  <c r="G65" i="36"/>
  <c r="I65" i="36"/>
  <c r="J65" i="36"/>
  <c r="K65" i="36" s="1"/>
  <c r="L65" i="36"/>
  <c r="R65" i="36" s="1"/>
  <c r="M65" i="36"/>
  <c r="S65" i="36" s="1"/>
  <c r="N65" i="36"/>
  <c r="T65" i="36" s="1"/>
  <c r="O65" i="36"/>
  <c r="U65" i="36" s="1"/>
  <c r="P65" i="36"/>
  <c r="V65" i="36" s="1"/>
  <c r="W65" i="36"/>
  <c r="X65" i="36"/>
  <c r="Y65" i="36"/>
  <c r="Z65" i="36"/>
  <c r="AA65" i="36"/>
  <c r="AB65" i="36"/>
  <c r="AC65" i="36"/>
  <c r="AD65" i="36"/>
  <c r="AE65" i="36"/>
  <c r="AF65" i="36"/>
  <c r="AG65" i="36"/>
  <c r="AH65" i="36"/>
  <c r="AI65" i="36"/>
  <c r="AJ65" i="36"/>
  <c r="C66" i="36"/>
  <c r="Q66" i="36" s="1"/>
  <c r="D66" i="36"/>
  <c r="G66" i="36"/>
  <c r="I66" i="36"/>
  <c r="J66" i="36"/>
  <c r="L66" i="36"/>
  <c r="R66" i="36" s="1"/>
  <c r="M66" i="36"/>
  <c r="S66" i="36" s="1"/>
  <c r="N66" i="36"/>
  <c r="T66" i="36" s="1"/>
  <c r="O66" i="36"/>
  <c r="U66" i="36" s="1"/>
  <c r="P66" i="36"/>
  <c r="V66" i="36" s="1"/>
  <c r="W66" i="36"/>
  <c r="X66" i="36"/>
  <c r="Y66" i="36"/>
  <c r="Z66" i="36"/>
  <c r="AA66" i="36"/>
  <c r="AB66" i="36"/>
  <c r="AC66" i="36"/>
  <c r="AD66" i="36"/>
  <c r="AE66" i="36"/>
  <c r="AF66" i="36"/>
  <c r="AG66" i="36"/>
  <c r="AH66" i="36"/>
  <c r="AI66" i="36"/>
  <c r="AJ66" i="36"/>
  <c r="C67" i="36"/>
  <c r="Q67" i="36" s="1"/>
  <c r="D67" i="36"/>
  <c r="G67" i="36"/>
  <c r="I67" i="36"/>
  <c r="J67" i="36"/>
  <c r="L67" i="36"/>
  <c r="R67" i="36" s="1"/>
  <c r="M67" i="36"/>
  <c r="S67" i="36" s="1"/>
  <c r="N67" i="36"/>
  <c r="T67" i="36" s="1"/>
  <c r="O67" i="36"/>
  <c r="U67" i="36" s="1"/>
  <c r="P67" i="36"/>
  <c r="V67" i="36" s="1"/>
  <c r="W67" i="36"/>
  <c r="X67" i="36"/>
  <c r="Y67" i="36"/>
  <c r="Z67" i="36"/>
  <c r="AA67" i="36"/>
  <c r="AB67" i="36"/>
  <c r="AC67" i="36"/>
  <c r="AD67" i="36"/>
  <c r="AE67" i="36"/>
  <c r="AF67" i="36"/>
  <c r="AG67" i="36"/>
  <c r="AH67" i="36"/>
  <c r="AI67" i="36"/>
  <c r="AJ67" i="36"/>
  <c r="C68" i="36"/>
  <c r="Q68" i="36" s="1"/>
  <c r="D68" i="36"/>
  <c r="G68" i="36"/>
  <c r="I68" i="36"/>
  <c r="J68" i="36"/>
  <c r="L68" i="36"/>
  <c r="R68" i="36" s="1"/>
  <c r="M68" i="36"/>
  <c r="S68" i="36" s="1"/>
  <c r="N68" i="36"/>
  <c r="T68" i="36" s="1"/>
  <c r="O68" i="36"/>
  <c r="U68" i="36" s="1"/>
  <c r="P68" i="36"/>
  <c r="V68" i="36" s="1"/>
  <c r="W68" i="36"/>
  <c r="X68" i="36"/>
  <c r="Y68" i="36"/>
  <c r="Z68" i="36"/>
  <c r="AA68" i="36"/>
  <c r="AB68" i="36"/>
  <c r="AC68" i="36"/>
  <c r="AD68" i="36"/>
  <c r="AE68" i="36"/>
  <c r="AF68" i="36"/>
  <c r="AG68" i="36"/>
  <c r="AH68" i="36"/>
  <c r="AI68" i="36"/>
  <c r="AJ68" i="36"/>
  <c r="C69" i="36"/>
  <c r="Q69" i="36" s="1"/>
  <c r="D69" i="36"/>
  <c r="G69" i="36"/>
  <c r="I69" i="36"/>
  <c r="J69" i="36"/>
  <c r="L69" i="36"/>
  <c r="R69" i="36" s="1"/>
  <c r="M69" i="36"/>
  <c r="S69" i="36" s="1"/>
  <c r="N69" i="36"/>
  <c r="T69" i="36" s="1"/>
  <c r="O69" i="36"/>
  <c r="U69" i="36" s="1"/>
  <c r="P69" i="36"/>
  <c r="V69" i="36" s="1"/>
  <c r="W69" i="36"/>
  <c r="X69" i="36"/>
  <c r="Y69" i="36"/>
  <c r="Z69" i="36"/>
  <c r="AA69" i="36"/>
  <c r="AB69" i="36"/>
  <c r="AC69" i="36"/>
  <c r="AD69" i="36"/>
  <c r="AE69" i="36"/>
  <c r="AF69" i="36"/>
  <c r="AG69" i="36"/>
  <c r="AH69" i="36"/>
  <c r="AI69" i="36"/>
  <c r="AJ69" i="36"/>
  <c r="C70" i="36"/>
  <c r="Q70" i="36" s="1"/>
  <c r="D70" i="36"/>
  <c r="G70" i="36"/>
  <c r="I70" i="36"/>
  <c r="J70" i="36"/>
  <c r="L70" i="36"/>
  <c r="R70" i="36" s="1"/>
  <c r="M70" i="36"/>
  <c r="S70" i="36" s="1"/>
  <c r="N70" i="36"/>
  <c r="T70" i="36" s="1"/>
  <c r="O70" i="36"/>
  <c r="U70" i="36" s="1"/>
  <c r="P70" i="36"/>
  <c r="V70" i="36" s="1"/>
  <c r="W70" i="36"/>
  <c r="X70" i="36"/>
  <c r="Y70" i="36"/>
  <c r="Z70" i="36"/>
  <c r="AA70" i="36"/>
  <c r="AB70" i="36"/>
  <c r="AC70" i="36"/>
  <c r="AD70" i="36"/>
  <c r="AE70" i="36"/>
  <c r="AF70" i="36"/>
  <c r="AG70" i="36"/>
  <c r="AH70" i="36"/>
  <c r="AI70" i="36"/>
  <c r="AJ70" i="36"/>
  <c r="C71" i="36"/>
  <c r="Q71" i="36" s="1"/>
  <c r="D71" i="36"/>
  <c r="G71" i="36"/>
  <c r="I71" i="36"/>
  <c r="J71" i="36"/>
  <c r="L71" i="36"/>
  <c r="R71" i="36" s="1"/>
  <c r="M71" i="36"/>
  <c r="S71" i="36" s="1"/>
  <c r="N71" i="36"/>
  <c r="T71" i="36" s="1"/>
  <c r="O71" i="36"/>
  <c r="U71" i="36" s="1"/>
  <c r="P71" i="36"/>
  <c r="V71" i="36" s="1"/>
  <c r="W71" i="36"/>
  <c r="X71" i="36"/>
  <c r="Y71" i="36"/>
  <c r="Z71" i="36"/>
  <c r="AA71" i="36"/>
  <c r="AB71" i="36"/>
  <c r="AC71" i="36"/>
  <c r="AD71" i="36"/>
  <c r="AE71" i="36"/>
  <c r="AF71" i="36"/>
  <c r="AG71" i="36"/>
  <c r="AH71" i="36"/>
  <c r="AI71" i="36"/>
  <c r="AJ71" i="36"/>
  <c r="C72" i="36"/>
  <c r="Q72" i="36" s="1"/>
  <c r="D72" i="36"/>
  <c r="G72" i="36"/>
  <c r="I72" i="36"/>
  <c r="J72" i="36"/>
  <c r="L72" i="36"/>
  <c r="R72" i="36" s="1"/>
  <c r="M72" i="36"/>
  <c r="S72" i="36" s="1"/>
  <c r="N72" i="36"/>
  <c r="T72" i="36" s="1"/>
  <c r="O72" i="36"/>
  <c r="U72" i="36" s="1"/>
  <c r="P72" i="36"/>
  <c r="V72" i="36" s="1"/>
  <c r="W72" i="36"/>
  <c r="X72" i="36"/>
  <c r="Y72" i="36"/>
  <c r="Z72" i="36"/>
  <c r="AA72" i="36"/>
  <c r="AB72" i="36"/>
  <c r="AC72" i="36"/>
  <c r="AD72" i="36"/>
  <c r="AE72" i="36"/>
  <c r="AF72" i="36"/>
  <c r="AG72" i="36"/>
  <c r="AH72" i="36"/>
  <c r="AI72" i="36"/>
  <c r="AJ72" i="36"/>
  <c r="C73" i="36"/>
  <c r="Q73" i="36" s="1"/>
  <c r="D73" i="36"/>
  <c r="G73" i="36"/>
  <c r="I73" i="36"/>
  <c r="J73" i="36"/>
  <c r="L73" i="36"/>
  <c r="R73" i="36" s="1"/>
  <c r="M73" i="36"/>
  <c r="S73" i="36" s="1"/>
  <c r="N73" i="36"/>
  <c r="T73" i="36" s="1"/>
  <c r="O73" i="36"/>
  <c r="U73" i="36" s="1"/>
  <c r="P73" i="36"/>
  <c r="V73" i="36" s="1"/>
  <c r="W73" i="36"/>
  <c r="X73" i="36"/>
  <c r="Y73" i="36"/>
  <c r="Z73" i="36"/>
  <c r="AA73" i="36"/>
  <c r="AB73" i="36"/>
  <c r="AC73" i="36"/>
  <c r="AD73" i="36"/>
  <c r="AE73" i="36"/>
  <c r="AF73" i="36"/>
  <c r="AG73" i="36"/>
  <c r="AH73" i="36"/>
  <c r="AI73" i="36"/>
  <c r="AJ73" i="36"/>
  <c r="C74" i="36"/>
  <c r="Q74" i="36" s="1"/>
  <c r="D74" i="36"/>
  <c r="G74" i="36"/>
  <c r="I74" i="36"/>
  <c r="J74" i="36"/>
  <c r="L74" i="36"/>
  <c r="R74" i="36" s="1"/>
  <c r="M74" i="36"/>
  <c r="S74" i="36" s="1"/>
  <c r="N74" i="36"/>
  <c r="T74" i="36" s="1"/>
  <c r="O74" i="36"/>
  <c r="U74" i="36" s="1"/>
  <c r="P74" i="36"/>
  <c r="V74" i="36" s="1"/>
  <c r="W74" i="36"/>
  <c r="X74" i="36"/>
  <c r="Y74" i="36"/>
  <c r="Z74" i="36"/>
  <c r="AA74" i="36"/>
  <c r="AB74" i="36"/>
  <c r="AC74" i="36"/>
  <c r="AD74" i="36"/>
  <c r="AE74" i="36"/>
  <c r="AF74" i="36"/>
  <c r="AG74" i="36"/>
  <c r="AH74" i="36"/>
  <c r="AI74" i="36"/>
  <c r="AJ74" i="36"/>
  <c r="C75" i="36"/>
  <c r="Q75" i="36" s="1"/>
  <c r="D75" i="36"/>
  <c r="G75" i="36"/>
  <c r="I75" i="36"/>
  <c r="J75" i="36"/>
  <c r="L75" i="36"/>
  <c r="R75" i="36" s="1"/>
  <c r="M75" i="36"/>
  <c r="S75" i="36" s="1"/>
  <c r="N75" i="36"/>
  <c r="T75" i="36" s="1"/>
  <c r="O75" i="36"/>
  <c r="U75" i="36" s="1"/>
  <c r="P75" i="36"/>
  <c r="V75" i="36" s="1"/>
  <c r="W75" i="36"/>
  <c r="X75" i="36"/>
  <c r="Y75" i="36"/>
  <c r="Z75" i="36"/>
  <c r="AA75" i="36"/>
  <c r="AB75" i="36"/>
  <c r="AC75" i="36"/>
  <c r="AD75" i="36"/>
  <c r="AE75" i="36"/>
  <c r="AF75" i="36"/>
  <c r="AG75" i="36"/>
  <c r="AH75" i="36"/>
  <c r="AI75" i="36"/>
  <c r="AJ75" i="36"/>
  <c r="C76" i="36"/>
  <c r="Q76" i="36" s="1"/>
  <c r="D76" i="36"/>
  <c r="G76" i="36"/>
  <c r="I76" i="36"/>
  <c r="J76" i="36"/>
  <c r="L76" i="36"/>
  <c r="R76" i="36" s="1"/>
  <c r="M76" i="36"/>
  <c r="S76" i="36" s="1"/>
  <c r="N76" i="36"/>
  <c r="T76" i="36" s="1"/>
  <c r="O76" i="36"/>
  <c r="U76" i="36" s="1"/>
  <c r="P76" i="36"/>
  <c r="V76" i="36" s="1"/>
  <c r="W76" i="36"/>
  <c r="X76" i="36"/>
  <c r="Y76" i="36"/>
  <c r="Z76" i="36"/>
  <c r="AA76" i="36"/>
  <c r="AB76" i="36"/>
  <c r="AC76" i="36"/>
  <c r="AD76" i="36"/>
  <c r="AE76" i="36"/>
  <c r="AF76" i="36"/>
  <c r="AG76" i="36"/>
  <c r="AH76" i="36"/>
  <c r="AI76" i="36"/>
  <c r="AJ76" i="36"/>
  <c r="C77" i="36"/>
  <c r="Q77" i="36" s="1"/>
  <c r="D77" i="36"/>
  <c r="G77" i="36"/>
  <c r="I77" i="36"/>
  <c r="J77" i="36"/>
  <c r="L77" i="36"/>
  <c r="R77" i="36" s="1"/>
  <c r="M77" i="36"/>
  <c r="S77" i="36" s="1"/>
  <c r="N77" i="36"/>
  <c r="T77" i="36" s="1"/>
  <c r="O77" i="36"/>
  <c r="U77" i="36" s="1"/>
  <c r="P77" i="36"/>
  <c r="V77" i="36" s="1"/>
  <c r="W77" i="36"/>
  <c r="X77" i="36"/>
  <c r="Y77" i="36"/>
  <c r="Z77" i="36"/>
  <c r="AA77" i="36"/>
  <c r="AB77" i="36"/>
  <c r="AC77" i="36"/>
  <c r="AD77" i="36"/>
  <c r="AE77" i="36"/>
  <c r="AF77" i="36"/>
  <c r="AG77" i="36"/>
  <c r="AH77" i="36"/>
  <c r="AI77" i="36"/>
  <c r="AJ77" i="36"/>
  <c r="C78" i="36"/>
  <c r="Q78" i="36" s="1"/>
  <c r="D78" i="36"/>
  <c r="G78" i="36"/>
  <c r="I78" i="36"/>
  <c r="J78" i="36"/>
  <c r="L78" i="36"/>
  <c r="R78" i="36" s="1"/>
  <c r="M78" i="36"/>
  <c r="S78" i="36" s="1"/>
  <c r="N78" i="36"/>
  <c r="T78" i="36" s="1"/>
  <c r="O78" i="36"/>
  <c r="U78" i="36" s="1"/>
  <c r="P78" i="36"/>
  <c r="V78" i="36" s="1"/>
  <c r="W78" i="36"/>
  <c r="X78" i="36"/>
  <c r="Y78" i="36"/>
  <c r="Z78" i="36"/>
  <c r="AA78" i="36"/>
  <c r="AB78" i="36"/>
  <c r="AC78" i="36"/>
  <c r="AD78" i="36"/>
  <c r="AE78" i="36"/>
  <c r="AF78" i="36"/>
  <c r="AG78" i="36"/>
  <c r="AH78" i="36"/>
  <c r="AI78" i="36"/>
  <c r="AJ78" i="36"/>
  <c r="C79" i="36"/>
  <c r="Q79" i="36" s="1"/>
  <c r="D79" i="36"/>
  <c r="G79" i="36"/>
  <c r="I79" i="36"/>
  <c r="J79" i="36"/>
  <c r="L79" i="36"/>
  <c r="R79" i="36" s="1"/>
  <c r="M79" i="36"/>
  <c r="S79" i="36" s="1"/>
  <c r="N79" i="36"/>
  <c r="T79" i="36" s="1"/>
  <c r="O79" i="36"/>
  <c r="U79" i="36" s="1"/>
  <c r="P79" i="36"/>
  <c r="V79" i="36" s="1"/>
  <c r="W79" i="36"/>
  <c r="X79" i="36"/>
  <c r="Y79" i="36"/>
  <c r="Z79" i="36"/>
  <c r="AA79" i="36"/>
  <c r="AB79" i="36"/>
  <c r="AC79" i="36"/>
  <c r="AD79" i="36"/>
  <c r="AE79" i="36"/>
  <c r="AF79" i="36"/>
  <c r="AG79" i="36"/>
  <c r="AH79" i="36"/>
  <c r="AI79" i="36"/>
  <c r="AJ79" i="36"/>
  <c r="C80" i="36"/>
  <c r="D80" i="36"/>
  <c r="G80" i="36"/>
  <c r="I80" i="36"/>
  <c r="J80" i="36"/>
  <c r="L80" i="36"/>
  <c r="R80" i="36" s="1"/>
  <c r="M80" i="36"/>
  <c r="S80" i="36" s="1"/>
  <c r="N80" i="36"/>
  <c r="T80" i="36" s="1"/>
  <c r="O80" i="36"/>
  <c r="U80" i="36" s="1"/>
  <c r="P80" i="36"/>
  <c r="V80" i="36" s="1"/>
  <c r="Q80" i="36"/>
  <c r="W80" i="36"/>
  <c r="X80" i="36"/>
  <c r="Y80" i="36"/>
  <c r="Z80" i="36"/>
  <c r="AA80" i="36"/>
  <c r="AB80" i="36"/>
  <c r="AC80" i="36"/>
  <c r="AD80" i="36"/>
  <c r="AE80" i="36"/>
  <c r="AF80" i="36"/>
  <c r="AG80" i="36"/>
  <c r="AH80" i="36"/>
  <c r="AI80" i="36"/>
  <c r="AJ80" i="36"/>
  <c r="C81" i="36"/>
  <c r="Q81" i="36" s="1"/>
  <c r="D81" i="36"/>
  <c r="G81" i="36"/>
  <c r="I81" i="36"/>
  <c r="J81" i="36"/>
  <c r="L81" i="36"/>
  <c r="R81" i="36" s="1"/>
  <c r="M81" i="36"/>
  <c r="S81" i="36" s="1"/>
  <c r="N81" i="36"/>
  <c r="T81" i="36" s="1"/>
  <c r="O81" i="36"/>
  <c r="U81" i="36" s="1"/>
  <c r="P81" i="36"/>
  <c r="V81" i="36" s="1"/>
  <c r="W81" i="36"/>
  <c r="X81" i="36"/>
  <c r="Y81" i="36"/>
  <c r="Z81" i="36"/>
  <c r="AA81" i="36"/>
  <c r="AB81" i="36"/>
  <c r="AC81" i="36"/>
  <c r="AD81" i="36"/>
  <c r="AE81" i="36"/>
  <c r="AF81" i="36"/>
  <c r="AG81" i="36"/>
  <c r="AH81" i="36"/>
  <c r="AI81" i="36"/>
  <c r="AJ81" i="36"/>
  <c r="C82" i="36"/>
  <c r="Q82" i="36" s="1"/>
  <c r="D82" i="36"/>
  <c r="G82" i="36"/>
  <c r="I82" i="36"/>
  <c r="J82" i="36"/>
  <c r="L82" i="36"/>
  <c r="R82" i="36" s="1"/>
  <c r="M82" i="36"/>
  <c r="S82" i="36" s="1"/>
  <c r="N82" i="36"/>
  <c r="T82" i="36" s="1"/>
  <c r="O82" i="36"/>
  <c r="U82" i="36" s="1"/>
  <c r="P82" i="36"/>
  <c r="V82" i="36" s="1"/>
  <c r="W82" i="36"/>
  <c r="X82" i="36"/>
  <c r="Y82" i="36"/>
  <c r="Z82" i="36"/>
  <c r="AA82" i="36"/>
  <c r="AB82" i="36"/>
  <c r="AC82" i="36"/>
  <c r="AD82" i="36"/>
  <c r="AE82" i="36"/>
  <c r="AF82" i="36"/>
  <c r="AG82" i="36"/>
  <c r="AH82" i="36"/>
  <c r="AI82" i="36"/>
  <c r="AJ82" i="36"/>
  <c r="C83" i="36"/>
  <c r="Q83" i="36" s="1"/>
  <c r="D83" i="36"/>
  <c r="G83" i="36"/>
  <c r="I83" i="36"/>
  <c r="J83" i="36"/>
  <c r="L83" i="36"/>
  <c r="R83" i="36" s="1"/>
  <c r="M83" i="36"/>
  <c r="S83" i="36" s="1"/>
  <c r="N83" i="36"/>
  <c r="T83" i="36" s="1"/>
  <c r="O83" i="36"/>
  <c r="U83" i="36" s="1"/>
  <c r="P83" i="36"/>
  <c r="V83" i="36" s="1"/>
  <c r="W83" i="36"/>
  <c r="X83" i="36"/>
  <c r="Y83" i="36"/>
  <c r="Z83" i="36"/>
  <c r="AA83" i="36"/>
  <c r="AB83" i="36"/>
  <c r="AC83" i="36"/>
  <c r="AD83" i="36"/>
  <c r="AE83" i="36"/>
  <c r="AF83" i="36"/>
  <c r="AG83" i="36"/>
  <c r="AH83" i="36"/>
  <c r="AI83" i="36"/>
  <c r="AJ83" i="36"/>
  <c r="C84" i="36"/>
  <c r="Q84" i="36" s="1"/>
  <c r="D84" i="36"/>
  <c r="G84" i="36"/>
  <c r="I84" i="36"/>
  <c r="J84" i="36"/>
  <c r="L84" i="36"/>
  <c r="R84" i="36" s="1"/>
  <c r="M84" i="36"/>
  <c r="S84" i="36" s="1"/>
  <c r="N84" i="36"/>
  <c r="T84" i="36" s="1"/>
  <c r="O84" i="36"/>
  <c r="U84" i="36" s="1"/>
  <c r="P84" i="36"/>
  <c r="V84" i="36" s="1"/>
  <c r="W84" i="36"/>
  <c r="X84" i="36"/>
  <c r="Y84" i="36"/>
  <c r="Z84" i="36"/>
  <c r="AA84" i="36"/>
  <c r="AB84" i="36"/>
  <c r="AC84" i="36"/>
  <c r="AD84" i="36"/>
  <c r="AE84" i="36"/>
  <c r="AF84" i="36"/>
  <c r="AG84" i="36"/>
  <c r="AH84" i="36"/>
  <c r="AI84" i="36"/>
  <c r="AJ84" i="36"/>
  <c r="C85" i="36"/>
  <c r="Q85" i="36" s="1"/>
  <c r="D85" i="36"/>
  <c r="G85" i="36"/>
  <c r="I85" i="36"/>
  <c r="J85" i="36"/>
  <c r="L85" i="36"/>
  <c r="R85" i="36" s="1"/>
  <c r="M85" i="36"/>
  <c r="S85" i="36" s="1"/>
  <c r="N85" i="36"/>
  <c r="T85" i="36" s="1"/>
  <c r="O85" i="36"/>
  <c r="U85" i="36" s="1"/>
  <c r="P85" i="36"/>
  <c r="V85" i="36" s="1"/>
  <c r="W85" i="36"/>
  <c r="X85" i="36"/>
  <c r="Y85" i="36"/>
  <c r="Z85" i="36"/>
  <c r="AA85" i="36"/>
  <c r="AB85" i="36"/>
  <c r="AC85" i="36"/>
  <c r="AD85" i="36"/>
  <c r="AE85" i="36"/>
  <c r="AF85" i="36"/>
  <c r="AG85" i="36"/>
  <c r="AH85" i="36"/>
  <c r="AI85" i="36"/>
  <c r="AJ85" i="36"/>
  <c r="C86" i="36"/>
  <c r="Q86" i="36" s="1"/>
  <c r="D86" i="36"/>
  <c r="G86" i="36"/>
  <c r="I86" i="36"/>
  <c r="J86" i="36"/>
  <c r="L86" i="36"/>
  <c r="R86" i="36" s="1"/>
  <c r="M86" i="36"/>
  <c r="S86" i="36" s="1"/>
  <c r="N86" i="36"/>
  <c r="T86" i="36" s="1"/>
  <c r="O86" i="36"/>
  <c r="U86" i="36" s="1"/>
  <c r="P86" i="36"/>
  <c r="V86" i="36" s="1"/>
  <c r="W86" i="36"/>
  <c r="X86" i="36"/>
  <c r="Y86" i="36"/>
  <c r="Z86" i="36"/>
  <c r="AA86" i="36"/>
  <c r="AB86" i="36"/>
  <c r="AC86" i="36"/>
  <c r="AD86" i="36"/>
  <c r="AE86" i="36"/>
  <c r="AF86" i="36"/>
  <c r="AG86" i="36"/>
  <c r="AH86" i="36"/>
  <c r="AI86" i="36"/>
  <c r="AJ86" i="36"/>
  <c r="C87" i="36"/>
  <c r="Q87" i="36" s="1"/>
  <c r="D87" i="36"/>
  <c r="G87" i="36"/>
  <c r="I87" i="36"/>
  <c r="J87" i="36"/>
  <c r="L87" i="36"/>
  <c r="R87" i="36" s="1"/>
  <c r="M87" i="36"/>
  <c r="S87" i="36" s="1"/>
  <c r="N87" i="36"/>
  <c r="T87" i="36" s="1"/>
  <c r="O87" i="36"/>
  <c r="U87" i="36" s="1"/>
  <c r="P87" i="36"/>
  <c r="V87" i="36" s="1"/>
  <c r="W87" i="36"/>
  <c r="X87" i="36"/>
  <c r="Y87" i="36"/>
  <c r="Z87" i="36"/>
  <c r="AA87" i="36"/>
  <c r="AB87" i="36"/>
  <c r="AC87" i="36"/>
  <c r="AD87" i="36"/>
  <c r="AE87" i="36"/>
  <c r="AF87" i="36"/>
  <c r="AG87" i="36"/>
  <c r="AH87" i="36"/>
  <c r="AI87" i="36"/>
  <c r="AJ87" i="36"/>
  <c r="C88" i="36"/>
  <c r="Q88" i="36" s="1"/>
  <c r="D88" i="36"/>
  <c r="G88" i="36"/>
  <c r="I88" i="36"/>
  <c r="J88" i="36"/>
  <c r="L88" i="36"/>
  <c r="R88" i="36" s="1"/>
  <c r="M88" i="36"/>
  <c r="S88" i="36" s="1"/>
  <c r="N88" i="36"/>
  <c r="T88" i="36" s="1"/>
  <c r="O88" i="36"/>
  <c r="U88" i="36" s="1"/>
  <c r="P88" i="36"/>
  <c r="V88" i="36" s="1"/>
  <c r="W88" i="36"/>
  <c r="X88" i="36"/>
  <c r="Y88" i="36"/>
  <c r="Z88" i="36"/>
  <c r="AA88" i="36"/>
  <c r="AB88" i="36"/>
  <c r="AC88" i="36"/>
  <c r="AD88" i="36"/>
  <c r="AE88" i="36"/>
  <c r="AF88" i="36"/>
  <c r="AG88" i="36"/>
  <c r="AH88" i="36"/>
  <c r="AI88" i="36"/>
  <c r="AJ88" i="36"/>
  <c r="C89" i="36"/>
  <c r="Q89" i="36" s="1"/>
  <c r="D89" i="36"/>
  <c r="G89" i="36"/>
  <c r="I89" i="36"/>
  <c r="J89" i="36"/>
  <c r="L89" i="36"/>
  <c r="R89" i="36" s="1"/>
  <c r="M89" i="36"/>
  <c r="S89" i="36" s="1"/>
  <c r="N89" i="36"/>
  <c r="T89" i="36" s="1"/>
  <c r="O89" i="36"/>
  <c r="U89" i="36" s="1"/>
  <c r="P89" i="36"/>
  <c r="V89" i="36" s="1"/>
  <c r="W89" i="36"/>
  <c r="X89" i="36"/>
  <c r="Y89" i="36"/>
  <c r="Z89" i="36"/>
  <c r="AA89" i="36"/>
  <c r="AB89" i="36"/>
  <c r="AC89" i="36"/>
  <c r="AD89" i="36"/>
  <c r="AE89" i="36"/>
  <c r="AF89" i="36"/>
  <c r="AG89" i="36"/>
  <c r="AH89" i="36"/>
  <c r="AI89" i="36"/>
  <c r="AJ89" i="36"/>
  <c r="C90" i="36"/>
  <c r="Q90" i="36" s="1"/>
  <c r="D90" i="36"/>
  <c r="G90" i="36"/>
  <c r="I90" i="36"/>
  <c r="J90" i="36"/>
  <c r="L90" i="36"/>
  <c r="R90" i="36" s="1"/>
  <c r="M90" i="36"/>
  <c r="S90" i="36" s="1"/>
  <c r="N90" i="36"/>
  <c r="T90" i="36" s="1"/>
  <c r="O90" i="36"/>
  <c r="U90" i="36" s="1"/>
  <c r="P90" i="36"/>
  <c r="V90" i="36" s="1"/>
  <c r="W90" i="36"/>
  <c r="X90" i="36"/>
  <c r="Y90" i="36"/>
  <c r="Z90" i="36"/>
  <c r="AA90" i="36"/>
  <c r="AB90" i="36"/>
  <c r="AC90" i="36"/>
  <c r="AD90" i="36"/>
  <c r="AE90" i="36"/>
  <c r="AF90" i="36"/>
  <c r="AG90" i="36"/>
  <c r="AH90" i="36"/>
  <c r="AI90" i="36"/>
  <c r="AJ90" i="36"/>
  <c r="C91" i="36"/>
  <c r="Q91" i="36" s="1"/>
  <c r="D91" i="36"/>
  <c r="G91" i="36"/>
  <c r="I91" i="36"/>
  <c r="J91" i="36"/>
  <c r="L91" i="36"/>
  <c r="R91" i="36" s="1"/>
  <c r="M91" i="36"/>
  <c r="S91" i="36" s="1"/>
  <c r="N91" i="36"/>
  <c r="T91" i="36" s="1"/>
  <c r="O91" i="36"/>
  <c r="U91" i="36" s="1"/>
  <c r="P91" i="36"/>
  <c r="V91" i="36" s="1"/>
  <c r="W91" i="36"/>
  <c r="X91" i="36"/>
  <c r="Y91" i="36"/>
  <c r="Z91" i="36"/>
  <c r="AA91" i="36"/>
  <c r="AB91" i="36"/>
  <c r="AC91" i="36"/>
  <c r="AD91" i="36"/>
  <c r="AE91" i="36"/>
  <c r="AF91" i="36"/>
  <c r="AG91" i="36"/>
  <c r="AH91" i="36"/>
  <c r="AI91" i="36"/>
  <c r="AJ91" i="36"/>
  <c r="C92" i="36"/>
  <c r="Q92" i="36" s="1"/>
  <c r="D92" i="36"/>
  <c r="G92" i="36"/>
  <c r="I92" i="36"/>
  <c r="J92" i="36"/>
  <c r="L92" i="36"/>
  <c r="R92" i="36" s="1"/>
  <c r="M92" i="36"/>
  <c r="S92" i="36" s="1"/>
  <c r="N92" i="36"/>
  <c r="T92" i="36" s="1"/>
  <c r="O92" i="36"/>
  <c r="U92" i="36" s="1"/>
  <c r="P92" i="36"/>
  <c r="V92" i="36" s="1"/>
  <c r="W92" i="36"/>
  <c r="X92" i="36"/>
  <c r="Y92" i="36"/>
  <c r="Z92" i="36"/>
  <c r="AA92" i="36"/>
  <c r="AB92" i="36"/>
  <c r="AC92" i="36"/>
  <c r="AD92" i="36"/>
  <c r="AE92" i="36"/>
  <c r="AF92" i="36"/>
  <c r="AG92" i="36"/>
  <c r="AH92" i="36"/>
  <c r="AI92" i="36"/>
  <c r="AJ92" i="36"/>
  <c r="C93" i="36"/>
  <c r="Q93" i="36" s="1"/>
  <c r="D93" i="36"/>
  <c r="G93" i="36"/>
  <c r="I93" i="36"/>
  <c r="J93" i="36"/>
  <c r="L93" i="36"/>
  <c r="R93" i="36" s="1"/>
  <c r="M93" i="36"/>
  <c r="S93" i="36" s="1"/>
  <c r="N93" i="36"/>
  <c r="T93" i="36" s="1"/>
  <c r="O93" i="36"/>
  <c r="U93" i="36" s="1"/>
  <c r="P93" i="36"/>
  <c r="V93" i="36" s="1"/>
  <c r="W93" i="36"/>
  <c r="X93" i="36"/>
  <c r="Y93" i="36"/>
  <c r="Z93" i="36"/>
  <c r="AA93" i="36"/>
  <c r="AB93" i="36"/>
  <c r="AC93" i="36"/>
  <c r="AD93" i="36"/>
  <c r="AE93" i="36"/>
  <c r="AF93" i="36"/>
  <c r="AG93" i="36"/>
  <c r="AH93" i="36"/>
  <c r="AI93" i="36"/>
  <c r="AJ93" i="36"/>
  <c r="C94" i="36"/>
  <c r="Q94" i="36" s="1"/>
  <c r="D94" i="36"/>
  <c r="G94" i="36"/>
  <c r="I94" i="36"/>
  <c r="J94" i="36"/>
  <c r="L94" i="36"/>
  <c r="R94" i="36" s="1"/>
  <c r="M94" i="36"/>
  <c r="S94" i="36" s="1"/>
  <c r="N94" i="36"/>
  <c r="T94" i="36" s="1"/>
  <c r="O94" i="36"/>
  <c r="U94" i="36" s="1"/>
  <c r="P94" i="36"/>
  <c r="V94" i="36" s="1"/>
  <c r="W94" i="36"/>
  <c r="X94" i="36"/>
  <c r="Y94" i="36"/>
  <c r="Z94" i="36"/>
  <c r="AA94" i="36"/>
  <c r="AB94" i="36"/>
  <c r="AC94" i="36"/>
  <c r="AD94" i="36"/>
  <c r="AE94" i="36"/>
  <c r="AF94" i="36"/>
  <c r="AG94" i="36"/>
  <c r="AH94" i="36"/>
  <c r="AI94" i="36"/>
  <c r="AJ94" i="36"/>
  <c r="C95" i="36"/>
  <c r="Q95" i="36" s="1"/>
  <c r="D95" i="36"/>
  <c r="G95" i="36"/>
  <c r="I95" i="36"/>
  <c r="J95" i="36"/>
  <c r="L95" i="36"/>
  <c r="R95" i="36" s="1"/>
  <c r="M95" i="36"/>
  <c r="S95" i="36" s="1"/>
  <c r="N95" i="36"/>
  <c r="T95" i="36" s="1"/>
  <c r="O95" i="36"/>
  <c r="U95" i="36" s="1"/>
  <c r="P95" i="36"/>
  <c r="V95" i="36" s="1"/>
  <c r="W95" i="36"/>
  <c r="X95" i="36"/>
  <c r="Y95" i="36"/>
  <c r="Z95" i="36"/>
  <c r="AA95" i="36"/>
  <c r="AB95" i="36"/>
  <c r="AC95" i="36"/>
  <c r="AD95" i="36"/>
  <c r="AE95" i="36"/>
  <c r="AF95" i="36"/>
  <c r="AG95" i="36"/>
  <c r="AH95" i="36"/>
  <c r="AI95" i="36"/>
  <c r="AJ95" i="36"/>
  <c r="C96" i="36"/>
  <c r="Q96" i="36" s="1"/>
  <c r="D96" i="36"/>
  <c r="G96" i="36"/>
  <c r="I96" i="36"/>
  <c r="J96" i="36"/>
  <c r="L96" i="36"/>
  <c r="R96" i="36" s="1"/>
  <c r="M96" i="36"/>
  <c r="S96" i="36" s="1"/>
  <c r="N96" i="36"/>
  <c r="T96" i="36" s="1"/>
  <c r="O96" i="36"/>
  <c r="U96" i="36" s="1"/>
  <c r="P96" i="36"/>
  <c r="V96" i="36" s="1"/>
  <c r="W96" i="36"/>
  <c r="X96" i="36"/>
  <c r="Y96" i="36"/>
  <c r="Z96" i="36"/>
  <c r="AA96" i="36"/>
  <c r="AB96" i="36"/>
  <c r="AC96" i="36"/>
  <c r="AD96" i="36"/>
  <c r="AE96" i="36"/>
  <c r="AF96" i="36"/>
  <c r="AG96" i="36"/>
  <c r="AH96" i="36"/>
  <c r="AI96" i="36"/>
  <c r="AJ96" i="36"/>
  <c r="C97" i="36"/>
  <c r="Q97" i="36" s="1"/>
  <c r="D97" i="36"/>
  <c r="G97" i="36"/>
  <c r="I97" i="36"/>
  <c r="J97" i="36"/>
  <c r="L97" i="36"/>
  <c r="R97" i="36" s="1"/>
  <c r="M97" i="36"/>
  <c r="S97" i="36" s="1"/>
  <c r="N97" i="36"/>
  <c r="T97" i="36" s="1"/>
  <c r="O97" i="36"/>
  <c r="U97" i="36" s="1"/>
  <c r="P97" i="36"/>
  <c r="V97" i="36" s="1"/>
  <c r="W97" i="36"/>
  <c r="X97" i="36"/>
  <c r="Y97" i="36"/>
  <c r="Z97" i="36"/>
  <c r="AA97" i="36"/>
  <c r="AB97" i="36"/>
  <c r="AC97" i="36"/>
  <c r="AD97" i="36"/>
  <c r="AE97" i="36"/>
  <c r="AF97" i="36"/>
  <c r="AG97" i="36"/>
  <c r="AH97" i="36"/>
  <c r="AI97" i="36"/>
  <c r="AJ97" i="36"/>
  <c r="C98" i="36"/>
  <c r="Q98" i="36" s="1"/>
  <c r="D98" i="36"/>
  <c r="G98" i="36"/>
  <c r="I98" i="36"/>
  <c r="J98" i="36"/>
  <c r="L98" i="36"/>
  <c r="R98" i="36" s="1"/>
  <c r="M98" i="36"/>
  <c r="S98" i="36" s="1"/>
  <c r="N98" i="36"/>
  <c r="T98" i="36" s="1"/>
  <c r="O98" i="36"/>
  <c r="U98" i="36" s="1"/>
  <c r="P98" i="36"/>
  <c r="V98" i="36" s="1"/>
  <c r="W98" i="36"/>
  <c r="X98" i="36"/>
  <c r="Y98" i="36"/>
  <c r="Z98" i="36"/>
  <c r="AA98" i="36"/>
  <c r="AB98" i="36"/>
  <c r="AC98" i="36"/>
  <c r="AD98" i="36"/>
  <c r="AE98" i="36"/>
  <c r="AF98" i="36"/>
  <c r="AG98" i="36"/>
  <c r="AH98" i="36"/>
  <c r="AI98" i="36"/>
  <c r="AJ98" i="36"/>
  <c r="C99" i="36"/>
  <c r="Q99" i="36" s="1"/>
  <c r="D99" i="36"/>
  <c r="G99" i="36"/>
  <c r="I99" i="36"/>
  <c r="J99" i="36"/>
  <c r="L99" i="36"/>
  <c r="R99" i="36" s="1"/>
  <c r="M99" i="36"/>
  <c r="S99" i="36" s="1"/>
  <c r="N99" i="36"/>
  <c r="T99" i="36" s="1"/>
  <c r="O99" i="36"/>
  <c r="U99" i="36" s="1"/>
  <c r="P99" i="36"/>
  <c r="V99" i="36" s="1"/>
  <c r="W99" i="36"/>
  <c r="X99" i="36"/>
  <c r="Y99" i="36"/>
  <c r="Z99" i="36"/>
  <c r="AA99" i="36"/>
  <c r="AB99" i="36"/>
  <c r="AC99" i="36"/>
  <c r="AD99" i="36"/>
  <c r="AE99" i="36"/>
  <c r="AF99" i="36"/>
  <c r="AG99" i="36"/>
  <c r="AH99" i="36"/>
  <c r="AI99" i="36"/>
  <c r="AJ99" i="36"/>
  <c r="C100" i="36"/>
  <c r="Q100" i="36" s="1"/>
  <c r="D100" i="36"/>
  <c r="G100" i="36"/>
  <c r="I100" i="36"/>
  <c r="J100" i="36"/>
  <c r="L100" i="36"/>
  <c r="R100" i="36" s="1"/>
  <c r="M100" i="36"/>
  <c r="S100" i="36" s="1"/>
  <c r="N100" i="36"/>
  <c r="T100" i="36" s="1"/>
  <c r="O100" i="36"/>
  <c r="U100" i="36" s="1"/>
  <c r="P100" i="36"/>
  <c r="V100" i="36" s="1"/>
  <c r="W100" i="36"/>
  <c r="X100" i="36"/>
  <c r="Y100" i="36"/>
  <c r="Z100" i="36"/>
  <c r="AA100" i="36"/>
  <c r="AB100" i="36"/>
  <c r="AC100" i="36"/>
  <c r="AD100" i="36"/>
  <c r="AE100" i="36"/>
  <c r="AF100" i="36"/>
  <c r="AG100" i="36"/>
  <c r="AH100" i="36"/>
  <c r="AI100" i="36"/>
  <c r="AJ100" i="36"/>
  <c r="C101" i="36"/>
  <c r="Q101" i="36" s="1"/>
  <c r="D101" i="36"/>
  <c r="G101" i="36"/>
  <c r="I101" i="36"/>
  <c r="J101" i="36"/>
  <c r="L101" i="36"/>
  <c r="R101" i="36" s="1"/>
  <c r="M101" i="36"/>
  <c r="S101" i="36" s="1"/>
  <c r="N101" i="36"/>
  <c r="T101" i="36" s="1"/>
  <c r="O101" i="36"/>
  <c r="U101" i="36" s="1"/>
  <c r="P101" i="36"/>
  <c r="V101" i="36" s="1"/>
  <c r="W101" i="36"/>
  <c r="X101" i="36"/>
  <c r="Y101" i="36"/>
  <c r="Z101" i="36"/>
  <c r="AA101" i="36"/>
  <c r="AB101" i="36"/>
  <c r="AC101" i="36"/>
  <c r="AD101" i="36"/>
  <c r="AE101" i="36"/>
  <c r="AF101" i="36"/>
  <c r="AG101" i="36"/>
  <c r="AH101" i="36"/>
  <c r="AI101" i="36"/>
  <c r="AJ101" i="36"/>
  <c r="C102" i="36"/>
  <c r="Q102" i="36" s="1"/>
  <c r="D102" i="36"/>
  <c r="G102" i="36"/>
  <c r="I102" i="36"/>
  <c r="J102" i="36"/>
  <c r="L102" i="36"/>
  <c r="R102" i="36" s="1"/>
  <c r="M102" i="36"/>
  <c r="S102" i="36" s="1"/>
  <c r="N102" i="36"/>
  <c r="T102" i="36" s="1"/>
  <c r="O102" i="36"/>
  <c r="U102" i="36" s="1"/>
  <c r="P102" i="36"/>
  <c r="V102" i="36" s="1"/>
  <c r="W102" i="36"/>
  <c r="X102" i="36"/>
  <c r="Y102" i="36"/>
  <c r="Z102" i="36"/>
  <c r="AA102" i="36"/>
  <c r="AB102" i="36"/>
  <c r="AC102" i="36"/>
  <c r="AD102" i="36"/>
  <c r="AE102" i="36"/>
  <c r="AF102" i="36"/>
  <c r="AG102" i="36"/>
  <c r="AH102" i="36"/>
  <c r="AI102" i="36"/>
  <c r="AJ102" i="36"/>
  <c r="C103" i="36"/>
  <c r="Q103" i="36" s="1"/>
  <c r="D103" i="36"/>
  <c r="G103" i="36"/>
  <c r="I103" i="36"/>
  <c r="J103" i="36"/>
  <c r="L103" i="36"/>
  <c r="R103" i="36" s="1"/>
  <c r="M103" i="36"/>
  <c r="S103" i="36" s="1"/>
  <c r="N103" i="36"/>
  <c r="T103" i="36" s="1"/>
  <c r="O103" i="36"/>
  <c r="U103" i="36" s="1"/>
  <c r="P103" i="36"/>
  <c r="V103" i="36" s="1"/>
  <c r="W103" i="36"/>
  <c r="X103" i="36"/>
  <c r="Y103" i="36"/>
  <c r="Z103" i="36"/>
  <c r="AA103" i="36"/>
  <c r="AB103" i="36"/>
  <c r="AC103" i="36"/>
  <c r="AD103" i="36"/>
  <c r="AE103" i="36"/>
  <c r="AF103" i="36"/>
  <c r="AG103" i="36"/>
  <c r="AH103" i="36"/>
  <c r="AI103" i="36"/>
  <c r="AJ103" i="36"/>
  <c r="C104" i="36"/>
  <c r="Q104" i="36" s="1"/>
  <c r="D104" i="36"/>
  <c r="G104" i="36"/>
  <c r="I104" i="36"/>
  <c r="J104" i="36"/>
  <c r="L104" i="36"/>
  <c r="R104" i="36" s="1"/>
  <c r="M104" i="36"/>
  <c r="S104" i="36" s="1"/>
  <c r="N104" i="36"/>
  <c r="T104" i="36" s="1"/>
  <c r="O104" i="36"/>
  <c r="U104" i="36" s="1"/>
  <c r="P104" i="36"/>
  <c r="V104" i="36" s="1"/>
  <c r="W104" i="36"/>
  <c r="X104" i="36"/>
  <c r="Y104" i="36"/>
  <c r="Z104" i="36"/>
  <c r="AA104" i="36"/>
  <c r="AB104" i="36"/>
  <c r="AC104" i="36"/>
  <c r="AD104" i="36"/>
  <c r="AE104" i="36"/>
  <c r="AF104" i="36"/>
  <c r="AG104" i="36"/>
  <c r="AH104" i="36"/>
  <c r="AI104" i="36"/>
  <c r="AJ104" i="36"/>
  <c r="C105" i="36"/>
  <c r="Q105" i="36" s="1"/>
  <c r="D105" i="36"/>
  <c r="G105" i="36"/>
  <c r="I105" i="36"/>
  <c r="J105" i="36"/>
  <c r="L105" i="36"/>
  <c r="R105" i="36" s="1"/>
  <c r="M105" i="36"/>
  <c r="S105" i="36" s="1"/>
  <c r="N105" i="36"/>
  <c r="T105" i="36" s="1"/>
  <c r="O105" i="36"/>
  <c r="U105" i="36" s="1"/>
  <c r="P105" i="36"/>
  <c r="V105" i="36" s="1"/>
  <c r="W105" i="36"/>
  <c r="X105" i="36"/>
  <c r="Y105" i="36"/>
  <c r="Z105" i="36"/>
  <c r="AA105" i="36"/>
  <c r="AB105" i="36"/>
  <c r="AC105" i="36"/>
  <c r="AD105" i="36"/>
  <c r="AE105" i="36"/>
  <c r="AF105" i="36"/>
  <c r="AG105" i="36"/>
  <c r="AH105" i="36"/>
  <c r="AI105" i="36"/>
  <c r="AJ105" i="36"/>
  <c r="C106" i="36"/>
  <c r="Q106" i="36" s="1"/>
  <c r="D106" i="36"/>
  <c r="G106" i="36"/>
  <c r="I106" i="36"/>
  <c r="J106" i="36"/>
  <c r="L106" i="36"/>
  <c r="R106" i="36" s="1"/>
  <c r="M106" i="36"/>
  <c r="S106" i="36" s="1"/>
  <c r="N106" i="36"/>
  <c r="T106" i="36" s="1"/>
  <c r="O106" i="36"/>
  <c r="U106" i="36" s="1"/>
  <c r="P106" i="36"/>
  <c r="V106" i="36" s="1"/>
  <c r="W106" i="36"/>
  <c r="X106" i="36"/>
  <c r="Y106" i="36"/>
  <c r="Z106" i="36"/>
  <c r="AA106" i="36"/>
  <c r="AB106" i="36"/>
  <c r="AC106" i="36"/>
  <c r="AD106" i="36"/>
  <c r="AE106" i="36"/>
  <c r="AF106" i="36"/>
  <c r="AG106" i="36"/>
  <c r="AH106" i="36"/>
  <c r="AI106" i="36"/>
  <c r="AJ106" i="36"/>
  <c r="C107" i="36"/>
  <c r="Q107" i="36" s="1"/>
  <c r="D107" i="36"/>
  <c r="G107" i="36"/>
  <c r="I107" i="36"/>
  <c r="J107" i="36"/>
  <c r="L107" i="36"/>
  <c r="R107" i="36" s="1"/>
  <c r="M107" i="36"/>
  <c r="S107" i="36" s="1"/>
  <c r="N107" i="36"/>
  <c r="T107" i="36" s="1"/>
  <c r="O107" i="36"/>
  <c r="U107" i="36" s="1"/>
  <c r="P107" i="36"/>
  <c r="V107" i="36" s="1"/>
  <c r="W107" i="36"/>
  <c r="X107" i="36"/>
  <c r="Y107" i="36"/>
  <c r="Z107" i="36"/>
  <c r="AA107" i="36"/>
  <c r="AB107" i="36"/>
  <c r="AC107" i="36"/>
  <c r="AD107" i="36"/>
  <c r="AE107" i="36"/>
  <c r="AF107" i="36"/>
  <c r="AG107" i="36"/>
  <c r="AH107" i="36"/>
  <c r="AI107" i="36"/>
  <c r="AJ107" i="36"/>
  <c r="C108" i="36"/>
  <c r="Q108" i="36" s="1"/>
  <c r="D108" i="36"/>
  <c r="G108" i="36"/>
  <c r="I108" i="36"/>
  <c r="J108" i="36"/>
  <c r="L108" i="36"/>
  <c r="R108" i="36" s="1"/>
  <c r="M108" i="36"/>
  <c r="S108" i="36" s="1"/>
  <c r="N108" i="36"/>
  <c r="T108" i="36" s="1"/>
  <c r="O108" i="36"/>
  <c r="U108" i="36" s="1"/>
  <c r="P108" i="36"/>
  <c r="V108" i="36" s="1"/>
  <c r="W108" i="36"/>
  <c r="X108" i="36"/>
  <c r="Y108" i="36"/>
  <c r="Z108" i="36"/>
  <c r="AA108" i="36"/>
  <c r="AB108" i="36"/>
  <c r="AC108" i="36"/>
  <c r="AD108" i="36"/>
  <c r="AE108" i="36"/>
  <c r="AF108" i="36"/>
  <c r="AG108" i="36"/>
  <c r="AH108" i="36"/>
  <c r="AI108" i="36"/>
  <c r="AJ108" i="36"/>
  <c r="C109" i="36"/>
  <c r="Q109" i="36" s="1"/>
  <c r="D109" i="36"/>
  <c r="G109" i="36"/>
  <c r="I109" i="36"/>
  <c r="J109" i="36"/>
  <c r="L109" i="36"/>
  <c r="R109" i="36" s="1"/>
  <c r="M109" i="36"/>
  <c r="S109" i="36" s="1"/>
  <c r="N109" i="36"/>
  <c r="T109" i="36" s="1"/>
  <c r="O109" i="36"/>
  <c r="U109" i="36" s="1"/>
  <c r="P109" i="36"/>
  <c r="V109" i="36" s="1"/>
  <c r="W109" i="36"/>
  <c r="X109" i="36"/>
  <c r="Y109" i="36"/>
  <c r="Z109" i="36"/>
  <c r="AA109" i="36"/>
  <c r="AB109" i="36"/>
  <c r="AC109" i="36"/>
  <c r="AD109" i="36"/>
  <c r="AE109" i="36"/>
  <c r="AF109" i="36"/>
  <c r="AG109" i="36"/>
  <c r="AH109" i="36"/>
  <c r="AI109" i="36"/>
  <c r="AJ109" i="36"/>
  <c r="C110" i="36"/>
  <c r="Q110" i="36" s="1"/>
  <c r="D110" i="36"/>
  <c r="G110" i="36"/>
  <c r="I110" i="36"/>
  <c r="J110" i="36"/>
  <c r="L110" i="36"/>
  <c r="R110" i="36" s="1"/>
  <c r="M110" i="36"/>
  <c r="S110" i="36" s="1"/>
  <c r="N110" i="36"/>
  <c r="T110" i="36" s="1"/>
  <c r="O110" i="36"/>
  <c r="U110" i="36" s="1"/>
  <c r="P110" i="36"/>
  <c r="V110" i="36" s="1"/>
  <c r="W110" i="36"/>
  <c r="X110" i="36"/>
  <c r="Y110" i="36"/>
  <c r="Z110" i="36"/>
  <c r="AA110" i="36"/>
  <c r="AB110" i="36"/>
  <c r="AC110" i="36"/>
  <c r="AD110" i="36"/>
  <c r="AE110" i="36"/>
  <c r="AF110" i="36"/>
  <c r="AG110" i="36"/>
  <c r="AH110" i="36"/>
  <c r="AI110" i="36"/>
  <c r="AJ110" i="36"/>
  <c r="C111" i="36"/>
  <c r="Q111" i="36" s="1"/>
  <c r="D111" i="36"/>
  <c r="G111" i="36"/>
  <c r="I111" i="36"/>
  <c r="J111" i="36"/>
  <c r="L111" i="36"/>
  <c r="R111" i="36" s="1"/>
  <c r="M111" i="36"/>
  <c r="S111" i="36" s="1"/>
  <c r="N111" i="36"/>
  <c r="T111" i="36" s="1"/>
  <c r="O111" i="36"/>
  <c r="U111" i="36" s="1"/>
  <c r="P111" i="36"/>
  <c r="V111" i="36" s="1"/>
  <c r="W111" i="36"/>
  <c r="X111" i="36"/>
  <c r="Y111" i="36"/>
  <c r="Z111" i="36"/>
  <c r="AA111" i="36"/>
  <c r="AB111" i="36"/>
  <c r="AC111" i="36"/>
  <c r="AD111" i="36"/>
  <c r="AE111" i="36"/>
  <c r="AF111" i="36"/>
  <c r="AG111" i="36"/>
  <c r="AH111" i="36"/>
  <c r="AI111" i="36"/>
  <c r="AJ111" i="36"/>
  <c r="C112" i="36"/>
  <c r="Q112" i="36" s="1"/>
  <c r="D112" i="36"/>
  <c r="G112" i="36"/>
  <c r="I112" i="36"/>
  <c r="J112" i="36"/>
  <c r="L112" i="36"/>
  <c r="R112" i="36" s="1"/>
  <c r="M112" i="36"/>
  <c r="S112" i="36" s="1"/>
  <c r="N112" i="36"/>
  <c r="T112" i="36" s="1"/>
  <c r="O112" i="36"/>
  <c r="U112" i="36" s="1"/>
  <c r="P112" i="36"/>
  <c r="V112" i="36" s="1"/>
  <c r="W112" i="36"/>
  <c r="X112" i="36"/>
  <c r="Y112" i="36"/>
  <c r="Z112" i="36"/>
  <c r="AA112" i="36"/>
  <c r="AB112" i="36"/>
  <c r="AC112" i="36"/>
  <c r="AD112" i="36"/>
  <c r="AE112" i="36"/>
  <c r="AF112" i="36"/>
  <c r="AG112" i="36"/>
  <c r="AH112" i="36"/>
  <c r="AI112" i="36"/>
  <c r="AJ112" i="36"/>
  <c r="C113" i="36"/>
  <c r="Q113" i="36" s="1"/>
  <c r="D113" i="36"/>
  <c r="G113" i="36"/>
  <c r="I113" i="36"/>
  <c r="J113" i="36"/>
  <c r="L113" i="36"/>
  <c r="R113" i="36" s="1"/>
  <c r="M113" i="36"/>
  <c r="S113" i="36" s="1"/>
  <c r="N113" i="36"/>
  <c r="T113" i="36" s="1"/>
  <c r="O113" i="36"/>
  <c r="U113" i="36" s="1"/>
  <c r="P113" i="36"/>
  <c r="V113" i="36" s="1"/>
  <c r="W113" i="36"/>
  <c r="X113" i="36"/>
  <c r="Y113" i="36"/>
  <c r="Z113" i="36"/>
  <c r="AA113" i="36"/>
  <c r="AB113" i="36"/>
  <c r="AC113" i="36"/>
  <c r="AD113" i="36"/>
  <c r="AE113" i="36"/>
  <c r="AF113" i="36"/>
  <c r="AG113" i="36"/>
  <c r="AH113" i="36"/>
  <c r="AI113" i="36"/>
  <c r="AJ113" i="36"/>
  <c r="C114" i="36"/>
  <c r="Q114" i="36" s="1"/>
  <c r="D114" i="36"/>
  <c r="G114" i="36"/>
  <c r="I114" i="36"/>
  <c r="J114" i="36"/>
  <c r="L114" i="36"/>
  <c r="R114" i="36" s="1"/>
  <c r="M114" i="36"/>
  <c r="S114" i="36" s="1"/>
  <c r="N114" i="36"/>
  <c r="T114" i="36" s="1"/>
  <c r="O114" i="36"/>
  <c r="U114" i="36" s="1"/>
  <c r="P114" i="36"/>
  <c r="V114" i="36" s="1"/>
  <c r="W114" i="36"/>
  <c r="X114" i="36"/>
  <c r="Y114" i="36"/>
  <c r="Z114" i="36"/>
  <c r="AA114" i="36"/>
  <c r="AB114" i="36"/>
  <c r="AC114" i="36"/>
  <c r="AD114" i="36"/>
  <c r="AE114" i="36"/>
  <c r="AF114" i="36"/>
  <c r="AG114" i="36"/>
  <c r="AH114" i="36"/>
  <c r="AI114" i="36"/>
  <c r="AJ114" i="36"/>
  <c r="C115" i="36"/>
  <c r="Q115" i="36" s="1"/>
  <c r="D115" i="36"/>
  <c r="G115" i="36"/>
  <c r="I115" i="36"/>
  <c r="J115" i="36"/>
  <c r="L115" i="36"/>
  <c r="R115" i="36" s="1"/>
  <c r="M115" i="36"/>
  <c r="S115" i="36" s="1"/>
  <c r="N115" i="36"/>
  <c r="T115" i="36" s="1"/>
  <c r="O115" i="36"/>
  <c r="U115" i="36" s="1"/>
  <c r="P115" i="36"/>
  <c r="V115" i="36" s="1"/>
  <c r="W115" i="36"/>
  <c r="X115" i="36"/>
  <c r="Y115" i="36"/>
  <c r="Z115" i="36"/>
  <c r="AA115" i="36"/>
  <c r="AB115" i="36"/>
  <c r="AC115" i="36"/>
  <c r="AD115" i="36"/>
  <c r="AE115" i="36"/>
  <c r="AF115" i="36"/>
  <c r="AG115" i="36"/>
  <c r="AH115" i="36"/>
  <c r="AI115" i="36"/>
  <c r="AJ115" i="36"/>
  <c r="C116" i="36"/>
  <c r="Q116" i="36" s="1"/>
  <c r="D116" i="36"/>
  <c r="G116" i="36"/>
  <c r="I116" i="36"/>
  <c r="J116" i="36"/>
  <c r="L116" i="36"/>
  <c r="R116" i="36" s="1"/>
  <c r="M116" i="36"/>
  <c r="S116" i="36" s="1"/>
  <c r="N116" i="36"/>
  <c r="T116" i="36" s="1"/>
  <c r="O116" i="36"/>
  <c r="U116" i="36" s="1"/>
  <c r="P116" i="36"/>
  <c r="V116" i="36" s="1"/>
  <c r="W116" i="36"/>
  <c r="X116" i="36"/>
  <c r="Y116" i="36"/>
  <c r="Z116" i="36"/>
  <c r="AA116" i="36"/>
  <c r="AB116" i="36"/>
  <c r="AC116" i="36"/>
  <c r="AD116" i="36"/>
  <c r="AE116" i="36"/>
  <c r="AF116" i="36"/>
  <c r="AG116" i="36"/>
  <c r="AH116" i="36"/>
  <c r="AI116" i="36"/>
  <c r="AJ116" i="36"/>
  <c r="C117" i="36"/>
  <c r="Q117" i="36" s="1"/>
  <c r="D117" i="36"/>
  <c r="G117" i="36"/>
  <c r="I117" i="36"/>
  <c r="J117" i="36"/>
  <c r="L117" i="36"/>
  <c r="R117" i="36" s="1"/>
  <c r="M117" i="36"/>
  <c r="S117" i="36" s="1"/>
  <c r="N117" i="36"/>
  <c r="T117" i="36" s="1"/>
  <c r="O117" i="36"/>
  <c r="U117" i="36" s="1"/>
  <c r="P117" i="36"/>
  <c r="V117" i="36" s="1"/>
  <c r="W117" i="36"/>
  <c r="X117" i="36"/>
  <c r="Y117" i="36"/>
  <c r="Z117" i="36"/>
  <c r="AA117" i="36"/>
  <c r="AB117" i="36"/>
  <c r="AC117" i="36"/>
  <c r="AD117" i="36"/>
  <c r="AE117" i="36"/>
  <c r="AF117" i="36"/>
  <c r="AG117" i="36"/>
  <c r="AH117" i="36"/>
  <c r="AI117" i="36"/>
  <c r="AJ117" i="36"/>
  <c r="C118" i="36"/>
  <c r="Q118" i="36" s="1"/>
  <c r="D118" i="36"/>
  <c r="G118" i="36"/>
  <c r="I118" i="36"/>
  <c r="J118" i="36"/>
  <c r="L118" i="36"/>
  <c r="R118" i="36" s="1"/>
  <c r="M118" i="36"/>
  <c r="S118" i="36" s="1"/>
  <c r="N118" i="36"/>
  <c r="T118" i="36" s="1"/>
  <c r="O118" i="36"/>
  <c r="U118" i="36" s="1"/>
  <c r="P118" i="36"/>
  <c r="V118" i="36" s="1"/>
  <c r="W118" i="36"/>
  <c r="X118" i="36"/>
  <c r="Y118" i="36"/>
  <c r="Z118" i="36"/>
  <c r="AA118" i="36"/>
  <c r="AB118" i="36"/>
  <c r="AC118" i="36"/>
  <c r="AD118" i="36"/>
  <c r="AE118" i="36"/>
  <c r="AF118" i="36"/>
  <c r="AG118" i="36"/>
  <c r="AH118" i="36"/>
  <c r="AI118" i="36"/>
  <c r="AJ118" i="36"/>
  <c r="C119" i="36"/>
  <c r="Q119" i="36" s="1"/>
  <c r="D119" i="36"/>
  <c r="G119" i="36"/>
  <c r="I119" i="36"/>
  <c r="J119" i="36"/>
  <c r="L119" i="36"/>
  <c r="R119" i="36" s="1"/>
  <c r="M119" i="36"/>
  <c r="S119" i="36" s="1"/>
  <c r="N119" i="36"/>
  <c r="T119" i="36" s="1"/>
  <c r="O119" i="36"/>
  <c r="U119" i="36" s="1"/>
  <c r="P119" i="36"/>
  <c r="V119" i="36" s="1"/>
  <c r="W119" i="36"/>
  <c r="X119" i="36"/>
  <c r="Y119" i="36"/>
  <c r="Z119" i="36"/>
  <c r="AA119" i="36"/>
  <c r="AB119" i="36"/>
  <c r="AC119" i="36"/>
  <c r="AD119" i="36"/>
  <c r="AE119" i="36"/>
  <c r="AF119" i="36"/>
  <c r="AG119" i="36"/>
  <c r="AH119" i="36"/>
  <c r="AI119" i="36"/>
  <c r="AJ119" i="36"/>
  <c r="C120" i="36"/>
  <c r="Q120" i="36" s="1"/>
  <c r="D120" i="36"/>
  <c r="G120" i="36"/>
  <c r="I120" i="36"/>
  <c r="J120" i="36"/>
  <c r="L120" i="36"/>
  <c r="R120" i="36" s="1"/>
  <c r="M120" i="36"/>
  <c r="S120" i="36" s="1"/>
  <c r="N120" i="36"/>
  <c r="T120" i="36" s="1"/>
  <c r="O120" i="36"/>
  <c r="U120" i="36" s="1"/>
  <c r="P120" i="36"/>
  <c r="V120" i="36" s="1"/>
  <c r="W120" i="36"/>
  <c r="X120" i="36"/>
  <c r="Y120" i="36"/>
  <c r="Z120" i="36"/>
  <c r="AA120" i="36"/>
  <c r="AB120" i="36"/>
  <c r="AC120" i="36"/>
  <c r="AD120" i="36"/>
  <c r="AE120" i="36"/>
  <c r="AF120" i="36"/>
  <c r="AG120" i="36"/>
  <c r="AH120" i="36"/>
  <c r="AI120" i="36"/>
  <c r="AJ120" i="36"/>
  <c r="C121" i="36"/>
  <c r="Q121" i="36" s="1"/>
  <c r="D121" i="36"/>
  <c r="G121" i="36"/>
  <c r="I121" i="36"/>
  <c r="J121" i="36"/>
  <c r="L121" i="36"/>
  <c r="R121" i="36" s="1"/>
  <c r="M121" i="36"/>
  <c r="S121" i="36" s="1"/>
  <c r="N121" i="36"/>
  <c r="T121" i="36" s="1"/>
  <c r="O121" i="36"/>
  <c r="U121" i="36" s="1"/>
  <c r="P121" i="36"/>
  <c r="V121" i="36" s="1"/>
  <c r="W121" i="36"/>
  <c r="X121" i="36"/>
  <c r="Y121" i="36"/>
  <c r="Z121" i="36"/>
  <c r="AA121" i="36"/>
  <c r="AB121" i="36"/>
  <c r="AC121" i="36"/>
  <c r="AD121" i="36"/>
  <c r="AE121" i="36"/>
  <c r="AF121" i="36"/>
  <c r="AG121" i="36"/>
  <c r="AH121" i="36"/>
  <c r="AI121" i="36"/>
  <c r="AJ121" i="36"/>
  <c r="C122" i="36"/>
  <c r="Q122" i="36" s="1"/>
  <c r="D122" i="36"/>
  <c r="G122" i="36"/>
  <c r="I122" i="36"/>
  <c r="J122" i="36"/>
  <c r="L122" i="36"/>
  <c r="R122" i="36" s="1"/>
  <c r="M122" i="36"/>
  <c r="S122" i="36" s="1"/>
  <c r="N122" i="36"/>
  <c r="T122" i="36" s="1"/>
  <c r="O122" i="36"/>
  <c r="U122" i="36" s="1"/>
  <c r="P122" i="36"/>
  <c r="V122" i="36" s="1"/>
  <c r="W122" i="36"/>
  <c r="X122" i="36"/>
  <c r="Y122" i="36"/>
  <c r="Z122" i="36"/>
  <c r="AA122" i="36"/>
  <c r="AB122" i="36"/>
  <c r="AC122" i="36"/>
  <c r="AD122" i="36"/>
  <c r="AE122" i="36"/>
  <c r="AF122" i="36"/>
  <c r="AG122" i="36"/>
  <c r="AH122" i="36"/>
  <c r="AI122" i="36"/>
  <c r="AJ122" i="36"/>
  <c r="C123" i="36"/>
  <c r="Q123" i="36" s="1"/>
  <c r="D123" i="36"/>
  <c r="G123" i="36"/>
  <c r="I123" i="36"/>
  <c r="J123" i="36"/>
  <c r="L123" i="36"/>
  <c r="R123" i="36" s="1"/>
  <c r="M123" i="36"/>
  <c r="S123" i="36" s="1"/>
  <c r="N123" i="36"/>
  <c r="T123" i="36" s="1"/>
  <c r="O123" i="36"/>
  <c r="U123" i="36" s="1"/>
  <c r="P123" i="36"/>
  <c r="V123" i="36" s="1"/>
  <c r="W123" i="36"/>
  <c r="X123" i="36"/>
  <c r="Y123" i="36"/>
  <c r="Z123" i="36"/>
  <c r="AA123" i="36"/>
  <c r="AB123" i="36"/>
  <c r="AC123" i="36"/>
  <c r="AD123" i="36"/>
  <c r="AE123" i="36"/>
  <c r="AF123" i="36"/>
  <c r="AG123" i="36"/>
  <c r="AH123" i="36"/>
  <c r="AI123" i="36"/>
  <c r="AJ123" i="36"/>
  <c r="C124" i="36"/>
  <c r="Q124" i="36" s="1"/>
  <c r="D124" i="36"/>
  <c r="G124" i="36"/>
  <c r="I124" i="36"/>
  <c r="J124" i="36"/>
  <c r="L124" i="36"/>
  <c r="R124" i="36" s="1"/>
  <c r="M124" i="36"/>
  <c r="S124" i="36" s="1"/>
  <c r="N124" i="36"/>
  <c r="T124" i="36" s="1"/>
  <c r="O124" i="36"/>
  <c r="U124" i="36" s="1"/>
  <c r="P124" i="36"/>
  <c r="V124" i="36" s="1"/>
  <c r="W124" i="36"/>
  <c r="X124" i="36"/>
  <c r="Y124" i="36"/>
  <c r="Z124" i="36"/>
  <c r="AA124" i="36"/>
  <c r="AB124" i="36"/>
  <c r="AC124" i="36"/>
  <c r="AD124" i="36"/>
  <c r="AE124" i="36"/>
  <c r="AF124" i="36"/>
  <c r="AG124" i="36"/>
  <c r="AH124" i="36"/>
  <c r="AI124" i="36"/>
  <c r="AJ124" i="36"/>
  <c r="C125" i="36"/>
  <c r="Q125" i="36" s="1"/>
  <c r="D125" i="36"/>
  <c r="G125" i="36"/>
  <c r="I125" i="36"/>
  <c r="J125" i="36"/>
  <c r="L125" i="36"/>
  <c r="R125" i="36" s="1"/>
  <c r="M125" i="36"/>
  <c r="S125" i="36" s="1"/>
  <c r="N125" i="36"/>
  <c r="T125" i="36" s="1"/>
  <c r="O125" i="36"/>
  <c r="U125" i="36" s="1"/>
  <c r="P125" i="36"/>
  <c r="V125" i="36" s="1"/>
  <c r="W125" i="36"/>
  <c r="X125" i="36"/>
  <c r="Y125" i="36"/>
  <c r="Z125" i="36"/>
  <c r="AA125" i="36"/>
  <c r="AB125" i="36"/>
  <c r="AC125" i="36"/>
  <c r="AD125" i="36"/>
  <c r="AE125" i="36"/>
  <c r="AF125" i="36"/>
  <c r="AG125" i="36"/>
  <c r="AH125" i="36"/>
  <c r="AI125" i="36"/>
  <c r="AJ125" i="36"/>
  <c r="C126" i="36"/>
  <c r="Q126" i="36" s="1"/>
  <c r="D126" i="36"/>
  <c r="G126" i="36"/>
  <c r="I126" i="36"/>
  <c r="J126" i="36"/>
  <c r="L126" i="36"/>
  <c r="R126" i="36" s="1"/>
  <c r="M126" i="36"/>
  <c r="S126" i="36" s="1"/>
  <c r="N126" i="36"/>
  <c r="T126" i="36" s="1"/>
  <c r="O126" i="36"/>
  <c r="U126" i="36" s="1"/>
  <c r="P126" i="36"/>
  <c r="V126" i="36" s="1"/>
  <c r="W126" i="36"/>
  <c r="X126" i="36"/>
  <c r="Y126" i="36"/>
  <c r="Z126" i="36"/>
  <c r="AA126" i="36"/>
  <c r="AB126" i="36"/>
  <c r="AC126" i="36"/>
  <c r="AD126" i="36"/>
  <c r="AE126" i="36"/>
  <c r="AF126" i="36"/>
  <c r="AG126" i="36"/>
  <c r="AH126" i="36"/>
  <c r="AI126" i="36"/>
  <c r="AJ126" i="36"/>
  <c r="C127" i="36"/>
  <c r="Q127" i="36" s="1"/>
  <c r="D127" i="36"/>
  <c r="G127" i="36"/>
  <c r="I127" i="36"/>
  <c r="J127" i="36"/>
  <c r="L127" i="36"/>
  <c r="R127" i="36" s="1"/>
  <c r="M127" i="36"/>
  <c r="S127" i="36" s="1"/>
  <c r="N127" i="36"/>
  <c r="T127" i="36" s="1"/>
  <c r="O127" i="36"/>
  <c r="U127" i="36" s="1"/>
  <c r="P127" i="36"/>
  <c r="V127" i="36" s="1"/>
  <c r="W127" i="36"/>
  <c r="X127" i="36"/>
  <c r="Y127" i="36"/>
  <c r="Z127" i="36"/>
  <c r="AA127" i="36"/>
  <c r="AB127" i="36"/>
  <c r="AC127" i="36"/>
  <c r="AD127" i="36"/>
  <c r="AE127" i="36"/>
  <c r="AF127" i="36"/>
  <c r="AG127" i="36"/>
  <c r="AH127" i="36"/>
  <c r="AI127" i="36"/>
  <c r="AJ127" i="36"/>
  <c r="C128" i="36"/>
  <c r="Q128" i="36" s="1"/>
  <c r="D128" i="36"/>
  <c r="G128" i="36"/>
  <c r="I128" i="36"/>
  <c r="J128" i="36"/>
  <c r="L128" i="36"/>
  <c r="R128" i="36" s="1"/>
  <c r="M128" i="36"/>
  <c r="S128" i="36" s="1"/>
  <c r="N128" i="36"/>
  <c r="T128" i="36" s="1"/>
  <c r="O128" i="36"/>
  <c r="U128" i="36" s="1"/>
  <c r="P128" i="36"/>
  <c r="V128" i="36" s="1"/>
  <c r="W128" i="36"/>
  <c r="X128" i="36"/>
  <c r="Y128" i="36"/>
  <c r="Z128" i="36"/>
  <c r="AA128" i="36"/>
  <c r="AB128" i="36"/>
  <c r="AC128" i="36"/>
  <c r="AD128" i="36"/>
  <c r="AE128" i="36"/>
  <c r="AF128" i="36"/>
  <c r="AG128" i="36"/>
  <c r="AH128" i="36"/>
  <c r="AI128" i="36"/>
  <c r="AJ128" i="36"/>
  <c r="C129" i="36"/>
  <c r="Q129" i="36" s="1"/>
  <c r="D129" i="36"/>
  <c r="G129" i="36"/>
  <c r="I129" i="36"/>
  <c r="J129" i="36"/>
  <c r="L129" i="36"/>
  <c r="R129" i="36" s="1"/>
  <c r="M129" i="36"/>
  <c r="S129" i="36" s="1"/>
  <c r="N129" i="36"/>
  <c r="T129" i="36" s="1"/>
  <c r="O129" i="36"/>
  <c r="U129" i="36" s="1"/>
  <c r="P129" i="36"/>
  <c r="V129" i="36" s="1"/>
  <c r="W129" i="36"/>
  <c r="X129" i="36"/>
  <c r="Y129" i="36"/>
  <c r="Z129" i="36"/>
  <c r="AA129" i="36"/>
  <c r="AB129" i="36"/>
  <c r="AC129" i="36"/>
  <c r="AD129" i="36"/>
  <c r="AE129" i="36"/>
  <c r="AF129" i="36"/>
  <c r="AG129" i="36"/>
  <c r="AH129" i="36"/>
  <c r="AI129" i="36"/>
  <c r="AJ129" i="36"/>
  <c r="C130" i="36"/>
  <c r="Q130" i="36" s="1"/>
  <c r="D130" i="36"/>
  <c r="G130" i="36"/>
  <c r="I130" i="36"/>
  <c r="J130" i="36"/>
  <c r="L130" i="36"/>
  <c r="R130" i="36" s="1"/>
  <c r="M130" i="36"/>
  <c r="S130" i="36" s="1"/>
  <c r="N130" i="36"/>
  <c r="T130" i="36" s="1"/>
  <c r="O130" i="36"/>
  <c r="U130" i="36" s="1"/>
  <c r="P130" i="36"/>
  <c r="V130" i="36" s="1"/>
  <c r="W130" i="36"/>
  <c r="X130" i="36"/>
  <c r="Y130" i="36"/>
  <c r="Z130" i="36"/>
  <c r="AA130" i="36"/>
  <c r="AB130" i="36"/>
  <c r="AC130" i="36"/>
  <c r="AD130" i="36"/>
  <c r="AE130" i="36"/>
  <c r="AF130" i="36"/>
  <c r="AG130" i="36"/>
  <c r="AH130" i="36"/>
  <c r="AI130" i="36"/>
  <c r="AJ130" i="36"/>
  <c r="C131" i="36"/>
  <c r="Q131" i="36" s="1"/>
  <c r="D131" i="36"/>
  <c r="G131" i="36"/>
  <c r="I131" i="36"/>
  <c r="J131" i="36"/>
  <c r="L131" i="36"/>
  <c r="R131" i="36" s="1"/>
  <c r="M131" i="36"/>
  <c r="S131" i="36" s="1"/>
  <c r="N131" i="36"/>
  <c r="T131" i="36" s="1"/>
  <c r="O131" i="36"/>
  <c r="U131" i="36" s="1"/>
  <c r="P131" i="36"/>
  <c r="V131" i="36" s="1"/>
  <c r="W131" i="36"/>
  <c r="X131" i="36"/>
  <c r="Y131" i="36"/>
  <c r="Z131" i="36"/>
  <c r="AA131" i="36"/>
  <c r="AB131" i="36"/>
  <c r="AC131" i="36"/>
  <c r="AD131" i="36"/>
  <c r="AE131" i="36"/>
  <c r="AF131" i="36"/>
  <c r="AG131" i="36"/>
  <c r="AH131" i="36"/>
  <c r="AI131" i="36"/>
  <c r="AJ131" i="36"/>
  <c r="C132" i="36"/>
  <c r="Q132" i="36" s="1"/>
  <c r="D132" i="36"/>
  <c r="G132" i="36"/>
  <c r="I132" i="36"/>
  <c r="J132" i="36"/>
  <c r="L132" i="36"/>
  <c r="R132" i="36" s="1"/>
  <c r="M132" i="36"/>
  <c r="S132" i="36" s="1"/>
  <c r="N132" i="36"/>
  <c r="T132" i="36" s="1"/>
  <c r="O132" i="36"/>
  <c r="U132" i="36" s="1"/>
  <c r="P132" i="36"/>
  <c r="V132" i="36" s="1"/>
  <c r="W132" i="36"/>
  <c r="X132" i="36"/>
  <c r="Y132" i="36"/>
  <c r="Z132" i="36"/>
  <c r="AA132" i="36"/>
  <c r="AB132" i="36"/>
  <c r="AC132" i="36"/>
  <c r="AD132" i="36"/>
  <c r="AE132" i="36"/>
  <c r="AF132" i="36"/>
  <c r="AG132" i="36"/>
  <c r="AH132" i="36"/>
  <c r="AI132" i="36"/>
  <c r="AJ132" i="36"/>
  <c r="C133" i="36"/>
  <c r="Q133" i="36" s="1"/>
  <c r="D133" i="36"/>
  <c r="G133" i="36"/>
  <c r="I133" i="36"/>
  <c r="J133" i="36"/>
  <c r="L133" i="36"/>
  <c r="R133" i="36" s="1"/>
  <c r="M133" i="36"/>
  <c r="S133" i="36" s="1"/>
  <c r="N133" i="36"/>
  <c r="T133" i="36" s="1"/>
  <c r="O133" i="36"/>
  <c r="U133" i="36" s="1"/>
  <c r="P133" i="36"/>
  <c r="V133" i="36" s="1"/>
  <c r="W133" i="36"/>
  <c r="X133" i="36"/>
  <c r="Y133" i="36"/>
  <c r="Z133" i="36"/>
  <c r="AA133" i="36"/>
  <c r="AB133" i="36"/>
  <c r="AC133" i="36"/>
  <c r="AD133" i="36"/>
  <c r="AE133" i="36"/>
  <c r="AF133" i="36"/>
  <c r="AG133" i="36"/>
  <c r="AH133" i="36"/>
  <c r="AI133" i="36"/>
  <c r="AJ133" i="36"/>
  <c r="C134" i="36"/>
  <c r="Q134" i="36" s="1"/>
  <c r="D134" i="36"/>
  <c r="G134" i="36"/>
  <c r="I134" i="36"/>
  <c r="J134" i="36"/>
  <c r="L134" i="36"/>
  <c r="R134" i="36" s="1"/>
  <c r="M134" i="36"/>
  <c r="S134" i="36" s="1"/>
  <c r="N134" i="36"/>
  <c r="T134" i="36" s="1"/>
  <c r="O134" i="36"/>
  <c r="U134" i="36" s="1"/>
  <c r="P134" i="36"/>
  <c r="V134" i="36" s="1"/>
  <c r="W134" i="36"/>
  <c r="X134" i="36"/>
  <c r="Y134" i="36"/>
  <c r="Z134" i="36"/>
  <c r="AA134" i="36"/>
  <c r="AB134" i="36"/>
  <c r="AC134" i="36"/>
  <c r="AD134" i="36"/>
  <c r="AE134" i="36"/>
  <c r="AF134" i="36"/>
  <c r="AG134" i="36"/>
  <c r="AH134" i="36"/>
  <c r="AI134" i="36"/>
  <c r="AJ134" i="36"/>
  <c r="C135" i="36"/>
  <c r="Q135" i="36" s="1"/>
  <c r="D135" i="36"/>
  <c r="G135" i="36"/>
  <c r="I135" i="36"/>
  <c r="J135" i="36"/>
  <c r="L135" i="36"/>
  <c r="R135" i="36" s="1"/>
  <c r="M135" i="36"/>
  <c r="S135" i="36" s="1"/>
  <c r="N135" i="36"/>
  <c r="T135" i="36" s="1"/>
  <c r="O135" i="36"/>
  <c r="U135" i="36" s="1"/>
  <c r="P135" i="36"/>
  <c r="V135" i="36" s="1"/>
  <c r="W135" i="36"/>
  <c r="X135" i="36"/>
  <c r="Y135" i="36"/>
  <c r="Z135" i="36"/>
  <c r="AA135" i="36"/>
  <c r="AB135" i="36"/>
  <c r="AC135" i="36"/>
  <c r="AD135" i="36"/>
  <c r="AE135" i="36"/>
  <c r="AF135" i="36"/>
  <c r="AG135" i="36"/>
  <c r="AH135" i="36"/>
  <c r="AI135" i="36"/>
  <c r="AJ135" i="36"/>
  <c r="C136" i="36"/>
  <c r="Q136" i="36" s="1"/>
  <c r="D136" i="36"/>
  <c r="G136" i="36"/>
  <c r="I136" i="36"/>
  <c r="J136" i="36"/>
  <c r="L136" i="36"/>
  <c r="R136" i="36" s="1"/>
  <c r="M136" i="36"/>
  <c r="S136" i="36" s="1"/>
  <c r="N136" i="36"/>
  <c r="T136" i="36" s="1"/>
  <c r="O136" i="36"/>
  <c r="U136" i="36" s="1"/>
  <c r="P136" i="36"/>
  <c r="V136" i="36" s="1"/>
  <c r="W136" i="36"/>
  <c r="X136" i="36"/>
  <c r="Y136" i="36"/>
  <c r="Z136" i="36"/>
  <c r="AA136" i="36"/>
  <c r="AB136" i="36"/>
  <c r="AC136" i="36"/>
  <c r="AD136" i="36"/>
  <c r="AE136" i="36"/>
  <c r="AF136" i="36"/>
  <c r="AG136" i="36"/>
  <c r="AH136" i="36"/>
  <c r="AI136" i="36"/>
  <c r="AJ136" i="36"/>
  <c r="C137" i="36"/>
  <c r="Q137" i="36" s="1"/>
  <c r="D137" i="36"/>
  <c r="G137" i="36"/>
  <c r="I137" i="36"/>
  <c r="J137" i="36"/>
  <c r="L137" i="36"/>
  <c r="R137" i="36" s="1"/>
  <c r="M137" i="36"/>
  <c r="S137" i="36" s="1"/>
  <c r="N137" i="36"/>
  <c r="T137" i="36" s="1"/>
  <c r="O137" i="36"/>
  <c r="U137" i="36" s="1"/>
  <c r="P137" i="36"/>
  <c r="V137" i="36" s="1"/>
  <c r="W137" i="36"/>
  <c r="X137" i="36"/>
  <c r="Y137" i="36"/>
  <c r="Z137" i="36"/>
  <c r="AA137" i="36"/>
  <c r="AB137" i="36"/>
  <c r="AC137" i="36"/>
  <c r="AD137" i="36"/>
  <c r="AE137" i="36"/>
  <c r="AF137" i="36"/>
  <c r="AG137" i="36"/>
  <c r="AH137" i="36"/>
  <c r="AI137" i="36"/>
  <c r="AJ137" i="36"/>
  <c r="C138" i="36"/>
  <c r="Q138" i="36" s="1"/>
  <c r="D138" i="36"/>
  <c r="G138" i="36"/>
  <c r="I138" i="36"/>
  <c r="J138" i="36"/>
  <c r="L138" i="36"/>
  <c r="R138" i="36" s="1"/>
  <c r="M138" i="36"/>
  <c r="S138" i="36" s="1"/>
  <c r="N138" i="36"/>
  <c r="T138" i="36" s="1"/>
  <c r="O138" i="36"/>
  <c r="U138" i="36" s="1"/>
  <c r="P138" i="36"/>
  <c r="V138" i="36" s="1"/>
  <c r="W138" i="36"/>
  <c r="X138" i="36"/>
  <c r="Y138" i="36"/>
  <c r="Z138" i="36"/>
  <c r="AA138" i="36"/>
  <c r="AB138" i="36"/>
  <c r="AC138" i="36"/>
  <c r="AD138" i="36"/>
  <c r="AE138" i="36"/>
  <c r="AF138" i="36"/>
  <c r="AG138" i="36"/>
  <c r="AH138" i="36"/>
  <c r="AI138" i="36"/>
  <c r="AJ138" i="36"/>
  <c r="C139" i="36"/>
  <c r="Q139" i="36" s="1"/>
  <c r="D139" i="36"/>
  <c r="G139" i="36"/>
  <c r="I139" i="36"/>
  <c r="J139" i="36"/>
  <c r="L139" i="36"/>
  <c r="R139" i="36" s="1"/>
  <c r="M139" i="36"/>
  <c r="S139" i="36" s="1"/>
  <c r="N139" i="36"/>
  <c r="T139" i="36" s="1"/>
  <c r="O139" i="36"/>
  <c r="U139" i="36" s="1"/>
  <c r="P139" i="36"/>
  <c r="V139" i="36" s="1"/>
  <c r="W139" i="36"/>
  <c r="X139" i="36"/>
  <c r="Y139" i="36"/>
  <c r="Z139" i="36"/>
  <c r="AA139" i="36"/>
  <c r="AB139" i="36"/>
  <c r="AC139" i="36"/>
  <c r="AD139" i="36"/>
  <c r="AE139" i="36"/>
  <c r="AF139" i="36"/>
  <c r="AG139" i="36"/>
  <c r="AH139" i="36"/>
  <c r="AI139" i="36"/>
  <c r="AJ139" i="36"/>
  <c r="C140" i="36"/>
  <c r="Q140" i="36" s="1"/>
  <c r="D140" i="36"/>
  <c r="G140" i="36"/>
  <c r="I140" i="36"/>
  <c r="J140" i="36"/>
  <c r="L140" i="36"/>
  <c r="R140" i="36" s="1"/>
  <c r="M140" i="36"/>
  <c r="S140" i="36" s="1"/>
  <c r="N140" i="36"/>
  <c r="T140" i="36" s="1"/>
  <c r="O140" i="36"/>
  <c r="U140" i="36" s="1"/>
  <c r="P140" i="36"/>
  <c r="V140" i="36" s="1"/>
  <c r="W140" i="36"/>
  <c r="X140" i="36"/>
  <c r="Y140" i="36"/>
  <c r="Z140" i="36"/>
  <c r="AA140" i="36"/>
  <c r="AB140" i="36"/>
  <c r="AC140" i="36"/>
  <c r="AD140" i="36"/>
  <c r="AE140" i="36"/>
  <c r="AF140" i="36"/>
  <c r="AG140" i="36"/>
  <c r="AH140" i="36"/>
  <c r="AI140" i="36"/>
  <c r="AJ140" i="36"/>
  <c r="C141" i="36"/>
  <c r="Q141" i="36" s="1"/>
  <c r="D141" i="36"/>
  <c r="G141" i="36"/>
  <c r="I141" i="36"/>
  <c r="J141" i="36"/>
  <c r="L141" i="36"/>
  <c r="R141" i="36" s="1"/>
  <c r="M141" i="36"/>
  <c r="S141" i="36" s="1"/>
  <c r="N141" i="36"/>
  <c r="T141" i="36" s="1"/>
  <c r="O141" i="36"/>
  <c r="U141" i="36" s="1"/>
  <c r="P141" i="36"/>
  <c r="V141" i="36" s="1"/>
  <c r="W141" i="36"/>
  <c r="X141" i="36"/>
  <c r="Y141" i="36"/>
  <c r="Z141" i="36"/>
  <c r="AA141" i="36"/>
  <c r="AB141" i="36"/>
  <c r="AC141" i="36"/>
  <c r="AD141" i="36"/>
  <c r="AE141" i="36"/>
  <c r="AF141" i="36"/>
  <c r="AG141" i="36"/>
  <c r="AH141" i="36"/>
  <c r="AI141" i="36"/>
  <c r="AJ141" i="36"/>
  <c r="C142" i="36"/>
  <c r="Q142" i="36" s="1"/>
  <c r="D142" i="36"/>
  <c r="G142" i="36"/>
  <c r="I142" i="36"/>
  <c r="J142" i="36"/>
  <c r="L142" i="36"/>
  <c r="R142" i="36" s="1"/>
  <c r="M142" i="36"/>
  <c r="S142" i="36" s="1"/>
  <c r="N142" i="36"/>
  <c r="T142" i="36" s="1"/>
  <c r="O142" i="36"/>
  <c r="U142" i="36" s="1"/>
  <c r="P142" i="36"/>
  <c r="V142" i="36" s="1"/>
  <c r="W142" i="36"/>
  <c r="X142" i="36"/>
  <c r="Y142" i="36"/>
  <c r="Z142" i="36"/>
  <c r="AA142" i="36"/>
  <c r="AB142" i="36"/>
  <c r="AC142" i="36"/>
  <c r="AD142" i="36"/>
  <c r="AE142" i="36"/>
  <c r="AF142" i="36"/>
  <c r="AG142" i="36"/>
  <c r="AH142" i="36"/>
  <c r="AI142" i="36"/>
  <c r="AJ142" i="36"/>
  <c r="C143" i="36"/>
  <c r="Q143" i="36" s="1"/>
  <c r="D143" i="36"/>
  <c r="G143" i="36"/>
  <c r="I143" i="36"/>
  <c r="J143" i="36"/>
  <c r="L143" i="36"/>
  <c r="R143" i="36" s="1"/>
  <c r="M143" i="36"/>
  <c r="S143" i="36" s="1"/>
  <c r="N143" i="36"/>
  <c r="T143" i="36" s="1"/>
  <c r="O143" i="36"/>
  <c r="U143" i="36" s="1"/>
  <c r="P143" i="36"/>
  <c r="V143" i="36" s="1"/>
  <c r="W143" i="36"/>
  <c r="X143" i="36"/>
  <c r="Y143" i="36"/>
  <c r="Z143" i="36"/>
  <c r="AA143" i="36"/>
  <c r="AB143" i="36"/>
  <c r="AC143" i="36"/>
  <c r="AD143" i="36"/>
  <c r="AE143" i="36"/>
  <c r="AF143" i="36"/>
  <c r="AG143" i="36"/>
  <c r="AH143" i="36"/>
  <c r="AI143" i="36"/>
  <c r="AJ143" i="36"/>
  <c r="C144" i="36"/>
  <c r="Q144" i="36" s="1"/>
  <c r="D144" i="36"/>
  <c r="G144" i="36"/>
  <c r="I144" i="36"/>
  <c r="J144" i="36"/>
  <c r="L144" i="36"/>
  <c r="R144" i="36" s="1"/>
  <c r="M144" i="36"/>
  <c r="S144" i="36" s="1"/>
  <c r="N144" i="36"/>
  <c r="T144" i="36" s="1"/>
  <c r="O144" i="36"/>
  <c r="U144" i="36" s="1"/>
  <c r="P144" i="36"/>
  <c r="V144" i="36" s="1"/>
  <c r="W144" i="36"/>
  <c r="X144" i="36"/>
  <c r="Y144" i="36"/>
  <c r="Z144" i="36"/>
  <c r="AA144" i="36"/>
  <c r="AB144" i="36"/>
  <c r="AC144" i="36"/>
  <c r="AD144" i="36"/>
  <c r="AE144" i="36"/>
  <c r="AF144" i="36"/>
  <c r="AG144" i="36"/>
  <c r="AH144" i="36"/>
  <c r="AI144" i="36"/>
  <c r="AJ144" i="36"/>
  <c r="C145" i="36"/>
  <c r="Q145" i="36" s="1"/>
  <c r="D145" i="36"/>
  <c r="G145" i="36"/>
  <c r="I145" i="36"/>
  <c r="J145" i="36"/>
  <c r="L145" i="36"/>
  <c r="R145" i="36" s="1"/>
  <c r="M145" i="36"/>
  <c r="S145" i="36" s="1"/>
  <c r="N145" i="36"/>
  <c r="T145" i="36" s="1"/>
  <c r="O145" i="36"/>
  <c r="U145" i="36" s="1"/>
  <c r="P145" i="36"/>
  <c r="V145" i="36" s="1"/>
  <c r="W145" i="36"/>
  <c r="X145" i="36"/>
  <c r="Y145" i="36"/>
  <c r="Z145" i="36"/>
  <c r="AA145" i="36"/>
  <c r="AB145" i="36"/>
  <c r="AC145" i="36"/>
  <c r="AD145" i="36"/>
  <c r="AE145" i="36"/>
  <c r="AF145" i="36"/>
  <c r="AG145" i="36"/>
  <c r="AH145" i="36"/>
  <c r="AI145" i="36"/>
  <c r="AJ145" i="36"/>
  <c r="C146" i="36"/>
  <c r="Q146" i="36" s="1"/>
  <c r="D146" i="36"/>
  <c r="G146" i="36"/>
  <c r="I146" i="36"/>
  <c r="J146" i="36"/>
  <c r="L146" i="36"/>
  <c r="R146" i="36" s="1"/>
  <c r="M146" i="36"/>
  <c r="S146" i="36" s="1"/>
  <c r="N146" i="36"/>
  <c r="T146" i="36" s="1"/>
  <c r="O146" i="36"/>
  <c r="U146" i="36" s="1"/>
  <c r="P146" i="36"/>
  <c r="V146" i="36" s="1"/>
  <c r="W146" i="36"/>
  <c r="X146" i="36"/>
  <c r="Y146" i="36"/>
  <c r="Z146" i="36"/>
  <c r="AA146" i="36"/>
  <c r="AB146" i="36"/>
  <c r="AC146" i="36"/>
  <c r="AD146" i="36"/>
  <c r="AE146" i="36"/>
  <c r="AF146" i="36"/>
  <c r="AG146" i="36"/>
  <c r="AH146" i="36"/>
  <c r="AI146" i="36"/>
  <c r="AJ146" i="36"/>
  <c r="C147" i="36"/>
  <c r="Q147" i="36" s="1"/>
  <c r="D147" i="36"/>
  <c r="G147" i="36"/>
  <c r="I147" i="36"/>
  <c r="J147" i="36"/>
  <c r="L147" i="36"/>
  <c r="R147" i="36" s="1"/>
  <c r="M147" i="36"/>
  <c r="S147" i="36" s="1"/>
  <c r="N147" i="36"/>
  <c r="T147" i="36" s="1"/>
  <c r="O147" i="36"/>
  <c r="U147" i="36" s="1"/>
  <c r="P147" i="36"/>
  <c r="V147" i="36" s="1"/>
  <c r="W147" i="36"/>
  <c r="X147" i="36"/>
  <c r="Y147" i="36"/>
  <c r="Z147" i="36"/>
  <c r="AA147" i="36"/>
  <c r="AB147" i="36"/>
  <c r="AC147" i="36"/>
  <c r="AD147" i="36"/>
  <c r="AE147" i="36"/>
  <c r="AF147" i="36"/>
  <c r="AG147" i="36"/>
  <c r="AH147" i="36"/>
  <c r="AI147" i="36"/>
  <c r="AJ147" i="36"/>
  <c r="C148" i="36"/>
  <c r="Q148" i="36" s="1"/>
  <c r="D148" i="36"/>
  <c r="G148" i="36"/>
  <c r="I148" i="36"/>
  <c r="J148" i="36"/>
  <c r="L148" i="36"/>
  <c r="R148" i="36" s="1"/>
  <c r="M148" i="36"/>
  <c r="S148" i="36" s="1"/>
  <c r="N148" i="36"/>
  <c r="T148" i="36" s="1"/>
  <c r="O148" i="36"/>
  <c r="U148" i="36" s="1"/>
  <c r="P148" i="36"/>
  <c r="V148" i="36" s="1"/>
  <c r="W148" i="36"/>
  <c r="X148" i="36"/>
  <c r="Y148" i="36"/>
  <c r="Z148" i="36"/>
  <c r="AA148" i="36"/>
  <c r="AB148" i="36"/>
  <c r="AC148" i="36"/>
  <c r="AD148" i="36"/>
  <c r="AE148" i="36"/>
  <c r="AF148" i="36"/>
  <c r="AG148" i="36"/>
  <c r="AH148" i="36"/>
  <c r="AI148" i="36"/>
  <c r="AJ148" i="36"/>
  <c r="C149" i="36"/>
  <c r="Q149" i="36" s="1"/>
  <c r="D149" i="36"/>
  <c r="G149" i="36"/>
  <c r="I149" i="36"/>
  <c r="J149" i="36"/>
  <c r="L149" i="36"/>
  <c r="R149" i="36" s="1"/>
  <c r="M149" i="36"/>
  <c r="S149" i="36" s="1"/>
  <c r="N149" i="36"/>
  <c r="T149" i="36" s="1"/>
  <c r="O149" i="36"/>
  <c r="U149" i="36" s="1"/>
  <c r="P149" i="36"/>
  <c r="V149" i="36" s="1"/>
  <c r="W149" i="36"/>
  <c r="X149" i="36"/>
  <c r="Y149" i="36"/>
  <c r="Z149" i="36"/>
  <c r="AA149" i="36"/>
  <c r="AB149" i="36"/>
  <c r="AC149" i="36"/>
  <c r="AD149" i="36"/>
  <c r="AE149" i="36"/>
  <c r="AF149" i="36"/>
  <c r="AG149" i="36"/>
  <c r="AH149" i="36"/>
  <c r="AI149" i="36"/>
  <c r="AJ149" i="36"/>
  <c r="C150" i="36"/>
  <c r="Q150" i="36" s="1"/>
  <c r="D150" i="36"/>
  <c r="G150" i="36"/>
  <c r="I150" i="36"/>
  <c r="J150" i="36"/>
  <c r="L150" i="36"/>
  <c r="R150" i="36" s="1"/>
  <c r="M150" i="36"/>
  <c r="S150" i="36" s="1"/>
  <c r="N150" i="36"/>
  <c r="T150" i="36" s="1"/>
  <c r="O150" i="36"/>
  <c r="U150" i="36" s="1"/>
  <c r="P150" i="36"/>
  <c r="V150" i="36" s="1"/>
  <c r="W150" i="36"/>
  <c r="X150" i="36"/>
  <c r="Y150" i="36"/>
  <c r="Z150" i="36"/>
  <c r="AA150" i="36"/>
  <c r="AB150" i="36"/>
  <c r="AC150" i="36"/>
  <c r="AD150" i="36"/>
  <c r="AE150" i="36"/>
  <c r="AF150" i="36"/>
  <c r="AG150" i="36"/>
  <c r="AH150" i="36"/>
  <c r="AI150" i="36"/>
  <c r="AJ150" i="36"/>
  <c r="C151" i="36"/>
  <c r="Q151" i="36" s="1"/>
  <c r="D151" i="36"/>
  <c r="G151" i="36"/>
  <c r="I151" i="36"/>
  <c r="J151" i="36"/>
  <c r="L151" i="36"/>
  <c r="R151" i="36" s="1"/>
  <c r="M151" i="36"/>
  <c r="S151" i="36" s="1"/>
  <c r="N151" i="36"/>
  <c r="T151" i="36" s="1"/>
  <c r="O151" i="36"/>
  <c r="U151" i="36" s="1"/>
  <c r="P151" i="36"/>
  <c r="V151" i="36" s="1"/>
  <c r="W151" i="36"/>
  <c r="X151" i="36"/>
  <c r="Y151" i="36"/>
  <c r="Z151" i="36"/>
  <c r="AA151" i="36"/>
  <c r="AB151" i="36"/>
  <c r="AC151" i="36"/>
  <c r="AD151" i="36"/>
  <c r="AE151" i="36"/>
  <c r="AF151" i="36"/>
  <c r="AG151" i="36"/>
  <c r="AH151" i="36"/>
  <c r="AI151" i="36"/>
  <c r="AJ151" i="36"/>
  <c r="C152" i="36"/>
  <c r="Q152" i="36" s="1"/>
  <c r="D152" i="36"/>
  <c r="G152" i="36"/>
  <c r="I152" i="36"/>
  <c r="J152" i="36"/>
  <c r="L152" i="36"/>
  <c r="R152" i="36" s="1"/>
  <c r="M152" i="36"/>
  <c r="S152" i="36" s="1"/>
  <c r="N152" i="36"/>
  <c r="T152" i="36" s="1"/>
  <c r="O152" i="36"/>
  <c r="U152" i="36" s="1"/>
  <c r="P152" i="36"/>
  <c r="V152" i="36" s="1"/>
  <c r="W152" i="36"/>
  <c r="X152" i="36"/>
  <c r="Y152" i="36"/>
  <c r="Z152" i="36"/>
  <c r="AA152" i="36"/>
  <c r="AB152" i="36"/>
  <c r="AC152" i="36"/>
  <c r="AD152" i="36"/>
  <c r="AE152" i="36"/>
  <c r="AF152" i="36"/>
  <c r="AG152" i="36"/>
  <c r="AH152" i="36"/>
  <c r="AI152" i="36"/>
  <c r="AJ152" i="36"/>
  <c r="C153" i="36"/>
  <c r="Q153" i="36" s="1"/>
  <c r="D153" i="36"/>
  <c r="G153" i="36"/>
  <c r="I153" i="36"/>
  <c r="J153" i="36"/>
  <c r="L153" i="36"/>
  <c r="R153" i="36" s="1"/>
  <c r="M153" i="36"/>
  <c r="S153" i="36" s="1"/>
  <c r="N153" i="36"/>
  <c r="T153" i="36" s="1"/>
  <c r="O153" i="36"/>
  <c r="U153" i="36" s="1"/>
  <c r="P153" i="36"/>
  <c r="V153" i="36" s="1"/>
  <c r="W153" i="36"/>
  <c r="X153" i="36"/>
  <c r="Y153" i="36"/>
  <c r="Z153" i="36"/>
  <c r="AA153" i="36"/>
  <c r="AB153" i="36"/>
  <c r="AC153" i="36"/>
  <c r="AD153" i="36"/>
  <c r="AE153" i="36"/>
  <c r="AF153" i="36"/>
  <c r="AG153" i="36"/>
  <c r="AH153" i="36"/>
  <c r="AI153" i="36"/>
  <c r="AJ153" i="36"/>
  <c r="C154" i="36"/>
  <c r="Q154" i="36" s="1"/>
  <c r="D154" i="36"/>
  <c r="G154" i="36"/>
  <c r="I154" i="36"/>
  <c r="J154" i="36"/>
  <c r="L154" i="36"/>
  <c r="R154" i="36" s="1"/>
  <c r="M154" i="36"/>
  <c r="S154" i="36" s="1"/>
  <c r="N154" i="36"/>
  <c r="T154" i="36" s="1"/>
  <c r="O154" i="36"/>
  <c r="U154" i="36" s="1"/>
  <c r="P154" i="36"/>
  <c r="V154" i="36" s="1"/>
  <c r="W154" i="36"/>
  <c r="X154" i="36"/>
  <c r="Y154" i="36"/>
  <c r="Z154" i="36"/>
  <c r="AA154" i="36"/>
  <c r="AB154" i="36"/>
  <c r="AC154" i="36"/>
  <c r="AD154" i="36"/>
  <c r="AE154" i="36"/>
  <c r="AF154" i="36"/>
  <c r="AG154" i="36"/>
  <c r="AH154" i="36"/>
  <c r="AI154" i="36"/>
  <c r="AJ154" i="36"/>
  <c r="C155" i="36"/>
  <c r="Q155" i="36" s="1"/>
  <c r="D155" i="36"/>
  <c r="G155" i="36"/>
  <c r="I155" i="36"/>
  <c r="J155" i="36"/>
  <c r="L155" i="36"/>
  <c r="R155" i="36" s="1"/>
  <c r="M155" i="36"/>
  <c r="S155" i="36" s="1"/>
  <c r="N155" i="36"/>
  <c r="T155" i="36" s="1"/>
  <c r="O155" i="36"/>
  <c r="U155" i="36" s="1"/>
  <c r="P155" i="36"/>
  <c r="V155" i="36" s="1"/>
  <c r="W155" i="36"/>
  <c r="X155" i="36"/>
  <c r="Y155" i="36"/>
  <c r="Z155" i="36"/>
  <c r="AA155" i="36"/>
  <c r="AB155" i="36"/>
  <c r="AC155" i="36"/>
  <c r="AD155" i="36"/>
  <c r="AE155" i="36"/>
  <c r="AF155" i="36"/>
  <c r="AG155" i="36"/>
  <c r="AH155" i="36"/>
  <c r="AI155" i="36"/>
  <c r="AJ155" i="36"/>
  <c r="C156" i="36"/>
  <c r="Q156" i="36" s="1"/>
  <c r="D156" i="36"/>
  <c r="G156" i="36"/>
  <c r="I156" i="36"/>
  <c r="J156" i="36"/>
  <c r="L156" i="36"/>
  <c r="R156" i="36" s="1"/>
  <c r="M156" i="36"/>
  <c r="S156" i="36" s="1"/>
  <c r="N156" i="36"/>
  <c r="T156" i="36" s="1"/>
  <c r="O156" i="36"/>
  <c r="U156" i="36" s="1"/>
  <c r="P156" i="36"/>
  <c r="V156" i="36" s="1"/>
  <c r="W156" i="36"/>
  <c r="X156" i="36"/>
  <c r="Y156" i="36"/>
  <c r="Z156" i="36"/>
  <c r="AA156" i="36"/>
  <c r="AB156" i="36"/>
  <c r="AC156" i="36"/>
  <c r="AD156" i="36"/>
  <c r="AE156" i="36"/>
  <c r="AF156" i="36"/>
  <c r="AG156" i="36"/>
  <c r="AH156" i="36"/>
  <c r="AI156" i="36"/>
  <c r="AJ156" i="36"/>
  <c r="C157" i="36"/>
  <c r="Q157" i="36" s="1"/>
  <c r="D157" i="36"/>
  <c r="G157" i="36"/>
  <c r="I157" i="36"/>
  <c r="J157" i="36"/>
  <c r="L157" i="36"/>
  <c r="R157" i="36" s="1"/>
  <c r="M157" i="36"/>
  <c r="S157" i="36" s="1"/>
  <c r="N157" i="36"/>
  <c r="T157" i="36" s="1"/>
  <c r="O157" i="36"/>
  <c r="U157" i="36" s="1"/>
  <c r="P157" i="36"/>
  <c r="V157" i="36" s="1"/>
  <c r="W157" i="36"/>
  <c r="X157" i="36"/>
  <c r="Y157" i="36"/>
  <c r="Z157" i="36"/>
  <c r="AA157" i="36"/>
  <c r="AB157" i="36"/>
  <c r="AC157" i="36"/>
  <c r="AD157" i="36"/>
  <c r="AE157" i="36"/>
  <c r="AF157" i="36"/>
  <c r="AG157" i="36"/>
  <c r="AH157" i="36"/>
  <c r="AI157" i="36"/>
  <c r="AJ157" i="36"/>
  <c r="C158" i="36"/>
  <c r="Q158" i="36" s="1"/>
  <c r="D158" i="36"/>
  <c r="G158" i="36"/>
  <c r="I158" i="36"/>
  <c r="J158" i="36"/>
  <c r="L158" i="36"/>
  <c r="R158" i="36" s="1"/>
  <c r="M158" i="36"/>
  <c r="S158" i="36" s="1"/>
  <c r="N158" i="36"/>
  <c r="T158" i="36" s="1"/>
  <c r="O158" i="36"/>
  <c r="U158" i="36" s="1"/>
  <c r="P158" i="36"/>
  <c r="V158" i="36" s="1"/>
  <c r="W158" i="36"/>
  <c r="X158" i="36"/>
  <c r="Y158" i="36"/>
  <c r="Z158" i="36"/>
  <c r="AA158" i="36"/>
  <c r="AB158" i="36"/>
  <c r="AC158" i="36"/>
  <c r="AD158" i="36"/>
  <c r="AE158" i="36"/>
  <c r="AF158" i="36"/>
  <c r="AG158" i="36"/>
  <c r="AH158" i="36"/>
  <c r="AI158" i="36"/>
  <c r="AJ158" i="36"/>
  <c r="C159" i="36"/>
  <c r="Q159" i="36" s="1"/>
  <c r="D159" i="36"/>
  <c r="G159" i="36"/>
  <c r="I159" i="36"/>
  <c r="J159" i="36"/>
  <c r="L159" i="36"/>
  <c r="R159" i="36" s="1"/>
  <c r="M159" i="36"/>
  <c r="S159" i="36" s="1"/>
  <c r="N159" i="36"/>
  <c r="T159" i="36" s="1"/>
  <c r="O159" i="36"/>
  <c r="U159" i="36" s="1"/>
  <c r="P159" i="36"/>
  <c r="V159" i="36" s="1"/>
  <c r="W159" i="36"/>
  <c r="X159" i="36"/>
  <c r="Y159" i="36"/>
  <c r="Z159" i="36"/>
  <c r="AA159" i="36"/>
  <c r="AB159" i="36"/>
  <c r="AC159" i="36"/>
  <c r="AD159" i="36"/>
  <c r="AE159" i="36"/>
  <c r="AF159" i="36"/>
  <c r="AG159" i="36"/>
  <c r="AH159" i="36"/>
  <c r="AI159" i="36"/>
  <c r="AJ159" i="36"/>
  <c r="C160" i="36"/>
  <c r="Q160" i="36" s="1"/>
  <c r="D160" i="36"/>
  <c r="G160" i="36"/>
  <c r="I160" i="36"/>
  <c r="J160" i="36"/>
  <c r="L160" i="36"/>
  <c r="R160" i="36" s="1"/>
  <c r="M160" i="36"/>
  <c r="S160" i="36" s="1"/>
  <c r="N160" i="36"/>
  <c r="T160" i="36" s="1"/>
  <c r="O160" i="36"/>
  <c r="U160" i="36" s="1"/>
  <c r="P160" i="36"/>
  <c r="V160" i="36" s="1"/>
  <c r="W160" i="36"/>
  <c r="X160" i="36"/>
  <c r="Y160" i="36"/>
  <c r="Z160" i="36"/>
  <c r="AA160" i="36"/>
  <c r="AB160" i="36"/>
  <c r="AC160" i="36"/>
  <c r="AD160" i="36"/>
  <c r="AE160" i="36"/>
  <c r="AF160" i="36"/>
  <c r="AG160" i="36"/>
  <c r="AH160" i="36"/>
  <c r="AI160" i="36"/>
  <c r="AJ160" i="36"/>
  <c r="C161" i="36"/>
  <c r="Q161" i="36" s="1"/>
  <c r="D161" i="36"/>
  <c r="G161" i="36"/>
  <c r="I161" i="36"/>
  <c r="J161" i="36"/>
  <c r="L161" i="36"/>
  <c r="R161" i="36" s="1"/>
  <c r="M161" i="36"/>
  <c r="S161" i="36" s="1"/>
  <c r="N161" i="36"/>
  <c r="T161" i="36" s="1"/>
  <c r="O161" i="36"/>
  <c r="U161" i="36" s="1"/>
  <c r="P161" i="36"/>
  <c r="V161" i="36" s="1"/>
  <c r="W161" i="36"/>
  <c r="X161" i="36"/>
  <c r="Y161" i="36"/>
  <c r="Z161" i="36"/>
  <c r="AA161" i="36"/>
  <c r="AB161" i="36"/>
  <c r="AC161" i="36"/>
  <c r="AD161" i="36"/>
  <c r="AE161" i="36"/>
  <c r="AF161" i="36"/>
  <c r="AG161" i="36"/>
  <c r="AH161" i="36"/>
  <c r="AI161" i="36"/>
  <c r="AJ161" i="36"/>
  <c r="C162" i="36"/>
  <c r="Q162" i="36" s="1"/>
  <c r="D162" i="36"/>
  <c r="G162" i="36"/>
  <c r="I162" i="36"/>
  <c r="J162" i="36"/>
  <c r="L162" i="36"/>
  <c r="R162" i="36" s="1"/>
  <c r="M162" i="36"/>
  <c r="S162" i="36" s="1"/>
  <c r="N162" i="36"/>
  <c r="T162" i="36" s="1"/>
  <c r="O162" i="36"/>
  <c r="U162" i="36" s="1"/>
  <c r="P162" i="36"/>
  <c r="V162" i="36" s="1"/>
  <c r="W162" i="36"/>
  <c r="X162" i="36"/>
  <c r="Y162" i="36"/>
  <c r="Z162" i="36"/>
  <c r="AA162" i="36"/>
  <c r="AB162" i="36"/>
  <c r="AC162" i="36"/>
  <c r="AD162" i="36"/>
  <c r="AE162" i="36"/>
  <c r="AF162" i="36"/>
  <c r="AG162" i="36"/>
  <c r="AH162" i="36"/>
  <c r="AI162" i="36"/>
  <c r="AJ162" i="36"/>
  <c r="C163" i="36"/>
  <c r="Q163" i="36" s="1"/>
  <c r="D163" i="36"/>
  <c r="G163" i="36"/>
  <c r="I163" i="36"/>
  <c r="J163" i="36"/>
  <c r="L163" i="36"/>
  <c r="R163" i="36" s="1"/>
  <c r="M163" i="36"/>
  <c r="S163" i="36" s="1"/>
  <c r="N163" i="36"/>
  <c r="T163" i="36" s="1"/>
  <c r="O163" i="36"/>
  <c r="U163" i="36" s="1"/>
  <c r="P163" i="36"/>
  <c r="V163" i="36" s="1"/>
  <c r="W163" i="36"/>
  <c r="X163" i="36"/>
  <c r="Y163" i="36"/>
  <c r="Z163" i="36"/>
  <c r="AA163" i="36"/>
  <c r="AB163" i="36"/>
  <c r="AC163" i="36"/>
  <c r="AD163" i="36"/>
  <c r="AE163" i="36"/>
  <c r="AF163" i="36"/>
  <c r="AG163" i="36"/>
  <c r="AH163" i="36"/>
  <c r="AI163" i="36"/>
  <c r="AJ163" i="36"/>
  <c r="C164" i="36"/>
  <c r="Q164" i="36" s="1"/>
  <c r="D164" i="36"/>
  <c r="G164" i="36"/>
  <c r="I164" i="36"/>
  <c r="J164" i="36"/>
  <c r="L164" i="36"/>
  <c r="R164" i="36" s="1"/>
  <c r="M164" i="36"/>
  <c r="S164" i="36" s="1"/>
  <c r="N164" i="36"/>
  <c r="T164" i="36" s="1"/>
  <c r="O164" i="36"/>
  <c r="U164" i="36" s="1"/>
  <c r="P164" i="36"/>
  <c r="V164" i="36" s="1"/>
  <c r="W164" i="36"/>
  <c r="X164" i="36"/>
  <c r="Y164" i="36"/>
  <c r="Z164" i="36"/>
  <c r="AA164" i="36"/>
  <c r="AB164" i="36"/>
  <c r="AC164" i="36"/>
  <c r="AD164" i="36"/>
  <c r="AE164" i="36"/>
  <c r="AF164" i="36"/>
  <c r="AG164" i="36"/>
  <c r="AH164" i="36"/>
  <c r="AI164" i="36"/>
  <c r="AJ164" i="36"/>
  <c r="C165" i="36"/>
  <c r="Q165" i="36" s="1"/>
  <c r="D165" i="36"/>
  <c r="G165" i="36"/>
  <c r="I165" i="36"/>
  <c r="J165" i="36"/>
  <c r="L165" i="36"/>
  <c r="R165" i="36" s="1"/>
  <c r="M165" i="36"/>
  <c r="S165" i="36" s="1"/>
  <c r="N165" i="36"/>
  <c r="T165" i="36" s="1"/>
  <c r="O165" i="36"/>
  <c r="U165" i="36" s="1"/>
  <c r="P165" i="36"/>
  <c r="V165" i="36" s="1"/>
  <c r="W165" i="36"/>
  <c r="X165" i="36"/>
  <c r="Y165" i="36"/>
  <c r="Z165" i="36"/>
  <c r="AA165" i="36"/>
  <c r="AB165" i="36"/>
  <c r="AC165" i="36"/>
  <c r="AD165" i="36"/>
  <c r="AE165" i="36"/>
  <c r="AF165" i="36"/>
  <c r="AG165" i="36"/>
  <c r="AH165" i="36"/>
  <c r="AI165" i="36"/>
  <c r="AJ165" i="36"/>
  <c r="C166" i="36"/>
  <c r="Q166" i="36" s="1"/>
  <c r="D166" i="36"/>
  <c r="G166" i="36"/>
  <c r="I166" i="36"/>
  <c r="J166" i="36"/>
  <c r="L166" i="36"/>
  <c r="R166" i="36" s="1"/>
  <c r="M166" i="36"/>
  <c r="S166" i="36" s="1"/>
  <c r="N166" i="36"/>
  <c r="T166" i="36" s="1"/>
  <c r="O166" i="36"/>
  <c r="U166" i="36" s="1"/>
  <c r="P166" i="36"/>
  <c r="V166" i="36" s="1"/>
  <c r="W166" i="36"/>
  <c r="X166" i="36"/>
  <c r="Y166" i="36"/>
  <c r="Z166" i="36"/>
  <c r="AA166" i="36"/>
  <c r="AB166" i="36"/>
  <c r="AC166" i="36"/>
  <c r="AD166" i="36"/>
  <c r="AE166" i="36"/>
  <c r="AF166" i="36"/>
  <c r="AG166" i="36"/>
  <c r="AH166" i="36"/>
  <c r="AI166" i="36"/>
  <c r="AJ166" i="36"/>
  <c r="C167" i="36"/>
  <c r="Q167" i="36" s="1"/>
  <c r="D167" i="36"/>
  <c r="G167" i="36"/>
  <c r="I167" i="36"/>
  <c r="J167" i="36"/>
  <c r="L167" i="36"/>
  <c r="R167" i="36" s="1"/>
  <c r="M167" i="36"/>
  <c r="S167" i="36" s="1"/>
  <c r="N167" i="36"/>
  <c r="T167" i="36" s="1"/>
  <c r="O167" i="36"/>
  <c r="U167" i="36" s="1"/>
  <c r="P167" i="36"/>
  <c r="V167" i="36" s="1"/>
  <c r="W167" i="36"/>
  <c r="X167" i="36"/>
  <c r="Y167" i="36"/>
  <c r="Z167" i="36"/>
  <c r="AA167" i="36"/>
  <c r="AB167" i="36"/>
  <c r="AC167" i="36"/>
  <c r="AD167" i="36"/>
  <c r="AE167" i="36"/>
  <c r="AF167" i="36"/>
  <c r="AG167" i="36"/>
  <c r="AH167" i="36"/>
  <c r="AI167" i="36"/>
  <c r="AJ167" i="36"/>
  <c r="C168" i="36"/>
  <c r="Q168" i="36" s="1"/>
  <c r="D168" i="36"/>
  <c r="G168" i="36"/>
  <c r="I168" i="36"/>
  <c r="J168" i="36"/>
  <c r="L168" i="36"/>
  <c r="R168" i="36" s="1"/>
  <c r="M168" i="36"/>
  <c r="S168" i="36" s="1"/>
  <c r="N168" i="36"/>
  <c r="T168" i="36" s="1"/>
  <c r="O168" i="36"/>
  <c r="U168" i="36" s="1"/>
  <c r="P168" i="36"/>
  <c r="V168" i="36" s="1"/>
  <c r="W168" i="36"/>
  <c r="X168" i="36"/>
  <c r="Y168" i="36"/>
  <c r="Z168" i="36"/>
  <c r="AA168" i="36"/>
  <c r="AB168" i="36"/>
  <c r="AC168" i="36"/>
  <c r="AD168" i="36"/>
  <c r="AE168" i="36"/>
  <c r="AF168" i="36"/>
  <c r="AG168" i="36"/>
  <c r="AH168" i="36"/>
  <c r="AI168" i="36"/>
  <c r="AJ168" i="36"/>
  <c r="C169" i="36"/>
  <c r="Q169" i="36" s="1"/>
  <c r="D169" i="36"/>
  <c r="G169" i="36"/>
  <c r="I169" i="36"/>
  <c r="J169" i="36"/>
  <c r="L169" i="36"/>
  <c r="R169" i="36" s="1"/>
  <c r="M169" i="36"/>
  <c r="S169" i="36" s="1"/>
  <c r="N169" i="36"/>
  <c r="T169" i="36" s="1"/>
  <c r="O169" i="36"/>
  <c r="U169" i="36" s="1"/>
  <c r="P169" i="36"/>
  <c r="V169" i="36" s="1"/>
  <c r="W169" i="36"/>
  <c r="X169" i="36"/>
  <c r="Y169" i="36"/>
  <c r="Z169" i="36"/>
  <c r="AA169" i="36"/>
  <c r="AB169" i="36"/>
  <c r="AC169" i="36"/>
  <c r="AD169" i="36"/>
  <c r="AE169" i="36"/>
  <c r="AF169" i="36"/>
  <c r="AG169" i="36"/>
  <c r="AH169" i="36"/>
  <c r="AI169" i="36"/>
  <c r="AJ169" i="36"/>
  <c r="C170" i="36"/>
  <c r="Q170" i="36" s="1"/>
  <c r="D170" i="36"/>
  <c r="G170" i="36"/>
  <c r="I170" i="36"/>
  <c r="J170" i="36"/>
  <c r="L170" i="36"/>
  <c r="R170" i="36" s="1"/>
  <c r="M170" i="36"/>
  <c r="S170" i="36" s="1"/>
  <c r="N170" i="36"/>
  <c r="T170" i="36" s="1"/>
  <c r="O170" i="36"/>
  <c r="U170" i="36" s="1"/>
  <c r="P170" i="36"/>
  <c r="V170" i="36" s="1"/>
  <c r="W170" i="36"/>
  <c r="X170" i="36"/>
  <c r="Y170" i="36"/>
  <c r="Z170" i="36"/>
  <c r="AA170" i="36"/>
  <c r="AB170" i="36"/>
  <c r="AC170" i="36"/>
  <c r="AD170" i="36"/>
  <c r="AE170" i="36"/>
  <c r="AF170" i="36"/>
  <c r="AG170" i="36"/>
  <c r="AH170" i="36"/>
  <c r="AI170" i="36"/>
  <c r="AJ170" i="36"/>
  <c r="C171" i="36"/>
  <c r="Q171" i="36" s="1"/>
  <c r="D171" i="36"/>
  <c r="G171" i="36"/>
  <c r="I171" i="36"/>
  <c r="J171" i="36"/>
  <c r="L171" i="36"/>
  <c r="R171" i="36" s="1"/>
  <c r="M171" i="36"/>
  <c r="S171" i="36" s="1"/>
  <c r="N171" i="36"/>
  <c r="T171" i="36" s="1"/>
  <c r="O171" i="36"/>
  <c r="U171" i="36" s="1"/>
  <c r="P171" i="36"/>
  <c r="V171" i="36" s="1"/>
  <c r="W171" i="36"/>
  <c r="X171" i="36"/>
  <c r="Y171" i="36"/>
  <c r="Z171" i="36"/>
  <c r="AA171" i="36"/>
  <c r="AB171" i="36"/>
  <c r="AC171" i="36"/>
  <c r="AD171" i="36"/>
  <c r="AE171" i="36"/>
  <c r="AF171" i="36"/>
  <c r="AG171" i="36"/>
  <c r="AH171" i="36"/>
  <c r="AI171" i="36"/>
  <c r="AJ171" i="36"/>
  <c r="C172" i="36"/>
  <c r="Q172" i="36" s="1"/>
  <c r="D172" i="36"/>
  <c r="G172" i="36"/>
  <c r="I172" i="36"/>
  <c r="J172" i="36"/>
  <c r="L172" i="36"/>
  <c r="R172" i="36" s="1"/>
  <c r="M172" i="36"/>
  <c r="S172" i="36" s="1"/>
  <c r="N172" i="36"/>
  <c r="T172" i="36" s="1"/>
  <c r="O172" i="36"/>
  <c r="U172" i="36" s="1"/>
  <c r="P172" i="36"/>
  <c r="V172" i="36" s="1"/>
  <c r="W172" i="36"/>
  <c r="X172" i="36"/>
  <c r="Y172" i="36"/>
  <c r="Z172" i="36"/>
  <c r="AA172" i="36"/>
  <c r="AB172" i="36"/>
  <c r="AC172" i="36"/>
  <c r="AD172" i="36"/>
  <c r="AE172" i="36"/>
  <c r="AF172" i="36"/>
  <c r="AG172" i="36"/>
  <c r="AH172" i="36"/>
  <c r="AI172" i="36"/>
  <c r="AJ172" i="36"/>
  <c r="C173" i="36"/>
  <c r="Q173" i="36" s="1"/>
  <c r="D173" i="36"/>
  <c r="G173" i="36"/>
  <c r="I173" i="36"/>
  <c r="J173" i="36"/>
  <c r="L173" i="36"/>
  <c r="R173" i="36" s="1"/>
  <c r="M173" i="36"/>
  <c r="S173" i="36" s="1"/>
  <c r="N173" i="36"/>
  <c r="T173" i="36" s="1"/>
  <c r="O173" i="36"/>
  <c r="U173" i="36" s="1"/>
  <c r="P173" i="36"/>
  <c r="V173" i="36" s="1"/>
  <c r="W173" i="36"/>
  <c r="X173" i="36"/>
  <c r="Y173" i="36"/>
  <c r="Z173" i="36"/>
  <c r="AA173" i="36"/>
  <c r="AB173" i="36"/>
  <c r="AC173" i="36"/>
  <c r="AD173" i="36"/>
  <c r="AE173" i="36"/>
  <c r="AF173" i="36"/>
  <c r="AG173" i="36"/>
  <c r="AH173" i="36"/>
  <c r="AI173" i="36"/>
  <c r="AJ173" i="36"/>
  <c r="C174" i="36"/>
  <c r="Q174" i="36" s="1"/>
  <c r="D174" i="36"/>
  <c r="G174" i="36"/>
  <c r="I174" i="36"/>
  <c r="J174" i="36"/>
  <c r="L174" i="36"/>
  <c r="R174" i="36" s="1"/>
  <c r="M174" i="36"/>
  <c r="S174" i="36" s="1"/>
  <c r="N174" i="36"/>
  <c r="T174" i="36" s="1"/>
  <c r="O174" i="36"/>
  <c r="U174" i="36" s="1"/>
  <c r="P174" i="36"/>
  <c r="V174" i="36" s="1"/>
  <c r="W174" i="36"/>
  <c r="X174" i="36"/>
  <c r="Y174" i="36"/>
  <c r="Z174" i="36"/>
  <c r="AA174" i="36"/>
  <c r="AB174" i="36"/>
  <c r="AC174" i="36"/>
  <c r="AD174" i="36"/>
  <c r="AE174" i="36"/>
  <c r="AF174" i="36"/>
  <c r="AG174" i="36"/>
  <c r="AH174" i="36"/>
  <c r="AI174" i="36"/>
  <c r="AJ174" i="36"/>
  <c r="C175" i="36"/>
  <c r="Q175" i="36" s="1"/>
  <c r="D175" i="36"/>
  <c r="G175" i="36"/>
  <c r="I175" i="36"/>
  <c r="J175" i="36"/>
  <c r="L175" i="36"/>
  <c r="R175" i="36" s="1"/>
  <c r="M175" i="36"/>
  <c r="S175" i="36" s="1"/>
  <c r="N175" i="36"/>
  <c r="T175" i="36" s="1"/>
  <c r="O175" i="36"/>
  <c r="U175" i="36" s="1"/>
  <c r="P175" i="36"/>
  <c r="V175" i="36" s="1"/>
  <c r="W175" i="36"/>
  <c r="X175" i="36"/>
  <c r="Y175" i="36"/>
  <c r="Z175" i="36"/>
  <c r="AA175" i="36"/>
  <c r="AB175" i="36"/>
  <c r="AC175" i="36"/>
  <c r="AD175" i="36"/>
  <c r="AE175" i="36"/>
  <c r="AF175" i="36"/>
  <c r="AG175" i="36"/>
  <c r="AH175" i="36"/>
  <c r="AI175" i="36"/>
  <c r="AJ175" i="36"/>
  <c r="C176" i="36"/>
  <c r="Q176" i="36" s="1"/>
  <c r="D176" i="36"/>
  <c r="G176" i="36"/>
  <c r="I176" i="36"/>
  <c r="J176" i="36"/>
  <c r="L176" i="36"/>
  <c r="R176" i="36" s="1"/>
  <c r="M176" i="36"/>
  <c r="S176" i="36" s="1"/>
  <c r="N176" i="36"/>
  <c r="T176" i="36" s="1"/>
  <c r="O176" i="36"/>
  <c r="U176" i="36" s="1"/>
  <c r="P176" i="36"/>
  <c r="V176" i="36" s="1"/>
  <c r="W176" i="36"/>
  <c r="X176" i="36"/>
  <c r="Y176" i="36"/>
  <c r="Z176" i="36"/>
  <c r="AA176" i="36"/>
  <c r="AB176" i="36"/>
  <c r="AC176" i="36"/>
  <c r="AD176" i="36"/>
  <c r="AE176" i="36"/>
  <c r="AF176" i="36"/>
  <c r="AG176" i="36"/>
  <c r="AH176" i="36"/>
  <c r="AI176" i="36"/>
  <c r="AJ176" i="36"/>
  <c r="C177" i="36"/>
  <c r="Q177" i="36" s="1"/>
  <c r="D177" i="36"/>
  <c r="G177" i="36"/>
  <c r="I177" i="36"/>
  <c r="J177" i="36"/>
  <c r="L177" i="36"/>
  <c r="R177" i="36" s="1"/>
  <c r="M177" i="36"/>
  <c r="S177" i="36" s="1"/>
  <c r="N177" i="36"/>
  <c r="T177" i="36" s="1"/>
  <c r="O177" i="36"/>
  <c r="U177" i="36" s="1"/>
  <c r="P177" i="36"/>
  <c r="V177" i="36" s="1"/>
  <c r="W177" i="36"/>
  <c r="X177" i="36"/>
  <c r="Y177" i="36"/>
  <c r="Z177" i="36"/>
  <c r="AA177" i="36"/>
  <c r="AB177" i="36"/>
  <c r="AC177" i="36"/>
  <c r="AD177" i="36"/>
  <c r="AE177" i="36"/>
  <c r="AF177" i="36"/>
  <c r="AG177" i="36"/>
  <c r="AH177" i="36"/>
  <c r="AI177" i="36"/>
  <c r="AJ177" i="36"/>
  <c r="C178" i="36"/>
  <c r="Q178" i="36" s="1"/>
  <c r="D178" i="36"/>
  <c r="G178" i="36"/>
  <c r="I178" i="36"/>
  <c r="J178" i="36"/>
  <c r="L178" i="36"/>
  <c r="R178" i="36" s="1"/>
  <c r="M178" i="36"/>
  <c r="S178" i="36" s="1"/>
  <c r="N178" i="36"/>
  <c r="T178" i="36" s="1"/>
  <c r="O178" i="36"/>
  <c r="U178" i="36" s="1"/>
  <c r="P178" i="36"/>
  <c r="V178" i="36" s="1"/>
  <c r="W178" i="36"/>
  <c r="X178" i="36"/>
  <c r="Y178" i="36"/>
  <c r="Z178" i="36"/>
  <c r="AA178" i="36"/>
  <c r="AB178" i="36"/>
  <c r="AC178" i="36"/>
  <c r="AD178" i="36"/>
  <c r="AE178" i="36"/>
  <c r="AF178" i="36"/>
  <c r="AG178" i="36"/>
  <c r="AH178" i="36"/>
  <c r="AI178" i="36"/>
  <c r="AJ178" i="36"/>
  <c r="C179" i="36"/>
  <c r="Q179" i="36" s="1"/>
  <c r="D179" i="36"/>
  <c r="G179" i="36"/>
  <c r="I179" i="36"/>
  <c r="J179" i="36"/>
  <c r="L179" i="36"/>
  <c r="R179" i="36" s="1"/>
  <c r="M179" i="36"/>
  <c r="S179" i="36" s="1"/>
  <c r="N179" i="36"/>
  <c r="T179" i="36" s="1"/>
  <c r="O179" i="36"/>
  <c r="U179" i="36" s="1"/>
  <c r="P179" i="36"/>
  <c r="V179" i="36" s="1"/>
  <c r="W179" i="36"/>
  <c r="X179" i="36"/>
  <c r="Y179" i="36"/>
  <c r="Z179" i="36"/>
  <c r="AA179" i="36"/>
  <c r="AB179" i="36"/>
  <c r="AC179" i="36"/>
  <c r="AD179" i="36"/>
  <c r="AE179" i="36"/>
  <c r="AF179" i="36"/>
  <c r="AG179" i="36"/>
  <c r="AH179" i="36"/>
  <c r="AI179" i="36"/>
  <c r="AJ179" i="36"/>
  <c r="C180" i="36"/>
  <c r="Q180" i="36" s="1"/>
  <c r="D180" i="36"/>
  <c r="G180" i="36"/>
  <c r="I180" i="36"/>
  <c r="J180" i="36"/>
  <c r="L180" i="36"/>
  <c r="R180" i="36" s="1"/>
  <c r="M180" i="36"/>
  <c r="S180" i="36" s="1"/>
  <c r="N180" i="36"/>
  <c r="T180" i="36" s="1"/>
  <c r="O180" i="36"/>
  <c r="U180" i="36" s="1"/>
  <c r="P180" i="36"/>
  <c r="V180" i="36" s="1"/>
  <c r="W180" i="36"/>
  <c r="X180" i="36"/>
  <c r="Y180" i="36"/>
  <c r="Z180" i="36"/>
  <c r="AA180" i="36"/>
  <c r="AB180" i="36"/>
  <c r="AC180" i="36"/>
  <c r="AD180" i="36"/>
  <c r="AE180" i="36"/>
  <c r="AF180" i="36"/>
  <c r="AG180" i="36"/>
  <c r="AH180" i="36"/>
  <c r="AI180" i="36"/>
  <c r="AJ180" i="36"/>
  <c r="C181" i="36"/>
  <c r="Q181" i="36" s="1"/>
  <c r="D181" i="36"/>
  <c r="G181" i="36"/>
  <c r="I181" i="36"/>
  <c r="J181" i="36"/>
  <c r="L181" i="36"/>
  <c r="R181" i="36" s="1"/>
  <c r="M181" i="36"/>
  <c r="S181" i="36" s="1"/>
  <c r="N181" i="36"/>
  <c r="T181" i="36" s="1"/>
  <c r="O181" i="36"/>
  <c r="U181" i="36" s="1"/>
  <c r="P181" i="36"/>
  <c r="V181" i="36" s="1"/>
  <c r="W181" i="36"/>
  <c r="X181" i="36"/>
  <c r="Y181" i="36"/>
  <c r="Z181" i="36"/>
  <c r="AA181" i="36"/>
  <c r="AB181" i="36"/>
  <c r="AC181" i="36"/>
  <c r="AD181" i="36"/>
  <c r="AE181" i="36"/>
  <c r="AF181" i="36"/>
  <c r="AG181" i="36"/>
  <c r="AH181" i="36"/>
  <c r="AI181" i="36"/>
  <c r="AJ181" i="36"/>
  <c r="C182" i="36"/>
  <c r="Q182" i="36" s="1"/>
  <c r="D182" i="36"/>
  <c r="G182" i="36"/>
  <c r="I182" i="36"/>
  <c r="J182" i="36"/>
  <c r="L182" i="36"/>
  <c r="R182" i="36" s="1"/>
  <c r="M182" i="36"/>
  <c r="S182" i="36" s="1"/>
  <c r="N182" i="36"/>
  <c r="T182" i="36" s="1"/>
  <c r="O182" i="36"/>
  <c r="U182" i="36" s="1"/>
  <c r="P182" i="36"/>
  <c r="V182" i="36" s="1"/>
  <c r="W182" i="36"/>
  <c r="X182" i="36"/>
  <c r="Y182" i="36"/>
  <c r="Z182" i="36"/>
  <c r="AA182" i="36"/>
  <c r="AB182" i="36"/>
  <c r="AC182" i="36"/>
  <c r="AD182" i="36"/>
  <c r="AE182" i="36"/>
  <c r="AF182" i="36"/>
  <c r="AG182" i="36"/>
  <c r="AH182" i="36"/>
  <c r="AI182" i="36"/>
  <c r="AJ182" i="36"/>
  <c r="C183" i="36"/>
  <c r="Q183" i="36" s="1"/>
  <c r="D183" i="36"/>
  <c r="G183" i="36"/>
  <c r="I183" i="36"/>
  <c r="J183" i="36"/>
  <c r="L183" i="36"/>
  <c r="R183" i="36" s="1"/>
  <c r="M183" i="36"/>
  <c r="S183" i="36" s="1"/>
  <c r="N183" i="36"/>
  <c r="T183" i="36" s="1"/>
  <c r="O183" i="36"/>
  <c r="U183" i="36" s="1"/>
  <c r="P183" i="36"/>
  <c r="V183" i="36" s="1"/>
  <c r="W183" i="36"/>
  <c r="X183" i="36"/>
  <c r="Y183" i="36"/>
  <c r="Z183" i="36"/>
  <c r="AA183" i="36"/>
  <c r="AB183" i="36"/>
  <c r="AC183" i="36"/>
  <c r="AD183" i="36"/>
  <c r="AE183" i="36"/>
  <c r="AF183" i="36"/>
  <c r="AG183" i="36"/>
  <c r="AH183" i="36"/>
  <c r="AI183" i="36"/>
  <c r="AJ183" i="36"/>
  <c r="C184" i="36"/>
  <c r="Q184" i="36" s="1"/>
  <c r="D184" i="36"/>
  <c r="G184" i="36"/>
  <c r="I184" i="36"/>
  <c r="J184" i="36"/>
  <c r="L184" i="36"/>
  <c r="R184" i="36" s="1"/>
  <c r="M184" i="36"/>
  <c r="S184" i="36" s="1"/>
  <c r="N184" i="36"/>
  <c r="T184" i="36" s="1"/>
  <c r="O184" i="36"/>
  <c r="U184" i="36" s="1"/>
  <c r="P184" i="36"/>
  <c r="V184" i="36" s="1"/>
  <c r="W184" i="36"/>
  <c r="X184" i="36"/>
  <c r="Y184" i="36"/>
  <c r="Z184" i="36"/>
  <c r="AA184" i="36"/>
  <c r="AB184" i="36"/>
  <c r="AC184" i="36"/>
  <c r="AD184" i="36"/>
  <c r="AE184" i="36"/>
  <c r="AF184" i="36"/>
  <c r="AG184" i="36"/>
  <c r="AH184" i="36"/>
  <c r="AI184" i="36"/>
  <c r="AJ184" i="36"/>
  <c r="C185" i="36"/>
  <c r="Q185" i="36" s="1"/>
  <c r="D185" i="36"/>
  <c r="G185" i="36"/>
  <c r="I185" i="36"/>
  <c r="J185" i="36"/>
  <c r="L185" i="36"/>
  <c r="R185" i="36" s="1"/>
  <c r="M185" i="36"/>
  <c r="S185" i="36" s="1"/>
  <c r="N185" i="36"/>
  <c r="T185" i="36" s="1"/>
  <c r="O185" i="36"/>
  <c r="U185" i="36" s="1"/>
  <c r="P185" i="36"/>
  <c r="V185" i="36" s="1"/>
  <c r="W185" i="36"/>
  <c r="X185" i="36"/>
  <c r="Y185" i="36"/>
  <c r="Z185" i="36"/>
  <c r="AA185" i="36"/>
  <c r="AB185" i="36"/>
  <c r="AC185" i="36"/>
  <c r="AD185" i="36"/>
  <c r="AE185" i="36"/>
  <c r="AF185" i="36"/>
  <c r="AG185" i="36"/>
  <c r="AH185" i="36"/>
  <c r="AI185" i="36"/>
  <c r="AJ185" i="36"/>
  <c r="C186" i="36"/>
  <c r="Q186" i="36" s="1"/>
  <c r="D186" i="36"/>
  <c r="G186" i="36"/>
  <c r="I186" i="36"/>
  <c r="J186" i="36"/>
  <c r="L186" i="36"/>
  <c r="R186" i="36" s="1"/>
  <c r="M186" i="36"/>
  <c r="S186" i="36" s="1"/>
  <c r="N186" i="36"/>
  <c r="T186" i="36" s="1"/>
  <c r="O186" i="36"/>
  <c r="U186" i="36" s="1"/>
  <c r="P186" i="36"/>
  <c r="V186" i="36" s="1"/>
  <c r="W186" i="36"/>
  <c r="X186" i="36"/>
  <c r="Y186" i="36"/>
  <c r="Z186" i="36"/>
  <c r="AA186" i="36"/>
  <c r="AB186" i="36"/>
  <c r="AC186" i="36"/>
  <c r="AD186" i="36"/>
  <c r="AE186" i="36"/>
  <c r="AF186" i="36"/>
  <c r="AG186" i="36"/>
  <c r="AH186" i="36"/>
  <c r="AI186" i="36"/>
  <c r="AJ186" i="36"/>
  <c r="C187" i="36"/>
  <c r="Q187" i="36" s="1"/>
  <c r="D187" i="36"/>
  <c r="G187" i="36"/>
  <c r="I187" i="36"/>
  <c r="J187" i="36"/>
  <c r="L187" i="36"/>
  <c r="R187" i="36" s="1"/>
  <c r="M187" i="36"/>
  <c r="S187" i="36" s="1"/>
  <c r="N187" i="36"/>
  <c r="T187" i="36" s="1"/>
  <c r="O187" i="36"/>
  <c r="U187" i="36" s="1"/>
  <c r="P187" i="36"/>
  <c r="V187" i="36" s="1"/>
  <c r="W187" i="36"/>
  <c r="X187" i="36"/>
  <c r="Y187" i="36"/>
  <c r="Z187" i="36"/>
  <c r="AA187" i="36"/>
  <c r="AB187" i="36"/>
  <c r="AC187" i="36"/>
  <c r="AD187" i="36"/>
  <c r="AE187" i="36"/>
  <c r="AF187" i="36"/>
  <c r="AG187" i="36"/>
  <c r="AH187" i="36"/>
  <c r="AI187" i="36"/>
  <c r="AJ187" i="36"/>
  <c r="C188" i="36"/>
  <c r="Q188" i="36" s="1"/>
  <c r="D188" i="36"/>
  <c r="G188" i="36"/>
  <c r="I188" i="36"/>
  <c r="J188" i="36"/>
  <c r="L188" i="36"/>
  <c r="R188" i="36" s="1"/>
  <c r="M188" i="36"/>
  <c r="S188" i="36" s="1"/>
  <c r="N188" i="36"/>
  <c r="T188" i="36" s="1"/>
  <c r="O188" i="36"/>
  <c r="U188" i="36" s="1"/>
  <c r="P188" i="36"/>
  <c r="V188" i="36" s="1"/>
  <c r="W188" i="36"/>
  <c r="X188" i="36"/>
  <c r="Y188" i="36"/>
  <c r="Z188" i="36"/>
  <c r="AA188" i="36"/>
  <c r="AB188" i="36"/>
  <c r="AC188" i="36"/>
  <c r="AD188" i="36"/>
  <c r="AE188" i="36"/>
  <c r="AF188" i="36"/>
  <c r="AG188" i="36"/>
  <c r="AH188" i="36"/>
  <c r="AI188" i="36"/>
  <c r="AJ188" i="36"/>
  <c r="C189" i="36"/>
  <c r="Q189" i="36" s="1"/>
  <c r="D189" i="36"/>
  <c r="G189" i="36"/>
  <c r="I189" i="36"/>
  <c r="J189" i="36"/>
  <c r="L189" i="36"/>
  <c r="R189" i="36" s="1"/>
  <c r="M189" i="36"/>
  <c r="S189" i="36" s="1"/>
  <c r="N189" i="36"/>
  <c r="T189" i="36" s="1"/>
  <c r="O189" i="36"/>
  <c r="U189" i="36" s="1"/>
  <c r="P189" i="36"/>
  <c r="V189" i="36" s="1"/>
  <c r="W189" i="36"/>
  <c r="X189" i="36"/>
  <c r="Y189" i="36"/>
  <c r="Z189" i="36"/>
  <c r="AA189" i="36"/>
  <c r="AB189" i="36"/>
  <c r="AC189" i="36"/>
  <c r="AD189" i="36"/>
  <c r="AE189" i="36"/>
  <c r="AF189" i="36"/>
  <c r="AG189" i="36"/>
  <c r="AH189" i="36"/>
  <c r="AI189" i="36"/>
  <c r="AJ189" i="36"/>
  <c r="C190" i="36"/>
  <c r="Q190" i="36" s="1"/>
  <c r="D190" i="36"/>
  <c r="G190" i="36"/>
  <c r="I190" i="36"/>
  <c r="J190" i="36"/>
  <c r="L190" i="36"/>
  <c r="R190" i="36" s="1"/>
  <c r="M190" i="36"/>
  <c r="S190" i="36" s="1"/>
  <c r="N190" i="36"/>
  <c r="T190" i="36" s="1"/>
  <c r="O190" i="36"/>
  <c r="U190" i="36" s="1"/>
  <c r="P190" i="36"/>
  <c r="V190" i="36" s="1"/>
  <c r="W190" i="36"/>
  <c r="X190" i="36"/>
  <c r="Y190" i="36"/>
  <c r="Z190" i="36"/>
  <c r="AA190" i="36"/>
  <c r="AB190" i="36"/>
  <c r="AC190" i="36"/>
  <c r="AD190" i="36"/>
  <c r="AE190" i="36"/>
  <c r="AF190" i="36"/>
  <c r="AG190" i="36"/>
  <c r="AH190" i="36"/>
  <c r="AI190" i="36"/>
  <c r="AJ190" i="36"/>
  <c r="C191" i="36"/>
  <c r="Q191" i="36" s="1"/>
  <c r="D191" i="36"/>
  <c r="G191" i="36"/>
  <c r="I191" i="36"/>
  <c r="J191" i="36"/>
  <c r="L191" i="36"/>
  <c r="R191" i="36" s="1"/>
  <c r="M191" i="36"/>
  <c r="S191" i="36" s="1"/>
  <c r="N191" i="36"/>
  <c r="T191" i="36" s="1"/>
  <c r="O191" i="36"/>
  <c r="U191" i="36" s="1"/>
  <c r="P191" i="36"/>
  <c r="V191" i="36" s="1"/>
  <c r="W191" i="36"/>
  <c r="X191" i="36"/>
  <c r="Y191" i="36"/>
  <c r="Z191" i="36"/>
  <c r="AA191" i="36"/>
  <c r="AB191" i="36"/>
  <c r="AC191" i="36"/>
  <c r="AD191" i="36"/>
  <c r="AE191" i="36"/>
  <c r="AF191" i="36"/>
  <c r="AG191" i="36"/>
  <c r="AH191" i="36"/>
  <c r="AI191" i="36"/>
  <c r="AJ191" i="36"/>
  <c r="C192" i="36"/>
  <c r="Q192" i="36" s="1"/>
  <c r="D192" i="36"/>
  <c r="G192" i="36"/>
  <c r="I192" i="36"/>
  <c r="J192" i="36"/>
  <c r="L192" i="36"/>
  <c r="R192" i="36" s="1"/>
  <c r="M192" i="36"/>
  <c r="S192" i="36" s="1"/>
  <c r="N192" i="36"/>
  <c r="T192" i="36" s="1"/>
  <c r="O192" i="36"/>
  <c r="U192" i="36" s="1"/>
  <c r="P192" i="36"/>
  <c r="V192" i="36" s="1"/>
  <c r="W192" i="36"/>
  <c r="X192" i="36"/>
  <c r="Y192" i="36"/>
  <c r="Z192" i="36"/>
  <c r="AA192" i="36"/>
  <c r="AB192" i="36"/>
  <c r="AC192" i="36"/>
  <c r="AD192" i="36"/>
  <c r="AE192" i="36"/>
  <c r="AF192" i="36"/>
  <c r="AG192" i="36"/>
  <c r="AH192" i="36"/>
  <c r="AI192" i="36"/>
  <c r="AJ192" i="36"/>
  <c r="C193" i="36"/>
  <c r="Q193" i="36" s="1"/>
  <c r="D193" i="36"/>
  <c r="G193" i="36"/>
  <c r="I193" i="36"/>
  <c r="J193" i="36"/>
  <c r="L193" i="36"/>
  <c r="R193" i="36" s="1"/>
  <c r="M193" i="36"/>
  <c r="S193" i="36" s="1"/>
  <c r="N193" i="36"/>
  <c r="T193" i="36" s="1"/>
  <c r="O193" i="36"/>
  <c r="U193" i="36" s="1"/>
  <c r="P193" i="36"/>
  <c r="V193" i="36" s="1"/>
  <c r="W193" i="36"/>
  <c r="X193" i="36"/>
  <c r="Y193" i="36"/>
  <c r="Z193" i="36"/>
  <c r="AA193" i="36"/>
  <c r="AB193" i="36"/>
  <c r="AC193" i="36"/>
  <c r="AD193" i="36"/>
  <c r="AE193" i="36"/>
  <c r="AF193" i="36"/>
  <c r="AG193" i="36"/>
  <c r="AH193" i="36"/>
  <c r="AI193" i="36"/>
  <c r="AJ193" i="36"/>
  <c r="C194" i="36"/>
  <c r="Q194" i="36" s="1"/>
  <c r="D194" i="36"/>
  <c r="G194" i="36"/>
  <c r="I194" i="36"/>
  <c r="J194" i="36"/>
  <c r="L194" i="36"/>
  <c r="R194" i="36" s="1"/>
  <c r="M194" i="36"/>
  <c r="S194" i="36" s="1"/>
  <c r="N194" i="36"/>
  <c r="T194" i="36" s="1"/>
  <c r="O194" i="36"/>
  <c r="U194" i="36" s="1"/>
  <c r="P194" i="36"/>
  <c r="V194" i="36" s="1"/>
  <c r="W194" i="36"/>
  <c r="X194" i="36"/>
  <c r="Y194" i="36"/>
  <c r="Z194" i="36"/>
  <c r="AA194" i="36"/>
  <c r="AB194" i="36"/>
  <c r="AC194" i="36"/>
  <c r="AD194" i="36"/>
  <c r="AE194" i="36"/>
  <c r="AF194" i="36"/>
  <c r="AG194" i="36"/>
  <c r="AH194" i="36"/>
  <c r="AI194" i="36"/>
  <c r="AJ194" i="36"/>
  <c r="C195" i="36"/>
  <c r="Q195" i="36" s="1"/>
  <c r="D195" i="36"/>
  <c r="G195" i="36"/>
  <c r="I195" i="36"/>
  <c r="J195" i="36"/>
  <c r="L195" i="36"/>
  <c r="R195" i="36" s="1"/>
  <c r="M195" i="36"/>
  <c r="S195" i="36" s="1"/>
  <c r="N195" i="36"/>
  <c r="T195" i="36" s="1"/>
  <c r="O195" i="36"/>
  <c r="U195" i="36" s="1"/>
  <c r="P195" i="36"/>
  <c r="V195" i="36" s="1"/>
  <c r="W195" i="36"/>
  <c r="X195" i="36"/>
  <c r="Y195" i="36"/>
  <c r="Z195" i="36"/>
  <c r="AA195" i="36"/>
  <c r="AB195" i="36"/>
  <c r="AC195" i="36"/>
  <c r="AD195" i="36"/>
  <c r="AE195" i="36"/>
  <c r="AF195" i="36"/>
  <c r="AG195" i="36"/>
  <c r="AH195" i="36"/>
  <c r="AI195" i="36"/>
  <c r="AJ195" i="36"/>
  <c r="C196" i="36"/>
  <c r="Q196" i="36" s="1"/>
  <c r="D196" i="36"/>
  <c r="G196" i="36"/>
  <c r="I196" i="36"/>
  <c r="J196" i="36"/>
  <c r="L196" i="36"/>
  <c r="R196" i="36" s="1"/>
  <c r="M196" i="36"/>
  <c r="S196" i="36" s="1"/>
  <c r="N196" i="36"/>
  <c r="T196" i="36" s="1"/>
  <c r="O196" i="36"/>
  <c r="U196" i="36" s="1"/>
  <c r="P196" i="36"/>
  <c r="V196" i="36" s="1"/>
  <c r="W196" i="36"/>
  <c r="X196" i="36"/>
  <c r="Y196" i="36"/>
  <c r="Z196" i="36"/>
  <c r="AA196" i="36"/>
  <c r="AB196" i="36"/>
  <c r="AC196" i="36"/>
  <c r="AD196" i="36"/>
  <c r="AE196" i="36"/>
  <c r="AF196" i="36"/>
  <c r="AG196" i="36"/>
  <c r="AH196" i="36"/>
  <c r="AI196" i="36"/>
  <c r="AJ196" i="36"/>
  <c r="C197" i="36"/>
  <c r="Q197" i="36" s="1"/>
  <c r="D197" i="36"/>
  <c r="G197" i="36"/>
  <c r="I197" i="36"/>
  <c r="J197" i="36"/>
  <c r="L197" i="36"/>
  <c r="R197" i="36" s="1"/>
  <c r="M197" i="36"/>
  <c r="S197" i="36" s="1"/>
  <c r="N197" i="36"/>
  <c r="T197" i="36" s="1"/>
  <c r="O197" i="36"/>
  <c r="U197" i="36" s="1"/>
  <c r="P197" i="36"/>
  <c r="V197" i="36" s="1"/>
  <c r="W197" i="36"/>
  <c r="X197" i="36"/>
  <c r="Y197" i="36"/>
  <c r="Z197" i="36"/>
  <c r="AA197" i="36"/>
  <c r="AB197" i="36"/>
  <c r="AC197" i="36"/>
  <c r="AD197" i="36"/>
  <c r="AE197" i="36"/>
  <c r="AF197" i="36"/>
  <c r="AG197" i="36"/>
  <c r="AH197" i="36"/>
  <c r="AI197" i="36"/>
  <c r="AJ197" i="36"/>
  <c r="C198" i="36"/>
  <c r="Q198" i="36" s="1"/>
  <c r="D198" i="36"/>
  <c r="G198" i="36"/>
  <c r="I198" i="36"/>
  <c r="J198" i="36"/>
  <c r="L198" i="36"/>
  <c r="R198" i="36" s="1"/>
  <c r="M198" i="36"/>
  <c r="S198" i="36" s="1"/>
  <c r="N198" i="36"/>
  <c r="T198" i="36" s="1"/>
  <c r="O198" i="36"/>
  <c r="U198" i="36" s="1"/>
  <c r="P198" i="36"/>
  <c r="V198" i="36" s="1"/>
  <c r="W198" i="36"/>
  <c r="X198" i="36"/>
  <c r="Y198" i="36"/>
  <c r="Z198" i="36"/>
  <c r="AA198" i="36"/>
  <c r="AB198" i="36"/>
  <c r="AC198" i="36"/>
  <c r="AD198" i="36"/>
  <c r="AE198" i="36"/>
  <c r="AF198" i="36"/>
  <c r="AG198" i="36"/>
  <c r="AH198" i="36"/>
  <c r="AI198" i="36"/>
  <c r="AJ198" i="36"/>
  <c r="C199" i="36"/>
  <c r="Q199" i="36" s="1"/>
  <c r="D199" i="36"/>
  <c r="G199" i="36"/>
  <c r="I199" i="36"/>
  <c r="J199" i="36"/>
  <c r="L199" i="36"/>
  <c r="R199" i="36" s="1"/>
  <c r="M199" i="36"/>
  <c r="S199" i="36" s="1"/>
  <c r="N199" i="36"/>
  <c r="T199" i="36" s="1"/>
  <c r="O199" i="36"/>
  <c r="U199" i="36" s="1"/>
  <c r="P199" i="36"/>
  <c r="V199" i="36" s="1"/>
  <c r="W199" i="36"/>
  <c r="X199" i="36"/>
  <c r="Y199" i="36"/>
  <c r="Z199" i="36"/>
  <c r="AA199" i="36"/>
  <c r="AB199" i="36"/>
  <c r="AC199" i="36"/>
  <c r="AD199" i="36"/>
  <c r="AE199" i="36"/>
  <c r="AF199" i="36"/>
  <c r="AG199" i="36"/>
  <c r="AH199" i="36"/>
  <c r="AI199" i="36"/>
  <c r="AJ199" i="36"/>
  <c r="C200" i="36"/>
  <c r="Q200" i="36" s="1"/>
  <c r="D200" i="36"/>
  <c r="G200" i="36"/>
  <c r="I200" i="36"/>
  <c r="J200" i="36"/>
  <c r="L200" i="36"/>
  <c r="R200" i="36" s="1"/>
  <c r="M200" i="36"/>
  <c r="S200" i="36" s="1"/>
  <c r="N200" i="36"/>
  <c r="T200" i="36" s="1"/>
  <c r="O200" i="36"/>
  <c r="U200" i="36" s="1"/>
  <c r="P200" i="36"/>
  <c r="V200" i="36" s="1"/>
  <c r="W200" i="36"/>
  <c r="X200" i="36"/>
  <c r="Y200" i="36"/>
  <c r="Z200" i="36"/>
  <c r="AA200" i="36"/>
  <c r="AB200" i="36"/>
  <c r="AC200" i="36"/>
  <c r="AD200" i="36"/>
  <c r="AE200" i="36"/>
  <c r="AF200" i="36"/>
  <c r="AG200" i="36"/>
  <c r="AH200" i="36"/>
  <c r="AI200" i="36"/>
  <c r="AJ200" i="36"/>
  <c r="C201" i="36"/>
  <c r="Q201" i="36" s="1"/>
  <c r="D201" i="36"/>
  <c r="G201" i="36"/>
  <c r="I201" i="36"/>
  <c r="J201" i="36"/>
  <c r="L201" i="36"/>
  <c r="R201" i="36" s="1"/>
  <c r="M201" i="36"/>
  <c r="S201" i="36" s="1"/>
  <c r="N201" i="36"/>
  <c r="T201" i="36" s="1"/>
  <c r="O201" i="36"/>
  <c r="U201" i="36" s="1"/>
  <c r="P201" i="36"/>
  <c r="V201" i="36" s="1"/>
  <c r="W201" i="36"/>
  <c r="X201" i="36"/>
  <c r="Y201" i="36"/>
  <c r="Z201" i="36"/>
  <c r="AA201" i="36"/>
  <c r="AB201" i="36"/>
  <c r="AC201" i="36"/>
  <c r="AD201" i="36"/>
  <c r="AE201" i="36"/>
  <c r="AF201" i="36"/>
  <c r="AG201" i="36"/>
  <c r="AH201" i="36"/>
  <c r="AI201" i="36"/>
  <c r="AJ201" i="36"/>
  <c r="C202" i="36"/>
  <c r="Q202" i="36" s="1"/>
  <c r="D202" i="36"/>
  <c r="G202" i="36"/>
  <c r="I202" i="36"/>
  <c r="J202" i="36"/>
  <c r="L202" i="36"/>
  <c r="R202" i="36" s="1"/>
  <c r="M202" i="36"/>
  <c r="S202" i="36" s="1"/>
  <c r="N202" i="36"/>
  <c r="T202" i="36" s="1"/>
  <c r="O202" i="36"/>
  <c r="U202" i="36" s="1"/>
  <c r="P202" i="36"/>
  <c r="V202" i="36" s="1"/>
  <c r="W202" i="36"/>
  <c r="X202" i="36"/>
  <c r="Y202" i="36"/>
  <c r="Z202" i="36"/>
  <c r="AA202" i="36"/>
  <c r="AB202" i="36"/>
  <c r="AC202" i="36"/>
  <c r="AD202" i="36"/>
  <c r="AE202" i="36"/>
  <c r="AF202" i="36"/>
  <c r="AG202" i="36"/>
  <c r="AH202" i="36"/>
  <c r="AI202" i="36"/>
  <c r="AJ202" i="36"/>
  <c r="C203" i="36"/>
  <c r="Q203" i="36" s="1"/>
  <c r="D203" i="36"/>
  <c r="G203" i="36"/>
  <c r="I203" i="36"/>
  <c r="J203" i="36"/>
  <c r="L203" i="36"/>
  <c r="R203" i="36" s="1"/>
  <c r="M203" i="36"/>
  <c r="S203" i="36" s="1"/>
  <c r="N203" i="36"/>
  <c r="T203" i="36" s="1"/>
  <c r="O203" i="36"/>
  <c r="U203" i="36" s="1"/>
  <c r="P203" i="36"/>
  <c r="V203" i="36" s="1"/>
  <c r="W203" i="36"/>
  <c r="X203" i="36"/>
  <c r="Y203" i="36"/>
  <c r="Z203" i="36"/>
  <c r="AA203" i="36"/>
  <c r="AB203" i="36"/>
  <c r="AC203" i="36"/>
  <c r="AD203" i="36"/>
  <c r="AE203" i="36"/>
  <c r="AF203" i="36"/>
  <c r="AG203" i="36"/>
  <c r="AH203" i="36"/>
  <c r="AI203" i="36"/>
  <c r="AJ203" i="36"/>
  <c r="C204" i="36"/>
  <c r="Q204" i="36" s="1"/>
  <c r="D204" i="36"/>
  <c r="G204" i="36"/>
  <c r="I204" i="36"/>
  <c r="J204" i="36"/>
  <c r="L204" i="36"/>
  <c r="R204" i="36" s="1"/>
  <c r="M204" i="36"/>
  <c r="S204" i="36" s="1"/>
  <c r="N204" i="36"/>
  <c r="T204" i="36" s="1"/>
  <c r="O204" i="36"/>
  <c r="U204" i="36" s="1"/>
  <c r="P204" i="36"/>
  <c r="V204" i="36" s="1"/>
  <c r="W204" i="36"/>
  <c r="X204" i="36"/>
  <c r="Y204" i="36"/>
  <c r="Z204" i="36"/>
  <c r="AA204" i="36"/>
  <c r="AB204" i="36"/>
  <c r="AC204" i="36"/>
  <c r="AD204" i="36"/>
  <c r="AE204" i="36"/>
  <c r="AF204" i="36"/>
  <c r="AG204" i="36"/>
  <c r="AH204" i="36"/>
  <c r="AI204" i="36"/>
  <c r="AJ204" i="36"/>
  <c r="C205" i="36"/>
  <c r="Q205" i="36" s="1"/>
  <c r="D205" i="36"/>
  <c r="G205" i="36"/>
  <c r="I205" i="36"/>
  <c r="J205" i="36"/>
  <c r="L205" i="36"/>
  <c r="R205" i="36" s="1"/>
  <c r="M205" i="36"/>
  <c r="S205" i="36" s="1"/>
  <c r="N205" i="36"/>
  <c r="T205" i="36" s="1"/>
  <c r="O205" i="36"/>
  <c r="U205" i="36" s="1"/>
  <c r="P205" i="36"/>
  <c r="V205" i="36" s="1"/>
  <c r="W205" i="36"/>
  <c r="X205" i="36"/>
  <c r="Y205" i="36"/>
  <c r="Z205" i="36"/>
  <c r="AA205" i="36"/>
  <c r="AB205" i="36"/>
  <c r="AC205" i="36"/>
  <c r="AD205" i="36"/>
  <c r="AE205" i="36"/>
  <c r="AF205" i="36"/>
  <c r="AG205" i="36"/>
  <c r="AH205" i="36"/>
  <c r="AI205" i="36"/>
  <c r="AJ205" i="36"/>
  <c r="C206" i="36"/>
  <c r="Q206" i="36" s="1"/>
  <c r="D206" i="36"/>
  <c r="G206" i="36"/>
  <c r="I206" i="36"/>
  <c r="J206" i="36"/>
  <c r="L206" i="36"/>
  <c r="R206" i="36" s="1"/>
  <c r="M206" i="36"/>
  <c r="S206" i="36" s="1"/>
  <c r="N206" i="36"/>
  <c r="T206" i="36" s="1"/>
  <c r="O206" i="36"/>
  <c r="U206" i="36" s="1"/>
  <c r="P206" i="36"/>
  <c r="V206" i="36" s="1"/>
  <c r="W206" i="36"/>
  <c r="X206" i="36"/>
  <c r="Y206" i="36"/>
  <c r="Z206" i="36"/>
  <c r="AA206" i="36"/>
  <c r="AB206" i="36"/>
  <c r="AC206" i="36"/>
  <c r="AD206" i="36"/>
  <c r="AE206" i="36"/>
  <c r="AF206" i="36"/>
  <c r="AG206" i="36"/>
  <c r="AH206" i="36"/>
  <c r="AI206" i="36"/>
  <c r="AJ206" i="36"/>
  <c r="C207" i="36"/>
  <c r="Q207" i="36" s="1"/>
  <c r="D207" i="36"/>
  <c r="G207" i="36"/>
  <c r="I207" i="36"/>
  <c r="J207" i="36"/>
  <c r="L207" i="36"/>
  <c r="R207" i="36" s="1"/>
  <c r="M207" i="36"/>
  <c r="S207" i="36" s="1"/>
  <c r="N207" i="36"/>
  <c r="T207" i="36" s="1"/>
  <c r="O207" i="36"/>
  <c r="U207" i="36" s="1"/>
  <c r="P207" i="36"/>
  <c r="V207" i="36" s="1"/>
  <c r="W207" i="36"/>
  <c r="X207" i="36"/>
  <c r="Y207" i="36"/>
  <c r="Z207" i="36"/>
  <c r="AA207" i="36"/>
  <c r="AB207" i="36"/>
  <c r="AC207" i="36"/>
  <c r="AD207" i="36"/>
  <c r="AE207" i="36"/>
  <c r="AF207" i="36"/>
  <c r="AG207" i="36"/>
  <c r="AH207" i="36"/>
  <c r="AI207" i="36"/>
  <c r="AJ207" i="36"/>
  <c r="C208" i="36"/>
  <c r="Q208" i="36" s="1"/>
  <c r="D208" i="36"/>
  <c r="G208" i="36"/>
  <c r="I208" i="36"/>
  <c r="J208" i="36"/>
  <c r="L208" i="36"/>
  <c r="R208" i="36" s="1"/>
  <c r="M208" i="36"/>
  <c r="S208" i="36" s="1"/>
  <c r="N208" i="36"/>
  <c r="T208" i="36" s="1"/>
  <c r="O208" i="36"/>
  <c r="U208" i="36" s="1"/>
  <c r="P208" i="36"/>
  <c r="V208" i="36" s="1"/>
  <c r="W208" i="36"/>
  <c r="X208" i="36"/>
  <c r="Y208" i="36"/>
  <c r="Z208" i="36"/>
  <c r="AA208" i="36"/>
  <c r="AB208" i="36"/>
  <c r="AC208" i="36"/>
  <c r="AD208" i="36"/>
  <c r="AE208" i="36"/>
  <c r="AF208" i="36"/>
  <c r="AG208" i="36"/>
  <c r="AH208" i="36"/>
  <c r="AI208" i="36"/>
  <c r="AJ208" i="36"/>
  <c r="C209" i="36"/>
  <c r="Q209" i="36" s="1"/>
  <c r="D209" i="36"/>
  <c r="G209" i="36"/>
  <c r="I209" i="36"/>
  <c r="J209" i="36"/>
  <c r="L209" i="36"/>
  <c r="R209" i="36" s="1"/>
  <c r="M209" i="36"/>
  <c r="S209" i="36" s="1"/>
  <c r="N209" i="36"/>
  <c r="T209" i="36" s="1"/>
  <c r="O209" i="36"/>
  <c r="U209" i="36" s="1"/>
  <c r="P209" i="36"/>
  <c r="V209" i="36" s="1"/>
  <c r="W209" i="36"/>
  <c r="X209" i="36"/>
  <c r="Y209" i="36"/>
  <c r="Z209" i="36"/>
  <c r="AA209" i="36"/>
  <c r="AB209" i="36"/>
  <c r="AC209" i="36"/>
  <c r="AD209" i="36"/>
  <c r="AE209" i="36"/>
  <c r="AF209" i="36"/>
  <c r="AG209" i="36"/>
  <c r="AH209" i="36"/>
  <c r="AI209" i="36"/>
  <c r="AJ209" i="36"/>
  <c r="C210" i="36"/>
  <c r="Q210" i="36" s="1"/>
  <c r="D210" i="36"/>
  <c r="G210" i="36"/>
  <c r="I210" i="36"/>
  <c r="J210" i="36"/>
  <c r="L210" i="36"/>
  <c r="R210" i="36" s="1"/>
  <c r="M210" i="36"/>
  <c r="S210" i="36" s="1"/>
  <c r="N210" i="36"/>
  <c r="T210" i="36" s="1"/>
  <c r="O210" i="36"/>
  <c r="U210" i="36" s="1"/>
  <c r="P210" i="36"/>
  <c r="V210" i="36" s="1"/>
  <c r="W210" i="36"/>
  <c r="X210" i="36"/>
  <c r="Y210" i="36"/>
  <c r="Z210" i="36"/>
  <c r="AA210" i="36"/>
  <c r="AB210" i="36"/>
  <c r="AC210" i="36"/>
  <c r="AD210" i="36"/>
  <c r="AE210" i="36"/>
  <c r="AF210" i="36"/>
  <c r="AG210" i="36"/>
  <c r="AH210" i="36"/>
  <c r="AI210" i="36"/>
  <c r="AJ210" i="36"/>
  <c r="C211" i="36"/>
  <c r="Q211" i="36" s="1"/>
  <c r="D211" i="36"/>
  <c r="G211" i="36"/>
  <c r="I211" i="36"/>
  <c r="J211" i="36"/>
  <c r="L211" i="36"/>
  <c r="R211" i="36" s="1"/>
  <c r="M211" i="36"/>
  <c r="S211" i="36" s="1"/>
  <c r="N211" i="36"/>
  <c r="T211" i="36" s="1"/>
  <c r="O211" i="36"/>
  <c r="U211" i="36" s="1"/>
  <c r="P211" i="36"/>
  <c r="V211" i="36" s="1"/>
  <c r="W211" i="36"/>
  <c r="X211" i="36"/>
  <c r="Y211" i="36"/>
  <c r="Z211" i="36"/>
  <c r="AA211" i="36"/>
  <c r="AB211" i="36"/>
  <c r="AC211" i="36"/>
  <c r="AD211" i="36"/>
  <c r="AE211" i="36"/>
  <c r="AF211" i="36"/>
  <c r="AG211" i="36"/>
  <c r="AH211" i="36"/>
  <c r="AI211" i="36"/>
  <c r="AJ211" i="36"/>
  <c r="C212" i="36"/>
  <c r="Q212" i="36" s="1"/>
  <c r="D212" i="36"/>
  <c r="G212" i="36"/>
  <c r="I212" i="36"/>
  <c r="J212" i="36"/>
  <c r="L212" i="36"/>
  <c r="R212" i="36" s="1"/>
  <c r="M212" i="36"/>
  <c r="S212" i="36" s="1"/>
  <c r="N212" i="36"/>
  <c r="T212" i="36" s="1"/>
  <c r="O212" i="36"/>
  <c r="U212" i="36" s="1"/>
  <c r="P212" i="36"/>
  <c r="V212" i="36" s="1"/>
  <c r="W212" i="36"/>
  <c r="X212" i="36"/>
  <c r="Y212" i="36"/>
  <c r="Z212" i="36"/>
  <c r="AA212" i="36"/>
  <c r="AB212" i="36"/>
  <c r="AC212" i="36"/>
  <c r="AD212" i="36"/>
  <c r="AE212" i="36"/>
  <c r="AF212" i="36"/>
  <c r="AG212" i="36"/>
  <c r="AH212" i="36"/>
  <c r="AI212" i="36"/>
  <c r="AJ212" i="36"/>
  <c r="C213" i="36"/>
  <c r="Q213" i="36" s="1"/>
  <c r="D213" i="36"/>
  <c r="G213" i="36"/>
  <c r="I213" i="36"/>
  <c r="J213" i="36"/>
  <c r="L213" i="36"/>
  <c r="R213" i="36" s="1"/>
  <c r="M213" i="36"/>
  <c r="S213" i="36" s="1"/>
  <c r="N213" i="36"/>
  <c r="T213" i="36" s="1"/>
  <c r="O213" i="36"/>
  <c r="U213" i="36" s="1"/>
  <c r="P213" i="36"/>
  <c r="V213" i="36" s="1"/>
  <c r="W213" i="36"/>
  <c r="X213" i="36"/>
  <c r="Y213" i="36"/>
  <c r="Z213" i="36"/>
  <c r="AA213" i="36"/>
  <c r="AB213" i="36"/>
  <c r="AC213" i="36"/>
  <c r="AD213" i="36"/>
  <c r="AE213" i="36"/>
  <c r="AF213" i="36"/>
  <c r="AG213" i="36"/>
  <c r="AH213" i="36"/>
  <c r="AI213" i="36"/>
  <c r="AJ213" i="36"/>
  <c r="C214" i="36"/>
  <c r="Q214" i="36" s="1"/>
  <c r="D214" i="36"/>
  <c r="G214" i="36"/>
  <c r="I214" i="36"/>
  <c r="J214" i="36"/>
  <c r="L214" i="36"/>
  <c r="R214" i="36" s="1"/>
  <c r="M214" i="36"/>
  <c r="S214" i="36" s="1"/>
  <c r="N214" i="36"/>
  <c r="T214" i="36" s="1"/>
  <c r="O214" i="36"/>
  <c r="U214" i="36" s="1"/>
  <c r="P214" i="36"/>
  <c r="V214" i="36" s="1"/>
  <c r="W214" i="36"/>
  <c r="X214" i="36"/>
  <c r="Y214" i="36"/>
  <c r="Z214" i="36"/>
  <c r="AA214" i="36"/>
  <c r="AB214" i="36"/>
  <c r="AC214" i="36"/>
  <c r="AD214" i="36"/>
  <c r="AE214" i="36"/>
  <c r="AF214" i="36"/>
  <c r="AG214" i="36"/>
  <c r="AH214" i="36"/>
  <c r="AI214" i="36"/>
  <c r="AJ214" i="36"/>
  <c r="C215" i="36"/>
  <c r="Q215" i="36" s="1"/>
  <c r="D215" i="36"/>
  <c r="G215" i="36"/>
  <c r="I215" i="36"/>
  <c r="J215" i="36"/>
  <c r="L215" i="36"/>
  <c r="R215" i="36" s="1"/>
  <c r="M215" i="36"/>
  <c r="S215" i="36" s="1"/>
  <c r="N215" i="36"/>
  <c r="T215" i="36" s="1"/>
  <c r="O215" i="36"/>
  <c r="U215" i="36" s="1"/>
  <c r="P215" i="36"/>
  <c r="V215" i="36" s="1"/>
  <c r="W215" i="36"/>
  <c r="X215" i="36"/>
  <c r="Y215" i="36"/>
  <c r="Z215" i="36"/>
  <c r="AA215" i="36"/>
  <c r="AB215" i="36"/>
  <c r="AC215" i="36"/>
  <c r="AD215" i="36"/>
  <c r="AE215" i="36"/>
  <c r="AF215" i="36"/>
  <c r="AG215" i="36"/>
  <c r="AH215" i="36"/>
  <c r="AI215" i="36"/>
  <c r="AJ215" i="36"/>
  <c r="C216" i="36"/>
  <c r="Q216" i="36" s="1"/>
  <c r="D216" i="36"/>
  <c r="G216" i="36"/>
  <c r="I216" i="36"/>
  <c r="J216" i="36"/>
  <c r="L216" i="36"/>
  <c r="R216" i="36" s="1"/>
  <c r="M216" i="36"/>
  <c r="S216" i="36" s="1"/>
  <c r="N216" i="36"/>
  <c r="T216" i="36" s="1"/>
  <c r="O216" i="36"/>
  <c r="U216" i="36" s="1"/>
  <c r="P216" i="36"/>
  <c r="V216" i="36" s="1"/>
  <c r="W216" i="36"/>
  <c r="X216" i="36"/>
  <c r="Y216" i="36"/>
  <c r="Z216" i="36"/>
  <c r="AA216" i="36"/>
  <c r="AB216" i="36"/>
  <c r="AC216" i="36"/>
  <c r="AD216" i="36"/>
  <c r="AE216" i="36"/>
  <c r="AF216" i="36"/>
  <c r="AG216" i="36"/>
  <c r="AH216" i="36"/>
  <c r="AI216" i="36"/>
  <c r="AJ216" i="36"/>
  <c r="C217" i="36"/>
  <c r="Q217" i="36" s="1"/>
  <c r="D217" i="36"/>
  <c r="G217" i="36"/>
  <c r="I217" i="36"/>
  <c r="J217" i="36"/>
  <c r="L217" i="36"/>
  <c r="R217" i="36" s="1"/>
  <c r="M217" i="36"/>
  <c r="S217" i="36" s="1"/>
  <c r="N217" i="36"/>
  <c r="T217" i="36" s="1"/>
  <c r="O217" i="36"/>
  <c r="U217" i="36" s="1"/>
  <c r="P217" i="36"/>
  <c r="V217" i="36" s="1"/>
  <c r="W217" i="36"/>
  <c r="X217" i="36"/>
  <c r="Y217" i="36"/>
  <c r="Z217" i="36"/>
  <c r="AA217" i="36"/>
  <c r="AB217" i="36"/>
  <c r="AC217" i="36"/>
  <c r="AD217" i="36"/>
  <c r="AE217" i="36"/>
  <c r="AF217" i="36"/>
  <c r="AG217" i="36"/>
  <c r="AH217" i="36"/>
  <c r="AI217" i="36"/>
  <c r="AJ217" i="36"/>
  <c r="C218" i="36"/>
  <c r="Q218" i="36" s="1"/>
  <c r="D218" i="36"/>
  <c r="G218" i="36"/>
  <c r="I218" i="36"/>
  <c r="J218" i="36"/>
  <c r="L218" i="36"/>
  <c r="R218" i="36" s="1"/>
  <c r="M218" i="36"/>
  <c r="S218" i="36" s="1"/>
  <c r="N218" i="36"/>
  <c r="T218" i="36" s="1"/>
  <c r="O218" i="36"/>
  <c r="U218" i="36" s="1"/>
  <c r="P218" i="36"/>
  <c r="V218" i="36" s="1"/>
  <c r="W218" i="36"/>
  <c r="X218" i="36"/>
  <c r="Y218" i="36"/>
  <c r="Z218" i="36"/>
  <c r="AA218" i="36"/>
  <c r="AB218" i="36"/>
  <c r="AC218" i="36"/>
  <c r="AD218" i="36"/>
  <c r="AE218" i="36"/>
  <c r="AF218" i="36"/>
  <c r="AG218" i="36"/>
  <c r="AH218" i="36"/>
  <c r="AI218" i="36"/>
  <c r="AJ218" i="36"/>
  <c r="C219" i="36"/>
  <c r="Q219" i="36" s="1"/>
  <c r="D219" i="36"/>
  <c r="G219" i="36"/>
  <c r="I219" i="36"/>
  <c r="J219" i="36"/>
  <c r="L219" i="36"/>
  <c r="R219" i="36" s="1"/>
  <c r="M219" i="36"/>
  <c r="S219" i="36" s="1"/>
  <c r="N219" i="36"/>
  <c r="T219" i="36" s="1"/>
  <c r="O219" i="36"/>
  <c r="U219" i="36" s="1"/>
  <c r="P219" i="36"/>
  <c r="V219" i="36" s="1"/>
  <c r="W219" i="36"/>
  <c r="X219" i="36"/>
  <c r="Y219" i="36"/>
  <c r="Z219" i="36"/>
  <c r="AA219" i="36"/>
  <c r="AB219" i="36"/>
  <c r="AC219" i="36"/>
  <c r="AD219" i="36"/>
  <c r="AE219" i="36"/>
  <c r="AF219" i="36"/>
  <c r="AG219" i="36"/>
  <c r="AH219" i="36"/>
  <c r="AI219" i="36"/>
  <c r="AJ219" i="36"/>
  <c r="C220" i="36"/>
  <c r="Q220" i="36" s="1"/>
  <c r="D220" i="36"/>
  <c r="G220" i="36"/>
  <c r="I220" i="36"/>
  <c r="J220" i="36"/>
  <c r="L220" i="36"/>
  <c r="R220" i="36" s="1"/>
  <c r="M220" i="36"/>
  <c r="S220" i="36" s="1"/>
  <c r="N220" i="36"/>
  <c r="T220" i="36" s="1"/>
  <c r="O220" i="36"/>
  <c r="U220" i="36" s="1"/>
  <c r="P220" i="36"/>
  <c r="V220" i="36" s="1"/>
  <c r="W220" i="36"/>
  <c r="X220" i="36"/>
  <c r="Y220" i="36"/>
  <c r="Z220" i="36"/>
  <c r="AA220" i="36"/>
  <c r="AB220" i="36"/>
  <c r="AC220" i="36"/>
  <c r="AD220" i="36"/>
  <c r="AE220" i="36"/>
  <c r="AF220" i="36"/>
  <c r="AG220" i="36"/>
  <c r="AH220" i="36"/>
  <c r="AI220" i="36"/>
  <c r="AJ220" i="36"/>
  <c r="C221" i="36"/>
  <c r="Q221" i="36" s="1"/>
  <c r="D221" i="36"/>
  <c r="G221" i="36"/>
  <c r="I221" i="36"/>
  <c r="J221" i="36"/>
  <c r="L221" i="36"/>
  <c r="R221" i="36" s="1"/>
  <c r="M221" i="36"/>
  <c r="S221" i="36" s="1"/>
  <c r="N221" i="36"/>
  <c r="T221" i="36" s="1"/>
  <c r="O221" i="36"/>
  <c r="U221" i="36" s="1"/>
  <c r="P221" i="36"/>
  <c r="V221" i="36" s="1"/>
  <c r="W221" i="36"/>
  <c r="X221" i="36"/>
  <c r="Y221" i="36"/>
  <c r="Z221" i="36"/>
  <c r="AA221" i="36"/>
  <c r="AB221" i="36"/>
  <c r="AC221" i="36"/>
  <c r="AD221" i="36"/>
  <c r="AE221" i="36"/>
  <c r="AF221" i="36"/>
  <c r="AG221" i="36"/>
  <c r="AH221" i="36"/>
  <c r="AI221" i="36"/>
  <c r="AJ221" i="36"/>
  <c r="C222" i="36"/>
  <c r="Q222" i="36" s="1"/>
  <c r="D222" i="36"/>
  <c r="G222" i="36"/>
  <c r="I222" i="36"/>
  <c r="J222" i="36"/>
  <c r="L222" i="36"/>
  <c r="R222" i="36" s="1"/>
  <c r="M222" i="36"/>
  <c r="S222" i="36" s="1"/>
  <c r="N222" i="36"/>
  <c r="T222" i="36" s="1"/>
  <c r="O222" i="36"/>
  <c r="U222" i="36" s="1"/>
  <c r="P222" i="36"/>
  <c r="V222" i="36" s="1"/>
  <c r="W222" i="36"/>
  <c r="X222" i="36"/>
  <c r="Y222" i="36"/>
  <c r="Z222" i="36"/>
  <c r="AA222" i="36"/>
  <c r="AB222" i="36"/>
  <c r="AC222" i="36"/>
  <c r="AD222" i="36"/>
  <c r="AE222" i="36"/>
  <c r="AF222" i="36"/>
  <c r="AG222" i="36"/>
  <c r="AH222" i="36"/>
  <c r="AI222" i="36"/>
  <c r="AJ222" i="36"/>
  <c r="C223" i="36"/>
  <c r="Q223" i="36" s="1"/>
  <c r="D223" i="36"/>
  <c r="G223" i="36"/>
  <c r="I223" i="36"/>
  <c r="J223" i="36"/>
  <c r="L223" i="36"/>
  <c r="R223" i="36" s="1"/>
  <c r="M223" i="36"/>
  <c r="S223" i="36" s="1"/>
  <c r="N223" i="36"/>
  <c r="T223" i="36" s="1"/>
  <c r="O223" i="36"/>
  <c r="U223" i="36" s="1"/>
  <c r="P223" i="36"/>
  <c r="V223" i="36" s="1"/>
  <c r="W223" i="36"/>
  <c r="X223" i="36"/>
  <c r="Y223" i="36"/>
  <c r="Z223" i="36"/>
  <c r="AA223" i="36"/>
  <c r="AB223" i="36"/>
  <c r="AC223" i="36"/>
  <c r="AD223" i="36"/>
  <c r="AE223" i="36"/>
  <c r="AF223" i="36"/>
  <c r="AG223" i="36"/>
  <c r="AH223" i="36"/>
  <c r="AI223" i="36"/>
  <c r="AJ223" i="36"/>
  <c r="C224" i="36"/>
  <c r="Q224" i="36" s="1"/>
  <c r="D224" i="36"/>
  <c r="G224" i="36"/>
  <c r="I224" i="36"/>
  <c r="J224" i="36"/>
  <c r="L224" i="36"/>
  <c r="R224" i="36" s="1"/>
  <c r="M224" i="36"/>
  <c r="S224" i="36" s="1"/>
  <c r="N224" i="36"/>
  <c r="T224" i="36" s="1"/>
  <c r="O224" i="36"/>
  <c r="U224" i="36" s="1"/>
  <c r="P224" i="36"/>
  <c r="V224" i="36" s="1"/>
  <c r="W224" i="36"/>
  <c r="X224" i="36"/>
  <c r="Y224" i="36"/>
  <c r="Z224" i="36"/>
  <c r="AA224" i="36"/>
  <c r="AB224" i="36"/>
  <c r="AC224" i="36"/>
  <c r="AD224" i="36"/>
  <c r="AE224" i="36"/>
  <c r="AF224" i="36"/>
  <c r="AG224" i="36"/>
  <c r="AH224" i="36"/>
  <c r="AI224" i="36"/>
  <c r="AJ224" i="36"/>
  <c r="C225" i="36"/>
  <c r="Q225" i="36" s="1"/>
  <c r="D225" i="36"/>
  <c r="G225" i="36"/>
  <c r="I225" i="36"/>
  <c r="J225" i="36"/>
  <c r="L225" i="36"/>
  <c r="R225" i="36" s="1"/>
  <c r="M225" i="36"/>
  <c r="S225" i="36" s="1"/>
  <c r="N225" i="36"/>
  <c r="T225" i="36" s="1"/>
  <c r="O225" i="36"/>
  <c r="U225" i="36" s="1"/>
  <c r="P225" i="36"/>
  <c r="V225" i="36" s="1"/>
  <c r="W225" i="36"/>
  <c r="X225" i="36"/>
  <c r="Y225" i="36"/>
  <c r="Z225" i="36"/>
  <c r="AA225" i="36"/>
  <c r="AB225" i="36"/>
  <c r="AC225" i="36"/>
  <c r="AD225" i="36"/>
  <c r="AE225" i="36"/>
  <c r="AF225" i="36"/>
  <c r="AG225" i="36"/>
  <c r="AH225" i="36"/>
  <c r="AI225" i="36"/>
  <c r="AJ225" i="36"/>
  <c r="C226" i="36"/>
  <c r="Q226" i="36" s="1"/>
  <c r="D226" i="36"/>
  <c r="G226" i="36"/>
  <c r="I226" i="36"/>
  <c r="J226" i="36"/>
  <c r="L226" i="36"/>
  <c r="R226" i="36" s="1"/>
  <c r="M226" i="36"/>
  <c r="S226" i="36" s="1"/>
  <c r="N226" i="36"/>
  <c r="T226" i="36" s="1"/>
  <c r="O226" i="36"/>
  <c r="U226" i="36" s="1"/>
  <c r="P226" i="36"/>
  <c r="V226" i="36" s="1"/>
  <c r="W226" i="36"/>
  <c r="X226" i="36"/>
  <c r="Y226" i="36"/>
  <c r="Z226" i="36"/>
  <c r="AA226" i="36"/>
  <c r="AB226" i="36"/>
  <c r="AC226" i="36"/>
  <c r="AD226" i="36"/>
  <c r="AE226" i="36"/>
  <c r="AF226" i="36"/>
  <c r="AG226" i="36"/>
  <c r="AH226" i="36"/>
  <c r="AI226" i="36"/>
  <c r="AJ226" i="36"/>
  <c r="C227" i="36"/>
  <c r="Q227" i="36" s="1"/>
  <c r="D227" i="36"/>
  <c r="G227" i="36"/>
  <c r="I227" i="36"/>
  <c r="J227" i="36"/>
  <c r="K227" i="36" s="1"/>
  <c r="L227" i="36"/>
  <c r="R227" i="36" s="1"/>
  <c r="M227" i="36"/>
  <c r="S227" i="36" s="1"/>
  <c r="N227" i="36"/>
  <c r="T227" i="36" s="1"/>
  <c r="O227" i="36"/>
  <c r="U227" i="36" s="1"/>
  <c r="P227" i="36"/>
  <c r="V227" i="36" s="1"/>
  <c r="W227" i="36"/>
  <c r="X227" i="36"/>
  <c r="Y227" i="36"/>
  <c r="Z227" i="36"/>
  <c r="AA227" i="36"/>
  <c r="AB227" i="36"/>
  <c r="AC227" i="36"/>
  <c r="AD227" i="36"/>
  <c r="AE227" i="36"/>
  <c r="AF227" i="36"/>
  <c r="AG227" i="36"/>
  <c r="AH227" i="36"/>
  <c r="AI227" i="36"/>
  <c r="AJ227" i="36"/>
  <c r="C228" i="36"/>
  <c r="Q228" i="36" s="1"/>
  <c r="D228" i="36"/>
  <c r="G228" i="36"/>
  <c r="I228" i="36"/>
  <c r="J228" i="36"/>
  <c r="L228" i="36"/>
  <c r="R228" i="36" s="1"/>
  <c r="M228" i="36"/>
  <c r="S228" i="36" s="1"/>
  <c r="N228" i="36"/>
  <c r="T228" i="36" s="1"/>
  <c r="O228" i="36"/>
  <c r="U228" i="36" s="1"/>
  <c r="P228" i="36"/>
  <c r="V228" i="36" s="1"/>
  <c r="W228" i="36"/>
  <c r="X228" i="36"/>
  <c r="Y228" i="36"/>
  <c r="Z228" i="36"/>
  <c r="AA228" i="36"/>
  <c r="AB228" i="36"/>
  <c r="AC228" i="36"/>
  <c r="AD228" i="36"/>
  <c r="AE228" i="36"/>
  <c r="AF228" i="36"/>
  <c r="AG228" i="36"/>
  <c r="AH228" i="36"/>
  <c r="AI228" i="36"/>
  <c r="AJ228" i="36"/>
  <c r="C229" i="36"/>
  <c r="Q229" i="36" s="1"/>
  <c r="D229" i="36"/>
  <c r="G229" i="36"/>
  <c r="I229" i="36"/>
  <c r="J229" i="36"/>
  <c r="L229" i="36"/>
  <c r="R229" i="36" s="1"/>
  <c r="M229" i="36"/>
  <c r="S229" i="36" s="1"/>
  <c r="N229" i="36"/>
  <c r="T229" i="36" s="1"/>
  <c r="O229" i="36"/>
  <c r="U229" i="36" s="1"/>
  <c r="P229" i="36"/>
  <c r="V229" i="36" s="1"/>
  <c r="W229" i="36"/>
  <c r="X229" i="36"/>
  <c r="Y229" i="36"/>
  <c r="Z229" i="36"/>
  <c r="AA229" i="36"/>
  <c r="AB229" i="36"/>
  <c r="AC229" i="36"/>
  <c r="AD229" i="36"/>
  <c r="AE229" i="36"/>
  <c r="AF229" i="36"/>
  <c r="AG229" i="36"/>
  <c r="AH229" i="36"/>
  <c r="AI229" i="36"/>
  <c r="AJ229" i="36"/>
  <c r="C230" i="36"/>
  <c r="Q230" i="36" s="1"/>
  <c r="D230" i="36"/>
  <c r="G230" i="36"/>
  <c r="I230" i="36"/>
  <c r="J230" i="36"/>
  <c r="L230" i="36"/>
  <c r="R230" i="36" s="1"/>
  <c r="M230" i="36"/>
  <c r="S230" i="36" s="1"/>
  <c r="N230" i="36"/>
  <c r="T230" i="36" s="1"/>
  <c r="O230" i="36"/>
  <c r="U230" i="36" s="1"/>
  <c r="P230" i="36"/>
  <c r="V230" i="36" s="1"/>
  <c r="W230" i="36"/>
  <c r="X230" i="36"/>
  <c r="Y230" i="36"/>
  <c r="Z230" i="36"/>
  <c r="AA230" i="36"/>
  <c r="AB230" i="36"/>
  <c r="AC230" i="36"/>
  <c r="AD230" i="36"/>
  <c r="AE230" i="36"/>
  <c r="AF230" i="36"/>
  <c r="AG230" i="36"/>
  <c r="AH230" i="36"/>
  <c r="AI230" i="36"/>
  <c r="AJ230" i="36"/>
  <c r="C231" i="36"/>
  <c r="Q231" i="36" s="1"/>
  <c r="D231" i="36"/>
  <c r="G231" i="36"/>
  <c r="I231" i="36"/>
  <c r="J231" i="36"/>
  <c r="L231" i="36"/>
  <c r="R231" i="36" s="1"/>
  <c r="M231" i="36"/>
  <c r="S231" i="36" s="1"/>
  <c r="N231" i="36"/>
  <c r="T231" i="36" s="1"/>
  <c r="O231" i="36"/>
  <c r="U231" i="36" s="1"/>
  <c r="P231" i="36"/>
  <c r="V231" i="36" s="1"/>
  <c r="W231" i="36"/>
  <c r="X231" i="36"/>
  <c r="Y231" i="36"/>
  <c r="Z231" i="36"/>
  <c r="AA231" i="36"/>
  <c r="AB231" i="36"/>
  <c r="AC231" i="36"/>
  <c r="AD231" i="36"/>
  <c r="AE231" i="36"/>
  <c r="AF231" i="36"/>
  <c r="AG231" i="36"/>
  <c r="AH231" i="36"/>
  <c r="AI231" i="36"/>
  <c r="AJ231" i="36"/>
  <c r="C232" i="36"/>
  <c r="Q232" i="36" s="1"/>
  <c r="D232" i="36"/>
  <c r="G232" i="36"/>
  <c r="I232" i="36"/>
  <c r="J232" i="36"/>
  <c r="L232" i="36"/>
  <c r="R232" i="36" s="1"/>
  <c r="M232" i="36"/>
  <c r="S232" i="36" s="1"/>
  <c r="N232" i="36"/>
  <c r="T232" i="36" s="1"/>
  <c r="O232" i="36"/>
  <c r="U232" i="36" s="1"/>
  <c r="P232" i="36"/>
  <c r="V232" i="36" s="1"/>
  <c r="W232" i="36"/>
  <c r="X232" i="36"/>
  <c r="Y232" i="36"/>
  <c r="Z232" i="36"/>
  <c r="AA232" i="36"/>
  <c r="AB232" i="36"/>
  <c r="AC232" i="36"/>
  <c r="AD232" i="36"/>
  <c r="AE232" i="36"/>
  <c r="AF232" i="36"/>
  <c r="AG232" i="36"/>
  <c r="AH232" i="36"/>
  <c r="AI232" i="36"/>
  <c r="AJ232" i="36"/>
  <c r="C233" i="36"/>
  <c r="Q233" i="36" s="1"/>
  <c r="D233" i="36"/>
  <c r="G233" i="36"/>
  <c r="I233" i="36"/>
  <c r="J233" i="36"/>
  <c r="L233" i="36"/>
  <c r="R233" i="36" s="1"/>
  <c r="M233" i="36"/>
  <c r="S233" i="36" s="1"/>
  <c r="N233" i="36"/>
  <c r="T233" i="36" s="1"/>
  <c r="O233" i="36"/>
  <c r="U233" i="36" s="1"/>
  <c r="P233" i="36"/>
  <c r="V233" i="36" s="1"/>
  <c r="W233" i="36"/>
  <c r="X233" i="36"/>
  <c r="Y233" i="36"/>
  <c r="Z233" i="36"/>
  <c r="AA233" i="36"/>
  <c r="AB233" i="36"/>
  <c r="AC233" i="36"/>
  <c r="AD233" i="36"/>
  <c r="AE233" i="36"/>
  <c r="AF233" i="36"/>
  <c r="AG233" i="36"/>
  <c r="AH233" i="36"/>
  <c r="AI233" i="36"/>
  <c r="AJ233" i="36"/>
  <c r="C234" i="36"/>
  <c r="Q234" i="36" s="1"/>
  <c r="D234" i="36"/>
  <c r="G234" i="36"/>
  <c r="I234" i="36"/>
  <c r="J234" i="36"/>
  <c r="L234" i="36"/>
  <c r="R234" i="36" s="1"/>
  <c r="M234" i="36"/>
  <c r="S234" i="36" s="1"/>
  <c r="N234" i="36"/>
  <c r="T234" i="36" s="1"/>
  <c r="O234" i="36"/>
  <c r="U234" i="36" s="1"/>
  <c r="P234" i="36"/>
  <c r="V234" i="36" s="1"/>
  <c r="W234" i="36"/>
  <c r="X234" i="36"/>
  <c r="Y234" i="36"/>
  <c r="Z234" i="36"/>
  <c r="AA234" i="36"/>
  <c r="AB234" i="36"/>
  <c r="AC234" i="36"/>
  <c r="AD234" i="36"/>
  <c r="AE234" i="36"/>
  <c r="AF234" i="36"/>
  <c r="AG234" i="36"/>
  <c r="AH234" i="36"/>
  <c r="AI234" i="36"/>
  <c r="AJ234" i="36"/>
  <c r="C235" i="36"/>
  <c r="Q235" i="36" s="1"/>
  <c r="D235" i="36"/>
  <c r="G235" i="36"/>
  <c r="I235" i="36"/>
  <c r="J235" i="36"/>
  <c r="L235" i="36"/>
  <c r="R235" i="36" s="1"/>
  <c r="M235" i="36"/>
  <c r="S235" i="36" s="1"/>
  <c r="N235" i="36"/>
  <c r="T235" i="36" s="1"/>
  <c r="O235" i="36"/>
  <c r="U235" i="36" s="1"/>
  <c r="P235" i="36"/>
  <c r="V235" i="36" s="1"/>
  <c r="W235" i="36"/>
  <c r="X235" i="36"/>
  <c r="Y235" i="36"/>
  <c r="Z235" i="36"/>
  <c r="AA235" i="36"/>
  <c r="AB235" i="36"/>
  <c r="AC235" i="36"/>
  <c r="AD235" i="36"/>
  <c r="AE235" i="36"/>
  <c r="AF235" i="36"/>
  <c r="AG235" i="36"/>
  <c r="AH235" i="36"/>
  <c r="AI235" i="36"/>
  <c r="AJ235" i="36"/>
  <c r="C236" i="36"/>
  <c r="Q236" i="36" s="1"/>
  <c r="D236" i="36"/>
  <c r="G236" i="36"/>
  <c r="I236" i="36"/>
  <c r="J236" i="36"/>
  <c r="L236" i="36"/>
  <c r="R236" i="36" s="1"/>
  <c r="M236" i="36"/>
  <c r="S236" i="36" s="1"/>
  <c r="N236" i="36"/>
  <c r="T236" i="36" s="1"/>
  <c r="O236" i="36"/>
  <c r="U236" i="36" s="1"/>
  <c r="P236" i="36"/>
  <c r="V236" i="36" s="1"/>
  <c r="W236" i="36"/>
  <c r="X236" i="36"/>
  <c r="Y236" i="36"/>
  <c r="Z236" i="36"/>
  <c r="AA236" i="36"/>
  <c r="AB236" i="36"/>
  <c r="AC236" i="36"/>
  <c r="AD236" i="36"/>
  <c r="AE236" i="36"/>
  <c r="AF236" i="36"/>
  <c r="AG236" i="36"/>
  <c r="AH236" i="36"/>
  <c r="AI236" i="36"/>
  <c r="AJ236" i="36"/>
  <c r="C237" i="36"/>
  <c r="Q237" i="36" s="1"/>
  <c r="D237" i="36"/>
  <c r="G237" i="36"/>
  <c r="I237" i="36"/>
  <c r="J237" i="36"/>
  <c r="L237" i="36"/>
  <c r="R237" i="36" s="1"/>
  <c r="M237" i="36"/>
  <c r="S237" i="36" s="1"/>
  <c r="N237" i="36"/>
  <c r="T237" i="36" s="1"/>
  <c r="O237" i="36"/>
  <c r="U237" i="36" s="1"/>
  <c r="P237" i="36"/>
  <c r="V237" i="36" s="1"/>
  <c r="W237" i="36"/>
  <c r="X237" i="36"/>
  <c r="Y237" i="36"/>
  <c r="Z237" i="36"/>
  <c r="AA237" i="36"/>
  <c r="AB237" i="36"/>
  <c r="AC237" i="36"/>
  <c r="AD237" i="36"/>
  <c r="AE237" i="36"/>
  <c r="AF237" i="36"/>
  <c r="AG237" i="36"/>
  <c r="AH237" i="36"/>
  <c r="AI237" i="36"/>
  <c r="AJ237" i="36"/>
  <c r="C238" i="36"/>
  <c r="Q238" i="36" s="1"/>
  <c r="D238" i="36"/>
  <c r="G238" i="36"/>
  <c r="I238" i="36"/>
  <c r="J238" i="36"/>
  <c r="L238" i="36"/>
  <c r="R238" i="36" s="1"/>
  <c r="M238" i="36"/>
  <c r="S238" i="36" s="1"/>
  <c r="N238" i="36"/>
  <c r="T238" i="36" s="1"/>
  <c r="O238" i="36"/>
  <c r="U238" i="36" s="1"/>
  <c r="P238" i="36"/>
  <c r="V238" i="36" s="1"/>
  <c r="W238" i="36"/>
  <c r="X238" i="36"/>
  <c r="Y238" i="36"/>
  <c r="Z238" i="36"/>
  <c r="AA238" i="36"/>
  <c r="AB238" i="36"/>
  <c r="AC238" i="36"/>
  <c r="AD238" i="36"/>
  <c r="AE238" i="36"/>
  <c r="AF238" i="36"/>
  <c r="AG238" i="36"/>
  <c r="AH238" i="36"/>
  <c r="AI238" i="36"/>
  <c r="AJ238" i="36"/>
  <c r="C239" i="36"/>
  <c r="Q239" i="36" s="1"/>
  <c r="D239" i="36"/>
  <c r="G239" i="36"/>
  <c r="I239" i="36"/>
  <c r="J239" i="36"/>
  <c r="L239" i="36"/>
  <c r="R239" i="36" s="1"/>
  <c r="M239" i="36"/>
  <c r="S239" i="36" s="1"/>
  <c r="N239" i="36"/>
  <c r="T239" i="36" s="1"/>
  <c r="O239" i="36"/>
  <c r="U239" i="36" s="1"/>
  <c r="P239" i="36"/>
  <c r="V239" i="36" s="1"/>
  <c r="W239" i="36"/>
  <c r="X239" i="36"/>
  <c r="Y239" i="36"/>
  <c r="Z239" i="36"/>
  <c r="AA239" i="36"/>
  <c r="AB239" i="36"/>
  <c r="AC239" i="36"/>
  <c r="AD239" i="36"/>
  <c r="AE239" i="36"/>
  <c r="AF239" i="36"/>
  <c r="AG239" i="36"/>
  <c r="AH239" i="36"/>
  <c r="AI239" i="36"/>
  <c r="AJ239" i="36"/>
  <c r="C240" i="36"/>
  <c r="Q240" i="36" s="1"/>
  <c r="D240" i="36"/>
  <c r="G240" i="36"/>
  <c r="I240" i="36"/>
  <c r="J240" i="36"/>
  <c r="L240" i="36"/>
  <c r="R240" i="36" s="1"/>
  <c r="M240" i="36"/>
  <c r="S240" i="36" s="1"/>
  <c r="N240" i="36"/>
  <c r="T240" i="36" s="1"/>
  <c r="O240" i="36"/>
  <c r="U240" i="36" s="1"/>
  <c r="P240" i="36"/>
  <c r="V240" i="36" s="1"/>
  <c r="W240" i="36"/>
  <c r="X240" i="36"/>
  <c r="Y240" i="36"/>
  <c r="Z240" i="36"/>
  <c r="AA240" i="36"/>
  <c r="AB240" i="36"/>
  <c r="AC240" i="36"/>
  <c r="AD240" i="36"/>
  <c r="AE240" i="36"/>
  <c r="AF240" i="36"/>
  <c r="AG240" i="36"/>
  <c r="AH240" i="36"/>
  <c r="AI240" i="36"/>
  <c r="AJ240" i="36"/>
  <c r="C241" i="36"/>
  <c r="Q241" i="36" s="1"/>
  <c r="D241" i="36"/>
  <c r="G241" i="36"/>
  <c r="I241" i="36"/>
  <c r="J241" i="36"/>
  <c r="L241" i="36"/>
  <c r="R241" i="36" s="1"/>
  <c r="M241" i="36"/>
  <c r="S241" i="36" s="1"/>
  <c r="N241" i="36"/>
  <c r="T241" i="36" s="1"/>
  <c r="O241" i="36"/>
  <c r="U241" i="36" s="1"/>
  <c r="P241" i="36"/>
  <c r="V241" i="36" s="1"/>
  <c r="W241" i="36"/>
  <c r="X241" i="36"/>
  <c r="Y241" i="36"/>
  <c r="Z241" i="36"/>
  <c r="AA241" i="36"/>
  <c r="AB241" i="36"/>
  <c r="AC241" i="36"/>
  <c r="AD241" i="36"/>
  <c r="AE241" i="36"/>
  <c r="AF241" i="36"/>
  <c r="AG241" i="36"/>
  <c r="AH241" i="36"/>
  <c r="AI241" i="36"/>
  <c r="AJ241" i="36"/>
  <c r="C242" i="36"/>
  <c r="Q242" i="36" s="1"/>
  <c r="D242" i="36"/>
  <c r="G242" i="36"/>
  <c r="I242" i="36"/>
  <c r="J242" i="36"/>
  <c r="L242" i="36"/>
  <c r="R242" i="36" s="1"/>
  <c r="M242" i="36"/>
  <c r="S242" i="36" s="1"/>
  <c r="N242" i="36"/>
  <c r="T242" i="36" s="1"/>
  <c r="O242" i="36"/>
  <c r="U242" i="36" s="1"/>
  <c r="P242" i="36"/>
  <c r="V242" i="36" s="1"/>
  <c r="W242" i="36"/>
  <c r="X242" i="36"/>
  <c r="Y242" i="36"/>
  <c r="Z242" i="36"/>
  <c r="AA242" i="36"/>
  <c r="AB242" i="36"/>
  <c r="AC242" i="36"/>
  <c r="AD242" i="36"/>
  <c r="AE242" i="36"/>
  <c r="AF242" i="36"/>
  <c r="AG242" i="36"/>
  <c r="AH242" i="36"/>
  <c r="AI242" i="36"/>
  <c r="AJ242" i="36"/>
  <c r="C243" i="36"/>
  <c r="Q243" i="36" s="1"/>
  <c r="D243" i="36"/>
  <c r="G243" i="36"/>
  <c r="I243" i="36"/>
  <c r="J243" i="36"/>
  <c r="L243" i="36"/>
  <c r="R243" i="36" s="1"/>
  <c r="M243" i="36"/>
  <c r="S243" i="36" s="1"/>
  <c r="N243" i="36"/>
  <c r="T243" i="36" s="1"/>
  <c r="O243" i="36"/>
  <c r="U243" i="36" s="1"/>
  <c r="P243" i="36"/>
  <c r="V243" i="36" s="1"/>
  <c r="W243" i="36"/>
  <c r="X243" i="36"/>
  <c r="Y243" i="36"/>
  <c r="Z243" i="36"/>
  <c r="AA243" i="36"/>
  <c r="AB243" i="36"/>
  <c r="AC243" i="36"/>
  <c r="AD243" i="36"/>
  <c r="AE243" i="36"/>
  <c r="AF243" i="36"/>
  <c r="AG243" i="36"/>
  <c r="AH243" i="36"/>
  <c r="AI243" i="36"/>
  <c r="AJ243" i="36"/>
  <c r="C244" i="36"/>
  <c r="Q244" i="36" s="1"/>
  <c r="D244" i="36"/>
  <c r="G244" i="36"/>
  <c r="I244" i="36"/>
  <c r="J244" i="36"/>
  <c r="L244" i="36"/>
  <c r="R244" i="36" s="1"/>
  <c r="M244" i="36"/>
  <c r="S244" i="36" s="1"/>
  <c r="N244" i="36"/>
  <c r="T244" i="36" s="1"/>
  <c r="O244" i="36"/>
  <c r="U244" i="36" s="1"/>
  <c r="P244" i="36"/>
  <c r="V244" i="36" s="1"/>
  <c r="W244" i="36"/>
  <c r="X244" i="36"/>
  <c r="Y244" i="36"/>
  <c r="Z244" i="36"/>
  <c r="AA244" i="36"/>
  <c r="AB244" i="36"/>
  <c r="AC244" i="36"/>
  <c r="AD244" i="36"/>
  <c r="AE244" i="36"/>
  <c r="AF244" i="36"/>
  <c r="AG244" i="36"/>
  <c r="AH244" i="36"/>
  <c r="AI244" i="36"/>
  <c r="AJ244" i="36"/>
  <c r="C245" i="36"/>
  <c r="Q245" i="36" s="1"/>
  <c r="D245" i="36"/>
  <c r="G245" i="36"/>
  <c r="I245" i="36"/>
  <c r="J245" i="36"/>
  <c r="L245" i="36"/>
  <c r="R245" i="36" s="1"/>
  <c r="M245" i="36"/>
  <c r="S245" i="36" s="1"/>
  <c r="N245" i="36"/>
  <c r="T245" i="36" s="1"/>
  <c r="O245" i="36"/>
  <c r="U245" i="36" s="1"/>
  <c r="P245" i="36"/>
  <c r="V245" i="36" s="1"/>
  <c r="W245" i="36"/>
  <c r="X245" i="36"/>
  <c r="Y245" i="36"/>
  <c r="Z245" i="36"/>
  <c r="AA245" i="36"/>
  <c r="AB245" i="36"/>
  <c r="AC245" i="36"/>
  <c r="AD245" i="36"/>
  <c r="AE245" i="36"/>
  <c r="AF245" i="36"/>
  <c r="AG245" i="36"/>
  <c r="AH245" i="36"/>
  <c r="AI245" i="36"/>
  <c r="AJ245" i="36"/>
  <c r="C246" i="36"/>
  <c r="Q246" i="36" s="1"/>
  <c r="D246" i="36"/>
  <c r="G246" i="36"/>
  <c r="I246" i="36"/>
  <c r="J246" i="36"/>
  <c r="L246" i="36"/>
  <c r="R246" i="36" s="1"/>
  <c r="M246" i="36"/>
  <c r="S246" i="36" s="1"/>
  <c r="N246" i="36"/>
  <c r="T246" i="36" s="1"/>
  <c r="O246" i="36"/>
  <c r="U246" i="36" s="1"/>
  <c r="P246" i="36"/>
  <c r="V246" i="36" s="1"/>
  <c r="W246" i="36"/>
  <c r="X246" i="36"/>
  <c r="Y246" i="36"/>
  <c r="Z246" i="36"/>
  <c r="AA246" i="36"/>
  <c r="AB246" i="36"/>
  <c r="AC246" i="36"/>
  <c r="AD246" i="36"/>
  <c r="AE246" i="36"/>
  <c r="AF246" i="36"/>
  <c r="AG246" i="36"/>
  <c r="AH246" i="36"/>
  <c r="AI246" i="36"/>
  <c r="AJ246" i="36"/>
  <c r="C247" i="36"/>
  <c r="Q247" i="36" s="1"/>
  <c r="D247" i="36"/>
  <c r="G247" i="36"/>
  <c r="I247" i="36"/>
  <c r="J247" i="36"/>
  <c r="L247" i="36"/>
  <c r="R247" i="36" s="1"/>
  <c r="M247" i="36"/>
  <c r="S247" i="36" s="1"/>
  <c r="N247" i="36"/>
  <c r="T247" i="36" s="1"/>
  <c r="O247" i="36"/>
  <c r="U247" i="36" s="1"/>
  <c r="P247" i="36"/>
  <c r="V247" i="36" s="1"/>
  <c r="W247" i="36"/>
  <c r="X247" i="36"/>
  <c r="Y247" i="36"/>
  <c r="Z247" i="36"/>
  <c r="AA247" i="36"/>
  <c r="AB247" i="36"/>
  <c r="AC247" i="36"/>
  <c r="AD247" i="36"/>
  <c r="AE247" i="36"/>
  <c r="AF247" i="36"/>
  <c r="AG247" i="36"/>
  <c r="AH247" i="36"/>
  <c r="AI247" i="36"/>
  <c r="AJ247" i="36"/>
  <c r="C248" i="36"/>
  <c r="Q248" i="36" s="1"/>
  <c r="D248" i="36"/>
  <c r="G248" i="36"/>
  <c r="I248" i="36"/>
  <c r="J248" i="36"/>
  <c r="L248" i="36"/>
  <c r="R248" i="36" s="1"/>
  <c r="M248" i="36"/>
  <c r="S248" i="36" s="1"/>
  <c r="N248" i="36"/>
  <c r="T248" i="36" s="1"/>
  <c r="O248" i="36"/>
  <c r="U248" i="36" s="1"/>
  <c r="P248" i="36"/>
  <c r="V248" i="36" s="1"/>
  <c r="W248" i="36"/>
  <c r="X248" i="36"/>
  <c r="Y248" i="36"/>
  <c r="Z248" i="36"/>
  <c r="AA248" i="36"/>
  <c r="AB248" i="36"/>
  <c r="AC248" i="36"/>
  <c r="AD248" i="36"/>
  <c r="AE248" i="36"/>
  <c r="AF248" i="36"/>
  <c r="AG248" i="36"/>
  <c r="AH248" i="36"/>
  <c r="AI248" i="36"/>
  <c r="AJ248" i="36"/>
  <c r="C249" i="36"/>
  <c r="Q249" i="36" s="1"/>
  <c r="D249" i="36"/>
  <c r="G249" i="36"/>
  <c r="I249" i="36"/>
  <c r="J249" i="36"/>
  <c r="L249" i="36"/>
  <c r="R249" i="36" s="1"/>
  <c r="M249" i="36"/>
  <c r="S249" i="36" s="1"/>
  <c r="N249" i="36"/>
  <c r="T249" i="36" s="1"/>
  <c r="O249" i="36"/>
  <c r="U249" i="36" s="1"/>
  <c r="P249" i="36"/>
  <c r="V249" i="36" s="1"/>
  <c r="W249" i="36"/>
  <c r="X249" i="36"/>
  <c r="Y249" i="36"/>
  <c r="Z249" i="36"/>
  <c r="AA249" i="36"/>
  <c r="AB249" i="36"/>
  <c r="AC249" i="36"/>
  <c r="AD249" i="36"/>
  <c r="AE249" i="36"/>
  <c r="AF249" i="36"/>
  <c r="AG249" i="36"/>
  <c r="AH249" i="36"/>
  <c r="AI249" i="36"/>
  <c r="AJ249" i="36"/>
  <c r="C250" i="36"/>
  <c r="Q250" i="36" s="1"/>
  <c r="D250" i="36"/>
  <c r="G250" i="36"/>
  <c r="I250" i="36"/>
  <c r="J250" i="36"/>
  <c r="L250" i="36"/>
  <c r="R250" i="36" s="1"/>
  <c r="M250" i="36"/>
  <c r="S250" i="36" s="1"/>
  <c r="N250" i="36"/>
  <c r="T250" i="36" s="1"/>
  <c r="O250" i="36"/>
  <c r="U250" i="36" s="1"/>
  <c r="P250" i="36"/>
  <c r="V250" i="36" s="1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C251" i="36"/>
  <c r="Q251" i="36" s="1"/>
  <c r="D251" i="36"/>
  <c r="G251" i="36"/>
  <c r="I251" i="36"/>
  <c r="J251" i="36"/>
  <c r="L251" i="36"/>
  <c r="R251" i="36" s="1"/>
  <c r="M251" i="36"/>
  <c r="S251" i="36" s="1"/>
  <c r="N251" i="36"/>
  <c r="T251" i="36" s="1"/>
  <c r="O251" i="36"/>
  <c r="U251" i="36" s="1"/>
  <c r="P251" i="36"/>
  <c r="V251" i="36" s="1"/>
  <c r="W251" i="36"/>
  <c r="X251" i="36"/>
  <c r="Y251" i="36"/>
  <c r="Z251" i="36"/>
  <c r="AA251" i="36"/>
  <c r="AB251" i="36"/>
  <c r="AC251" i="36"/>
  <c r="AD251" i="36"/>
  <c r="AE251" i="36"/>
  <c r="AF251" i="36"/>
  <c r="AG251" i="36"/>
  <c r="AH251" i="36"/>
  <c r="AI251" i="36"/>
  <c r="AJ251" i="36"/>
  <c r="C252" i="36"/>
  <c r="Q252" i="36" s="1"/>
  <c r="D252" i="36"/>
  <c r="G252" i="36"/>
  <c r="I252" i="36"/>
  <c r="J252" i="36"/>
  <c r="L252" i="36"/>
  <c r="R252" i="36" s="1"/>
  <c r="M252" i="36"/>
  <c r="S252" i="36" s="1"/>
  <c r="N252" i="36"/>
  <c r="T252" i="36" s="1"/>
  <c r="O252" i="36"/>
  <c r="U252" i="36" s="1"/>
  <c r="P252" i="36"/>
  <c r="V252" i="36" s="1"/>
  <c r="W252" i="36"/>
  <c r="X252" i="36"/>
  <c r="Y252" i="36"/>
  <c r="Z252" i="36"/>
  <c r="AA252" i="36"/>
  <c r="AB252" i="36"/>
  <c r="AC252" i="36"/>
  <c r="AD252" i="36"/>
  <c r="AE252" i="36"/>
  <c r="AF252" i="36"/>
  <c r="AG252" i="36"/>
  <c r="AH252" i="36"/>
  <c r="AI252" i="36"/>
  <c r="AJ252" i="36"/>
  <c r="C253" i="36"/>
  <c r="Q253" i="36" s="1"/>
  <c r="D253" i="36"/>
  <c r="G253" i="36"/>
  <c r="I253" i="36"/>
  <c r="J253" i="36"/>
  <c r="L253" i="36"/>
  <c r="R253" i="36" s="1"/>
  <c r="M253" i="36"/>
  <c r="S253" i="36" s="1"/>
  <c r="N253" i="36"/>
  <c r="T253" i="36" s="1"/>
  <c r="O253" i="36"/>
  <c r="U253" i="36" s="1"/>
  <c r="P253" i="36"/>
  <c r="V253" i="36" s="1"/>
  <c r="W253" i="36"/>
  <c r="X253" i="36"/>
  <c r="Y253" i="36"/>
  <c r="Z253" i="36"/>
  <c r="AA253" i="36"/>
  <c r="AB253" i="36"/>
  <c r="AC253" i="36"/>
  <c r="AD253" i="36"/>
  <c r="AE253" i="36"/>
  <c r="AF253" i="36"/>
  <c r="AG253" i="36"/>
  <c r="AH253" i="36"/>
  <c r="AI253" i="36"/>
  <c r="AJ253" i="36"/>
  <c r="C254" i="36"/>
  <c r="Q254" i="36" s="1"/>
  <c r="D254" i="36"/>
  <c r="G254" i="36"/>
  <c r="I254" i="36"/>
  <c r="J254" i="36"/>
  <c r="L254" i="36"/>
  <c r="R254" i="36" s="1"/>
  <c r="M254" i="36"/>
  <c r="S254" i="36" s="1"/>
  <c r="N254" i="36"/>
  <c r="T254" i="36" s="1"/>
  <c r="O254" i="36"/>
  <c r="U254" i="36" s="1"/>
  <c r="P254" i="36"/>
  <c r="V254" i="36" s="1"/>
  <c r="W254" i="36"/>
  <c r="X254" i="36"/>
  <c r="Y254" i="36"/>
  <c r="Z254" i="36"/>
  <c r="AA254" i="36"/>
  <c r="AB254" i="36"/>
  <c r="AC254" i="36"/>
  <c r="AD254" i="36"/>
  <c r="AE254" i="36"/>
  <c r="AF254" i="36"/>
  <c r="AG254" i="36"/>
  <c r="AH254" i="36"/>
  <c r="AI254" i="36"/>
  <c r="AJ254" i="36"/>
  <c r="C255" i="36"/>
  <c r="Q255" i="36" s="1"/>
  <c r="D255" i="36"/>
  <c r="G255" i="36"/>
  <c r="I255" i="36"/>
  <c r="J255" i="36"/>
  <c r="L255" i="36"/>
  <c r="R255" i="36" s="1"/>
  <c r="M255" i="36"/>
  <c r="S255" i="36" s="1"/>
  <c r="N255" i="36"/>
  <c r="T255" i="36" s="1"/>
  <c r="O255" i="36"/>
  <c r="U255" i="36" s="1"/>
  <c r="P255" i="36"/>
  <c r="V255" i="36" s="1"/>
  <c r="W255" i="36"/>
  <c r="X255" i="36"/>
  <c r="Y255" i="36"/>
  <c r="Z255" i="36"/>
  <c r="AA255" i="36"/>
  <c r="AB255" i="36"/>
  <c r="AC255" i="36"/>
  <c r="AD255" i="36"/>
  <c r="AE255" i="36"/>
  <c r="AF255" i="36"/>
  <c r="AG255" i="36"/>
  <c r="AH255" i="36"/>
  <c r="AI255" i="36"/>
  <c r="AJ255" i="36"/>
  <c r="C256" i="36"/>
  <c r="Q256" i="36" s="1"/>
  <c r="D256" i="36"/>
  <c r="G256" i="36"/>
  <c r="I256" i="36"/>
  <c r="J256" i="36"/>
  <c r="L256" i="36"/>
  <c r="R256" i="36" s="1"/>
  <c r="M256" i="36"/>
  <c r="S256" i="36" s="1"/>
  <c r="N256" i="36"/>
  <c r="T256" i="36" s="1"/>
  <c r="O256" i="36"/>
  <c r="U256" i="36" s="1"/>
  <c r="P256" i="36"/>
  <c r="V256" i="36" s="1"/>
  <c r="W256" i="36"/>
  <c r="X256" i="36"/>
  <c r="Y256" i="36"/>
  <c r="Z256" i="36"/>
  <c r="AA256" i="36"/>
  <c r="AB256" i="36"/>
  <c r="AC256" i="36"/>
  <c r="AD256" i="36"/>
  <c r="AE256" i="36"/>
  <c r="AF256" i="36"/>
  <c r="AG256" i="36"/>
  <c r="AH256" i="36"/>
  <c r="AI256" i="36"/>
  <c r="AJ256" i="36"/>
  <c r="C257" i="36"/>
  <c r="Q257" i="36" s="1"/>
  <c r="D257" i="36"/>
  <c r="G257" i="36"/>
  <c r="I257" i="36"/>
  <c r="J257" i="36"/>
  <c r="L257" i="36"/>
  <c r="R257" i="36" s="1"/>
  <c r="M257" i="36"/>
  <c r="S257" i="36" s="1"/>
  <c r="N257" i="36"/>
  <c r="T257" i="36" s="1"/>
  <c r="O257" i="36"/>
  <c r="U257" i="36" s="1"/>
  <c r="P257" i="36"/>
  <c r="V257" i="36" s="1"/>
  <c r="W257" i="36"/>
  <c r="X257" i="36"/>
  <c r="Y257" i="36"/>
  <c r="Z257" i="36"/>
  <c r="AA257" i="36"/>
  <c r="AB257" i="36"/>
  <c r="AC257" i="36"/>
  <c r="AD257" i="36"/>
  <c r="AE257" i="36"/>
  <c r="AF257" i="36"/>
  <c r="AG257" i="36"/>
  <c r="AH257" i="36"/>
  <c r="AI257" i="36"/>
  <c r="AJ257" i="36"/>
  <c r="C258" i="36"/>
  <c r="Q258" i="36" s="1"/>
  <c r="D258" i="36"/>
  <c r="G258" i="36"/>
  <c r="I258" i="36"/>
  <c r="J258" i="36"/>
  <c r="L258" i="36"/>
  <c r="R258" i="36" s="1"/>
  <c r="M258" i="36"/>
  <c r="S258" i="36" s="1"/>
  <c r="N258" i="36"/>
  <c r="T258" i="36" s="1"/>
  <c r="O258" i="36"/>
  <c r="U258" i="36" s="1"/>
  <c r="P258" i="36"/>
  <c r="V258" i="36" s="1"/>
  <c r="W258" i="36"/>
  <c r="X258" i="36"/>
  <c r="Y258" i="36"/>
  <c r="Z258" i="36"/>
  <c r="AA258" i="36"/>
  <c r="AB258" i="36"/>
  <c r="AC258" i="36"/>
  <c r="AD258" i="36"/>
  <c r="AE258" i="36"/>
  <c r="AF258" i="36"/>
  <c r="AG258" i="36"/>
  <c r="AH258" i="36"/>
  <c r="AI258" i="36"/>
  <c r="AJ258" i="36"/>
  <c r="C259" i="36"/>
  <c r="Q259" i="36" s="1"/>
  <c r="D259" i="36"/>
  <c r="G259" i="36"/>
  <c r="I259" i="36"/>
  <c r="J259" i="36"/>
  <c r="L259" i="36"/>
  <c r="R259" i="36" s="1"/>
  <c r="M259" i="36"/>
  <c r="S259" i="36" s="1"/>
  <c r="N259" i="36"/>
  <c r="T259" i="36" s="1"/>
  <c r="O259" i="36"/>
  <c r="U259" i="36" s="1"/>
  <c r="P259" i="36"/>
  <c r="V259" i="36" s="1"/>
  <c r="W259" i="36"/>
  <c r="X259" i="36"/>
  <c r="Y259" i="36"/>
  <c r="Z259" i="36"/>
  <c r="AA259" i="36"/>
  <c r="AB259" i="36"/>
  <c r="AC259" i="36"/>
  <c r="AD259" i="36"/>
  <c r="AE259" i="36"/>
  <c r="AF259" i="36"/>
  <c r="AG259" i="36"/>
  <c r="AH259" i="36"/>
  <c r="AI259" i="36"/>
  <c r="AJ259" i="36"/>
  <c r="C260" i="36"/>
  <c r="Q260" i="36" s="1"/>
  <c r="D260" i="36"/>
  <c r="G260" i="36"/>
  <c r="I260" i="36"/>
  <c r="J260" i="36"/>
  <c r="L260" i="36"/>
  <c r="R260" i="36" s="1"/>
  <c r="M260" i="36"/>
  <c r="S260" i="36" s="1"/>
  <c r="N260" i="36"/>
  <c r="T260" i="36" s="1"/>
  <c r="O260" i="36"/>
  <c r="U260" i="36" s="1"/>
  <c r="P260" i="36"/>
  <c r="V260" i="36" s="1"/>
  <c r="W260" i="36"/>
  <c r="X260" i="36"/>
  <c r="Y260" i="36"/>
  <c r="Z260" i="36"/>
  <c r="AA260" i="36"/>
  <c r="AB260" i="36"/>
  <c r="AC260" i="36"/>
  <c r="AD260" i="36"/>
  <c r="AE260" i="36"/>
  <c r="AF260" i="36"/>
  <c r="AG260" i="36"/>
  <c r="AH260" i="36"/>
  <c r="AI260" i="36"/>
  <c r="AJ260" i="36"/>
  <c r="C261" i="36"/>
  <c r="Q261" i="36" s="1"/>
  <c r="D261" i="36"/>
  <c r="G261" i="36"/>
  <c r="I261" i="36"/>
  <c r="J261" i="36"/>
  <c r="L261" i="36"/>
  <c r="R261" i="36" s="1"/>
  <c r="M261" i="36"/>
  <c r="S261" i="36" s="1"/>
  <c r="N261" i="36"/>
  <c r="T261" i="36" s="1"/>
  <c r="O261" i="36"/>
  <c r="U261" i="36" s="1"/>
  <c r="P261" i="36"/>
  <c r="V261" i="36" s="1"/>
  <c r="W261" i="36"/>
  <c r="X261" i="36"/>
  <c r="Y261" i="36"/>
  <c r="Z261" i="36"/>
  <c r="AA261" i="36"/>
  <c r="AB261" i="36"/>
  <c r="AC261" i="36"/>
  <c r="AD261" i="36"/>
  <c r="AE261" i="36"/>
  <c r="AF261" i="36"/>
  <c r="AG261" i="36"/>
  <c r="AH261" i="36"/>
  <c r="AI261" i="36"/>
  <c r="AJ261" i="36"/>
  <c r="C262" i="36"/>
  <c r="Q262" i="36" s="1"/>
  <c r="D262" i="36"/>
  <c r="G262" i="36"/>
  <c r="I262" i="36"/>
  <c r="J262" i="36"/>
  <c r="L262" i="36"/>
  <c r="R262" i="36" s="1"/>
  <c r="M262" i="36"/>
  <c r="S262" i="36" s="1"/>
  <c r="N262" i="36"/>
  <c r="T262" i="36" s="1"/>
  <c r="O262" i="36"/>
  <c r="U262" i="36" s="1"/>
  <c r="P262" i="36"/>
  <c r="V262" i="36" s="1"/>
  <c r="W262" i="36"/>
  <c r="X262" i="36"/>
  <c r="Y262" i="36"/>
  <c r="Z262" i="36"/>
  <c r="AA262" i="36"/>
  <c r="AB262" i="36"/>
  <c r="AC262" i="36"/>
  <c r="AD262" i="36"/>
  <c r="AE262" i="36"/>
  <c r="AF262" i="36"/>
  <c r="AG262" i="36"/>
  <c r="AH262" i="36"/>
  <c r="AI262" i="36"/>
  <c r="AJ262" i="36"/>
  <c r="C263" i="36"/>
  <c r="Q263" i="36" s="1"/>
  <c r="D263" i="36"/>
  <c r="G263" i="36"/>
  <c r="I263" i="36"/>
  <c r="J263" i="36"/>
  <c r="L263" i="36"/>
  <c r="R263" i="36" s="1"/>
  <c r="M263" i="36"/>
  <c r="S263" i="36" s="1"/>
  <c r="N263" i="36"/>
  <c r="T263" i="36" s="1"/>
  <c r="O263" i="36"/>
  <c r="U263" i="36" s="1"/>
  <c r="P263" i="36"/>
  <c r="V263" i="36" s="1"/>
  <c r="W263" i="36"/>
  <c r="X263" i="36"/>
  <c r="Y263" i="36"/>
  <c r="Z263" i="36"/>
  <c r="AA263" i="36"/>
  <c r="AB263" i="36"/>
  <c r="AC263" i="36"/>
  <c r="AD263" i="36"/>
  <c r="AE263" i="36"/>
  <c r="AF263" i="36"/>
  <c r="AG263" i="36"/>
  <c r="AH263" i="36"/>
  <c r="AI263" i="36"/>
  <c r="AJ263" i="36"/>
  <c r="C264" i="36"/>
  <c r="Q264" i="36" s="1"/>
  <c r="D264" i="36"/>
  <c r="G264" i="36"/>
  <c r="I264" i="36"/>
  <c r="J264" i="36"/>
  <c r="L264" i="36"/>
  <c r="R264" i="36" s="1"/>
  <c r="M264" i="36"/>
  <c r="S264" i="36" s="1"/>
  <c r="N264" i="36"/>
  <c r="T264" i="36" s="1"/>
  <c r="O264" i="36"/>
  <c r="U264" i="36" s="1"/>
  <c r="P264" i="36"/>
  <c r="V264" i="36" s="1"/>
  <c r="W264" i="36"/>
  <c r="X264" i="36"/>
  <c r="Y264" i="36"/>
  <c r="Z264" i="36"/>
  <c r="AA264" i="36"/>
  <c r="AB264" i="36"/>
  <c r="AC264" i="36"/>
  <c r="AD264" i="36"/>
  <c r="AE264" i="36"/>
  <c r="AF264" i="36"/>
  <c r="AG264" i="36"/>
  <c r="AH264" i="36"/>
  <c r="AI264" i="36"/>
  <c r="AJ264" i="36"/>
  <c r="C265" i="36"/>
  <c r="Q265" i="36" s="1"/>
  <c r="D265" i="36"/>
  <c r="G265" i="36"/>
  <c r="I265" i="36"/>
  <c r="J265" i="36"/>
  <c r="L265" i="36"/>
  <c r="R265" i="36" s="1"/>
  <c r="M265" i="36"/>
  <c r="S265" i="36" s="1"/>
  <c r="N265" i="36"/>
  <c r="T265" i="36" s="1"/>
  <c r="O265" i="36"/>
  <c r="U265" i="36" s="1"/>
  <c r="P265" i="36"/>
  <c r="V265" i="36" s="1"/>
  <c r="W265" i="36"/>
  <c r="X265" i="36"/>
  <c r="Y265" i="36"/>
  <c r="Z265" i="36"/>
  <c r="AA265" i="36"/>
  <c r="AB265" i="36"/>
  <c r="AC265" i="36"/>
  <c r="AD265" i="36"/>
  <c r="AE265" i="36"/>
  <c r="AF265" i="36"/>
  <c r="AG265" i="36"/>
  <c r="AH265" i="36"/>
  <c r="AI265" i="36"/>
  <c r="AJ265" i="36"/>
  <c r="C266" i="36"/>
  <c r="Q266" i="36" s="1"/>
  <c r="D266" i="36"/>
  <c r="G266" i="36"/>
  <c r="I266" i="36"/>
  <c r="J266" i="36"/>
  <c r="L266" i="36"/>
  <c r="R266" i="36" s="1"/>
  <c r="M266" i="36"/>
  <c r="S266" i="36" s="1"/>
  <c r="N266" i="36"/>
  <c r="T266" i="36" s="1"/>
  <c r="O266" i="36"/>
  <c r="U266" i="36" s="1"/>
  <c r="P266" i="36"/>
  <c r="V266" i="36" s="1"/>
  <c r="W266" i="36"/>
  <c r="X266" i="36"/>
  <c r="Y266" i="36"/>
  <c r="Z266" i="36"/>
  <c r="AA266" i="36"/>
  <c r="AB266" i="36"/>
  <c r="AC266" i="36"/>
  <c r="AD266" i="36"/>
  <c r="AE266" i="36"/>
  <c r="AF266" i="36"/>
  <c r="AG266" i="36"/>
  <c r="AH266" i="36"/>
  <c r="AI266" i="36"/>
  <c r="AJ266" i="36"/>
  <c r="C267" i="36"/>
  <c r="Q267" i="36" s="1"/>
  <c r="D267" i="36"/>
  <c r="G267" i="36"/>
  <c r="I267" i="36"/>
  <c r="J267" i="36"/>
  <c r="L267" i="36"/>
  <c r="R267" i="36" s="1"/>
  <c r="M267" i="36"/>
  <c r="S267" i="36" s="1"/>
  <c r="N267" i="36"/>
  <c r="T267" i="36" s="1"/>
  <c r="O267" i="36"/>
  <c r="U267" i="36" s="1"/>
  <c r="P267" i="36"/>
  <c r="V267" i="36" s="1"/>
  <c r="W267" i="36"/>
  <c r="X267" i="36"/>
  <c r="Y267" i="36"/>
  <c r="Z267" i="36"/>
  <c r="AA267" i="36"/>
  <c r="AB267" i="36"/>
  <c r="AC267" i="36"/>
  <c r="AD267" i="36"/>
  <c r="AE267" i="36"/>
  <c r="AF267" i="36"/>
  <c r="AG267" i="36"/>
  <c r="AH267" i="36"/>
  <c r="AI267" i="36"/>
  <c r="AJ267" i="36"/>
  <c r="C268" i="36"/>
  <c r="Q268" i="36" s="1"/>
  <c r="D268" i="36"/>
  <c r="G268" i="36"/>
  <c r="I268" i="36"/>
  <c r="J268" i="36"/>
  <c r="L268" i="36"/>
  <c r="R268" i="36" s="1"/>
  <c r="M268" i="36"/>
  <c r="S268" i="36" s="1"/>
  <c r="N268" i="36"/>
  <c r="T268" i="36" s="1"/>
  <c r="O268" i="36"/>
  <c r="U268" i="36" s="1"/>
  <c r="P268" i="36"/>
  <c r="V268" i="36" s="1"/>
  <c r="W268" i="36"/>
  <c r="X268" i="36"/>
  <c r="Y268" i="36"/>
  <c r="Z268" i="36"/>
  <c r="AA268" i="36"/>
  <c r="AB268" i="36"/>
  <c r="AC268" i="36"/>
  <c r="AD268" i="36"/>
  <c r="AE268" i="36"/>
  <c r="AF268" i="36"/>
  <c r="AG268" i="36"/>
  <c r="AH268" i="36"/>
  <c r="AI268" i="36"/>
  <c r="AJ268" i="36"/>
  <c r="C269" i="36"/>
  <c r="Q269" i="36" s="1"/>
  <c r="D269" i="36"/>
  <c r="G269" i="36"/>
  <c r="I269" i="36"/>
  <c r="J269" i="36"/>
  <c r="L269" i="36"/>
  <c r="R269" i="36" s="1"/>
  <c r="M269" i="36"/>
  <c r="S269" i="36" s="1"/>
  <c r="N269" i="36"/>
  <c r="T269" i="36" s="1"/>
  <c r="O269" i="36"/>
  <c r="U269" i="36" s="1"/>
  <c r="P269" i="36"/>
  <c r="V269" i="36" s="1"/>
  <c r="W269" i="36"/>
  <c r="X269" i="36"/>
  <c r="Y269" i="36"/>
  <c r="Z269" i="36"/>
  <c r="AA269" i="36"/>
  <c r="AB269" i="36"/>
  <c r="AC269" i="36"/>
  <c r="AD269" i="36"/>
  <c r="AE269" i="36"/>
  <c r="AF269" i="36"/>
  <c r="AG269" i="36"/>
  <c r="AH269" i="36"/>
  <c r="AI269" i="36"/>
  <c r="AJ269" i="36"/>
  <c r="C270" i="36"/>
  <c r="Q270" i="36" s="1"/>
  <c r="D270" i="36"/>
  <c r="G270" i="36"/>
  <c r="I270" i="36"/>
  <c r="J270" i="36"/>
  <c r="L270" i="36"/>
  <c r="R270" i="36" s="1"/>
  <c r="M270" i="36"/>
  <c r="S270" i="36" s="1"/>
  <c r="N270" i="36"/>
  <c r="T270" i="36" s="1"/>
  <c r="O270" i="36"/>
  <c r="U270" i="36" s="1"/>
  <c r="P270" i="36"/>
  <c r="V270" i="36" s="1"/>
  <c r="W270" i="36"/>
  <c r="X270" i="36"/>
  <c r="Y270" i="36"/>
  <c r="Z270" i="36"/>
  <c r="AA270" i="36"/>
  <c r="AB270" i="36"/>
  <c r="AC270" i="36"/>
  <c r="AD270" i="36"/>
  <c r="AE270" i="36"/>
  <c r="AF270" i="36"/>
  <c r="AG270" i="36"/>
  <c r="AH270" i="36"/>
  <c r="AI270" i="36"/>
  <c r="AJ270" i="36"/>
  <c r="C271" i="36"/>
  <c r="Q271" i="36" s="1"/>
  <c r="D271" i="36"/>
  <c r="G271" i="36"/>
  <c r="I271" i="36"/>
  <c r="J271" i="36"/>
  <c r="L271" i="36"/>
  <c r="R271" i="36" s="1"/>
  <c r="M271" i="36"/>
  <c r="S271" i="36" s="1"/>
  <c r="N271" i="36"/>
  <c r="T271" i="36" s="1"/>
  <c r="O271" i="36"/>
  <c r="U271" i="36" s="1"/>
  <c r="P271" i="36"/>
  <c r="V271" i="36" s="1"/>
  <c r="W271" i="36"/>
  <c r="X271" i="36"/>
  <c r="Y271" i="36"/>
  <c r="Z271" i="36"/>
  <c r="AA271" i="36"/>
  <c r="AB271" i="36"/>
  <c r="AC271" i="36"/>
  <c r="AD271" i="36"/>
  <c r="AE271" i="36"/>
  <c r="AF271" i="36"/>
  <c r="AG271" i="36"/>
  <c r="AH271" i="36"/>
  <c r="AI271" i="36"/>
  <c r="AJ271" i="36"/>
  <c r="C272" i="36"/>
  <c r="Q272" i="36" s="1"/>
  <c r="D272" i="36"/>
  <c r="G272" i="36"/>
  <c r="I272" i="36"/>
  <c r="J272" i="36"/>
  <c r="L272" i="36"/>
  <c r="R272" i="36" s="1"/>
  <c r="M272" i="36"/>
  <c r="S272" i="36" s="1"/>
  <c r="N272" i="36"/>
  <c r="T272" i="36" s="1"/>
  <c r="O272" i="36"/>
  <c r="U272" i="36" s="1"/>
  <c r="P272" i="36"/>
  <c r="V272" i="36" s="1"/>
  <c r="W272" i="36"/>
  <c r="X272" i="36"/>
  <c r="Y272" i="36"/>
  <c r="Z272" i="36"/>
  <c r="AA272" i="36"/>
  <c r="AB272" i="36"/>
  <c r="AC272" i="36"/>
  <c r="AD272" i="36"/>
  <c r="AE272" i="36"/>
  <c r="AF272" i="36"/>
  <c r="AG272" i="36"/>
  <c r="AH272" i="36"/>
  <c r="AI272" i="36"/>
  <c r="AJ272" i="36"/>
  <c r="C273" i="36"/>
  <c r="Q273" i="36" s="1"/>
  <c r="D273" i="36"/>
  <c r="G273" i="36"/>
  <c r="I273" i="36"/>
  <c r="J273" i="36"/>
  <c r="L273" i="36"/>
  <c r="R273" i="36" s="1"/>
  <c r="M273" i="36"/>
  <c r="S273" i="36" s="1"/>
  <c r="N273" i="36"/>
  <c r="T273" i="36" s="1"/>
  <c r="O273" i="36"/>
  <c r="U273" i="36" s="1"/>
  <c r="P273" i="36"/>
  <c r="V273" i="36" s="1"/>
  <c r="W273" i="36"/>
  <c r="X273" i="36"/>
  <c r="Y273" i="36"/>
  <c r="Z273" i="36"/>
  <c r="AA273" i="36"/>
  <c r="AB273" i="36"/>
  <c r="AC273" i="36"/>
  <c r="AD273" i="36"/>
  <c r="AE273" i="36"/>
  <c r="AF273" i="36"/>
  <c r="AG273" i="36"/>
  <c r="AH273" i="36"/>
  <c r="AI273" i="36"/>
  <c r="AJ273" i="36"/>
  <c r="C274" i="36"/>
  <c r="Q274" i="36" s="1"/>
  <c r="D274" i="36"/>
  <c r="G274" i="36"/>
  <c r="I274" i="36"/>
  <c r="J274" i="36"/>
  <c r="L274" i="36"/>
  <c r="R274" i="36" s="1"/>
  <c r="M274" i="36"/>
  <c r="S274" i="36" s="1"/>
  <c r="N274" i="36"/>
  <c r="T274" i="36" s="1"/>
  <c r="O274" i="36"/>
  <c r="U274" i="36" s="1"/>
  <c r="P274" i="36"/>
  <c r="V274" i="36" s="1"/>
  <c r="W274" i="36"/>
  <c r="X274" i="36"/>
  <c r="Y274" i="36"/>
  <c r="Z274" i="36"/>
  <c r="AA274" i="36"/>
  <c r="AB274" i="36"/>
  <c r="AC274" i="36"/>
  <c r="AD274" i="36"/>
  <c r="AE274" i="36"/>
  <c r="AF274" i="36"/>
  <c r="AG274" i="36"/>
  <c r="AH274" i="36"/>
  <c r="AI274" i="36"/>
  <c r="AJ274" i="36"/>
  <c r="C275" i="36"/>
  <c r="Q275" i="36" s="1"/>
  <c r="D275" i="36"/>
  <c r="G275" i="36"/>
  <c r="I275" i="36"/>
  <c r="J275" i="36"/>
  <c r="L275" i="36"/>
  <c r="R275" i="36" s="1"/>
  <c r="M275" i="36"/>
  <c r="S275" i="36" s="1"/>
  <c r="N275" i="36"/>
  <c r="T275" i="36" s="1"/>
  <c r="O275" i="36"/>
  <c r="U275" i="36" s="1"/>
  <c r="P275" i="36"/>
  <c r="V275" i="36" s="1"/>
  <c r="W275" i="36"/>
  <c r="X275" i="36"/>
  <c r="Y275" i="36"/>
  <c r="Z275" i="36"/>
  <c r="AA275" i="36"/>
  <c r="AB275" i="36"/>
  <c r="AC275" i="36"/>
  <c r="AD275" i="36"/>
  <c r="AE275" i="36"/>
  <c r="AF275" i="36"/>
  <c r="AG275" i="36"/>
  <c r="AH275" i="36"/>
  <c r="AI275" i="36"/>
  <c r="AJ275" i="36"/>
  <c r="C276" i="36"/>
  <c r="Q276" i="36" s="1"/>
  <c r="D276" i="36"/>
  <c r="G276" i="36"/>
  <c r="I276" i="36"/>
  <c r="J276" i="36"/>
  <c r="L276" i="36"/>
  <c r="R276" i="36" s="1"/>
  <c r="M276" i="36"/>
  <c r="S276" i="36" s="1"/>
  <c r="N276" i="36"/>
  <c r="T276" i="36" s="1"/>
  <c r="O276" i="36"/>
  <c r="U276" i="36" s="1"/>
  <c r="P276" i="36"/>
  <c r="V276" i="36" s="1"/>
  <c r="W276" i="36"/>
  <c r="X276" i="36"/>
  <c r="Y276" i="36"/>
  <c r="Z276" i="36"/>
  <c r="AA276" i="36"/>
  <c r="AB276" i="36"/>
  <c r="AC276" i="36"/>
  <c r="AD276" i="36"/>
  <c r="AE276" i="36"/>
  <c r="AF276" i="36"/>
  <c r="AG276" i="36"/>
  <c r="AH276" i="36"/>
  <c r="AI276" i="36"/>
  <c r="AJ276" i="36"/>
  <c r="C277" i="36"/>
  <c r="Q277" i="36" s="1"/>
  <c r="D277" i="36"/>
  <c r="G277" i="36"/>
  <c r="I277" i="36"/>
  <c r="J277" i="36"/>
  <c r="L277" i="36"/>
  <c r="R277" i="36" s="1"/>
  <c r="M277" i="36"/>
  <c r="S277" i="36" s="1"/>
  <c r="N277" i="36"/>
  <c r="T277" i="36" s="1"/>
  <c r="O277" i="36"/>
  <c r="U277" i="36" s="1"/>
  <c r="P277" i="36"/>
  <c r="V277" i="36" s="1"/>
  <c r="W277" i="36"/>
  <c r="X277" i="36"/>
  <c r="Y277" i="36"/>
  <c r="Z277" i="36"/>
  <c r="AA277" i="36"/>
  <c r="AB277" i="36"/>
  <c r="AC277" i="36"/>
  <c r="AD277" i="36"/>
  <c r="AE277" i="36"/>
  <c r="AF277" i="36"/>
  <c r="AG277" i="36"/>
  <c r="AH277" i="36"/>
  <c r="AI277" i="36"/>
  <c r="AJ277" i="36"/>
  <c r="C278" i="36"/>
  <c r="Q278" i="36" s="1"/>
  <c r="D278" i="36"/>
  <c r="G278" i="36"/>
  <c r="I278" i="36"/>
  <c r="J278" i="36"/>
  <c r="L278" i="36"/>
  <c r="R278" i="36" s="1"/>
  <c r="M278" i="36"/>
  <c r="S278" i="36" s="1"/>
  <c r="N278" i="36"/>
  <c r="T278" i="36" s="1"/>
  <c r="O278" i="36"/>
  <c r="U278" i="36" s="1"/>
  <c r="P278" i="36"/>
  <c r="V278" i="36" s="1"/>
  <c r="W278" i="36"/>
  <c r="X278" i="36"/>
  <c r="Y278" i="36"/>
  <c r="Z278" i="36"/>
  <c r="AA278" i="36"/>
  <c r="AB278" i="36"/>
  <c r="AC278" i="36"/>
  <c r="AD278" i="36"/>
  <c r="AE278" i="36"/>
  <c r="AF278" i="36"/>
  <c r="AG278" i="36"/>
  <c r="AH278" i="36"/>
  <c r="AI278" i="36"/>
  <c r="AJ278" i="36"/>
  <c r="C279" i="36"/>
  <c r="Q279" i="36" s="1"/>
  <c r="D279" i="36"/>
  <c r="G279" i="36"/>
  <c r="I279" i="36"/>
  <c r="J279" i="36"/>
  <c r="L279" i="36"/>
  <c r="R279" i="36" s="1"/>
  <c r="M279" i="36"/>
  <c r="S279" i="36" s="1"/>
  <c r="N279" i="36"/>
  <c r="T279" i="36" s="1"/>
  <c r="O279" i="36"/>
  <c r="U279" i="36" s="1"/>
  <c r="P279" i="36"/>
  <c r="V279" i="36" s="1"/>
  <c r="W279" i="36"/>
  <c r="X279" i="36"/>
  <c r="Y279" i="36"/>
  <c r="Z279" i="36"/>
  <c r="AA279" i="36"/>
  <c r="AB279" i="36"/>
  <c r="AC279" i="36"/>
  <c r="AD279" i="36"/>
  <c r="AE279" i="36"/>
  <c r="AF279" i="36"/>
  <c r="AG279" i="36"/>
  <c r="AH279" i="36"/>
  <c r="AI279" i="36"/>
  <c r="AJ279" i="36"/>
  <c r="C280" i="36"/>
  <c r="Q280" i="36" s="1"/>
  <c r="D280" i="36"/>
  <c r="G280" i="36"/>
  <c r="I280" i="36"/>
  <c r="J280" i="36"/>
  <c r="L280" i="36"/>
  <c r="R280" i="36" s="1"/>
  <c r="M280" i="36"/>
  <c r="S280" i="36" s="1"/>
  <c r="N280" i="36"/>
  <c r="T280" i="36" s="1"/>
  <c r="O280" i="36"/>
  <c r="U280" i="36" s="1"/>
  <c r="P280" i="36"/>
  <c r="V280" i="36" s="1"/>
  <c r="W280" i="36"/>
  <c r="X280" i="36"/>
  <c r="Y280" i="36"/>
  <c r="Z280" i="36"/>
  <c r="AA280" i="36"/>
  <c r="AB280" i="36"/>
  <c r="AC280" i="36"/>
  <c r="AD280" i="36"/>
  <c r="AE280" i="36"/>
  <c r="AF280" i="36"/>
  <c r="AG280" i="36"/>
  <c r="AH280" i="36"/>
  <c r="AI280" i="36"/>
  <c r="AJ280" i="36"/>
  <c r="C281" i="36"/>
  <c r="Q281" i="36" s="1"/>
  <c r="D281" i="36"/>
  <c r="G281" i="36"/>
  <c r="I281" i="36"/>
  <c r="J281" i="36"/>
  <c r="L281" i="36"/>
  <c r="R281" i="36" s="1"/>
  <c r="M281" i="36"/>
  <c r="S281" i="36" s="1"/>
  <c r="N281" i="36"/>
  <c r="T281" i="36" s="1"/>
  <c r="O281" i="36"/>
  <c r="U281" i="36" s="1"/>
  <c r="P281" i="36"/>
  <c r="V281" i="36" s="1"/>
  <c r="W281" i="36"/>
  <c r="X281" i="36"/>
  <c r="Y281" i="36"/>
  <c r="Z281" i="36"/>
  <c r="AA281" i="36"/>
  <c r="AB281" i="36"/>
  <c r="AC281" i="36"/>
  <c r="AD281" i="36"/>
  <c r="AE281" i="36"/>
  <c r="AF281" i="36"/>
  <c r="AG281" i="36"/>
  <c r="AH281" i="36"/>
  <c r="AI281" i="36"/>
  <c r="AJ281" i="36"/>
  <c r="C282" i="36"/>
  <c r="Q282" i="36" s="1"/>
  <c r="D282" i="36"/>
  <c r="G282" i="36"/>
  <c r="I282" i="36"/>
  <c r="J282" i="36"/>
  <c r="L282" i="36"/>
  <c r="R282" i="36" s="1"/>
  <c r="M282" i="36"/>
  <c r="S282" i="36" s="1"/>
  <c r="N282" i="36"/>
  <c r="T282" i="36" s="1"/>
  <c r="O282" i="36"/>
  <c r="U282" i="36" s="1"/>
  <c r="P282" i="36"/>
  <c r="V282" i="36" s="1"/>
  <c r="W282" i="36"/>
  <c r="X282" i="36"/>
  <c r="Y282" i="36"/>
  <c r="Z282" i="36"/>
  <c r="AA282" i="36"/>
  <c r="AB282" i="36"/>
  <c r="AC282" i="36"/>
  <c r="AD282" i="36"/>
  <c r="AE282" i="36"/>
  <c r="AF282" i="36"/>
  <c r="AG282" i="36"/>
  <c r="AH282" i="36"/>
  <c r="AI282" i="36"/>
  <c r="AJ282" i="36"/>
  <c r="C283" i="36"/>
  <c r="Q283" i="36" s="1"/>
  <c r="D283" i="36"/>
  <c r="G283" i="36"/>
  <c r="I283" i="36"/>
  <c r="J283" i="36"/>
  <c r="L283" i="36"/>
  <c r="R283" i="36" s="1"/>
  <c r="M283" i="36"/>
  <c r="S283" i="36" s="1"/>
  <c r="N283" i="36"/>
  <c r="T283" i="36" s="1"/>
  <c r="O283" i="36"/>
  <c r="U283" i="36" s="1"/>
  <c r="P283" i="36"/>
  <c r="V283" i="36" s="1"/>
  <c r="W283" i="36"/>
  <c r="X283" i="36"/>
  <c r="Y283" i="36"/>
  <c r="Z283" i="36"/>
  <c r="AA283" i="36"/>
  <c r="AB283" i="36"/>
  <c r="AC283" i="36"/>
  <c r="AD283" i="36"/>
  <c r="AE283" i="36"/>
  <c r="AF283" i="36"/>
  <c r="AG283" i="36"/>
  <c r="AH283" i="36"/>
  <c r="AI283" i="36"/>
  <c r="AJ283" i="36"/>
  <c r="C284" i="36"/>
  <c r="Q284" i="36" s="1"/>
  <c r="D284" i="36"/>
  <c r="G284" i="36"/>
  <c r="I284" i="36"/>
  <c r="J284" i="36"/>
  <c r="L284" i="36"/>
  <c r="R284" i="36" s="1"/>
  <c r="M284" i="36"/>
  <c r="S284" i="36" s="1"/>
  <c r="N284" i="36"/>
  <c r="T284" i="36" s="1"/>
  <c r="O284" i="36"/>
  <c r="U284" i="36" s="1"/>
  <c r="P284" i="36"/>
  <c r="V284" i="36" s="1"/>
  <c r="W284" i="36"/>
  <c r="X284" i="36"/>
  <c r="Y284" i="36"/>
  <c r="Z284" i="36"/>
  <c r="AA284" i="36"/>
  <c r="AB284" i="36"/>
  <c r="AC284" i="36"/>
  <c r="AD284" i="36"/>
  <c r="AE284" i="36"/>
  <c r="AF284" i="36"/>
  <c r="AG284" i="36"/>
  <c r="AH284" i="36"/>
  <c r="AI284" i="36"/>
  <c r="AJ284" i="36"/>
  <c r="C285" i="36"/>
  <c r="Q285" i="36" s="1"/>
  <c r="D285" i="36"/>
  <c r="G285" i="36"/>
  <c r="I285" i="36"/>
  <c r="J285" i="36"/>
  <c r="L285" i="36"/>
  <c r="R285" i="36" s="1"/>
  <c r="M285" i="36"/>
  <c r="S285" i="36" s="1"/>
  <c r="N285" i="36"/>
  <c r="T285" i="36" s="1"/>
  <c r="O285" i="36"/>
  <c r="U285" i="36" s="1"/>
  <c r="P285" i="36"/>
  <c r="V285" i="36" s="1"/>
  <c r="W285" i="36"/>
  <c r="X285" i="36"/>
  <c r="Y285" i="36"/>
  <c r="Z285" i="36"/>
  <c r="AA285" i="36"/>
  <c r="AB285" i="36"/>
  <c r="AC285" i="36"/>
  <c r="AD285" i="36"/>
  <c r="AE285" i="36"/>
  <c r="AF285" i="36"/>
  <c r="AG285" i="36"/>
  <c r="AH285" i="36"/>
  <c r="AI285" i="36"/>
  <c r="AJ285" i="36"/>
  <c r="C286" i="36"/>
  <c r="Q286" i="36" s="1"/>
  <c r="D286" i="36"/>
  <c r="G286" i="36"/>
  <c r="I286" i="36"/>
  <c r="J286" i="36"/>
  <c r="L286" i="36"/>
  <c r="R286" i="36" s="1"/>
  <c r="M286" i="36"/>
  <c r="S286" i="36" s="1"/>
  <c r="N286" i="36"/>
  <c r="T286" i="36" s="1"/>
  <c r="O286" i="36"/>
  <c r="U286" i="36" s="1"/>
  <c r="P286" i="36"/>
  <c r="V286" i="36" s="1"/>
  <c r="W286" i="36"/>
  <c r="X286" i="36"/>
  <c r="Y286" i="36"/>
  <c r="Z286" i="36"/>
  <c r="AA286" i="36"/>
  <c r="AB286" i="36"/>
  <c r="AC286" i="36"/>
  <c r="AD286" i="36"/>
  <c r="AE286" i="36"/>
  <c r="AF286" i="36"/>
  <c r="AG286" i="36"/>
  <c r="AH286" i="36"/>
  <c r="AI286" i="36"/>
  <c r="AJ286" i="36"/>
  <c r="C287" i="36"/>
  <c r="Q287" i="36" s="1"/>
  <c r="D287" i="36"/>
  <c r="G287" i="36"/>
  <c r="I287" i="36"/>
  <c r="J287" i="36"/>
  <c r="L287" i="36"/>
  <c r="R287" i="36" s="1"/>
  <c r="M287" i="36"/>
  <c r="S287" i="36" s="1"/>
  <c r="N287" i="36"/>
  <c r="T287" i="36" s="1"/>
  <c r="O287" i="36"/>
  <c r="U287" i="36" s="1"/>
  <c r="P287" i="36"/>
  <c r="V287" i="36" s="1"/>
  <c r="W287" i="36"/>
  <c r="X287" i="36"/>
  <c r="Y287" i="36"/>
  <c r="Z287" i="36"/>
  <c r="AA287" i="36"/>
  <c r="AB287" i="36"/>
  <c r="AC287" i="36"/>
  <c r="AD287" i="36"/>
  <c r="AE287" i="36"/>
  <c r="AF287" i="36"/>
  <c r="AG287" i="36"/>
  <c r="AH287" i="36"/>
  <c r="AI287" i="36"/>
  <c r="AJ287" i="36"/>
  <c r="C288" i="36"/>
  <c r="Q288" i="36" s="1"/>
  <c r="D288" i="36"/>
  <c r="G288" i="36"/>
  <c r="I288" i="36"/>
  <c r="J288" i="36"/>
  <c r="L288" i="36"/>
  <c r="R288" i="36" s="1"/>
  <c r="M288" i="36"/>
  <c r="S288" i="36" s="1"/>
  <c r="N288" i="36"/>
  <c r="T288" i="36" s="1"/>
  <c r="O288" i="36"/>
  <c r="U288" i="36" s="1"/>
  <c r="P288" i="36"/>
  <c r="V288" i="36" s="1"/>
  <c r="W288" i="36"/>
  <c r="X288" i="36"/>
  <c r="Y288" i="36"/>
  <c r="Z288" i="36"/>
  <c r="AA288" i="36"/>
  <c r="AB288" i="36"/>
  <c r="AC288" i="36"/>
  <c r="AD288" i="36"/>
  <c r="AE288" i="36"/>
  <c r="AF288" i="36"/>
  <c r="AG288" i="36"/>
  <c r="AH288" i="36"/>
  <c r="AI288" i="36"/>
  <c r="AJ288" i="36"/>
  <c r="C289" i="36"/>
  <c r="Q289" i="36" s="1"/>
  <c r="D289" i="36"/>
  <c r="G289" i="36"/>
  <c r="I289" i="36"/>
  <c r="J289" i="36"/>
  <c r="L289" i="36"/>
  <c r="R289" i="36" s="1"/>
  <c r="M289" i="36"/>
  <c r="S289" i="36" s="1"/>
  <c r="N289" i="36"/>
  <c r="T289" i="36" s="1"/>
  <c r="O289" i="36"/>
  <c r="U289" i="36" s="1"/>
  <c r="P289" i="36"/>
  <c r="V289" i="36" s="1"/>
  <c r="W289" i="36"/>
  <c r="X289" i="36"/>
  <c r="Y289" i="36"/>
  <c r="Z289" i="36"/>
  <c r="AA289" i="36"/>
  <c r="AB289" i="36"/>
  <c r="AC289" i="36"/>
  <c r="AD289" i="36"/>
  <c r="AE289" i="36"/>
  <c r="AF289" i="36"/>
  <c r="AG289" i="36"/>
  <c r="AH289" i="36"/>
  <c r="AI289" i="36"/>
  <c r="AJ289" i="36"/>
  <c r="C290" i="36"/>
  <c r="Q290" i="36" s="1"/>
  <c r="D290" i="36"/>
  <c r="G290" i="36"/>
  <c r="I290" i="36"/>
  <c r="J290" i="36"/>
  <c r="L290" i="36"/>
  <c r="R290" i="36" s="1"/>
  <c r="M290" i="36"/>
  <c r="S290" i="36" s="1"/>
  <c r="N290" i="36"/>
  <c r="T290" i="36" s="1"/>
  <c r="O290" i="36"/>
  <c r="U290" i="36" s="1"/>
  <c r="P290" i="36"/>
  <c r="V290" i="36" s="1"/>
  <c r="W290" i="36"/>
  <c r="X290" i="36"/>
  <c r="Y290" i="36"/>
  <c r="Z290" i="36"/>
  <c r="AA290" i="36"/>
  <c r="AB290" i="36"/>
  <c r="AC290" i="36"/>
  <c r="AD290" i="36"/>
  <c r="AE290" i="36"/>
  <c r="AF290" i="36"/>
  <c r="AG290" i="36"/>
  <c r="AH290" i="36"/>
  <c r="AI290" i="36"/>
  <c r="AJ290" i="36"/>
  <c r="C291" i="36"/>
  <c r="Q291" i="36" s="1"/>
  <c r="D291" i="36"/>
  <c r="G291" i="36"/>
  <c r="I291" i="36"/>
  <c r="J291" i="36"/>
  <c r="L291" i="36"/>
  <c r="R291" i="36" s="1"/>
  <c r="M291" i="36"/>
  <c r="S291" i="36" s="1"/>
  <c r="N291" i="36"/>
  <c r="T291" i="36" s="1"/>
  <c r="O291" i="36"/>
  <c r="U291" i="36" s="1"/>
  <c r="P291" i="36"/>
  <c r="V291" i="36" s="1"/>
  <c r="W291" i="36"/>
  <c r="X291" i="36"/>
  <c r="Y291" i="36"/>
  <c r="Z291" i="36"/>
  <c r="AA291" i="36"/>
  <c r="AB291" i="36"/>
  <c r="AC291" i="36"/>
  <c r="AD291" i="36"/>
  <c r="AE291" i="36"/>
  <c r="AF291" i="36"/>
  <c r="AG291" i="36"/>
  <c r="AH291" i="36"/>
  <c r="AI291" i="36"/>
  <c r="AJ291" i="36"/>
  <c r="C292" i="36"/>
  <c r="Q292" i="36" s="1"/>
  <c r="D292" i="36"/>
  <c r="G292" i="36"/>
  <c r="I292" i="36"/>
  <c r="J292" i="36"/>
  <c r="L292" i="36"/>
  <c r="R292" i="36" s="1"/>
  <c r="M292" i="36"/>
  <c r="S292" i="36" s="1"/>
  <c r="N292" i="36"/>
  <c r="T292" i="36" s="1"/>
  <c r="O292" i="36"/>
  <c r="U292" i="36" s="1"/>
  <c r="P292" i="36"/>
  <c r="V292" i="36" s="1"/>
  <c r="W292" i="36"/>
  <c r="X292" i="36"/>
  <c r="Y292" i="36"/>
  <c r="Z292" i="36"/>
  <c r="AA292" i="36"/>
  <c r="AB292" i="36"/>
  <c r="AC292" i="36"/>
  <c r="AD292" i="36"/>
  <c r="AE292" i="36"/>
  <c r="AF292" i="36"/>
  <c r="AG292" i="36"/>
  <c r="AH292" i="36"/>
  <c r="AI292" i="36"/>
  <c r="AJ292" i="36"/>
  <c r="C293" i="36"/>
  <c r="Q293" i="36" s="1"/>
  <c r="D293" i="36"/>
  <c r="G293" i="36"/>
  <c r="I293" i="36"/>
  <c r="J293" i="36"/>
  <c r="L293" i="36"/>
  <c r="R293" i="36" s="1"/>
  <c r="M293" i="36"/>
  <c r="S293" i="36" s="1"/>
  <c r="N293" i="36"/>
  <c r="T293" i="36" s="1"/>
  <c r="O293" i="36"/>
  <c r="U293" i="36" s="1"/>
  <c r="P293" i="36"/>
  <c r="V293" i="36" s="1"/>
  <c r="W293" i="36"/>
  <c r="X293" i="36"/>
  <c r="Y293" i="36"/>
  <c r="Z293" i="36"/>
  <c r="AA293" i="36"/>
  <c r="AB293" i="36"/>
  <c r="AC293" i="36"/>
  <c r="AD293" i="36"/>
  <c r="AE293" i="36"/>
  <c r="AF293" i="36"/>
  <c r="AG293" i="36"/>
  <c r="AH293" i="36"/>
  <c r="AI293" i="36"/>
  <c r="AJ293" i="36"/>
  <c r="C294" i="36"/>
  <c r="Q294" i="36" s="1"/>
  <c r="D294" i="36"/>
  <c r="G294" i="36"/>
  <c r="I294" i="36"/>
  <c r="J294" i="36"/>
  <c r="L294" i="36"/>
  <c r="R294" i="36" s="1"/>
  <c r="M294" i="36"/>
  <c r="S294" i="36" s="1"/>
  <c r="N294" i="36"/>
  <c r="T294" i="36" s="1"/>
  <c r="O294" i="36"/>
  <c r="U294" i="36" s="1"/>
  <c r="P294" i="36"/>
  <c r="V294" i="36" s="1"/>
  <c r="W294" i="36"/>
  <c r="X294" i="36"/>
  <c r="Y294" i="36"/>
  <c r="Z294" i="36"/>
  <c r="AA294" i="36"/>
  <c r="AB294" i="36"/>
  <c r="AC294" i="36"/>
  <c r="AD294" i="36"/>
  <c r="AE294" i="36"/>
  <c r="AF294" i="36"/>
  <c r="AG294" i="36"/>
  <c r="AH294" i="36"/>
  <c r="AI294" i="36"/>
  <c r="AJ294" i="36"/>
  <c r="C295" i="36"/>
  <c r="Q295" i="36" s="1"/>
  <c r="D295" i="36"/>
  <c r="G295" i="36"/>
  <c r="I295" i="36"/>
  <c r="J295" i="36"/>
  <c r="L295" i="36"/>
  <c r="R295" i="36" s="1"/>
  <c r="M295" i="36"/>
  <c r="S295" i="36" s="1"/>
  <c r="N295" i="36"/>
  <c r="T295" i="36" s="1"/>
  <c r="O295" i="36"/>
  <c r="U295" i="36" s="1"/>
  <c r="P295" i="36"/>
  <c r="V295" i="36" s="1"/>
  <c r="W295" i="36"/>
  <c r="X295" i="36"/>
  <c r="Y295" i="36"/>
  <c r="Z295" i="36"/>
  <c r="AA295" i="36"/>
  <c r="AB295" i="36"/>
  <c r="AC295" i="36"/>
  <c r="AD295" i="36"/>
  <c r="AE295" i="36"/>
  <c r="AF295" i="36"/>
  <c r="AG295" i="36"/>
  <c r="AH295" i="36"/>
  <c r="AI295" i="36"/>
  <c r="AJ295" i="36"/>
  <c r="C296" i="36"/>
  <c r="Q296" i="36" s="1"/>
  <c r="D296" i="36"/>
  <c r="G296" i="36"/>
  <c r="I296" i="36"/>
  <c r="J296" i="36"/>
  <c r="L296" i="36"/>
  <c r="R296" i="36" s="1"/>
  <c r="M296" i="36"/>
  <c r="S296" i="36" s="1"/>
  <c r="N296" i="36"/>
  <c r="T296" i="36" s="1"/>
  <c r="O296" i="36"/>
  <c r="U296" i="36" s="1"/>
  <c r="P296" i="36"/>
  <c r="V296" i="36" s="1"/>
  <c r="W296" i="36"/>
  <c r="X296" i="36"/>
  <c r="Y296" i="36"/>
  <c r="Z296" i="36"/>
  <c r="AA296" i="36"/>
  <c r="AB296" i="36"/>
  <c r="AC296" i="36"/>
  <c r="AD296" i="36"/>
  <c r="AE296" i="36"/>
  <c r="AF296" i="36"/>
  <c r="AG296" i="36"/>
  <c r="AH296" i="36"/>
  <c r="AI296" i="36"/>
  <c r="AJ296" i="36"/>
  <c r="C297" i="36"/>
  <c r="Q297" i="36" s="1"/>
  <c r="D297" i="36"/>
  <c r="G297" i="36"/>
  <c r="I297" i="36"/>
  <c r="J297" i="36"/>
  <c r="L297" i="36"/>
  <c r="R297" i="36" s="1"/>
  <c r="M297" i="36"/>
  <c r="S297" i="36" s="1"/>
  <c r="N297" i="36"/>
  <c r="T297" i="36" s="1"/>
  <c r="O297" i="36"/>
  <c r="U297" i="36" s="1"/>
  <c r="P297" i="36"/>
  <c r="V297" i="36" s="1"/>
  <c r="W297" i="36"/>
  <c r="X297" i="36"/>
  <c r="Y297" i="36"/>
  <c r="Z297" i="36"/>
  <c r="AA297" i="36"/>
  <c r="AB297" i="36"/>
  <c r="AC297" i="36"/>
  <c r="AD297" i="36"/>
  <c r="AE297" i="36"/>
  <c r="AF297" i="36"/>
  <c r="AG297" i="36"/>
  <c r="AH297" i="36"/>
  <c r="AI297" i="36"/>
  <c r="AJ297" i="36"/>
  <c r="C298" i="36"/>
  <c r="Q298" i="36" s="1"/>
  <c r="D298" i="36"/>
  <c r="G298" i="36"/>
  <c r="I298" i="36"/>
  <c r="J298" i="36"/>
  <c r="L298" i="36"/>
  <c r="R298" i="36" s="1"/>
  <c r="M298" i="36"/>
  <c r="S298" i="36" s="1"/>
  <c r="N298" i="36"/>
  <c r="T298" i="36" s="1"/>
  <c r="O298" i="36"/>
  <c r="U298" i="36" s="1"/>
  <c r="P298" i="36"/>
  <c r="V298" i="36" s="1"/>
  <c r="W298" i="36"/>
  <c r="X298" i="36"/>
  <c r="Y298" i="36"/>
  <c r="Z298" i="36"/>
  <c r="AA298" i="36"/>
  <c r="AB298" i="36"/>
  <c r="AC298" i="36"/>
  <c r="AD298" i="36"/>
  <c r="AE298" i="36"/>
  <c r="AF298" i="36"/>
  <c r="AG298" i="36"/>
  <c r="AH298" i="36"/>
  <c r="AI298" i="36"/>
  <c r="AJ298" i="36"/>
  <c r="C299" i="36"/>
  <c r="Q299" i="36" s="1"/>
  <c r="D299" i="36"/>
  <c r="G299" i="36"/>
  <c r="I299" i="36"/>
  <c r="J299" i="36"/>
  <c r="L299" i="36"/>
  <c r="R299" i="36" s="1"/>
  <c r="M299" i="36"/>
  <c r="S299" i="36" s="1"/>
  <c r="N299" i="36"/>
  <c r="T299" i="36" s="1"/>
  <c r="O299" i="36"/>
  <c r="U299" i="36" s="1"/>
  <c r="P299" i="36"/>
  <c r="V299" i="36" s="1"/>
  <c r="W299" i="36"/>
  <c r="X299" i="36"/>
  <c r="Y299" i="36"/>
  <c r="Z299" i="36"/>
  <c r="AA299" i="36"/>
  <c r="AB299" i="36"/>
  <c r="AC299" i="36"/>
  <c r="AD299" i="36"/>
  <c r="AE299" i="36"/>
  <c r="AF299" i="36"/>
  <c r="AG299" i="36"/>
  <c r="AH299" i="36"/>
  <c r="AI299" i="36"/>
  <c r="AJ299" i="36"/>
  <c r="C300" i="36"/>
  <c r="Q300" i="36" s="1"/>
  <c r="D300" i="36"/>
  <c r="G300" i="36"/>
  <c r="I300" i="36"/>
  <c r="J300" i="36"/>
  <c r="L300" i="36"/>
  <c r="R300" i="36" s="1"/>
  <c r="M300" i="36"/>
  <c r="S300" i="36" s="1"/>
  <c r="N300" i="36"/>
  <c r="T300" i="36" s="1"/>
  <c r="O300" i="36"/>
  <c r="U300" i="36" s="1"/>
  <c r="P300" i="36"/>
  <c r="V300" i="36" s="1"/>
  <c r="W300" i="36"/>
  <c r="X300" i="36"/>
  <c r="Y300" i="36"/>
  <c r="Z300" i="36"/>
  <c r="AA300" i="36"/>
  <c r="AB300" i="36"/>
  <c r="AC300" i="36"/>
  <c r="AD300" i="36"/>
  <c r="AE300" i="36"/>
  <c r="AF300" i="36"/>
  <c r="AG300" i="36"/>
  <c r="AH300" i="36"/>
  <c r="AI300" i="36"/>
  <c r="AJ300" i="36"/>
  <c r="C301" i="36"/>
  <c r="Q301" i="36" s="1"/>
  <c r="D301" i="36"/>
  <c r="G301" i="36"/>
  <c r="I301" i="36"/>
  <c r="J301" i="36"/>
  <c r="L301" i="36"/>
  <c r="R301" i="36" s="1"/>
  <c r="M301" i="36"/>
  <c r="S301" i="36" s="1"/>
  <c r="N301" i="36"/>
  <c r="T301" i="36" s="1"/>
  <c r="O301" i="36"/>
  <c r="U301" i="36" s="1"/>
  <c r="P301" i="36"/>
  <c r="V301" i="36" s="1"/>
  <c r="W301" i="36"/>
  <c r="X301" i="36"/>
  <c r="Y301" i="36"/>
  <c r="Z301" i="36"/>
  <c r="AA301" i="36"/>
  <c r="AB301" i="36"/>
  <c r="AC301" i="36"/>
  <c r="AD301" i="36"/>
  <c r="AE301" i="36"/>
  <c r="AF301" i="36"/>
  <c r="AG301" i="36"/>
  <c r="AH301" i="36"/>
  <c r="AI301" i="36"/>
  <c r="AJ301" i="36"/>
  <c r="C302" i="36"/>
  <c r="Q302" i="36" s="1"/>
  <c r="D302" i="36"/>
  <c r="G302" i="36"/>
  <c r="I302" i="36"/>
  <c r="J302" i="36"/>
  <c r="L302" i="36"/>
  <c r="R302" i="36" s="1"/>
  <c r="M302" i="36"/>
  <c r="S302" i="36" s="1"/>
  <c r="N302" i="36"/>
  <c r="T302" i="36" s="1"/>
  <c r="O302" i="36"/>
  <c r="U302" i="36" s="1"/>
  <c r="P302" i="36"/>
  <c r="V302" i="36" s="1"/>
  <c r="W302" i="36"/>
  <c r="X302" i="36"/>
  <c r="Y302" i="36"/>
  <c r="Z302" i="36"/>
  <c r="AA302" i="36"/>
  <c r="AB302" i="36"/>
  <c r="AC302" i="36"/>
  <c r="AD302" i="36"/>
  <c r="AE302" i="36"/>
  <c r="AF302" i="36"/>
  <c r="AG302" i="36"/>
  <c r="AH302" i="36"/>
  <c r="AI302" i="36"/>
  <c r="AJ302" i="36"/>
  <c r="C303" i="36"/>
  <c r="Q303" i="36" s="1"/>
  <c r="D303" i="36"/>
  <c r="G303" i="36"/>
  <c r="I303" i="36"/>
  <c r="J303" i="36"/>
  <c r="L303" i="36"/>
  <c r="R303" i="36" s="1"/>
  <c r="M303" i="36"/>
  <c r="S303" i="36" s="1"/>
  <c r="N303" i="36"/>
  <c r="T303" i="36" s="1"/>
  <c r="O303" i="36"/>
  <c r="U303" i="36" s="1"/>
  <c r="P303" i="36"/>
  <c r="V303" i="36" s="1"/>
  <c r="W303" i="36"/>
  <c r="X303" i="36"/>
  <c r="Y303" i="36"/>
  <c r="Z303" i="36"/>
  <c r="AA303" i="36"/>
  <c r="AB303" i="36"/>
  <c r="AC303" i="36"/>
  <c r="AD303" i="36"/>
  <c r="AE303" i="36"/>
  <c r="AF303" i="36"/>
  <c r="AG303" i="36"/>
  <c r="AH303" i="36"/>
  <c r="AI303" i="36"/>
  <c r="AJ303" i="36"/>
  <c r="C304" i="36"/>
  <c r="Q304" i="36" s="1"/>
  <c r="D304" i="36"/>
  <c r="G304" i="36"/>
  <c r="I304" i="36"/>
  <c r="J304" i="36"/>
  <c r="L304" i="36"/>
  <c r="R304" i="36" s="1"/>
  <c r="M304" i="36"/>
  <c r="S304" i="36" s="1"/>
  <c r="N304" i="36"/>
  <c r="T304" i="36" s="1"/>
  <c r="O304" i="36"/>
  <c r="U304" i="36" s="1"/>
  <c r="P304" i="36"/>
  <c r="V304" i="36" s="1"/>
  <c r="W304" i="36"/>
  <c r="X304" i="36"/>
  <c r="Y304" i="36"/>
  <c r="Z304" i="36"/>
  <c r="AA304" i="36"/>
  <c r="AB304" i="36"/>
  <c r="AC304" i="36"/>
  <c r="AD304" i="36"/>
  <c r="AE304" i="36"/>
  <c r="AF304" i="36"/>
  <c r="AG304" i="36"/>
  <c r="AH304" i="36"/>
  <c r="AI304" i="36"/>
  <c r="AJ304" i="36"/>
  <c r="C305" i="36"/>
  <c r="Q305" i="36" s="1"/>
  <c r="D305" i="36"/>
  <c r="G305" i="36"/>
  <c r="I305" i="36"/>
  <c r="J305" i="36"/>
  <c r="L305" i="36"/>
  <c r="R305" i="36" s="1"/>
  <c r="M305" i="36"/>
  <c r="S305" i="36" s="1"/>
  <c r="N305" i="36"/>
  <c r="T305" i="36" s="1"/>
  <c r="O305" i="36"/>
  <c r="U305" i="36" s="1"/>
  <c r="P305" i="36"/>
  <c r="V305" i="36" s="1"/>
  <c r="W305" i="36"/>
  <c r="X305" i="36"/>
  <c r="Y305" i="36"/>
  <c r="Z305" i="36"/>
  <c r="AA305" i="36"/>
  <c r="AB305" i="36"/>
  <c r="AC305" i="36"/>
  <c r="AD305" i="36"/>
  <c r="AE305" i="36"/>
  <c r="AF305" i="36"/>
  <c r="AG305" i="36"/>
  <c r="AH305" i="36"/>
  <c r="AI305" i="36"/>
  <c r="AJ305" i="36"/>
  <c r="C306" i="36"/>
  <c r="Q306" i="36" s="1"/>
  <c r="D306" i="36"/>
  <c r="G306" i="36"/>
  <c r="I306" i="36"/>
  <c r="J306" i="36"/>
  <c r="L306" i="36"/>
  <c r="R306" i="36" s="1"/>
  <c r="M306" i="36"/>
  <c r="S306" i="36" s="1"/>
  <c r="N306" i="36"/>
  <c r="T306" i="36" s="1"/>
  <c r="O306" i="36"/>
  <c r="U306" i="36" s="1"/>
  <c r="P306" i="36"/>
  <c r="V306" i="36" s="1"/>
  <c r="W306" i="36"/>
  <c r="X306" i="36"/>
  <c r="Y306" i="36"/>
  <c r="Z306" i="36"/>
  <c r="AA306" i="36"/>
  <c r="AB306" i="36"/>
  <c r="AC306" i="36"/>
  <c r="AD306" i="36"/>
  <c r="AE306" i="36"/>
  <c r="AF306" i="36"/>
  <c r="AG306" i="36"/>
  <c r="AH306" i="36"/>
  <c r="AI306" i="36"/>
  <c r="AJ306" i="36"/>
  <c r="C307" i="36"/>
  <c r="Q307" i="36" s="1"/>
  <c r="D307" i="36"/>
  <c r="G307" i="36"/>
  <c r="I307" i="36"/>
  <c r="J307" i="36"/>
  <c r="L307" i="36"/>
  <c r="R307" i="36" s="1"/>
  <c r="M307" i="36"/>
  <c r="S307" i="36" s="1"/>
  <c r="N307" i="36"/>
  <c r="T307" i="36" s="1"/>
  <c r="O307" i="36"/>
  <c r="U307" i="36" s="1"/>
  <c r="P307" i="36"/>
  <c r="V307" i="36" s="1"/>
  <c r="W307" i="36"/>
  <c r="X307" i="36"/>
  <c r="Y307" i="36"/>
  <c r="Z307" i="36"/>
  <c r="AA307" i="36"/>
  <c r="AB307" i="36"/>
  <c r="AC307" i="36"/>
  <c r="AD307" i="36"/>
  <c r="AE307" i="36"/>
  <c r="AF307" i="36"/>
  <c r="AG307" i="36"/>
  <c r="AH307" i="36"/>
  <c r="AI307" i="36"/>
  <c r="AJ307" i="36"/>
  <c r="C308" i="36"/>
  <c r="Q308" i="36" s="1"/>
  <c r="D308" i="36"/>
  <c r="G308" i="36"/>
  <c r="I308" i="36"/>
  <c r="J308" i="36"/>
  <c r="L308" i="36"/>
  <c r="R308" i="36" s="1"/>
  <c r="M308" i="36"/>
  <c r="S308" i="36" s="1"/>
  <c r="N308" i="36"/>
  <c r="T308" i="36" s="1"/>
  <c r="O308" i="36"/>
  <c r="U308" i="36" s="1"/>
  <c r="P308" i="36"/>
  <c r="V308" i="36" s="1"/>
  <c r="W308" i="36"/>
  <c r="X308" i="36"/>
  <c r="Y308" i="36"/>
  <c r="Z308" i="36"/>
  <c r="AA308" i="36"/>
  <c r="AB308" i="36"/>
  <c r="AC308" i="36"/>
  <c r="AD308" i="36"/>
  <c r="AE308" i="36"/>
  <c r="AF308" i="36"/>
  <c r="AG308" i="36"/>
  <c r="AH308" i="36"/>
  <c r="AI308" i="36"/>
  <c r="AJ308" i="36"/>
  <c r="C309" i="36"/>
  <c r="Q309" i="36" s="1"/>
  <c r="D309" i="36"/>
  <c r="G309" i="36"/>
  <c r="I309" i="36"/>
  <c r="J309" i="36"/>
  <c r="L309" i="36"/>
  <c r="R309" i="36" s="1"/>
  <c r="M309" i="36"/>
  <c r="S309" i="36" s="1"/>
  <c r="N309" i="36"/>
  <c r="T309" i="36" s="1"/>
  <c r="O309" i="36"/>
  <c r="U309" i="36" s="1"/>
  <c r="P309" i="36"/>
  <c r="V309" i="36" s="1"/>
  <c r="W309" i="36"/>
  <c r="X309" i="36"/>
  <c r="Y309" i="36"/>
  <c r="Z309" i="36"/>
  <c r="AA309" i="36"/>
  <c r="AB309" i="36"/>
  <c r="AC309" i="36"/>
  <c r="AD309" i="36"/>
  <c r="AE309" i="36"/>
  <c r="AF309" i="36"/>
  <c r="AG309" i="36"/>
  <c r="AH309" i="36"/>
  <c r="AI309" i="36"/>
  <c r="AJ309" i="36"/>
  <c r="C310" i="36"/>
  <c r="Q310" i="36" s="1"/>
  <c r="D310" i="36"/>
  <c r="G310" i="36"/>
  <c r="I310" i="36"/>
  <c r="J310" i="36"/>
  <c r="L310" i="36"/>
  <c r="R310" i="36" s="1"/>
  <c r="M310" i="36"/>
  <c r="S310" i="36" s="1"/>
  <c r="N310" i="36"/>
  <c r="T310" i="36" s="1"/>
  <c r="O310" i="36"/>
  <c r="U310" i="36" s="1"/>
  <c r="P310" i="36"/>
  <c r="V310" i="36" s="1"/>
  <c r="W310" i="36"/>
  <c r="X310" i="36"/>
  <c r="Y310" i="36"/>
  <c r="Z310" i="36"/>
  <c r="AA310" i="36"/>
  <c r="AB310" i="36"/>
  <c r="AC310" i="36"/>
  <c r="AD310" i="36"/>
  <c r="AE310" i="36"/>
  <c r="AF310" i="36"/>
  <c r="AG310" i="36"/>
  <c r="AH310" i="36"/>
  <c r="AI310" i="36"/>
  <c r="AJ310" i="36"/>
  <c r="C311" i="36"/>
  <c r="Q311" i="36" s="1"/>
  <c r="D311" i="36"/>
  <c r="G311" i="36"/>
  <c r="I311" i="36"/>
  <c r="J311" i="36"/>
  <c r="L311" i="36"/>
  <c r="R311" i="36" s="1"/>
  <c r="M311" i="36"/>
  <c r="S311" i="36" s="1"/>
  <c r="N311" i="36"/>
  <c r="T311" i="36" s="1"/>
  <c r="O311" i="36"/>
  <c r="U311" i="36" s="1"/>
  <c r="P311" i="36"/>
  <c r="V311" i="36" s="1"/>
  <c r="W311" i="36"/>
  <c r="X311" i="36"/>
  <c r="Y311" i="36"/>
  <c r="Z311" i="36"/>
  <c r="AA311" i="36"/>
  <c r="AB311" i="36"/>
  <c r="AC311" i="36"/>
  <c r="AD311" i="36"/>
  <c r="AE311" i="36"/>
  <c r="AF311" i="36"/>
  <c r="AG311" i="36"/>
  <c r="AH311" i="36"/>
  <c r="AI311" i="36"/>
  <c r="AJ311" i="36"/>
  <c r="C312" i="36"/>
  <c r="Q312" i="36" s="1"/>
  <c r="D312" i="36"/>
  <c r="G312" i="36"/>
  <c r="I312" i="36"/>
  <c r="J312" i="36"/>
  <c r="L312" i="36"/>
  <c r="R312" i="36" s="1"/>
  <c r="M312" i="36"/>
  <c r="S312" i="36" s="1"/>
  <c r="N312" i="36"/>
  <c r="T312" i="36" s="1"/>
  <c r="O312" i="36"/>
  <c r="U312" i="36" s="1"/>
  <c r="P312" i="36"/>
  <c r="V312" i="36" s="1"/>
  <c r="W312" i="36"/>
  <c r="X312" i="36"/>
  <c r="Y312" i="36"/>
  <c r="Z312" i="36"/>
  <c r="AA312" i="36"/>
  <c r="AB312" i="36"/>
  <c r="AC312" i="36"/>
  <c r="AD312" i="36"/>
  <c r="AE312" i="36"/>
  <c r="AF312" i="36"/>
  <c r="AG312" i="36"/>
  <c r="AH312" i="36"/>
  <c r="AI312" i="36"/>
  <c r="AJ312" i="36"/>
  <c r="C313" i="36"/>
  <c r="Q313" i="36" s="1"/>
  <c r="D313" i="36"/>
  <c r="G313" i="36"/>
  <c r="I313" i="36"/>
  <c r="J313" i="36"/>
  <c r="L313" i="36"/>
  <c r="R313" i="36" s="1"/>
  <c r="M313" i="36"/>
  <c r="S313" i="36" s="1"/>
  <c r="N313" i="36"/>
  <c r="T313" i="36" s="1"/>
  <c r="O313" i="36"/>
  <c r="U313" i="36" s="1"/>
  <c r="P313" i="36"/>
  <c r="V313" i="36" s="1"/>
  <c r="W313" i="36"/>
  <c r="X313" i="36"/>
  <c r="Y313" i="36"/>
  <c r="Z313" i="36"/>
  <c r="AA313" i="36"/>
  <c r="AB313" i="36"/>
  <c r="AC313" i="36"/>
  <c r="AD313" i="36"/>
  <c r="AE313" i="36"/>
  <c r="AF313" i="36"/>
  <c r="AG313" i="36"/>
  <c r="AH313" i="36"/>
  <c r="AI313" i="36"/>
  <c r="AJ313" i="36"/>
  <c r="C314" i="36"/>
  <c r="Q314" i="36" s="1"/>
  <c r="D314" i="36"/>
  <c r="G314" i="36"/>
  <c r="I314" i="36"/>
  <c r="J314" i="36"/>
  <c r="L314" i="36"/>
  <c r="R314" i="36" s="1"/>
  <c r="M314" i="36"/>
  <c r="S314" i="36" s="1"/>
  <c r="N314" i="36"/>
  <c r="T314" i="36" s="1"/>
  <c r="O314" i="36"/>
  <c r="U314" i="36" s="1"/>
  <c r="P314" i="36"/>
  <c r="V314" i="36" s="1"/>
  <c r="W314" i="36"/>
  <c r="X314" i="36"/>
  <c r="Y314" i="36"/>
  <c r="Z314" i="36"/>
  <c r="AA314" i="36"/>
  <c r="AB314" i="36"/>
  <c r="AC314" i="36"/>
  <c r="AD314" i="36"/>
  <c r="AE314" i="36"/>
  <c r="AF314" i="36"/>
  <c r="AG314" i="36"/>
  <c r="AH314" i="36"/>
  <c r="AI314" i="36"/>
  <c r="AJ314" i="36"/>
  <c r="C315" i="36"/>
  <c r="Q315" i="36" s="1"/>
  <c r="D315" i="36"/>
  <c r="G315" i="36"/>
  <c r="I315" i="36"/>
  <c r="J315" i="36"/>
  <c r="L315" i="36"/>
  <c r="R315" i="36" s="1"/>
  <c r="M315" i="36"/>
  <c r="S315" i="36" s="1"/>
  <c r="N315" i="36"/>
  <c r="T315" i="36" s="1"/>
  <c r="O315" i="36"/>
  <c r="U315" i="36" s="1"/>
  <c r="P315" i="36"/>
  <c r="V315" i="36" s="1"/>
  <c r="W315" i="36"/>
  <c r="X315" i="36"/>
  <c r="Y315" i="36"/>
  <c r="Z315" i="36"/>
  <c r="AA315" i="36"/>
  <c r="AB315" i="36"/>
  <c r="AC315" i="36"/>
  <c r="AD315" i="36"/>
  <c r="AE315" i="36"/>
  <c r="AF315" i="36"/>
  <c r="AG315" i="36"/>
  <c r="AH315" i="36"/>
  <c r="AI315" i="36"/>
  <c r="AJ315" i="36"/>
  <c r="C316" i="36"/>
  <c r="Q316" i="36" s="1"/>
  <c r="D316" i="36"/>
  <c r="G316" i="36"/>
  <c r="I316" i="36"/>
  <c r="J316" i="36"/>
  <c r="L316" i="36"/>
  <c r="R316" i="36" s="1"/>
  <c r="M316" i="36"/>
  <c r="S316" i="36" s="1"/>
  <c r="N316" i="36"/>
  <c r="T316" i="36" s="1"/>
  <c r="O316" i="36"/>
  <c r="U316" i="36" s="1"/>
  <c r="P316" i="36"/>
  <c r="V316" i="36" s="1"/>
  <c r="W316" i="36"/>
  <c r="X316" i="36"/>
  <c r="Y316" i="36"/>
  <c r="Z316" i="36"/>
  <c r="AA316" i="36"/>
  <c r="AB316" i="36"/>
  <c r="AC316" i="36"/>
  <c r="AD316" i="36"/>
  <c r="AE316" i="36"/>
  <c r="AF316" i="36"/>
  <c r="AG316" i="36"/>
  <c r="AH316" i="36"/>
  <c r="AI316" i="36"/>
  <c r="AJ316" i="36"/>
  <c r="C317" i="36"/>
  <c r="Q317" i="36" s="1"/>
  <c r="D317" i="36"/>
  <c r="G317" i="36"/>
  <c r="I317" i="36"/>
  <c r="J317" i="36"/>
  <c r="L317" i="36"/>
  <c r="R317" i="36" s="1"/>
  <c r="M317" i="36"/>
  <c r="S317" i="36" s="1"/>
  <c r="N317" i="36"/>
  <c r="T317" i="36" s="1"/>
  <c r="O317" i="36"/>
  <c r="U317" i="36" s="1"/>
  <c r="P317" i="36"/>
  <c r="V317" i="36" s="1"/>
  <c r="W317" i="36"/>
  <c r="X317" i="36"/>
  <c r="Y317" i="36"/>
  <c r="Z317" i="36"/>
  <c r="AA317" i="36"/>
  <c r="AB317" i="36"/>
  <c r="AC317" i="36"/>
  <c r="AD317" i="36"/>
  <c r="AE317" i="36"/>
  <c r="AF317" i="36"/>
  <c r="AG317" i="36"/>
  <c r="AH317" i="36"/>
  <c r="AI317" i="36"/>
  <c r="AJ317" i="36"/>
  <c r="C318" i="36"/>
  <c r="Q318" i="36" s="1"/>
  <c r="D318" i="36"/>
  <c r="G318" i="36"/>
  <c r="I318" i="36"/>
  <c r="J318" i="36"/>
  <c r="L318" i="36"/>
  <c r="R318" i="36" s="1"/>
  <c r="M318" i="36"/>
  <c r="S318" i="36" s="1"/>
  <c r="N318" i="36"/>
  <c r="T318" i="36" s="1"/>
  <c r="O318" i="36"/>
  <c r="U318" i="36" s="1"/>
  <c r="P318" i="36"/>
  <c r="V318" i="36" s="1"/>
  <c r="W318" i="36"/>
  <c r="X318" i="36"/>
  <c r="Y318" i="36"/>
  <c r="Z318" i="36"/>
  <c r="AA318" i="36"/>
  <c r="AB318" i="36"/>
  <c r="AC318" i="36"/>
  <c r="AD318" i="36"/>
  <c r="AE318" i="36"/>
  <c r="AF318" i="36"/>
  <c r="AG318" i="36"/>
  <c r="AH318" i="36"/>
  <c r="AI318" i="36"/>
  <c r="AJ318" i="36"/>
  <c r="C319" i="36"/>
  <c r="Q319" i="36" s="1"/>
  <c r="D319" i="36"/>
  <c r="G319" i="36"/>
  <c r="I319" i="36"/>
  <c r="J319" i="36"/>
  <c r="L319" i="36"/>
  <c r="R319" i="36" s="1"/>
  <c r="M319" i="36"/>
  <c r="S319" i="36" s="1"/>
  <c r="N319" i="36"/>
  <c r="T319" i="36" s="1"/>
  <c r="O319" i="36"/>
  <c r="U319" i="36" s="1"/>
  <c r="P319" i="36"/>
  <c r="V319" i="36" s="1"/>
  <c r="W319" i="36"/>
  <c r="X319" i="36"/>
  <c r="Y319" i="36"/>
  <c r="Z319" i="36"/>
  <c r="AA319" i="36"/>
  <c r="AB319" i="36"/>
  <c r="AC319" i="36"/>
  <c r="AD319" i="36"/>
  <c r="AE319" i="36"/>
  <c r="AF319" i="36"/>
  <c r="AG319" i="36"/>
  <c r="AH319" i="36"/>
  <c r="AI319" i="36"/>
  <c r="AJ319" i="36"/>
  <c r="C320" i="36"/>
  <c r="Q320" i="36" s="1"/>
  <c r="D320" i="36"/>
  <c r="G320" i="36"/>
  <c r="I320" i="36"/>
  <c r="J320" i="36"/>
  <c r="L320" i="36"/>
  <c r="R320" i="36" s="1"/>
  <c r="M320" i="36"/>
  <c r="S320" i="36" s="1"/>
  <c r="N320" i="36"/>
  <c r="T320" i="36" s="1"/>
  <c r="O320" i="36"/>
  <c r="U320" i="36" s="1"/>
  <c r="P320" i="36"/>
  <c r="V320" i="36" s="1"/>
  <c r="W320" i="36"/>
  <c r="X320" i="36"/>
  <c r="Y320" i="36"/>
  <c r="Z320" i="36"/>
  <c r="AA320" i="36"/>
  <c r="AB320" i="36"/>
  <c r="AC320" i="36"/>
  <c r="AD320" i="36"/>
  <c r="AE320" i="36"/>
  <c r="AF320" i="36"/>
  <c r="AG320" i="36"/>
  <c r="AH320" i="36"/>
  <c r="AI320" i="36"/>
  <c r="AJ320" i="36"/>
  <c r="C321" i="36"/>
  <c r="Q321" i="36" s="1"/>
  <c r="D321" i="36"/>
  <c r="G321" i="36"/>
  <c r="I321" i="36"/>
  <c r="J321" i="36"/>
  <c r="L321" i="36"/>
  <c r="R321" i="36" s="1"/>
  <c r="M321" i="36"/>
  <c r="S321" i="36" s="1"/>
  <c r="N321" i="36"/>
  <c r="T321" i="36" s="1"/>
  <c r="O321" i="36"/>
  <c r="U321" i="36" s="1"/>
  <c r="P321" i="36"/>
  <c r="V321" i="36" s="1"/>
  <c r="W321" i="36"/>
  <c r="X321" i="36"/>
  <c r="Y321" i="36"/>
  <c r="Z321" i="36"/>
  <c r="AA321" i="36"/>
  <c r="AB321" i="36"/>
  <c r="AC321" i="36"/>
  <c r="AD321" i="36"/>
  <c r="AE321" i="36"/>
  <c r="AF321" i="36"/>
  <c r="AG321" i="36"/>
  <c r="AH321" i="36"/>
  <c r="AI321" i="36"/>
  <c r="AJ321" i="36"/>
  <c r="C322" i="36"/>
  <c r="Q322" i="36" s="1"/>
  <c r="D322" i="36"/>
  <c r="G322" i="36"/>
  <c r="I322" i="36"/>
  <c r="J322" i="36"/>
  <c r="L322" i="36"/>
  <c r="R322" i="36" s="1"/>
  <c r="M322" i="36"/>
  <c r="S322" i="36" s="1"/>
  <c r="N322" i="36"/>
  <c r="T322" i="36" s="1"/>
  <c r="O322" i="36"/>
  <c r="U322" i="36" s="1"/>
  <c r="P322" i="36"/>
  <c r="V322" i="36" s="1"/>
  <c r="W322" i="36"/>
  <c r="X322" i="36"/>
  <c r="Y322" i="36"/>
  <c r="Z322" i="36"/>
  <c r="AA322" i="36"/>
  <c r="AB322" i="36"/>
  <c r="AC322" i="36"/>
  <c r="AD322" i="36"/>
  <c r="AE322" i="36"/>
  <c r="AF322" i="36"/>
  <c r="AG322" i="36"/>
  <c r="AH322" i="36"/>
  <c r="AI322" i="36"/>
  <c r="AJ322" i="36"/>
  <c r="C323" i="36"/>
  <c r="Q323" i="36" s="1"/>
  <c r="D323" i="36"/>
  <c r="G323" i="36"/>
  <c r="I323" i="36"/>
  <c r="J323" i="36"/>
  <c r="L323" i="36"/>
  <c r="R323" i="36" s="1"/>
  <c r="M323" i="36"/>
  <c r="S323" i="36" s="1"/>
  <c r="N323" i="36"/>
  <c r="T323" i="36" s="1"/>
  <c r="O323" i="36"/>
  <c r="U323" i="36" s="1"/>
  <c r="P323" i="36"/>
  <c r="V323" i="36" s="1"/>
  <c r="W323" i="36"/>
  <c r="X323" i="36"/>
  <c r="Y323" i="36"/>
  <c r="Z323" i="36"/>
  <c r="AA323" i="36"/>
  <c r="AB323" i="36"/>
  <c r="AC323" i="36"/>
  <c r="AD323" i="36"/>
  <c r="AE323" i="36"/>
  <c r="AF323" i="36"/>
  <c r="AG323" i="36"/>
  <c r="AH323" i="36"/>
  <c r="AI323" i="36"/>
  <c r="AJ323" i="36"/>
  <c r="C324" i="36"/>
  <c r="Q324" i="36" s="1"/>
  <c r="D324" i="36"/>
  <c r="G324" i="36"/>
  <c r="I324" i="36"/>
  <c r="J324" i="36"/>
  <c r="L324" i="36"/>
  <c r="R324" i="36" s="1"/>
  <c r="M324" i="36"/>
  <c r="S324" i="36" s="1"/>
  <c r="N324" i="36"/>
  <c r="T324" i="36" s="1"/>
  <c r="O324" i="36"/>
  <c r="U324" i="36" s="1"/>
  <c r="P324" i="36"/>
  <c r="V324" i="36" s="1"/>
  <c r="W324" i="36"/>
  <c r="X324" i="36"/>
  <c r="Y324" i="36"/>
  <c r="Z324" i="36"/>
  <c r="AA324" i="36"/>
  <c r="AB324" i="36"/>
  <c r="AC324" i="36"/>
  <c r="AD324" i="36"/>
  <c r="AE324" i="36"/>
  <c r="AF324" i="36"/>
  <c r="AG324" i="36"/>
  <c r="AH324" i="36"/>
  <c r="AI324" i="36"/>
  <c r="AJ324" i="36"/>
  <c r="C325" i="36"/>
  <c r="Q325" i="36" s="1"/>
  <c r="D325" i="36"/>
  <c r="G325" i="36"/>
  <c r="I325" i="36"/>
  <c r="J325" i="36"/>
  <c r="L325" i="36"/>
  <c r="R325" i="36" s="1"/>
  <c r="M325" i="36"/>
  <c r="S325" i="36" s="1"/>
  <c r="N325" i="36"/>
  <c r="T325" i="36" s="1"/>
  <c r="O325" i="36"/>
  <c r="U325" i="36" s="1"/>
  <c r="P325" i="36"/>
  <c r="V325" i="36" s="1"/>
  <c r="W325" i="36"/>
  <c r="X325" i="36"/>
  <c r="Y325" i="36"/>
  <c r="Z325" i="36"/>
  <c r="AA325" i="36"/>
  <c r="AB325" i="36"/>
  <c r="AC325" i="36"/>
  <c r="AD325" i="36"/>
  <c r="AE325" i="36"/>
  <c r="AF325" i="36"/>
  <c r="AG325" i="36"/>
  <c r="AH325" i="36"/>
  <c r="AI325" i="36"/>
  <c r="AJ325" i="36"/>
  <c r="C326" i="36"/>
  <c r="Q326" i="36" s="1"/>
  <c r="D326" i="36"/>
  <c r="G326" i="36"/>
  <c r="I326" i="36"/>
  <c r="J326" i="36"/>
  <c r="L326" i="36"/>
  <c r="R326" i="36" s="1"/>
  <c r="M326" i="36"/>
  <c r="S326" i="36" s="1"/>
  <c r="N326" i="36"/>
  <c r="T326" i="36" s="1"/>
  <c r="O326" i="36"/>
  <c r="U326" i="36" s="1"/>
  <c r="P326" i="36"/>
  <c r="V326" i="36" s="1"/>
  <c r="W326" i="36"/>
  <c r="X326" i="36"/>
  <c r="Y326" i="36"/>
  <c r="Z326" i="36"/>
  <c r="AA326" i="36"/>
  <c r="AB326" i="36"/>
  <c r="AC326" i="36"/>
  <c r="AD326" i="36"/>
  <c r="AE326" i="36"/>
  <c r="AF326" i="36"/>
  <c r="AG326" i="36"/>
  <c r="AH326" i="36"/>
  <c r="AI326" i="36"/>
  <c r="AJ326" i="36"/>
  <c r="C327" i="36"/>
  <c r="Q327" i="36" s="1"/>
  <c r="D327" i="36"/>
  <c r="G327" i="36"/>
  <c r="I327" i="36"/>
  <c r="J327" i="36"/>
  <c r="L327" i="36"/>
  <c r="R327" i="36" s="1"/>
  <c r="M327" i="36"/>
  <c r="S327" i="36" s="1"/>
  <c r="N327" i="36"/>
  <c r="T327" i="36" s="1"/>
  <c r="O327" i="36"/>
  <c r="U327" i="36" s="1"/>
  <c r="P327" i="36"/>
  <c r="V327" i="36" s="1"/>
  <c r="W327" i="36"/>
  <c r="X327" i="36"/>
  <c r="Y327" i="36"/>
  <c r="Z327" i="36"/>
  <c r="AA327" i="36"/>
  <c r="AB327" i="36"/>
  <c r="AC327" i="36"/>
  <c r="AD327" i="36"/>
  <c r="AE327" i="36"/>
  <c r="AF327" i="36"/>
  <c r="AG327" i="36"/>
  <c r="AH327" i="36"/>
  <c r="AI327" i="36"/>
  <c r="AJ327" i="36"/>
  <c r="C328" i="36"/>
  <c r="Q328" i="36" s="1"/>
  <c r="D328" i="36"/>
  <c r="G328" i="36"/>
  <c r="I328" i="36"/>
  <c r="J328" i="36"/>
  <c r="L328" i="36"/>
  <c r="R328" i="36" s="1"/>
  <c r="M328" i="36"/>
  <c r="S328" i="36" s="1"/>
  <c r="N328" i="36"/>
  <c r="T328" i="36" s="1"/>
  <c r="O328" i="36"/>
  <c r="U328" i="36" s="1"/>
  <c r="P328" i="36"/>
  <c r="V328" i="36" s="1"/>
  <c r="W328" i="36"/>
  <c r="X328" i="36"/>
  <c r="Y328" i="36"/>
  <c r="Z328" i="36"/>
  <c r="AA328" i="36"/>
  <c r="AB328" i="36"/>
  <c r="AC328" i="36"/>
  <c r="AD328" i="36"/>
  <c r="AE328" i="36"/>
  <c r="AF328" i="36"/>
  <c r="AG328" i="36"/>
  <c r="AH328" i="36"/>
  <c r="AI328" i="36"/>
  <c r="AJ328" i="36"/>
  <c r="C329" i="36"/>
  <c r="Q329" i="36" s="1"/>
  <c r="D329" i="36"/>
  <c r="G329" i="36"/>
  <c r="I329" i="36"/>
  <c r="J329" i="36"/>
  <c r="L329" i="36"/>
  <c r="R329" i="36" s="1"/>
  <c r="M329" i="36"/>
  <c r="S329" i="36" s="1"/>
  <c r="N329" i="36"/>
  <c r="T329" i="36" s="1"/>
  <c r="O329" i="36"/>
  <c r="U329" i="36" s="1"/>
  <c r="P329" i="36"/>
  <c r="V329" i="36" s="1"/>
  <c r="W329" i="36"/>
  <c r="X329" i="36"/>
  <c r="Y329" i="36"/>
  <c r="Z329" i="36"/>
  <c r="AA329" i="36"/>
  <c r="AB329" i="36"/>
  <c r="AC329" i="36"/>
  <c r="AD329" i="36"/>
  <c r="AE329" i="36"/>
  <c r="AF329" i="36"/>
  <c r="AG329" i="36"/>
  <c r="AH329" i="36"/>
  <c r="AI329" i="36"/>
  <c r="AJ329" i="36"/>
  <c r="C330" i="36"/>
  <c r="Q330" i="36" s="1"/>
  <c r="D330" i="36"/>
  <c r="G330" i="36"/>
  <c r="I330" i="36"/>
  <c r="J330" i="36"/>
  <c r="L330" i="36"/>
  <c r="R330" i="36" s="1"/>
  <c r="M330" i="36"/>
  <c r="S330" i="36" s="1"/>
  <c r="N330" i="36"/>
  <c r="T330" i="36" s="1"/>
  <c r="O330" i="36"/>
  <c r="U330" i="36" s="1"/>
  <c r="P330" i="36"/>
  <c r="V330" i="36" s="1"/>
  <c r="W330" i="36"/>
  <c r="X330" i="36"/>
  <c r="Y330" i="36"/>
  <c r="Z330" i="36"/>
  <c r="AA330" i="36"/>
  <c r="AB330" i="36"/>
  <c r="AC330" i="36"/>
  <c r="AD330" i="36"/>
  <c r="AE330" i="36"/>
  <c r="AF330" i="36"/>
  <c r="AG330" i="36"/>
  <c r="AH330" i="36"/>
  <c r="AI330" i="36"/>
  <c r="AJ330" i="36"/>
  <c r="C331" i="36"/>
  <c r="Q331" i="36" s="1"/>
  <c r="D331" i="36"/>
  <c r="G331" i="36"/>
  <c r="I331" i="36"/>
  <c r="J331" i="36"/>
  <c r="L331" i="36"/>
  <c r="R331" i="36" s="1"/>
  <c r="M331" i="36"/>
  <c r="S331" i="36" s="1"/>
  <c r="N331" i="36"/>
  <c r="T331" i="36" s="1"/>
  <c r="O331" i="36"/>
  <c r="U331" i="36" s="1"/>
  <c r="P331" i="36"/>
  <c r="V331" i="36" s="1"/>
  <c r="W331" i="36"/>
  <c r="X331" i="36"/>
  <c r="Y331" i="36"/>
  <c r="Z331" i="36"/>
  <c r="AA331" i="36"/>
  <c r="AB331" i="36"/>
  <c r="AC331" i="36"/>
  <c r="AD331" i="36"/>
  <c r="AE331" i="36"/>
  <c r="AF331" i="36"/>
  <c r="AG331" i="36"/>
  <c r="AH331" i="36"/>
  <c r="AI331" i="36"/>
  <c r="AJ331" i="36"/>
  <c r="C332" i="36"/>
  <c r="Q332" i="36" s="1"/>
  <c r="D332" i="36"/>
  <c r="G332" i="36"/>
  <c r="I332" i="36"/>
  <c r="J332" i="36"/>
  <c r="L332" i="36"/>
  <c r="R332" i="36" s="1"/>
  <c r="M332" i="36"/>
  <c r="S332" i="36" s="1"/>
  <c r="N332" i="36"/>
  <c r="T332" i="36" s="1"/>
  <c r="O332" i="36"/>
  <c r="U332" i="36" s="1"/>
  <c r="P332" i="36"/>
  <c r="V332" i="36" s="1"/>
  <c r="W332" i="36"/>
  <c r="X332" i="36"/>
  <c r="Y332" i="36"/>
  <c r="Z332" i="36"/>
  <c r="AA332" i="36"/>
  <c r="AB332" i="36"/>
  <c r="AC332" i="36"/>
  <c r="AD332" i="36"/>
  <c r="AE332" i="36"/>
  <c r="AF332" i="36"/>
  <c r="AG332" i="36"/>
  <c r="AH332" i="36"/>
  <c r="AI332" i="36"/>
  <c r="AJ332" i="36"/>
  <c r="C333" i="36"/>
  <c r="Q333" i="36" s="1"/>
  <c r="D333" i="36"/>
  <c r="G333" i="36"/>
  <c r="I333" i="36"/>
  <c r="J333" i="36"/>
  <c r="L333" i="36"/>
  <c r="R333" i="36" s="1"/>
  <c r="M333" i="36"/>
  <c r="S333" i="36" s="1"/>
  <c r="N333" i="36"/>
  <c r="T333" i="36" s="1"/>
  <c r="O333" i="36"/>
  <c r="U333" i="36" s="1"/>
  <c r="P333" i="36"/>
  <c r="V333" i="36" s="1"/>
  <c r="W333" i="36"/>
  <c r="X333" i="36"/>
  <c r="Y333" i="36"/>
  <c r="Z333" i="36"/>
  <c r="AA333" i="36"/>
  <c r="AB333" i="36"/>
  <c r="AC333" i="36"/>
  <c r="AD333" i="36"/>
  <c r="AE333" i="36"/>
  <c r="AF333" i="36"/>
  <c r="AG333" i="36"/>
  <c r="AH333" i="36"/>
  <c r="AI333" i="36"/>
  <c r="AJ333" i="36"/>
  <c r="C334" i="36"/>
  <c r="Q334" i="36" s="1"/>
  <c r="D334" i="36"/>
  <c r="G334" i="36"/>
  <c r="I334" i="36"/>
  <c r="J334" i="36"/>
  <c r="L334" i="36"/>
  <c r="R334" i="36" s="1"/>
  <c r="M334" i="36"/>
  <c r="S334" i="36" s="1"/>
  <c r="N334" i="36"/>
  <c r="T334" i="36" s="1"/>
  <c r="O334" i="36"/>
  <c r="U334" i="36" s="1"/>
  <c r="P334" i="36"/>
  <c r="V334" i="36" s="1"/>
  <c r="W334" i="36"/>
  <c r="X334" i="36"/>
  <c r="Y334" i="36"/>
  <c r="Z334" i="36"/>
  <c r="AA334" i="36"/>
  <c r="AB334" i="36"/>
  <c r="AC334" i="36"/>
  <c r="AD334" i="36"/>
  <c r="AE334" i="36"/>
  <c r="AF334" i="36"/>
  <c r="AG334" i="36"/>
  <c r="AH334" i="36"/>
  <c r="AI334" i="36"/>
  <c r="AJ334" i="36"/>
  <c r="C335" i="36"/>
  <c r="Q335" i="36" s="1"/>
  <c r="D335" i="36"/>
  <c r="G335" i="36"/>
  <c r="I335" i="36"/>
  <c r="J335" i="36"/>
  <c r="L335" i="36"/>
  <c r="R335" i="36" s="1"/>
  <c r="M335" i="36"/>
  <c r="S335" i="36" s="1"/>
  <c r="N335" i="36"/>
  <c r="T335" i="36" s="1"/>
  <c r="O335" i="36"/>
  <c r="U335" i="36" s="1"/>
  <c r="P335" i="36"/>
  <c r="V335" i="36" s="1"/>
  <c r="W335" i="36"/>
  <c r="X335" i="36"/>
  <c r="Y335" i="36"/>
  <c r="Z335" i="36"/>
  <c r="AA335" i="36"/>
  <c r="AB335" i="36"/>
  <c r="AC335" i="36"/>
  <c r="AD335" i="36"/>
  <c r="AE335" i="36"/>
  <c r="AF335" i="36"/>
  <c r="AG335" i="36"/>
  <c r="AH335" i="36"/>
  <c r="AI335" i="36"/>
  <c r="AJ335" i="36"/>
  <c r="C336" i="36"/>
  <c r="Q336" i="36" s="1"/>
  <c r="D336" i="36"/>
  <c r="G336" i="36"/>
  <c r="I336" i="36"/>
  <c r="J336" i="36"/>
  <c r="L336" i="36"/>
  <c r="R336" i="36" s="1"/>
  <c r="M336" i="36"/>
  <c r="S336" i="36" s="1"/>
  <c r="N336" i="36"/>
  <c r="T336" i="36" s="1"/>
  <c r="O336" i="36"/>
  <c r="U336" i="36" s="1"/>
  <c r="P336" i="36"/>
  <c r="V336" i="36" s="1"/>
  <c r="W336" i="36"/>
  <c r="X336" i="36"/>
  <c r="Y336" i="36"/>
  <c r="Z336" i="36"/>
  <c r="AA336" i="36"/>
  <c r="AB336" i="36"/>
  <c r="AC336" i="36"/>
  <c r="AD336" i="36"/>
  <c r="AE336" i="36"/>
  <c r="AF336" i="36"/>
  <c r="AG336" i="36"/>
  <c r="AH336" i="36"/>
  <c r="AI336" i="36"/>
  <c r="AJ336" i="36"/>
  <c r="C337" i="36"/>
  <c r="Q337" i="36" s="1"/>
  <c r="D337" i="36"/>
  <c r="G337" i="36"/>
  <c r="I337" i="36"/>
  <c r="J337" i="36"/>
  <c r="L337" i="36"/>
  <c r="R337" i="36" s="1"/>
  <c r="M337" i="36"/>
  <c r="S337" i="36" s="1"/>
  <c r="N337" i="36"/>
  <c r="T337" i="36" s="1"/>
  <c r="O337" i="36"/>
  <c r="U337" i="36" s="1"/>
  <c r="P337" i="36"/>
  <c r="V337" i="36" s="1"/>
  <c r="W337" i="36"/>
  <c r="X337" i="36"/>
  <c r="Y337" i="36"/>
  <c r="Z337" i="36"/>
  <c r="AA337" i="36"/>
  <c r="AB337" i="36"/>
  <c r="AC337" i="36"/>
  <c r="AD337" i="36"/>
  <c r="AE337" i="36"/>
  <c r="AF337" i="36"/>
  <c r="AG337" i="36"/>
  <c r="AH337" i="36"/>
  <c r="AI337" i="36"/>
  <c r="AJ337" i="36"/>
  <c r="C338" i="36"/>
  <c r="Q338" i="36" s="1"/>
  <c r="D338" i="36"/>
  <c r="G338" i="36"/>
  <c r="I338" i="36"/>
  <c r="J338" i="36"/>
  <c r="L338" i="36"/>
  <c r="R338" i="36" s="1"/>
  <c r="M338" i="36"/>
  <c r="S338" i="36" s="1"/>
  <c r="N338" i="36"/>
  <c r="T338" i="36" s="1"/>
  <c r="O338" i="36"/>
  <c r="U338" i="36" s="1"/>
  <c r="P338" i="36"/>
  <c r="V338" i="36" s="1"/>
  <c r="W338" i="36"/>
  <c r="X338" i="36"/>
  <c r="Y338" i="36"/>
  <c r="Z338" i="36"/>
  <c r="AA338" i="36"/>
  <c r="AB338" i="36"/>
  <c r="AC338" i="36"/>
  <c r="AD338" i="36"/>
  <c r="AE338" i="36"/>
  <c r="AF338" i="36"/>
  <c r="AG338" i="36"/>
  <c r="AH338" i="36"/>
  <c r="AI338" i="36"/>
  <c r="AJ338" i="36"/>
  <c r="C339" i="36"/>
  <c r="Q339" i="36" s="1"/>
  <c r="D339" i="36"/>
  <c r="G339" i="36"/>
  <c r="I339" i="36"/>
  <c r="J339" i="36"/>
  <c r="L339" i="36"/>
  <c r="R339" i="36" s="1"/>
  <c r="M339" i="36"/>
  <c r="S339" i="36" s="1"/>
  <c r="N339" i="36"/>
  <c r="T339" i="36" s="1"/>
  <c r="O339" i="36"/>
  <c r="U339" i="36" s="1"/>
  <c r="P339" i="36"/>
  <c r="V339" i="36" s="1"/>
  <c r="W339" i="36"/>
  <c r="X339" i="36"/>
  <c r="Y339" i="36"/>
  <c r="Z339" i="36"/>
  <c r="AA339" i="36"/>
  <c r="AB339" i="36"/>
  <c r="AC339" i="36"/>
  <c r="AD339" i="36"/>
  <c r="AE339" i="36"/>
  <c r="AF339" i="36"/>
  <c r="AG339" i="36"/>
  <c r="AH339" i="36"/>
  <c r="AI339" i="36"/>
  <c r="AJ339" i="36"/>
  <c r="C340" i="36"/>
  <c r="Q340" i="36" s="1"/>
  <c r="D340" i="36"/>
  <c r="G340" i="36"/>
  <c r="I340" i="36"/>
  <c r="J340" i="36"/>
  <c r="L340" i="36"/>
  <c r="R340" i="36" s="1"/>
  <c r="M340" i="36"/>
  <c r="S340" i="36" s="1"/>
  <c r="N340" i="36"/>
  <c r="T340" i="36" s="1"/>
  <c r="O340" i="36"/>
  <c r="U340" i="36" s="1"/>
  <c r="P340" i="36"/>
  <c r="V340" i="36" s="1"/>
  <c r="W340" i="36"/>
  <c r="X340" i="36"/>
  <c r="Y340" i="36"/>
  <c r="Z340" i="36"/>
  <c r="AA340" i="36"/>
  <c r="AB340" i="36"/>
  <c r="AC340" i="36"/>
  <c r="AD340" i="36"/>
  <c r="AE340" i="36"/>
  <c r="AF340" i="36"/>
  <c r="AG340" i="36"/>
  <c r="AH340" i="36"/>
  <c r="AI340" i="36"/>
  <c r="AJ340" i="36"/>
  <c r="C341" i="36"/>
  <c r="Q341" i="36" s="1"/>
  <c r="D341" i="36"/>
  <c r="G341" i="36"/>
  <c r="I341" i="36"/>
  <c r="J341" i="36"/>
  <c r="L341" i="36"/>
  <c r="R341" i="36" s="1"/>
  <c r="M341" i="36"/>
  <c r="S341" i="36" s="1"/>
  <c r="N341" i="36"/>
  <c r="T341" i="36" s="1"/>
  <c r="O341" i="36"/>
  <c r="U341" i="36" s="1"/>
  <c r="P341" i="36"/>
  <c r="V341" i="36" s="1"/>
  <c r="W341" i="36"/>
  <c r="X341" i="36"/>
  <c r="Y341" i="36"/>
  <c r="Z341" i="36"/>
  <c r="AA341" i="36"/>
  <c r="AB341" i="36"/>
  <c r="AC341" i="36"/>
  <c r="AD341" i="36"/>
  <c r="AE341" i="36"/>
  <c r="AF341" i="36"/>
  <c r="AG341" i="36"/>
  <c r="AH341" i="36"/>
  <c r="AI341" i="36"/>
  <c r="AJ341" i="36"/>
  <c r="C342" i="36"/>
  <c r="Q342" i="36" s="1"/>
  <c r="D342" i="36"/>
  <c r="G342" i="36"/>
  <c r="I342" i="36"/>
  <c r="J342" i="36"/>
  <c r="L342" i="36"/>
  <c r="R342" i="36" s="1"/>
  <c r="M342" i="36"/>
  <c r="S342" i="36" s="1"/>
  <c r="N342" i="36"/>
  <c r="T342" i="36" s="1"/>
  <c r="O342" i="36"/>
  <c r="U342" i="36" s="1"/>
  <c r="P342" i="36"/>
  <c r="V342" i="36" s="1"/>
  <c r="W342" i="36"/>
  <c r="X342" i="36"/>
  <c r="Y342" i="36"/>
  <c r="Z342" i="36"/>
  <c r="AA342" i="36"/>
  <c r="AB342" i="36"/>
  <c r="AC342" i="36"/>
  <c r="AD342" i="36"/>
  <c r="AE342" i="36"/>
  <c r="AF342" i="36"/>
  <c r="AG342" i="36"/>
  <c r="AH342" i="36"/>
  <c r="AI342" i="36"/>
  <c r="AJ342" i="36"/>
  <c r="C343" i="36"/>
  <c r="Q343" i="36" s="1"/>
  <c r="D343" i="36"/>
  <c r="G343" i="36"/>
  <c r="I343" i="36"/>
  <c r="J343" i="36"/>
  <c r="L343" i="36"/>
  <c r="R343" i="36" s="1"/>
  <c r="M343" i="36"/>
  <c r="S343" i="36" s="1"/>
  <c r="N343" i="36"/>
  <c r="T343" i="36" s="1"/>
  <c r="O343" i="36"/>
  <c r="U343" i="36" s="1"/>
  <c r="P343" i="36"/>
  <c r="V343" i="36" s="1"/>
  <c r="W343" i="36"/>
  <c r="X343" i="36"/>
  <c r="Y343" i="36"/>
  <c r="Z343" i="36"/>
  <c r="AA343" i="36"/>
  <c r="AB343" i="36"/>
  <c r="AC343" i="36"/>
  <c r="AD343" i="36"/>
  <c r="AE343" i="36"/>
  <c r="AF343" i="36"/>
  <c r="AG343" i="36"/>
  <c r="AH343" i="36"/>
  <c r="AI343" i="36"/>
  <c r="AJ343" i="36"/>
  <c r="C344" i="36"/>
  <c r="Q344" i="36" s="1"/>
  <c r="D344" i="36"/>
  <c r="G344" i="36"/>
  <c r="I344" i="36"/>
  <c r="J344" i="36"/>
  <c r="L344" i="36"/>
  <c r="R344" i="36" s="1"/>
  <c r="M344" i="36"/>
  <c r="S344" i="36" s="1"/>
  <c r="N344" i="36"/>
  <c r="T344" i="36" s="1"/>
  <c r="O344" i="36"/>
  <c r="U344" i="36" s="1"/>
  <c r="P344" i="36"/>
  <c r="V344" i="36" s="1"/>
  <c r="W344" i="36"/>
  <c r="X344" i="36"/>
  <c r="Y344" i="36"/>
  <c r="Z344" i="36"/>
  <c r="AA344" i="36"/>
  <c r="AB344" i="36"/>
  <c r="AC344" i="36"/>
  <c r="AD344" i="36"/>
  <c r="AE344" i="36"/>
  <c r="AF344" i="36"/>
  <c r="AG344" i="36"/>
  <c r="AH344" i="36"/>
  <c r="AI344" i="36"/>
  <c r="AJ344" i="36"/>
  <c r="C345" i="36"/>
  <c r="Q345" i="36" s="1"/>
  <c r="D345" i="36"/>
  <c r="G345" i="36"/>
  <c r="I345" i="36"/>
  <c r="J345" i="36"/>
  <c r="L345" i="36"/>
  <c r="R345" i="36" s="1"/>
  <c r="M345" i="36"/>
  <c r="S345" i="36" s="1"/>
  <c r="N345" i="36"/>
  <c r="T345" i="36" s="1"/>
  <c r="O345" i="36"/>
  <c r="U345" i="36" s="1"/>
  <c r="P345" i="36"/>
  <c r="V345" i="36" s="1"/>
  <c r="W345" i="36"/>
  <c r="X345" i="36"/>
  <c r="Y345" i="36"/>
  <c r="Z345" i="36"/>
  <c r="AA345" i="36"/>
  <c r="AB345" i="36"/>
  <c r="AC345" i="36"/>
  <c r="AD345" i="36"/>
  <c r="AE345" i="36"/>
  <c r="AF345" i="36"/>
  <c r="AG345" i="36"/>
  <c r="AH345" i="36"/>
  <c r="AI345" i="36"/>
  <c r="AJ345" i="36"/>
  <c r="C346" i="36"/>
  <c r="Q346" i="36" s="1"/>
  <c r="D346" i="36"/>
  <c r="G346" i="36"/>
  <c r="I346" i="36"/>
  <c r="J346" i="36"/>
  <c r="L346" i="36"/>
  <c r="R346" i="36" s="1"/>
  <c r="M346" i="36"/>
  <c r="S346" i="36" s="1"/>
  <c r="N346" i="36"/>
  <c r="T346" i="36" s="1"/>
  <c r="O346" i="36"/>
  <c r="U346" i="36" s="1"/>
  <c r="P346" i="36"/>
  <c r="V346" i="36" s="1"/>
  <c r="W346" i="36"/>
  <c r="X346" i="36"/>
  <c r="Y346" i="36"/>
  <c r="Z346" i="36"/>
  <c r="AA346" i="36"/>
  <c r="AB346" i="36"/>
  <c r="AC346" i="36"/>
  <c r="AD346" i="36"/>
  <c r="AE346" i="36"/>
  <c r="AF346" i="36"/>
  <c r="AG346" i="36"/>
  <c r="AH346" i="36"/>
  <c r="AI346" i="36"/>
  <c r="AJ346" i="36"/>
  <c r="C347" i="36"/>
  <c r="Q347" i="36" s="1"/>
  <c r="D347" i="36"/>
  <c r="G347" i="36"/>
  <c r="I347" i="36"/>
  <c r="J347" i="36"/>
  <c r="L347" i="36"/>
  <c r="R347" i="36" s="1"/>
  <c r="M347" i="36"/>
  <c r="S347" i="36" s="1"/>
  <c r="N347" i="36"/>
  <c r="T347" i="36" s="1"/>
  <c r="O347" i="36"/>
  <c r="U347" i="36" s="1"/>
  <c r="P347" i="36"/>
  <c r="V347" i="36" s="1"/>
  <c r="W347" i="36"/>
  <c r="X347" i="36"/>
  <c r="Y347" i="36"/>
  <c r="Z347" i="36"/>
  <c r="AA347" i="36"/>
  <c r="AB347" i="36"/>
  <c r="AC347" i="36"/>
  <c r="AD347" i="36"/>
  <c r="AE347" i="36"/>
  <c r="AF347" i="36"/>
  <c r="AG347" i="36"/>
  <c r="AH347" i="36"/>
  <c r="AI347" i="36"/>
  <c r="AJ347" i="36"/>
  <c r="C348" i="36"/>
  <c r="Q348" i="36" s="1"/>
  <c r="D348" i="36"/>
  <c r="G348" i="36"/>
  <c r="I348" i="36"/>
  <c r="J348" i="36"/>
  <c r="L348" i="36"/>
  <c r="R348" i="36" s="1"/>
  <c r="M348" i="36"/>
  <c r="S348" i="36" s="1"/>
  <c r="N348" i="36"/>
  <c r="T348" i="36" s="1"/>
  <c r="O348" i="36"/>
  <c r="U348" i="36" s="1"/>
  <c r="P348" i="36"/>
  <c r="V348" i="36" s="1"/>
  <c r="W348" i="36"/>
  <c r="X348" i="36"/>
  <c r="Y348" i="36"/>
  <c r="Z348" i="36"/>
  <c r="AA348" i="36"/>
  <c r="AB348" i="36"/>
  <c r="AC348" i="36"/>
  <c r="AD348" i="36"/>
  <c r="AE348" i="36"/>
  <c r="AF348" i="36"/>
  <c r="AG348" i="36"/>
  <c r="AH348" i="36"/>
  <c r="AI348" i="36"/>
  <c r="AJ348" i="36"/>
  <c r="C349" i="36"/>
  <c r="Q349" i="36" s="1"/>
  <c r="D349" i="36"/>
  <c r="G349" i="36"/>
  <c r="I349" i="36"/>
  <c r="J349" i="36"/>
  <c r="L349" i="36"/>
  <c r="R349" i="36" s="1"/>
  <c r="M349" i="36"/>
  <c r="S349" i="36" s="1"/>
  <c r="N349" i="36"/>
  <c r="T349" i="36" s="1"/>
  <c r="O349" i="36"/>
  <c r="U349" i="36" s="1"/>
  <c r="P349" i="36"/>
  <c r="V349" i="36" s="1"/>
  <c r="W349" i="36"/>
  <c r="X349" i="36"/>
  <c r="Y349" i="36"/>
  <c r="Z349" i="36"/>
  <c r="AA349" i="36"/>
  <c r="AB349" i="36"/>
  <c r="AC349" i="36"/>
  <c r="AD349" i="36"/>
  <c r="AE349" i="36"/>
  <c r="AF349" i="36"/>
  <c r="AG349" i="36"/>
  <c r="AH349" i="36"/>
  <c r="AI349" i="36"/>
  <c r="AJ349" i="36"/>
  <c r="C350" i="36"/>
  <c r="Q350" i="36" s="1"/>
  <c r="D350" i="36"/>
  <c r="G350" i="36"/>
  <c r="I350" i="36"/>
  <c r="J350" i="36"/>
  <c r="L350" i="36"/>
  <c r="R350" i="36" s="1"/>
  <c r="M350" i="36"/>
  <c r="S350" i="36" s="1"/>
  <c r="N350" i="36"/>
  <c r="T350" i="36" s="1"/>
  <c r="O350" i="36"/>
  <c r="U350" i="36" s="1"/>
  <c r="P350" i="36"/>
  <c r="V350" i="36" s="1"/>
  <c r="W350" i="36"/>
  <c r="X350" i="36"/>
  <c r="Y350" i="36"/>
  <c r="Z350" i="36"/>
  <c r="AA350" i="36"/>
  <c r="AB350" i="36"/>
  <c r="AC350" i="36"/>
  <c r="AD350" i="36"/>
  <c r="AE350" i="36"/>
  <c r="AF350" i="36"/>
  <c r="AG350" i="36"/>
  <c r="AH350" i="36"/>
  <c r="AI350" i="36"/>
  <c r="AJ350" i="36"/>
  <c r="C351" i="36"/>
  <c r="Q351" i="36" s="1"/>
  <c r="D351" i="36"/>
  <c r="G351" i="36"/>
  <c r="I351" i="36"/>
  <c r="J351" i="36"/>
  <c r="L351" i="36"/>
  <c r="R351" i="36" s="1"/>
  <c r="M351" i="36"/>
  <c r="S351" i="36" s="1"/>
  <c r="N351" i="36"/>
  <c r="T351" i="36" s="1"/>
  <c r="O351" i="36"/>
  <c r="U351" i="36" s="1"/>
  <c r="P351" i="36"/>
  <c r="V351" i="36" s="1"/>
  <c r="W351" i="36"/>
  <c r="X351" i="36"/>
  <c r="Y351" i="36"/>
  <c r="Z351" i="36"/>
  <c r="AA351" i="36"/>
  <c r="AB351" i="36"/>
  <c r="AC351" i="36"/>
  <c r="AD351" i="36"/>
  <c r="AE351" i="36"/>
  <c r="AF351" i="36"/>
  <c r="AG351" i="36"/>
  <c r="AH351" i="36"/>
  <c r="AI351" i="36"/>
  <c r="AJ351" i="36"/>
  <c r="C352" i="36"/>
  <c r="Q352" i="36" s="1"/>
  <c r="D352" i="36"/>
  <c r="G352" i="36"/>
  <c r="I352" i="36"/>
  <c r="J352" i="36"/>
  <c r="L352" i="36"/>
  <c r="R352" i="36" s="1"/>
  <c r="M352" i="36"/>
  <c r="S352" i="36" s="1"/>
  <c r="N352" i="36"/>
  <c r="T352" i="36" s="1"/>
  <c r="O352" i="36"/>
  <c r="U352" i="36" s="1"/>
  <c r="P352" i="36"/>
  <c r="V352" i="36" s="1"/>
  <c r="W352" i="36"/>
  <c r="X352" i="36"/>
  <c r="Y352" i="36"/>
  <c r="Z352" i="36"/>
  <c r="AA352" i="36"/>
  <c r="AB352" i="36"/>
  <c r="AC352" i="36"/>
  <c r="AD352" i="36"/>
  <c r="AE352" i="36"/>
  <c r="AF352" i="36"/>
  <c r="AG352" i="36"/>
  <c r="AH352" i="36"/>
  <c r="AI352" i="36"/>
  <c r="AJ352" i="36"/>
  <c r="C353" i="36"/>
  <c r="Q353" i="36" s="1"/>
  <c r="D353" i="36"/>
  <c r="G353" i="36"/>
  <c r="I353" i="36"/>
  <c r="J353" i="36"/>
  <c r="L353" i="36"/>
  <c r="R353" i="36" s="1"/>
  <c r="M353" i="36"/>
  <c r="S353" i="36" s="1"/>
  <c r="N353" i="36"/>
  <c r="T353" i="36" s="1"/>
  <c r="O353" i="36"/>
  <c r="U353" i="36" s="1"/>
  <c r="P353" i="36"/>
  <c r="V353" i="36" s="1"/>
  <c r="W353" i="36"/>
  <c r="X353" i="36"/>
  <c r="Y353" i="36"/>
  <c r="Z353" i="36"/>
  <c r="AA353" i="36"/>
  <c r="AB353" i="36"/>
  <c r="AC353" i="36"/>
  <c r="AD353" i="36"/>
  <c r="AE353" i="36"/>
  <c r="AF353" i="36"/>
  <c r="AG353" i="36"/>
  <c r="AH353" i="36"/>
  <c r="AI353" i="36"/>
  <c r="AJ353" i="36"/>
  <c r="C354" i="36"/>
  <c r="Q354" i="36" s="1"/>
  <c r="D354" i="36"/>
  <c r="G354" i="36"/>
  <c r="I354" i="36"/>
  <c r="J354" i="36"/>
  <c r="L354" i="36"/>
  <c r="R354" i="36" s="1"/>
  <c r="M354" i="36"/>
  <c r="S354" i="36" s="1"/>
  <c r="N354" i="36"/>
  <c r="T354" i="36" s="1"/>
  <c r="O354" i="36"/>
  <c r="U354" i="36" s="1"/>
  <c r="P354" i="36"/>
  <c r="V354" i="36" s="1"/>
  <c r="W354" i="36"/>
  <c r="X354" i="36"/>
  <c r="Y354" i="36"/>
  <c r="Z354" i="36"/>
  <c r="AA354" i="36"/>
  <c r="AB354" i="36"/>
  <c r="AC354" i="36"/>
  <c r="AD354" i="36"/>
  <c r="AE354" i="36"/>
  <c r="AF354" i="36"/>
  <c r="AG354" i="36"/>
  <c r="AH354" i="36"/>
  <c r="AI354" i="36"/>
  <c r="AJ354" i="36"/>
  <c r="C355" i="36"/>
  <c r="Q355" i="36" s="1"/>
  <c r="D355" i="36"/>
  <c r="G355" i="36"/>
  <c r="I355" i="36"/>
  <c r="J355" i="36"/>
  <c r="L355" i="36"/>
  <c r="R355" i="36" s="1"/>
  <c r="M355" i="36"/>
  <c r="S355" i="36" s="1"/>
  <c r="N355" i="36"/>
  <c r="T355" i="36" s="1"/>
  <c r="O355" i="36"/>
  <c r="U355" i="36" s="1"/>
  <c r="P355" i="36"/>
  <c r="V355" i="36" s="1"/>
  <c r="W355" i="36"/>
  <c r="X355" i="36"/>
  <c r="Y355" i="36"/>
  <c r="Z355" i="36"/>
  <c r="AA355" i="36"/>
  <c r="AB355" i="36"/>
  <c r="AC355" i="36"/>
  <c r="AD355" i="36"/>
  <c r="AE355" i="36"/>
  <c r="AF355" i="36"/>
  <c r="AG355" i="36"/>
  <c r="AH355" i="36"/>
  <c r="AI355" i="36"/>
  <c r="AJ355" i="36"/>
  <c r="C356" i="36"/>
  <c r="Q356" i="36" s="1"/>
  <c r="D356" i="36"/>
  <c r="G356" i="36"/>
  <c r="I356" i="36"/>
  <c r="J356" i="36"/>
  <c r="L356" i="36"/>
  <c r="R356" i="36" s="1"/>
  <c r="M356" i="36"/>
  <c r="S356" i="36" s="1"/>
  <c r="N356" i="36"/>
  <c r="T356" i="36" s="1"/>
  <c r="O356" i="36"/>
  <c r="U356" i="36" s="1"/>
  <c r="P356" i="36"/>
  <c r="V356" i="36" s="1"/>
  <c r="W356" i="36"/>
  <c r="X356" i="36"/>
  <c r="Y356" i="36"/>
  <c r="Z356" i="36"/>
  <c r="AA356" i="36"/>
  <c r="AB356" i="36"/>
  <c r="AC356" i="36"/>
  <c r="AD356" i="36"/>
  <c r="AE356" i="36"/>
  <c r="AF356" i="36"/>
  <c r="AG356" i="36"/>
  <c r="AH356" i="36"/>
  <c r="AI356" i="36"/>
  <c r="AJ356" i="36"/>
  <c r="C357" i="36"/>
  <c r="Q357" i="36" s="1"/>
  <c r="D357" i="36"/>
  <c r="G357" i="36"/>
  <c r="I357" i="36"/>
  <c r="J357" i="36"/>
  <c r="L357" i="36"/>
  <c r="R357" i="36" s="1"/>
  <c r="M357" i="36"/>
  <c r="S357" i="36" s="1"/>
  <c r="N357" i="36"/>
  <c r="T357" i="36" s="1"/>
  <c r="O357" i="36"/>
  <c r="U357" i="36" s="1"/>
  <c r="P357" i="36"/>
  <c r="V357" i="36" s="1"/>
  <c r="W357" i="36"/>
  <c r="X357" i="36"/>
  <c r="Y357" i="36"/>
  <c r="Z357" i="36"/>
  <c r="AA357" i="36"/>
  <c r="AB357" i="36"/>
  <c r="AC357" i="36"/>
  <c r="AD357" i="36"/>
  <c r="AE357" i="36"/>
  <c r="AF357" i="36"/>
  <c r="AG357" i="36"/>
  <c r="AH357" i="36"/>
  <c r="AI357" i="36"/>
  <c r="AJ357" i="36"/>
  <c r="C358" i="36"/>
  <c r="Q358" i="36" s="1"/>
  <c r="D358" i="36"/>
  <c r="G358" i="36"/>
  <c r="I358" i="36"/>
  <c r="J358" i="36"/>
  <c r="L358" i="36"/>
  <c r="R358" i="36" s="1"/>
  <c r="M358" i="36"/>
  <c r="S358" i="36" s="1"/>
  <c r="N358" i="36"/>
  <c r="T358" i="36" s="1"/>
  <c r="O358" i="36"/>
  <c r="U358" i="36" s="1"/>
  <c r="P358" i="36"/>
  <c r="V358" i="36" s="1"/>
  <c r="W358" i="36"/>
  <c r="X358" i="36"/>
  <c r="Y358" i="36"/>
  <c r="Z358" i="36"/>
  <c r="AA358" i="36"/>
  <c r="AB358" i="36"/>
  <c r="AC358" i="36"/>
  <c r="AD358" i="36"/>
  <c r="AE358" i="36"/>
  <c r="AF358" i="36"/>
  <c r="AG358" i="36"/>
  <c r="AH358" i="36"/>
  <c r="AI358" i="36"/>
  <c r="AJ358" i="36"/>
  <c r="C359" i="36"/>
  <c r="Q359" i="36" s="1"/>
  <c r="D359" i="36"/>
  <c r="G359" i="36"/>
  <c r="I359" i="36"/>
  <c r="J359" i="36"/>
  <c r="L359" i="36"/>
  <c r="R359" i="36" s="1"/>
  <c r="M359" i="36"/>
  <c r="S359" i="36" s="1"/>
  <c r="N359" i="36"/>
  <c r="T359" i="36" s="1"/>
  <c r="O359" i="36"/>
  <c r="U359" i="36" s="1"/>
  <c r="P359" i="36"/>
  <c r="V359" i="36" s="1"/>
  <c r="W359" i="36"/>
  <c r="X359" i="36"/>
  <c r="Y359" i="36"/>
  <c r="Z359" i="36"/>
  <c r="AA359" i="36"/>
  <c r="AB359" i="36"/>
  <c r="AC359" i="36"/>
  <c r="AD359" i="36"/>
  <c r="AE359" i="36"/>
  <c r="AF359" i="36"/>
  <c r="AG359" i="36"/>
  <c r="AH359" i="36"/>
  <c r="AI359" i="36"/>
  <c r="AJ359" i="36"/>
  <c r="C360" i="36"/>
  <c r="Q360" i="36" s="1"/>
  <c r="D360" i="36"/>
  <c r="G360" i="36"/>
  <c r="I360" i="36"/>
  <c r="J360" i="36"/>
  <c r="L360" i="36"/>
  <c r="R360" i="36" s="1"/>
  <c r="M360" i="36"/>
  <c r="S360" i="36" s="1"/>
  <c r="N360" i="36"/>
  <c r="T360" i="36" s="1"/>
  <c r="O360" i="36"/>
  <c r="U360" i="36" s="1"/>
  <c r="P360" i="36"/>
  <c r="V360" i="36" s="1"/>
  <c r="W360" i="36"/>
  <c r="X360" i="36"/>
  <c r="Y360" i="36"/>
  <c r="Z360" i="36"/>
  <c r="AA360" i="36"/>
  <c r="AB360" i="36"/>
  <c r="AC360" i="36"/>
  <c r="AD360" i="36"/>
  <c r="AE360" i="36"/>
  <c r="AF360" i="36"/>
  <c r="AG360" i="36"/>
  <c r="AH360" i="36"/>
  <c r="AI360" i="36"/>
  <c r="AJ360" i="36"/>
  <c r="C361" i="36"/>
  <c r="Q361" i="36" s="1"/>
  <c r="D361" i="36"/>
  <c r="G361" i="36"/>
  <c r="I361" i="36"/>
  <c r="J361" i="36"/>
  <c r="L361" i="36"/>
  <c r="R361" i="36" s="1"/>
  <c r="M361" i="36"/>
  <c r="S361" i="36" s="1"/>
  <c r="N361" i="36"/>
  <c r="T361" i="36" s="1"/>
  <c r="O361" i="36"/>
  <c r="U361" i="36" s="1"/>
  <c r="P361" i="36"/>
  <c r="V361" i="36" s="1"/>
  <c r="W361" i="36"/>
  <c r="X361" i="36"/>
  <c r="Y361" i="36"/>
  <c r="Z361" i="36"/>
  <c r="AA361" i="36"/>
  <c r="AB361" i="36"/>
  <c r="AC361" i="36"/>
  <c r="AD361" i="36"/>
  <c r="AE361" i="36"/>
  <c r="AF361" i="36"/>
  <c r="AG361" i="36"/>
  <c r="AH361" i="36"/>
  <c r="AI361" i="36"/>
  <c r="AJ361" i="36"/>
  <c r="C362" i="36"/>
  <c r="Q362" i="36" s="1"/>
  <c r="D362" i="36"/>
  <c r="G362" i="36"/>
  <c r="I362" i="36"/>
  <c r="J362" i="36"/>
  <c r="L362" i="36"/>
  <c r="R362" i="36" s="1"/>
  <c r="M362" i="36"/>
  <c r="S362" i="36" s="1"/>
  <c r="N362" i="36"/>
  <c r="T362" i="36" s="1"/>
  <c r="O362" i="36"/>
  <c r="U362" i="36" s="1"/>
  <c r="P362" i="36"/>
  <c r="V362" i="36" s="1"/>
  <c r="W362" i="36"/>
  <c r="X362" i="36"/>
  <c r="Y362" i="36"/>
  <c r="Z362" i="36"/>
  <c r="AA362" i="36"/>
  <c r="AB362" i="36"/>
  <c r="AC362" i="36"/>
  <c r="AD362" i="36"/>
  <c r="AE362" i="36"/>
  <c r="AF362" i="36"/>
  <c r="AG362" i="36"/>
  <c r="AH362" i="36"/>
  <c r="AI362" i="36"/>
  <c r="AJ362" i="36"/>
  <c r="C363" i="36"/>
  <c r="Q363" i="36" s="1"/>
  <c r="D363" i="36"/>
  <c r="G363" i="36"/>
  <c r="I363" i="36"/>
  <c r="J363" i="36"/>
  <c r="L363" i="36"/>
  <c r="R363" i="36" s="1"/>
  <c r="M363" i="36"/>
  <c r="S363" i="36" s="1"/>
  <c r="N363" i="36"/>
  <c r="T363" i="36" s="1"/>
  <c r="O363" i="36"/>
  <c r="U363" i="36" s="1"/>
  <c r="P363" i="36"/>
  <c r="V363" i="36" s="1"/>
  <c r="W363" i="36"/>
  <c r="X363" i="36"/>
  <c r="Y363" i="36"/>
  <c r="Z363" i="36"/>
  <c r="AA363" i="36"/>
  <c r="AB363" i="36"/>
  <c r="AC363" i="36"/>
  <c r="AD363" i="36"/>
  <c r="AE363" i="36"/>
  <c r="AF363" i="36"/>
  <c r="AG363" i="36"/>
  <c r="AH363" i="36"/>
  <c r="AI363" i="36"/>
  <c r="AJ363" i="36"/>
  <c r="C364" i="36"/>
  <c r="Q364" i="36" s="1"/>
  <c r="D364" i="36"/>
  <c r="G364" i="36"/>
  <c r="I364" i="36"/>
  <c r="J364" i="36"/>
  <c r="L364" i="36"/>
  <c r="R364" i="36" s="1"/>
  <c r="M364" i="36"/>
  <c r="S364" i="36" s="1"/>
  <c r="N364" i="36"/>
  <c r="T364" i="36" s="1"/>
  <c r="O364" i="36"/>
  <c r="U364" i="36" s="1"/>
  <c r="P364" i="36"/>
  <c r="V364" i="36" s="1"/>
  <c r="W364" i="36"/>
  <c r="X364" i="36"/>
  <c r="Y364" i="36"/>
  <c r="Z364" i="36"/>
  <c r="AA364" i="36"/>
  <c r="AB364" i="36"/>
  <c r="AC364" i="36"/>
  <c r="AD364" i="36"/>
  <c r="AE364" i="36"/>
  <c r="AF364" i="36"/>
  <c r="AG364" i="36"/>
  <c r="AH364" i="36"/>
  <c r="AI364" i="36"/>
  <c r="AJ364" i="36"/>
  <c r="C365" i="36"/>
  <c r="Q365" i="36" s="1"/>
  <c r="D365" i="36"/>
  <c r="G365" i="36"/>
  <c r="I365" i="36"/>
  <c r="J365" i="36"/>
  <c r="L365" i="36"/>
  <c r="R365" i="36" s="1"/>
  <c r="M365" i="36"/>
  <c r="S365" i="36" s="1"/>
  <c r="N365" i="36"/>
  <c r="T365" i="36" s="1"/>
  <c r="O365" i="36"/>
  <c r="U365" i="36" s="1"/>
  <c r="P365" i="36"/>
  <c r="V365" i="36" s="1"/>
  <c r="W365" i="36"/>
  <c r="X365" i="36"/>
  <c r="Y365" i="36"/>
  <c r="Z365" i="36"/>
  <c r="AA365" i="36"/>
  <c r="AB365" i="36"/>
  <c r="AC365" i="36"/>
  <c r="AD365" i="36"/>
  <c r="AE365" i="36"/>
  <c r="AF365" i="36"/>
  <c r="AG365" i="36"/>
  <c r="AH365" i="36"/>
  <c r="AI365" i="36"/>
  <c r="AJ365" i="36"/>
  <c r="C366" i="36"/>
  <c r="Q366" i="36" s="1"/>
  <c r="D366" i="36"/>
  <c r="G366" i="36"/>
  <c r="I366" i="36"/>
  <c r="J366" i="36"/>
  <c r="L366" i="36"/>
  <c r="R366" i="36" s="1"/>
  <c r="M366" i="36"/>
  <c r="S366" i="36" s="1"/>
  <c r="N366" i="36"/>
  <c r="T366" i="36" s="1"/>
  <c r="O366" i="36"/>
  <c r="U366" i="36" s="1"/>
  <c r="P366" i="36"/>
  <c r="V366" i="36" s="1"/>
  <c r="W366" i="36"/>
  <c r="X366" i="36"/>
  <c r="Y366" i="36"/>
  <c r="Z366" i="36"/>
  <c r="AA366" i="36"/>
  <c r="AB366" i="36"/>
  <c r="AC366" i="36"/>
  <c r="AD366" i="36"/>
  <c r="AE366" i="36"/>
  <c r="AF366" i="36"/>
  <c r="AG366" i="36"/>
  <c r="AH366" i="36"/>
  <c r="AI366" i="36"/>
  <c r="AJ366" i="36"/>
  <c r="C367" i="36"/>
  <c r="Q367" i="36" s="1"/>
  <c r="D367" i="36"/>
  <c r="G367" i="36"/>
  <c r="I367" i="36"/>
  <c r="J367" i="36"/>
  <c r="L367" i="36"/>
  <c r="R367" i="36" s="1"/>
  <c r="M367" i="36"/>
  <c r="S367" i="36" s="1"/>
  <c r="N367" i="36"/>
  <c r="T367" i="36" s="1"/>
  <c r="O367" i="36"/>
  <c r="U367" i="36" s="1"/>
  <c r="P367" i="36"/>
  <c r="V367" i="36" s="1"/>
  <c r="W367" i="36"/>
  <c r="X367" i="36"/>
  <c r="Y367" i="36"/>
  <c r="Z367" i="36"/>
  <c r="AA367" i="36"/>
  <c r="AB367" i="36"/>
  <c r="AC367" i="36"/>
  <c r="AD367" i="36"/>
  <c r="AE367" i="36"/>
  <c r="AF367" i="36"/>
  <c r="AG367" i="36"/>
  <c r="AH367" i="36"/>
  <c r="AI367" i="36"/>
  <c r="AJ367" i="36"/>
  <c r="C368" i="36"/>
  <c r="Q368" i="36" s="1"/>
  <c r="D368" i="36"/>
  <c r="G368" i="36"/>
  <c r="I368" i="36"/>
  <c r="J368" i="36"/>
  <c r="L368" i="36"/>
  <c r="R368" i="36" s="1"/>
  <c r="M368" i="36"/>
  <c r="S368" i="36" s="1"/>
  <c r="N368" i="36"/>
  <c r="T368" i="36" s="1"/>
  <c r="O368" i="36"/>
  <c r="U368" i="36" s="1"/>
  <c r="P368" i="36"/>
  <c r="V368" i="36" s="1"/>
  <c r="W368" i="36"/>
  <c r="X368" i="36"/>
  <c r="Y368" i="36"/>
  <c r="Z368" i="36"/>
  <c r="AA368" i="36"/>
  <c r="AB368" i="36"/>
  <c r="AC368" i="36"/>
  <c r="AD368" i="36"/>
  <c r="AE368" i="36"/>
  <c r="AF368" i="36"/>
  <c r="AG368" i="36"/>
  <c r="AH368" i="36"/>
  <c r="AI368" i="36"/>
  <c r="AJ368" i="36"/>
  <c r="C369" i="36"/>
  <c r="Q369" i="36" s="1"/>
  <c r="D369" i="36"/>
  <c r="G369" i="36"/>
  <c r="I369" i="36"/>
  <c r="J369" i="36"/>
  <c r="L369" i="36"/>
  <c r="R369" i="36" s="1"/>
  <c r="M369" i="36"/>
  <c r="S369" i="36" s="1"/>
  <c r="N369" i="36"/>
  <c r="T369" i="36" s="1"/>
  <c r="O369" i="36"/>
  <c r="U369" i="36" s="1"/>
  <c r="P369" i="36"/>
  <c r="V369" i="36" s="1"/>
  <c r="W369" i="36"/>
  <c r="X369" i="36"/>
  <c r="Y369" i="36"/>
  <c r="Z369" i="36"/>
  <c r="AA369" i="36"/>
  <c r="AB369" i="36"/>
  <c r="AC369" i="36"/>
  <c r="AD369" i="36"/>
  <c r="AE369" i="36"/>
  <c r="AF369" i="36"/>
  <c r="AG369" i="36"/>
  <c r="AH369" i="36"/>
  <c r="AI369" i="36"/>
  <c r="AJ369" i="36"/>
  <c r="C370" i="36"/>
  <c r="Q370" i="36" s="1"/>
  <c r="D370" i="36"/>
  <c r="G370" i="36"/>
  <c r="I370" i="36"/>
  <c r="J370" i="36"/>
  <c r="L370" i="36"/>
  <c r="R370" i="36" s="1"/>
  <c r="M370" i="36"/>
  <c r="S370" i="36" s="1"/>
  <c r="N370" i="36"/>
  <c r="T370" i="36" s="1"/>
  <c r="O370" i="36"/>
  <c r="U370" i="36" s="1"/>
  <c r="P370" i="36"/>
  <c r="V370" i="36" s="1"/>
  <c r="W370" i="36"/>
  <c r="X370" i="36"/>
  <c r="Y370" i="36"/>
  <c r="Z370" i="36"/>
  <c r="AA370" i="36"/>
  <c r="AB370" i="36"/>
  <c r="AC370" i="36"/>
  <c r="AD370" i="36"/>
  <c r="AE370" i="36"/>
  <c r="AF370" i="36"/>
  <c r="AG370" i="36"/>
  <c r="AH370" i="36"/>
  <c r="AI370" i="36"/>
  <c r="AJ370" i="36"/>
  <c r="C371" i="36"/>
  <c r="Q371" i="36" s="1"/>
  <c r="D371" i="36"/>
  <c r="G371" i="36"/>
  <c r="I371" i="36"/>
  <c r="J371" i="36"/>
  <c r="L371" i="36"/>
  <c r="R371" i="36" s="1"/>
  <c r="M371" i="36"/>
  <c r="S371" i="36" s="1"/>
  <c r="N371" i="36"/>
  <c r="T371" i="36" s="1"/>
  <c r="O371" i="36"/>
  <c r="U371" i="36" s="1"/>
  <c r="P371" i="36"/>
  <c r="V371" i="36" s="1"/>
  <c r="W371" i="36"/>
  <c r="X371" i="36"/>
  <c r="Y371" i="36"/>
  <c r="Z371" i="36"/>
  <c r="AA371" i="36"/>
  <c r="AB371" i="36"/>
  <c r="AC371" i="36"/>
  <c r="AD371" i="36"/>
  <c r="AE371" i="36"/>
  <c r="AF371" i="36"/>
  <c r="AG371" i="36"/>
  <c r="AH371" i="36"/>
  <c r="AI371" i="36"/>
  <c r="AJ371" i="36"/>
  <c r="C372" i="36"/>
  <c r="Q372" i="36" s="1"/>
  <c r="D372" i="36"/>
  <c r="G372" i="36"/>
  <c r="I372" i="36"/>
  <c r="J372" i="36"/>
  <c r="L372" i="36"/>
  <c r="R372" i="36" s="1"/>
  <c r="M372" i="36"/>
  <c r="S372" i="36" s="1"/>
  <c r="N372" i="36"/>
  <c r="T372" i="36" s="1"/>
  <c r="O372" i="36"/>
  <c r="U372" i="36" s="1"/>
  <c r="P372" i="36"/>
  <c r="V372" i="36" s="1"/>
  <c r="W372" i="36"/>
  <c r="X372" i="36"/>
  <c r="Y372" i="36"/>
  <c r="Z372" i="36"/>
  <c r="AA372" i="36"/>
  <c r="AB372" i="36"/>
  <c r="AC372" i="36"/>
  <c r="AD372" i="36"/>
  <c r="AE372" i="36"/>
  <c r="AF372" i="36"/>
  <c r="AG372" i="36"/>
  <c r="AH372" i="36"/>
  <c r="AI372" i="36"/>
  <c r="AJ372" i="36"/>
  <c r="C373" i="36"/>
  <c r="Q373" i="36" s="1"/>
  <c r="D373" i="36"/>
  <c r="G373" i="36"/>
  <c r="I373" i="36"/>
  <c r="J373" i="36"/>
  <c r="L373" i="36"/>
  <c r="R373" i="36" s="1"/>
  <c r="M373" i="36"/>
  <c r="S373" i="36" s="1"/>
  <c r="N373" i="36"/>
  <c r="T373" i="36" s="1"/>
  <c r="O373" i="36"/>
  <c r="U373" i="36" s="1"/>
  <c r="P373" i="36"/>
  <c r="V373" i="36" s="1"/>
  <c r="W373" i="36"/>
  <c r="X373" i="36"/>
  <c r="Y373" i="36"/>
  <c r="Z373" i="36"/>
  <c r="AA373" i="36"/>
  <c r="AB373" i="36"/>
  <c r="AC373" i="36"/>
  <c r="AD373" i="36"/>
  <c r="AE373" i="36"/>
  <c r="AF373" i="36"/>
  <c r="AG373" i="36"/>
  <c r="AH373" i="36"/>
  <c r="AI373" i="36"/>
  <c r="AJ373" i="36"/>
  <c r="C374" i="36"/>
  <c r="Q374" i="36" s="1"/>
  <c r="D374" i="36"/>
  <c r="G374" i="36"/>
  <c r="I374" i="36"/>
  <c r="J374" i="36"/>
  <c r="L374" i="36"/>
  <c r="R374" i="36" s="1"/>
  <c r="M374" i="36"/>
  <c r="S374" i="36" s="1"/>
  <c r="N374" i="36"/>
  <c r="T374" i="36" s="1"/>
  <c r="O374" i="36"/>
  <c r="U374" i="36" s="1"/>
  <c r="P374" i="36"/>
  <c r="V374" i="36" s="1"/>
  <c r="W374" i="36"/>
  <c r="X374" i="36"/>
  <c r="Y374" i="36"/>
  <c r="Z374" i="36"/>
  <c r="AA374" i="36"/>
  <c r="AB374" i="36"/>
  <c r="AC374" i="36"/>
  <c r="AD374" i="36"/>
  <c r="AE374" i="36"/>
  <c r="AF374" i="36"/>
  <c r="AG374" i="36"/>
  <c r="AH374" i="36"/>
  <c r="AI374" i="36"/>
  <c r="AJ374" i="36"/>
  <c r="C375" i="36"/>
  <c r="Q375" i="36" s="1"/>
  <c r="D375" i="36"/>
  <c r="G375" i="36"/>
  <c r="I375" i="36"/>
  <c r="J375" i="36"/>
  <c r="L375" i="36"/>
  <c r="R375" i="36" s="1"/>
  <c r="M375" i="36"/>
  <c r="S375" i="36" s="1"/>
  <c r="N375" i="36"/>
  <c r="T375" i="36" s="1"/>
  <c r="O375" i="36"/>
  <c r="U375" i="36" s="1"/>
  <c r="P375" i="36"/>
  <c r="V375" i="36" s="1"/>
  <c r="W375" i="36"/>
  <c r="X375" i="36"/>
  <c r="Y375" i="36"/>
  <c r="Z375" i="36"/>
  <c r="AA375" i="36"/>
  <c r="AB375" i="36"/>
  <c r="AC375" i="36"/>
  <c r="AD375" i="36"/>
  <c r="AE375" i="36"/>
  <c r="AF375" i="36"/>
  <c r="AG375" i="36"/>
  <c r="AH375" i="36"/>
  <c r="AI375" i="36"/>
  <c r="AJ375" i="36"/>
  <c r="C376" i="36"/>
  <c r="Q376" i="36" s="1"/>
  <c r="D376" i="36"/>
  <c r="G376" i="36"/>
  <c r="I376" i="36"/>
  <c r="J376" i="36"/>
  <c r="L376" i="36"/>
  <c r="R376" i="36" s="1"/>
  <c r="M376" i="36"/>
  <c r="S376" i="36" s="1"/>
  <c r="N376" i="36"/>
  <c r="T376" i="36" s="1"/>
  <c r="O376" i="36"/>
  <c r="U376" i="36" s="1"/>
  <c r="P376" i="36"/>
  <c r="V376" i="36" s="1"/>
  <c r="W376" i="36"/>
  <c r="X376" i="36"/>
  <c r="Y376" i="36"/>
  <c r="Z376" i="36"/>
  <c r="AA376" i="36"/>
  <c r="AB376" i="36"/>
  <c r="AC376" i="36"/>
  <c r="AD376" i="36"/>
  <c r="AE376" i="36"/>
  <c r="AF376" i="36"/>
  <c r="AG376" i="36"/>
  <c r="AH376" i="36"/>
  <c r="AI376" i="36"/>
  <c r="AJ376" i="36"/>
  <c r="C377" i="36"/>
  <c r="Q377" i="36" s="1"/>
  <c r="D377" i="36"/>
  <c r="G377" i="36"/>
  <c r="I377" i="36"/>
  <c r="J377" i="36"/>
  <c r="L377" i="36"/>
  <c r="R377" i="36" s="1"/>
  <c r="M377" i="36"/>
  <c r="S377" i="36" s="1"/>
  <c r="N377" i="36"/>
  <c r="T377" i="36" s="1"/>
  <c r="O377" i="36"/>
  <c r="U377" i="36" s="1"/>
  <c r="P377" i="36"/>
  <c r="V377" i="36" s="1"/>
  <c r="W377" i="36"/>
  <c r="X377" i="36"/>
  <c r="Y377" i="36"/>
  <c r="Z377" i="36"/>
  <c r="AA377" i="36"/>
  <c r="AB377" i="36"/>
  <c r="AC377" i="36"/>
  <c r="AD377" i="36"/>
  <c r="AE377" i="36"/>
  <c r="AF377" i="36"/>
  <c r="AG377" i="36"/>
  <c r="AH377" i="36"/>
  <c r="AI377" i="36"/>
  <c r="AJ377" i="36"/>
  <c r="C378" i="36"/>
  <c r="Q378" i="36" s="1"/>
  <c r="D378" i="36"/>
  <c r="G378" i="36"/>
  <c r="I378" i="36"/>
  <c r="J378" i="36"/>
  <c r="L378" i="36"/>
  <c r="R378" i="36" s="1"/>
  <c r="M378" i="36"/>
  <c r="S378" i="36" s="1"/>
  <c r="N378" i="36"/>
  <c r="T378" i="36" s="1"/>
  <c r="O378" i="36"/>
  <c r="U378" i="36" s="1"/>
  <c r="P378" i="36"/>
  <c r="V378" i="36" s="1"/>
  <c r="W378" i="36"/>
  <c r="X378" i="36"/>
  <c r="Y378" i="36"/>
  <c r="Z378" i="36"/>
  <c r="AA378" i="36"/>
  <c r="AB378" i="36"/>
  <c r="AC378" i="36"/>
  <c r="AD378" i="36"/>
  <c r="AE378" i="36"/>
  <c r="AF378" i="36"/>
  <c r="AG378" i="36"/>
  <c r="AH378" i="36"/>
  <c r="AI378" i="36"/>
  <c r="AJ378" i="36"/>
  <c r="C379" i="36"/>
  <c r="Q379" i="36" s="1"/>
  <c r="D379" i="36"/>
  <c r="G379" i="36"/>
  <c r="I379" i="36"/>
  <c r="J379" i="36"/>
  <c r="L379" i="36"/>
  <c r="R379" i="36" s="1"/>
  <c r="M379" i="36"/>
  <c r="S379" i="36" s="1"/>
  <c r="N379" i="36"/>
  <c r="T379" i="36" s="1"/>
  <c r="O379" i="36"/>
  <c r="U379" i="36" s="1"/>
  <c r="P379" i="36"/>
  <c r="V379" i="36" s="1"/>
  <c r="W379" i="36"/>
  <c r="X379" i="36"/>
  <c r="Y379" i="36"/>
  <c r="Z379" i="36"/>
  <c r="AA379" i="36"/>
  <c r="AB379" i="36"/>
  <c r="AC379" i="36"/>
  <c r="AD379" i="36"/>
  <c r="AE379" i="36"/>
  <c r="AF379" i="36"/>
  <c r="AG379" i="36"/>
  <c r="AH379" i="36"/>
  <c r="AI379" i="36"/>
  <c r="AJ379" i="36"/>
  <c r="C380" i="36"/>
  <c r="Q380" i="36" s="1"/>
  <c r="D380" i="36"/>
  <c r="G380" i="36"/>
  <c r="I380" i="36"/>
  <c r="J380" i="36"/>
  <c r="L380" i="36"/>
  <c r="R380" i="36" s="1"/>
  <c r="M380" i="36"/>
  <c r="S380" i="36" s="1"/>
  <c r="N380" i="36"/>
  <c r="T380" i="36" s="1"/>
  <c r="O380" i="36"/>
  <c r="U380" i="36" s="1"/>
  <c r="P380" i="36"/>
  <c r="V380" i="36" s="1"/>
  <c r="W380" i="36"/>
  <c r="X380" i="36"/>
  <c r="Y380" i="36"/>
  <c r="Z380" i="36"/>
  <c r="AA380" i="36"/>
  <c r="AB380" i="36"/>
  <c r="AC380" i="36"/>
  <c r="AD380" i="36"/>
  <c r="AE380" i="36"/>
  <c r="AF380" i="36"/>
  <c r="AG380" i="36"/>
  <c r="AH380" i="36"/>
  <c r="AI380" i="36"/>
  <c r="AJ380" i="36"/>
  <c r="C381" i="36"/>
  <c r="Q381" i="36" s="1"/>
  <c r="D381" i="36"/>
  <c r="G381" i="36"/>
  <c r="I381" i="36"/>
  <c r="J381" i="36"/>
  <c r="L381" i="36"/>
  <c r="R381" i="36" s="1"/>
  <c r="M381" i="36"/>
  <c r="S381" i="36" s="1"/>
  <c r="N381" i="36"/>
  <c r="T381" i="36" s="1"/>
  <c r="O381" i="36"/>
  <c r="U381" i="36" s="1"/>
  <c r="P381" i="36"/>
  <c r="V381" i="36" s="1"/>
  <c r="W381" i="36"/>
  <c r="X381" i="36"/>
  <c r="Y381" i="36"/>
  <c r="Z381" i="36"/>
  <c r="AA381" i="36"/>
  <c r="AB381" i="36"/>
  <c r="AC381" i="36"/>
  <c r="AD381" i="36"/>
  <c r="AE381" i="36"/>
  <c r="AF381" i="36"/>
  <c r="AG381" i="36"/>
  <c r="AH381" i="36"/>
  <c r="AI381" i="36"/>
  <c r="AJ381" i="36"/>
  <c r="C382" i="36"/>
  <c r="Q382" i="36" s="1"/>
  <c r="D382" i="36"/>
  <c r="G382" i="36"/>
  <c r="I382" i="36"/>
  <c r="J382" i="36"/>
  <c r="L382" i="36"/>
  <c r="R382" i="36" s="1"/>
  <c r="M382" i="36"/>
  <c r="S382" i="36" s="1"/>
  <c r="N382" i="36"/>
  <c r="T382" i="36" s="1"/>
  <c r="O382" i="36"/>
  <c r="U382" i="36" s="1"/>
  <c r="P382" i="36"/>
  <c r="V382" i="36" s="1"/>
  <c r="W382" i="36"/>
  <c r="X382" i="36"/>
  <c r="Y382" i="36"/>
  <c r="Z382" i="36"/>
  <c r="AA382" i="36"/>
  <c r="AB382" i="36"/>
  <c r="AC382" i="36"/>
  <c r="AD382" i="36"/>
  <c r="AE382" i="36"/>
  <c r="AF382" i="36"/>
  <c r="AG382" i="36"/>
  <c r="AH382" i="36"/>
  <c r="AI382" i="36"/>
  <c r="AJ382" i="36"/>
  <c r="C383" i="36"/>
  <c r="Q383" i="36" s="1"/>
  <c r="D383" i="36"/>
  <c r="G383" i="36"/>
  <c r="I383" i="36"/>
  <c r="J383" i="36"/>
  <c r="L383" i="36"/>
  <c r="R383" i="36" s="1"/>
  <c r="M383" i="36"/>
  <c r="S383" i="36" s="1"/>
  <c r="N383" i="36"/>
  <c r="T383" i="36" s="1"/>
  <c r="O383" i="36"/>
  <c r="U383" i="36" s="1"/>
  <c r="P383" i="36"/>
  <c r="V383" i="36" s="1"/>
  <c r="W383" i="36"/>
  <c r="X383" i="36"/>
  <c r="Y383" i="36"/>
  <c r="Z383" i="36"/>
  <c r="AA383" i="36"/>
  <c r="AB383" i="36"/>
  <c r="AC383" i="36"/>
  <c r="AD383" i="36"/>
  <c r="AE383" i="36"/>
  <c r="AF383" i="36"/>
  <c r="AG383" i="36"/>
  <c r="AH383" i="36"/>
  <c r="AI383" i="36"/>
  <c r="AJ383" i="36"/>
  <c r="C384" i="36"/>
  <c r="Q384" i="36" s="1"/>
  <c r="D384" i="36"/>
  <c r="G384" i="36"/>
  <c r="I384" i="36"/>
  <c r="J384" i="36"/>
  <c r="L384" i="36"/>
  <c r="R384" i="36" s="1"/>
  <c r="M384" i="36"/>
  <c r="S384" i="36" s="1"/>
  <c r="N384" i="36"/>
  <c r="T384" i="36" s="1"/>
  <c r="O384" i="36"/>
  <c r="U384" i="36" s="1"/>
  <c r="P384" i="36"/>
  <c r="V384" i="36" s="1"/>
  <c r="W384" i="36"/>
  <c r="X384" i="36"/>
  <c r="Y384" i="36"/>
  <c r="Z384" i="36"/>
  <c r="AA384" i="36"/>
  <c r="AB384" i="36"/>
  <c r="AC384" i="36"/>
  <c r="AD384" i="36"/>
  <c r="AE384" i="36"/>
  <c r="AF384" i="36"/>
  <c r="AG384" i="36"/>
  <c r="AH384" i="36"/>
  <c r="AI384" i="36"/>
  <c r="AJ384" i="36"/>
  <c r="C385" i="36"/>
  <c r="Q385" i="36" s="1"/>
  <c r="D385" i="36"/>
  <c r="G385" i="36"/>
  <c r="I385" i="36"/>
  <c r="J385" i="36"/>
  <c r="L385" i="36"/>
  <c r="R385" i="36" s="1"/>
  <c r="M385" i="36"/>
  <c r="S385" i="36" s="1"/>
  <c r="N385" i="36"/>
  <c r="T385" i="36" s="1"/>
  <c r="O385" i="36"/>
  <c r="U385" i="36" s="1"/>
  <c r="P385" i="36"/>
  <c r="V385" i="36" s="1"/>
  <c r="W385" i="36"/>
  <c r="X385" i="36"/>
  <c r="Y385" i="36"/>
  <c r="Z385" i="36"/>
  <c r="AA385" i="36"/>
  <c r="AB385" i="36"/>
  <c r="AC385" i="36"/>
  <c r="AD385" i="36"/>
  <c r="AE385" i="36"/>
  <c r="AF385" i="36"/>
  <c r="AG385" i="36"/>
  <c r="AH385" i="36"/>
  <c r="AI385" i="36"/>
  <c r="AJ385" i="36"/>
  <c r="C386" i="36"/>
  <c r="Q386" i="36" s="1"/>
  <c r="D386" i="36"/>
  <c r="G386" i="36"/>
  <c r="I386" i="36"/>
  <c r="J386" i="36"/>
  <c r="L386" i="36"/>
  <c r="R386" i="36" s="1"/>
  <c r="M386" i="36"/>
  <c r="S386" i="36" s="1"/>
  <c r="N386" i="36"/>
  <c r="T386" i="36" s="1"/>
  <c r="O386" i="36"/>
  <c r="U386" i="36" s="1"/>
  <c r="P386" i="36"/>
  <c r="V386" i="36" s="1"/>
  <c r="W386" i="36"/>
  <c r="X386" i="36"/>
  <c r="Y386" i="36"/>
  <c r="Z386" i="36"/>
  <c r="AA386" i="36"/>
  <c r="AB386" i="36"/>
  <c r="AC386" i="36"/>
  <c r="AD386" i="36"/>
  <c r="AE386" i="36"/>
  <c r="AF386" i="36"/>
  <c r="AG386" i="36"/>
  <c r="AH386" i="36"/>
  <c r="AI386" i="36"/>
  <c r="AJ386" i="36"/>
  <c r="C387" i="36"/>
  <c r="Q387" i="36" s="1"/>
  <c r="D387" i="36"/>
  <c r="G387" i="36"/>
  <c r="I387" i="36"/>
  <c r="J387" i="36"/>
  <c r="L387" i="36"/>
  <c r="R387" i="36" s="1"/>
  <c r="M387" i="36"/>
  <c r="S387" i="36" s="1"/>
  <c r="N387" i="36"/>
  <c r="T387" i="36" s="1"/>
  <c r="O387" i="36"/>
  <c r="U387" i="36" s="1"/>
  <c r="P387" i="36"/>
  <c r="V387" i="36" s="1"/>
  <c r="W387" i="36"/>
  <c r="X387" i="36"/>
  <c r="Y387" i="36"/>
  <c r="Z387" i="36"/>
  <c r="AA387" i="36"/>
  <c r="AB387" i="36"/>
  <c r="AC387" i="36"/>
  <c r="AD387" i="36"/>
  <c r="AE387" i="36"/>
  <c r="AF387" i="36"/>
  <c r="AG387" i="36"/>
  <c r="AH387" i="36"/>
  <c r="AI387" i="36"/>
  <c r="AJ387" i="36"/>
  <c r="C388" i="36"/>
  <c r="Q388" i="36" s="1"/>
  <c r="D388" i="36"/>
  <c r="G388" i="36"/>
  <c r="I388" i="36"/>
  <c r="J388" i="36"/>
  <c r="L388" i="36"/>
  <c r="R388" i="36" s="1"/>
  <c r="M388" i="36"/>
  <c r="S388" i="36" s="1"/>
  <c r="N388" i="36"/>
  <c r="T388" i="36" s="1"/>
  <c r="O388" i="36"/>
  <c r="U388" i="36" s="1"/>
  <c r="P388" i="36"/>
  <c r="V388" i="36" s="1"/>
  <c r="W388" i="36"/>
  <c r="X388" i="36"/>
  <c r="Y388" i="36"/>
  <c r="Z388" i="36"/>
  <c r="AA388" i="36"/>
  <c r="AB388" i="36"/>
  <c r="AC388" i="36"/>
  <c r="AD388" i="36"/>
  <c r="AE388" i="36"/>
  <c r="AF388" i="36"/>
  <c r="AG388" i="36"/>
  <c r="AH388" i="36"/>
  <c r="AI388" i="36"/>
  <c r="AJ388" i="36"/>
  <c r="C389" i="36"/>
  <c r="Q389" i="36" s="1"/>
  <c r="D389" i="36"/>
  <c r="G389" i="36"/>
  <c r="I389" i="36"/>
  <c r="J389" i="36"/>
  <c r="L389" i="36"/>
  <c r="R389" i="36" s="1"/>
  <c r="M389" i="36"/>
  <c r="S389" i="36" s="1"/>
  <c r="N389" i="36"/>
  <c r="T389" i="36" s="1"/>
  <c r="O389" i="36"/>
  <c r="U389" i="36" s="1"/>
  <c r="P389" i="36"/>
  <c r="V389" i="36" s="1"/>
  <c r="W389" i="36"/>
  <c r="X389" i="36"/>
  <c r="Y389" i="36"/>
  <c r="Z389" i="36"/>
  <c r="AA389" i="36"/>
  <c r="AB389" i="36"/>
  <c r="AC389" i="36"/>
  <c r="AD389" i="36"/>
  <c r="AE389" i="36"/>
  <c r="AF389" i="36"/>
  <c r="AG389" i="36"/>
  <c r="AH389" i="36"/>
  <c r="AI389" i="36"/>
  <c r="AJ389" i="36"/>
  <c r="C390" i="36"/>
  <c r="Q390" i="36" s="1"/>
  <c r="D390" i="36"/>
  <c r="G390" i="36"/>
  <c r="I390" i="36"/>
  <c r="J390" i="36"/>
  <c r="L390" i="36"/>
  <c r="R390" i="36" s="1"/>
  <c r="M390" i="36"/>
  <c r="S390" i="36" s="1"/>
  <c r="N390" i="36"/>
  <c r="T390" i="36" s="1"/>
  <c r="O390" i="36"/>
  <c r="U390" i="36" s="1"/>
  <c r="P390" i="36"/>
  <c r="V390" i="36" s="1"/>
  <c r="W390" i="36"/>
  <c r="X390" i="36"/>
  <c r="Y390" i="36"/>
  <c r="Z390" i="36"/>
  <c r="AA390" i="36"/>
  <c r="AB390" i="36"/>
  <c r="AC390" i="36"/>
  <c r="AD390" i="36"/>
  <c r="AE390" i="36"/>
  <c r="AF390" i="36"/>
  <c r="AG390" i="36"/>
  <c r="AH390" i="36"/>
  <c r="AI390" i="36"/>
  <c r="AJ390" i="36"/>
  <c r="C391" i="36"/>
  <c r="Q391" i="36" s="1"/>
  <c r="D391" i="36"/>
  <c r="G391" i="36"/>
  <c r="I391" i="36"/>
  <c r="J391" i="36"/>
  <c r="L391" i="36"/>
  <c r="R391" i="36" s="1"/>
  <c r="M391" i="36"/>
  <c r="S391" i="36" s="1"/>
  <c r="N391" i="36"/>
  <c r="T391" i="36" s="1"/>
  <c r="O391" i="36"/>
  <c r="U391" i="36" s="1"/>
  <c r="P391" i="36"/>
  <c r="V391" i="36" s="1"/>
  <c r="W391" i="36"/>
  <c r="X391" i="36"/>
  <c r="Y391" i="36"/>
  <c r="Z391" i="36"/>
  <c r="AA391" i="36"/>
  <c r="AB391" i="36"/>
  <c r="AC391" i="36"/>
  <c r="AD391" i="36"/>
  <c r="AE391" i="36"/>
  <c r="AF391" i="36"/>
  <c r="AG391" i="36"/>
  <c r="AH391" i="36"/>
  <c r="AI391" i="36"/>
  <c r="AJ391" i="36"/>
  <c r="C392" i="36"/>
  <c r="Q392" i="36" s="1"/>
  <c r="D392" i="36"/>
  <c r="G392" i="36"/>
  <c r="I392" i="36"/>
  <c r="J392" i="36"/>
  <c r="L392" i="36"/>
  <c r="R392" i="36" s="1"/>
  <c r="M392" i="36"/>
  <c r="S392" i="36" s="1"/>
  <c r="N392" i="36"/>
  <c r="T392" i="36" s="1"/>
  <c r="O392" i="36"/>
  <c r="U392" i="36" s="1"/>
  <c r="P392" i="36"/>
  <c r="V392" i="36" s="1"/>
  <c r="W392" i="36"/>
  <c r="X392" i="36"/>
  <c r="Y392" i="36"/>
  <c r="Z392" i="36"/>
  <c r="AA392" i="36"/>
  <c r="AB392" i="36"/>
  <c r="AC392" i="36"/>
  <c r="AD392" i="36"/>
  <c r="AE392" i="36"/>
  <c r="AF392" i="36"/>
  <c r="AG392" i="36"/>
  <c r="AH392" i="36"/>
  <c r="AI392" i="36"/>
  <c r="AJ392" i="36"/>
  <c r="C393" i="36"/>
  <c r="Q393" i="36" s="1"/>
  <c r="D393" i="36"/>
  <c r="G393" i="36"/>
  <c r="I393" i="36"/>
  <c r="J393" i="36"/>
  <c r="L393" i="36"/>
  <c r="R393" i="36" s="1"/>
  <c r="M393" i="36"/>
  <c r="S393" i="36" s="1"/>
  <c r="N393" i="36"/>
  <c r="T393" i="36" s="1"/>
  <c r="O393" i="36"/>
  <c r="U393" i="36" s="1"/>
  <c r="P393" i="36"/>
  <c r="V393" i="36" s="1"/>
  <c r="W393" i="36"/>
  <c r="X393" i="36"/>
  <c r="Y393" i="36"/>
  <c r="Z393" i="36"/>
  <c r="AA393" i="36"/>
  <c r="AB393" i="36"/>
  <c r="AC393" i="36"/>
  <c r="AD393" i="36"/>
  <c r="AE393" i="36"/>
  <c r="AF393" i="36"/>
  <c r="AG393" i="36"/>
  <c r="AH393" i="36"/>
  <c r="AI393" i="36"/>
  <c r="AJ393" i="36"/>
  <c r="C394" i="36"/>
  <c r="Q394" i="36" s="1"/>
  <c r="D394" i="36"/>
  <c r="G394" i="36"/>
  <c r="I394" i="36"/>
  <c r="J394" i="36"/>
  <c r="L394" i="36"/>
  <c r="R394" i="36" s="1"/>
  <c r="M394" i="36"/>
  <c r="S394" i="36" s="1"/>
  <c r="N394" i="36"/>
  <c r="T394" i="36" s="1"/>
  <c r="O394" i="36"/>
  <c r="U394" i="36" s="1"/>
  <c r="P394" i="36"/>
  <c r="V394" i="36" s="1"/>
  <c r="W394" i="36"/>
  <c r="X394" i="36"/>
  <c r="Y394" i="36"/>
  <c r="Z394" i="36"/>
  <c r="AA394" i="36"/>
  <c r="AB394" i="36"/>
  <c r="AC394" i="36"/>
  <c r="AD394" i="36"/>
  <c r="AE394" i="36"/>
  <c r="AF394" i="36"/>
  <c r="AG394" i="36"/>
  <c r="AH394" i="36"/>
  <c r="AI394" i="36"/>
  <c r="AJ394" i="36"/>
  <c r="C395" i="36"/>
  <c r="Q395" i="36" s="1"/>
  <c r="D395" i="36"/>
  <c r="G395" i="36"/>
  <c r="I395" i="36"/>
  <c r="J395" i="36"/>
  <c r="L395" i="36"/>
  <c r="R395" i="36" s="1"/>
  <c r="M395" i="36"/>
  <c r="S395" i="36" s="1"/>
  <c r="N395" i="36"/>
  <c r="T395" i="36" s="1"/>
  <c r="O395" i="36"/>
  <c r="U395" i="36" s="1"/>
  <c r="P395" i="36"/>
  <c r="V395" i="36" s="1"/>
  <c r="W395" i="36"/>
  <c r="X395" i="36"/>
  <c r="Y395" i="36"/>
  <c r="Z395" i="36"/>
  <c r="AA395" i="36"/>
  <c r="AB395" i="36"/>
  <c r="AC395" i="36"/>
  <c r="AD395" i="36"/>
  <c r="AE395" i="36"/>
  <c r="AF395" i="36"/>
  <c r="AG395" i="36"/>
  <c r="AH395" i="36"/>
  <c r="AI395" i="36"/>
  <c r="AJ395" i="36"/>
  <c r="C396" i="36"/>
  <c r="Q396" i="36" s="1"/>
  <c r="D396" i="36"/>
  <c r="G396" i="36"/>
  <c r="I396" i="36"/>
  <c r="J396" i="36"/>
  <c r="L396" i="36"/>
  <c r="R396" i="36" s="1"/>
  <c r="M396" i="36"/>
  <c r="S396" i="36" s="1"/>
  <c r="N396" i="36"/>
  <c r="T396" i="36" s="1"/>
  <c r="O396" i="36"/>
  <c r="U396" i="36" s="1"/>
  <c r="P396" i="36"/>
  <c r="V396" i="36" s="1"/>
  <c r="W396" i="36"/>
  <c r="X396" i="36"/>
  <c r="Y396" i="36"/>
  <c r="Z396" i="36"/>
  <c r="AA396" i="36"/>
  <c r="AB396" i="36"/>
  <c r="AC396" i="36"/>
  <c r="AD396" i="36"/>
  <c r="AE396" i="36"/>
  <c r="AF396" i="36"/>
  <c r="AG396" i="36"/>
  <c r="AH396" i="36"/>
  <c r="AI396" i="36"/>
  <c r="AJ396" i="36"/>
  <c r="C397" i="36"/>
  <c r="Q397" i="36" s="1"/>
  <c r="D397" i="36"/>
  <c r="G397" i="36"/>
  <c r="I397" i="36"/>
  <c r="J397" i="36"/>
  <c r="L397" i="36"/>
  <c r="R397" i="36" s="1"/>
  <c r="M397" i="36"/>
  <c r="S397" i="36" s="1"/>
  <c r="N397" i="36"/>
  <c r="T397" i="36" s="1"/>
  <c r="O397" i="36"/>
  <c r="U397" i="36" s="1"/>
  <c r="P397" i="36"/>
  <c r="V397" i="36" s="1"/>
  <c r="W397" i="36"/>
  <c r="X397" i="36"/>
  <c r="Y397" i="36"/>
  <c r="Z397" i="36"/>
  <c r="AA397" i="36"/>
  <c r="AB397" i="36"/>
  <c r="AC397" i="36"/>
  <c r="AD397" i="36"/>
  <c r="AE397" i="36"/>
  <c r="AF397" i="36"/>
  <c r="AG397" i="36"/>
  <c r="AH397" i="36"/>
  <c r="AI397" i="36"/>
  <c r="AJ397" i="36"/>
  <c r="C398" i="36"/>
  <c r="Q398" i="36" s="1"/>
  <c r="D398" i="36"/>
  <c r="G398" i="36"/>
  <c r="I398" i="36"/>
  <c r="J398" i="36"/>
  <c r="L398" i="36"/>
  <c r="R398" i="36" s="1"/>
  <c r="M398" i="36"/>
  <c r="S398" i="36" s="1"/>
  <c r="N398" i="36"/>
  <c r="T398" i="36" s="1"/>
  <c r="O398" i="36"/>
  <c r="U398" i="36" s="1"/>
  <c r="P398" i="36"/>
  <c r="V398" i="36" s="1"/>
  <c r="W398" i="36"/>
  <c r="X398" i="36"/>
  <c r="Y398" i="36"/>
  <c r="Z398" i="36"/>
  <c r="AA398" i="36"/>
  <c r="AB398" i="36"/>
  <c r="AC398" i="36"/>
  <c r="AD398" i="36"/>
  <c r="AE398" i="36"/>
  <c r="AF398" i="36"/>
  <c r="AG398" i="36"/>
  <c r="AH398" i="36"/>
  <c r="AI398" i="36"/>
  <c r="AJ398" i="36"/>
  <c r="C399" i="36"/>
  <c r="Q399" i="36" s="1"/>
  <c r="D399" i="36"/>
  <c r="G399" i="36"/>
  <c r="I399" i="36"/>
  <c r="J399" i="36"/>
  <c r="L399" i="36"/>
  <c r="R399" i="36" s="1"/>
  <c r="M399" i="36"/>
  <c r="S399" i="36" s="1"/>
  <c r="N399" i="36"/>
  <c r="T399" i="36" s="1"/>
  <c r="O399" i="36"/>
  <c r="U399" i="36" s="1"/>
  <c r="P399" i="36"/>
  <c r="V399" i="36" s="1"/>
  <c r="W399" i="36"/>
  <c r="X399" i="36"/>
  <c r="Y399" i="36"/>
  <c r="Z399" i="36"/>
  <c r="AA399" i="36"/>
  <c r="AB399" i="36"/>
  <c r="AC399" i="36"/>
  <c r="AD399" i="36"/>
  <c r="AE399" i="36"/>
  <c r="AF399" i="36"/>
  <c r="AG399" i="36"/>
  <c r="AH399" i="36"/>
  <c r="AI399" i="36"/>
  <c r="AJ399" i="36"/>
  <c r="C400" i="36"/>
  <c r="Q400" i="36" s="1"/>
  <c r="D400" i="36"/>
  <c r="G400" i="36"/>
  <c r="I400" i="36"/>
  <c r="J400" i="36"/>
  <c r="L400" i="36"/>
  <c r="R400" i="36" s="1"/>
  <c r="M400" i="36"/>
  <c r="S400" i="36" s="1"/>
  <c r="N400" i="36"/>
  <c r="T400" i="36" s="1"/>
  <c r="O400" i="36"/>
  <c r="U400" i="36" s="1"/>
  <c r="P400" i="36"/>
  <c r="V400" i="36" s="1"/>
  <c r="W400" i="36"/>
  <c r="X400" i="36"/>
  <c r="Y400" i="36"/>
  <c r="Z400" i="36"/>
  <c r="AA400" i="36"/>
  <c r="AB400" i="36"/>
  <c r="AC400" i="36"/>
  <c r="AD400" i="36"/>
  <c r="AE400" i="36"/>
  <c r="AF400" i="36"/>
  <c r="AG400" i="36"/>
  <c r="AH400" i="36"/>
  <c r="AI400" i="36"/>
  <c r="AJ400" i="36"/>
  <c r="C401" i="36"/>
  <c r="Q401" i="36" s="1"/>
  <c r="D401" i="36"/>
  <c r="G401" i="36"/>
  <c r="I401" i="36"/>
  <c r="J401" i="36"/>
  <c r="L401" i="36"/>
  <c r="R401" i="36" s="1"/>
  <c r="M401" i="36"/>
  <c r="S401" i="36" s="1"/>
  <c r="N401" i="36"/>
  <c r="T401" i="36" s="1"/>
  <c r="O401" i="36"/>
  <c r="U401" i="36" s="1"/>
  <c r="P401" i="36"/>
  <c r="V401" i="36" s="1"/>
  <c r="W401" i="36"/>
  <c r="X401" i="36"/>
  <c r="Y401" i="36"/>
  <c r="Z401" i="36"/>
  <c r="AA401" i="36"/>
  <c r="AB401" i="36"/>
  <c r="AC401" i="36"/>
  <c r="AD401" i="36"/>
  <c r="AE401" i="36"/>
  <c r="AF401" i="36"/>
  <c r="AG401" i="36"/>
  <c r="AH401" i="36"/>
  <c r="AI401" i="36"/>
  <c r="AJ401" i="36"/>
  <c r="C402" i="36"/>
  <c r="Q402" i="36" s="1"/>
  <c r="D402" i="36"/>
  <c r="G402" i="36"/>
  <c r="I402" i="36"/>
  <c r="J402" i="36"/>
  <c r="L402" i="36"/>
  <c r="R402" i="36" s="1"/>
  <c r="M402" i="36"/>
  <c r="S402" i="36" s="1"/>
  <c r="N402" i="36"/>
  <c r="T402" i="36" s="1"/>
  <c r="O402" i="36"/>
  <c r="U402" i="36" s="1"/>
  <c r="P402" i="36"/>
  <c r="V402" i="36" s="1"/>
  <c r="W402" i="36"/>
  <c r="X402" i="36"/>
  <c r="Y402" i="36"/>
  <c r="Z402" i="36"/>
  <c r="AA402" i="36"/>
  <c r="AB402" i="36"/>
  <c r="AC402" i="36"/>
  <c r="AD402" i="36"/>
  <c r="AE402" i="36"/>
  <c r="AF402" i="36"/>
  <c r="AG402" i="36"/>
  <c r="AH402" i="36"/>
  <c r="AI402" i="36"/>
  <c r="AJ402" i="36"/>
  <c r="C403" i="36"/>
  <c r="Q403" i="36" s="1"/>
  <c r="D403" i="36"/>
  <c r="G403" i="36"/>
  <c r="I403" i="36"/>
  <c r="J403" i="36"/>
  <c r="L403" i="36"/>
  <c r="R403" i="36" s="1"/>
  <c r="M403" i="36"/>
  <c r="S403" i="36" s="1"/>
  <c r="N403" i="36"/>
  <c r="T403" i="36" s="1"/>
  <c r="O403" i="36"/>
  <c r="U403" i="36" s="1"/>
  <c r="P403" i="36"/>
  <c r="V403" i="36" s="1"/>
  <c r="W403" i="36"/>
  <c r="X403" i="36"/>
  <c r="Y403" i="36"/>
  <c r="Z403" i="36"/>
  <c r="AA403" i="36"/>
  <c r="AB403" i="36"/>
  <c r="AC403" i="36"/>
  <c r="AD403" i="36"/>
  <c r="AE403" i="36"/>
  <c r="AF403" i="36"/>
  <c r="AG403" i="36"/>
  <c r="AH403" i="36"/>
  <c r="AI403" i="36"/>
  <c r="AJ403" i="36"/>
  <c r="C404" i="36"/>
  <c r="Q404" i="36" s="1"/>
  <c r="D404" i="36"/>
  <c r="G404" i="36"/>
  <c r="I404" i="36"/>
  <c r="J404" i="36"/>
  <c r="L404" i="36"/>
  <c r="R404" i="36" s="1"/>
  <c r="M404" i="36"/>
  <c r="S404" i="36" s="1"/>
  <c r="N404" i="36"/>
  <c r="T404" i="36" s="1"/>
  <c r="O404" i="36"/>
  <c r="U404" i="36" s="1"/>
  <c r="P404" i="36"/>
  <c r="V404" i="36" s="1"/>
  <c r="W404" i="36"/>
  <c r="X404" i="36"/>
  <c r="Y404" i="36"/>
  <c r="Z404" i="36"/>
  <c r="AA404" i="36"/>
  <c r="AB404" i="36"/>
  <c r="AC404" i="36"/>
  <c r="AD404" i="36"/>
  <c r="AE404" i="36"/>
  <c r="AF404" i="36"/>
  <c r="AG404" i="36"/>
  <c r="AH404" i="36"/>
  <c r="AI404" i="36"/>
  <c r="AJ404" i="36"/>
  <c r="C405" i="36"/>
  <c r="Q405" i="36" s="1"/>
  <c r="D405" i="36"/>
  <c r="G405" i="36"/>
  <c r="I405" i="36"/>
  <c r="J405" i="36"/>
  <c r="L405" i="36"/>
  <c r="R405" i="36" s="1"/>
  <c r="M405" i="36"/>
  <c r="S405" i="36" s="1"/>
  <c r="N405" i="36"/>
  <c r="T405" i="36" s="1"/>
  <c r="O405" i="36"/>
  <c r="U405" i="36" s="1"/>
  <c r="P405" i="36"/>
  <c r="V405" i="36" s="1"/>
  <c r="W405" i="36"/>
  <c r="X405" i="36"/>
  <c r="Y405" i="36"/>
  <c r="Z405" i="36"/>
  <c r="AA405" i="36"/>
  <c r="AB405" i="36"/>
  <c r="AC405" i="36"/>
  <c r="AD405" i="36"/>
  <c r="AE405" i="36"/>
  <c r="AF405" i="36"/>
  <c r="AG405" i="36"/>
  <c r="AH405" i="36"/>
  <c r="AI405" i="36"/>
  <c r="AJ405" i="36"/>
  <c r="C406" i="36"/>
  <c r="Q406" i="36" s="1"/>
  <c r="D406" i="36"/>
  <c r="G406" i="36"/>
  <c r="I406" i="36"/>
  <c r="J406" i="36"/>
  <c r="L406" i="36"/>
  <c r="R406" i="36" s="1"/>
  <c r="M406" i="36"/>
  <c r="S406" i="36" s="1"/>
  <c r="N406" i="36"/>
  <c r="T406" i="36" s="1"/>
  <c r="O406" i="36"/>
  <c r="U406" i="36" s="1"/>
  <c r="P406" i="36"/>
  <c r="V406" i="36" s="1"/>
  <c r="W406" i="36"/>
  <c r="X406" i="36"/>
  <c r="Y406" i="36"/>
  <c r="Z406" i="36"/>
  <c r="AA406" i="36"/>
  <c r="AB406" i="36"/>
  <c r="AC406" i="36"/>
  <c r="AD406" i="36"/>
  <c r="AE406" i="36"/>
  <c r="AF406" i="36"/>
  <c r="AG406" i="36"/>
  <c r="AH406" i="36"/>
  <c r="AI406" i="36"/>
  <c r="AJ406" i="36"/>
  <c r="C407" i="36"/>
  <c r="Q407" i="36" s="1"/>
  <c r="D407" i="36"/>
  <c r="G407" i="36"/>
  <c r="I407" i="36"/>
  <c r="J407" i="36"/>
  <c r="L407" i="36"/>
  <c r="R407" i="36" s="1"/>
  <c r="M407" i="36"/>
  <c r="S407" i="36" s="1"/>
  <c r="N407" i="36"/>
  <c r="T407" i="36" s="1"/>
  <c r="O407" i="36"/>
  <c r="U407" i="36" s="1"/>
  <c r="P407" i="36"/>
  <c r="V407" i="36" s="1"/>
  <c r="W407" i="36"/>
  <c r="X407" i="36"/>
  <c r="Y407" i="36"/>
  <c r="Z407" i="36"/>
  <c r="AA407" i="36"/>
  <c r="AB407" i="36"/>
  <c r="AC407" i="36"/>
  <c r="AD407" i="36"/>
  <c r="AE407" i="36"/>
  <c r="AF407" i="36"/>
  <c r="AG407" i="36"/>
  <c r="AH407" i="36"/>
  <c r="AI407" i="36"/>
  <c r="AJ407" i="36"/>
  <c r="C408" i="36"/>
  <c r="Q408" i="36" s="1"/>
  <c r="D408" i="36"/>
  <c r="G408" i="36"/>
  <c r="I408" i="36"/>
  <c r="J408" i="36"/>
  <c r="L408" i="36"/>
  <c r="R408" i="36" s="1"/>
  <c r="M408" i="36"/>
  <c r="S408" i="36" s="1"/>
  <c r="N408" i="36"/>
  <c r="T408" i="36" s="1"/>
  <c r="O408" i="36"/>
  <c r="U408" i="36" s="1"/>
  <c r="P408" i="36"/>
  <c r="V408" i="36" s="1"/>
  <c r="W408" i="36"/>
  <c r="X408" i="36"/>
  <c r="Y408" i="36"/>
  <c r="Z408" i="36"/>
  <c r="AA408" i="36"/>
  <c r="AB408" i="36"/>
  <c r="AC408" i="36"/>
  <c r="AD408" i="36"/>
  <c r="AE408" i="36"/>
  <c r="AF408" i="36"/>
  <c r="AG408" i="36"/>
  <c r="AH408" i="36"/>
  <c r="AI408" i="36"/>
  <c r="AJ408" i="36"/>
  <c r="C409" i="36"/>
  <c r="Q409" i="36" s="1"/>
  <c r="D409" i="36"/>
  <c r="G409" i="36"/>
  <c r="I409" i="36"/>
  <c r="J409" i="36"/>
  <c r="L409" i="36"/>
  <c r="R409" i="36" s="1"/>
  <c r="M409" i="36"/>
  <c r="S409" i="36" s="1"/>
  <c r="N409" i="36"/>
  <c r="T409" i="36" s="1"/>
  <c r="O409" i="36"/>
  <c r="U409" i="36" s="1"/>
  <c r="P409" i="36"/>
  <c r="V409" i="36" s="1"/>
  <c r="W409" i="36"/>
  <c r="X409" i="36"/>
  <c r="Y409" i="36"/>
  <c r="Z409" i="36"/>
  <c r="AA409" i="36"/>
  <c r="AB409" i="36"/>
  <c r="AC409" i="36"/>
  <c r="AD409" i="36"/>
  <c r="AE409" i="36"/>
  <c r="AF409" i="36"/>
  <c r="AG409" i="36"/>
  <c r="AH409" i="36"/>
  <c r="AI409" i="36"/>
  <c r="AJ409" i="36"/>
  <c r="C410" i="36"/>
  <c r="Q410" i="36" s="1"/>
  <c r="D410" i="36"/>
  <c r="G410" i="36"/>
  <c r="I410" i="36"/>
  <c r="J410" i="36"/>
  <c r="L410" i="36"/>
  <c r="R410" i="36" s="1"/>
  <c r="M410" i="36"/>
  <c r="S410" i="36" s="1"/>
  <c r="N410" i="36"/>
  <c r="T410" i="36" s="1"/>
  <c r="O410" i="36"/>
  <c r="U410" i="36" s="1"/>
  <c r="P410" i="36"/>
  <c r="V410" i="36" s="1"/>
  <c r="W410" i="36"/>
  <c r="X410" i="36"/>
  <c r="Y410" i="36"/>
  <c r="Z410" i="36"/>
  <c r="AA410" i="36"/>
  <c r="AB410" i="36"/>
  <c r="AC410" i="36"/>
  <c r="AD410" i="36"/>
  <c r="AE410" i="36"/>
  <c r="AF410" i="36"/>
  <c r="AG410" i="36"/>
  <c r="AH410" i="36"/>
  <c r="AI410" i="36"/>
  <c r="AJ410" i="36"/>
  <c r="C411" i="36"/>
  <c r="Q411" i="36" s="1"/>
  <c r="D411" i="36"/>
  <c r="G411" i="36"/>
  <c r="I411" i="36"/>
  <c r="J411" i="36"/>
  <c r="L411" i="36"/>
  <c r="R411" i="36" s="1"/>
  <c r="M411" i="36"/>
  <c r="S411" i="36" s="1"/>
  <c r="N411" i="36"/>
  <c r="T411" i="36" s="1"/>
  <c r="O411" i="36"/>
  <c r="U411" i="36" s="1"/>
  <c r="P411" i="36"/>
  <c r="V411" i="36" s="1"/>
  <c r="W411" i="36"/>
  <c r="X411" i="36"/>
  <c r="Y411" i="36"/>
  <c r="Z411" i="36"/>
  <c r="AA411" i="36"/>
  <c r="AB411" i="36"/>
  <c r="AC411" i="36"/>
  <c r="AD411" i="36"/>
  <c r="AE411" i="36"/>
  <c r="AF411" i="36"/>
  <c r="AG411" i="36"/>
  <c r="AH411" i="36"/>
  <c r="AI411" i="36"/>
  <c r="AJ411" i="36"/>
  <c r="C412" i="36"/>
  <c r="Q412" i="36" s="1"/>
  <c r="D412" i="36"/>
  <c r="G412" i="36"/>
  <c r="I412" i="36"/>
  <c r="J412" i="36"/>
  <c r="L412" i="36"/>
  <c r="R412" i="36" s="1"/>
  <c r="M412" i="36"/>
  <c r="S412" i="36" s="1"/>
  <c r="N412" i="36"/>
  <c r="T412" i="36" s="1"/>
  <c r="O412" i="36"/>
  <c r="U412" i="36" s="1"/>
  <c r="P412" i="36"/>
  <c r="V412" i="36" s="1"/>
  <c r="W412" i="36"/>
  <c r="X412" i="36"/>
  <c r="Y412" i="36"/>
  <c r="Z412" i="36"/>
  <c r="AA412" i="36"/>
  <c r="AB412" i="36"/>
  <c r="AC412" i="36"/>
  <c r="AD412" i="36"/>
  <c r="AE412" i="36"/>
  <c r="AF412" i="36"/>
  <c r="AG412" i="36"/>
  <c r="AH412" i="36"/>
  <c r="AI412" i="36"/>
  <c r="AJ412" i="36"/>
  <c r="C413" i="36"/>
  <c r="Q413" i="36" s="1"/>
  <c r="D413" i="36"/>
  <c r="G413" i="36"/>
  <c r="I413" i="36"/>
  <c r="J413" i="36"/>
  <c r="L413" i="36"/>
  <c r="R413" i="36" s="1"/>
  <c r="M413" i="36"/>
  <c r="S413" i="36" s="1"/>
  <c r="N413" i="36"/>
  <c r="T413" i="36" s="1"/>
  <c r="O413" i="36"/>
  <c r="U413" i="36" s="1"/>
  <c r="P413" i="36"/>
  <c r="V413" i="36" s="1"/>
  <c r="W413" i="36"/>
  <c r="X413" i="36"/>
  <c r="Y413" i="36"/>
  <c r="Z413" i="36"/>
  <c r="AA413" i="36"/>
  <c r="AB413" i="36"/>
  <c r="AC413" i="36"/>
  <c r="AD413" i="36"/>
  <c r="AE413" i="36"/>
  <c r="AF413" i="36"/>
  <c r="AG413" i="36"/>
  <c r="AH413" i="36"/>
  <c r="AI413" i="36"/>
  <c r="AJ413" i="36"/>
  <c r="C414" i="36"/>
  <c r="Q414" i="36" s="1"/>
  <c r="D414" i="36"/>
  <c r="G414" i="36"/>
  <c r="I414" i="36"/>
  <c r="J414" i="36"/>
  <c r="L414" i="36"/>
  <c r="R414" i="36" s="1"/>
  <c r="M414" i="36"/>
  <c r="S414" i="36" s="1"/>
  <c r="N414" i="36"/>
  <c r="T414" i="36" s="1"/>
  <c r="O414" i="36"/>
  <c r="U414" i="36" s="1"/>
  <c r="P414" i="36"/>
  <c r="V414" i="36" s="1"/>
  <c r="W414" i="36"/>
  <c r="X414" i="36"/>
  <c r="Y414" i="36"/>
  <c r="Z414" i="36"/>
  <c r="AA414" i="36"/>
  <c r="AB414" i="36"/>
  <c r="AC414" i="36"/>
  <c r="AD414" i="36"/>
  <c r="AE414" i="36"/>
  <c r="AF414" i="36"/>
  <c r="AG414" i="36"/>
  <c r="AH414" i="36"/>
  <c r="AI414" i="36"/>
  <c r="AJ414" i="36"/>
  <c r="C415" i="36"/>
  <c r="Q415" i="36" s="1"/>
  <c r="D415" i="36"/>
  <c r="G415" i="36"/>
  <c r="I415" i="36"/>
  <c r="J415" i="36"/>
  <c r="L415" i="36"/>
  <c r="R415" i="36" s="1"/>
  <c r="M415" i="36"/>
  <c r="S415" i="36" s="1"/>
  <c r="N415" i="36"/>
  <c r="T415" i="36" s="1"/>
  <c r="O415" i="36"/>
  <c r="U415" i="36" s="1"/>
  <c r="P415" i="36"/>
  <c r="V415" i="36" s="1"/>
  <c r="W415" i="36"/>
  <c r="X415" i="36"/>
  <c r="Y415" i="36"/>
  <c r="Z415" i="36"/>
  <c r="AA415" i="36"/>
  <c r="AB415" i="36"/>
  <c r="AC415" i="36"/>
  <c r="AD415" i="36"/>
  <c r="AE415" i="36"/>
  <c r="AF415" i="36"/>
  <c r="AG415" i="36"/>
  <c r="AH415" i="36"/>
  <c r="AI415" i="36"/>
  <c r="AJ415" i="36"/>
  <c r="C416" i="36"/>
  <c r="Q416" i="36" s="1"/>
  <c r="D416" i="36"/>
  <c r="G416" i="36"/>
  <c r="I416" i="36"/>
  <c r="J416" i="36"/>
  <c r="L416" i="36"/>
  <c r="R416" i="36" s="1"/>
  <c r="M416" i="36"/>
  <c r="S416" i="36" s="1"/>
  <c r="N416" i="36"/>
  <c r="T416" i="36" s="1"/>
  <c r="O416" i="36"/>
  <c r="U416" i="36" s="1"/>
  <c r="P416" i="36"/>
  <c r="V416" i="36" s="1"/>
  <c r="W416" i="36"/>
  <c r="X416" i="36"/>
  <c r="Y416" i="36"/>
  <c r="Z416" i="36"/>
  <c r="AA416" i="36"/>
  <c r="AB416" i="36"/>
  <c r="AC416" i="36"/>
  <c r="AD416" i="36"/>
  <c r="AE416" i="36"/>
  <c r="AF416" i="36"/>
  <c r="AG416" i="36"/>
  <c r="AH416" i="36"/>
  <c r="AI416" i="36"/>
  <c r="AJ416" i="36"/>
  <c r="C417" i="36"/>
  <c r="Q417" i="36" s="1"/>
  <c r="D417" i="36"/>
  <c r="G417" i="36"/>
  <c r="I417" i="36"/>
  <c r="J417" i="36"/>
  <c r="L417" i="36"/>
  <c r="R417" i="36" s="1"/>
  <c r="M417" i="36"/>
  <c r="S417" i="36" s="1"/>
  <c r="N417" i="36"/>
  <c r="T417" i="36" s="1"/>
  <c r="O417" i="36"/>
  <c r="U417" i="36" s="1"/>
  <c r="P417" i="36"/>
  <c r="V417" i="36" s="1"/>
  <c r="W417" i="36"/>
  <c r="X417" i="36"/>
  <c r="Y417" i="36"/>
  <c r="Z417" i="36"/>
  <c r="AA417" i="36"/>
  <c r="AB417" i="36"/>
  <c r="AC417" i="36"/>
  <c r="AD417" i="36"/>
  <c r="AE417" i="36"/>
  <c r="AF417" i="36"/>
  <c r="AG417" i="36"/>
  <c r="AH417" i="36"/>
  <c r="AI417" i="36"/>
  <c r="AJ417" i="36"/>
  <c r="C418" i="36"/>
  <c r="Q418" i="36" s="1"/>
  <c r="D418" i="36"/>
  <c r="G418" i="36"/>
  <c r="I418" i="36"/>
  <c r="J418" i="36"/>
  <c r="L418" i="36"/>
  <c r="R418" i="36" s="1"/>
  <c r="M418" i="36"/>
  <c r="S418" i="36" s="1"/>
  <c r="N418" i="36"/>
  <c r="T418" i="36" s="1"/>
  <c r="O418" i="36"/>
  <c r="U418" i="36" s="1"/>
  <c r="P418" i="36"/>
  <c r="V418" i="36" s="1"/>
  <c r="W418" i="36"/>
  <c r="X418" i="36"/>
  <c r="Y418" i="36"/>
  <c r="Z418" i="36"/>
  <c r="AA418" i="36"/>
  <c r="AB418" i="36"/>
  <c r="AC418" i="36"/>
  <c r="AD418" i="36"/>
  <c r="AE418" i="36"/>
  <c r="AF418" i="36"/>
  <c r="AG418" i="36"/>
  <c r="AH418" i="36"/>
  <c r="AI418" i="36"/>
  <c r="AJ418" i="36"/>
  <c r="C419" i="36"/>
  <c r="Q419" i="36" s="1"/>
  <c r="D419" i="36"/>
  <c r="G419" i="36"/>
  <c r="I419" i="36"/>
  <c r="J419" i="36"/>
  <c r="L419" i="36"/>
  <c r="R419" i="36" s="1"/>
  <c r="M419" i="36"/>
  <c r="S419" i="36" s="1"/>
  <c r="N419" i="36"/>
  <c r="T419" i="36" s="1"/>
  <c r="O419" i="36"/>
  <c r="U419" i="36" s="1"/>
  <c r="P419" i="36"/>
  <c r="V419" i="36" s="1"/>
  <c r="W419" i="36"/>
  <c r="X419" i="36"/>
  <c r="Y419" i="36"/>
  <c r="Z419" i="36"/>
  <c r="AA419" i="36"/>
  <c r="AB419" i="36"/>
  <c r="AC419" i="36"/>
  <c r="AD419" i="36"/>
  <c r="AE419" i="36"/>
  <c r="AF419" i="36"/>
  <c r="AG419" i="36"/>
  <c r="AH419" i="36"/>
  <c r="AI419" i="36"/>
  <c r="AJ419" i="36"/>
  <c r="C420" i="36"/>
  <c r="Q420" i="36" s="1"/>
  <c r="D420" i="36"/>
  <c r="G420" i="36"/>
  <c r="I420" i="36"/>
  <c r="J420" i="36"/>
  <c r="L420" i="36"/>
  <c r="R420" i="36" s="1"/>
  <c r="M420" i="36"/>
  <c r="S420" i="36" s="1"/>
  <c r="N420" i="36"/>
  <c r="T420" i="36" s="1"/>
  <c r="O420" i="36"/>
  <c r="U420" i="36" s="1"/>
  <c r="P420" i="36"/>
  <c r="V420" i="36" s="1"/>
  <c r="W420" i="36"/>
  <c r="X420" i="36"/>
  <c r="Y420" i="36"/>
  <c r="Z420" i="36"/>
  <c r="AA420" i="36"/>
  <c r="AB420" i="36"/>
  <c r="AC420" i="36"/>
  <c r="AD420" i="36"/>
  <c r="AE420" i="36"/>
  <c r="AF420" i="36"/>
  <c r="AG420" i="36"/>
  <c r="AH420" i="36"/>
  <c r="AI420" i="36"/>
  <c r="AJ420" i="36"/>
  <c r="C421" i="36"/>
  <c r="Q421" i="36" s="1"/>
  <c r="D421" i="36"/>
  <c r="G421" i="36"/>
  <c r="I421" i="36"/>
  <c r="J421" i="36"/>
  <c r="L421" i="36"/>
  <c r="R421" i="36" s="1"/>
  <c r="M421" i="36"/>
  <c r="S421" i="36" s="1"/>
  <c r="N421" i="36"/>
  <c r="T421" i="36" s="1"/>
  <c r="O421" i="36"/>
  <c r="U421" i="36" s="1"/>
  <c r="P421" i="36"/>
  <c r="V421" i="36" s="1"/>
  <c r="W421" i="36"/>
  <c r="X421" i="36"/>
  <c r="Y421" i="36"/>
  <c r="Z421" i="36"/>
  <c r="AA421" i="36"/>
  <c r="AB421" i="36"/>
  <c r="AC421" i="36"/>
  <c r="AD421" i="36"/>
  <c r="AE421" i="36"/>
  <c r="AF421" i="36"/>
  <c r="AG421" i="36"/>
  <c r="AH421" i="36"/>
  <c r="AI421" i="36"/>
  <c r="AJ421" i="36"/>
  <c r="C422" i="36"/>
  <c r="Q422" i="36" s="1"/>
  <c r="D422" i="36"/>
  <c r="G422" i="36"/>
  <c r="I422" i="36"/>
  <c r="J422" i="36"/>
  <c r="L422" i="36"/>
  <c r="R422" i="36" s="1"/>
  <c r="M422" i="36"/>
  <c r="S422" i="36" s="1"/>
  <c r="N422" i="36"/>
  <c r="T422" i="36" s="1"/>
  <c r="O422" i="36"/>
  <c r="U422" i="36" s="1"/>
  <c r="P422" i="36"/>
  <c r="V422" i="36" s="1"/>
  <c r="W422" i="36"/>
  <c r="X422" i="36"/>
  <c r="Y422" i="36"/>
  <c r="Z422" i="36"/>
  <c r="AA422" i="36"/>
  <c r="AB422" i="36"/>
  <c r="AC422" i="36"/>
  <c r="AD422" i="36"/>
  <c r="AE422" i="36"/>
  <c r="AF422" i="36"/>
  <c r="AG422" i="36"/>
  <c r="AH422" i="36"/>
  <c r="AI422" i="36"/>
  <c r="AJ422" i="36"/>
  <c r="C423" i="36"/>
  <c r="Q423" i="36" s="1"/>
  <c r="D423" i="36"/>
  <c r="G423" i="36"/>
  <c r="I423" i="36"/>
  <c r="J423" i="36"/>
  <c r="L423" i="36"/>
  <c r="R423" i="36" s="1"/>
  <c r="M423" i="36"/>
  <c r="S423" i="36" s="1"/>
  <c r="N423" i="36"/>
  <c r="T423" i="36" s="1"/>
  <c r="O423" i="36"/>
  <c r="U423" i="36" s="1"/>
  <c r="P423" i="36"/>
  <c r="V423" i="36" s="1"/>
  <c r="W423" i="36"/>
  <c r="X423" i="36"/>
  <c r="Y423" i="36"/>
  <c r="Z423" i="36"/>
  <c r="AA423" i="36"/>
  <c r="AB423" i="36"/>
  <c r="AC423" i="36"/>
  <c r="AD423" i="36"/>
  <c r="AE423" i="36"/>
  <c r="AF423" i="36"/>
  <c r="AG423" i="36"/>
  <c r="AH423" i="36"/>
  <c r="AI423" i="36"/>
  <c r="AJ423" i="36"/>
  <c r="C424" i="36"/>
  <c r="Q424" i="36" s="1"/>
  <c r="D424" i="36"/>
  <c r="G424" i="36"/>
  <c r="I424" i="36"/>
  <c r="J424" i="36"/>
  <c r="L424" i="36"/>
  <c r="R424" i="36" s="1"/>
  <c r="M424" i="36"/>
  <c r="S424" i="36" s="1"/>
  <c r="N424" i="36"/>
  <c r="T424" i="36" s="1"/>
  <c r="O424" i="36"/>
  <c r="U424" i="36" s="1"/>
  <c r="P424" i="36"/>
  <c r="V424" i="36" s="1"/>
  <c r="W424" i="36"/>
  <c r="X424" i="36"/>
  <c r="Y424" i="36"/>
  <c r="Z424" i="36"/>
  <c r="AA424" i="36"/>
  <c r="AB424" i="36"/>
  <c r="AC424" i="36"/>
  <c r="AD424" i="36"/>
  <c r="AE424" i="36"/>
  <c r="AF424" i="36"/>
  <c r="AG424" i="36"/>
  <c r="AH424" i="36"/>
  <c r="AI424" i="36"/>
  <c r="AJ424" i="36"/>
  <c r="C425" i="36"/>
  <c r="Q425" i="36" s="1"/>
  <c r="D425" i="36"/>
  <c r="G425" i="36"/>
  <c r="I425" i="36"/>
  <c r="J425" i="36"/>
  <c r="L425" i="36"/>
  <c r="R425" i="36" s="1"/>
  <c r="M425" i="36"/>
  <c r="S425" i="36" s="1"/>
  <c r="N425" i="36"/>
  <c r="T425" i="36" s="1"/>
  <c r="O425" i="36"/>
  <c r="U425" i="36" s="1"/>
  <c r="P425" i="36"/>
  <c r="V425" i="36" s="1"/>
  <c r="W425" i="36"/>
  <c r="X425" i="36"/>
  <c r="Y425" i="36"/>
  <c r="Z425" i="36"/>
  <c r="AA425" i="36"/>
  <c r="AB425" i="36"/>
  <c r="AC425" i="36"/>
  <c r="AD425" i="36"/>
  <c r="AE425" i="36"/>
  <c r="AF425" i="36"/>
  <c r="AG425" i="36"/>
  <c r="AH425" i="36"/>
  <c r="AI425" i="36"/>
  <c r="AJ425" i="36"/>
  <c r="C426" i="36"/>
  <c r="Q426" i="36" s="1"/>
  <c r="D426" i="36"/>
  <c r="G426" i="36"/>
  <c r="I426" i="36"/>
  <c r="J426" i="36"/>
  <c r="L426" i="36"/>
  <c r="R426" i="36" s="1"/>
  <c r="M426" i="36"/>
  <c r="S426" i="36" s="1"/>
  <c r="N426" i="36"/>
  <c r="T426" i="36" s="1"/>
  <c r="O426" i="36"/>
  <c r="U426" i="36" s="1"/>
  <c r="P426" i="36"/>
  <c r="V426" i="36" s="1"/>
  <c r="W426" i="36"/>
  <c r="X426" i="36"/>
  <c r="Y426" i="36"/>
  <c r="Z426" i="36"/>
  <c r="AA426" i="36"/>
  <c r="AB426" i="36"/>
  <c r="AC426" i="36"/>
  <c r="AD426" i="36"/>
  <c r="AE426" i="36"/>
  <c r="AF426" i="36"/>
  <c r="AG426" i="36"/>
  <c r="AH426" i="36"/>
  <c r="AI426" i="36"/>
  <c r="AJ426" i="36"/>
  <c r="C427" i="36"/>
  <c r="Q427" i="36" s="1"/>
  <c r="D427" i="36"/>
  <c r="G427" i="36"/>
  <c r="I427" i="36"/>
  <c r="J427" i="36"/>
  <c r="L427" i="36"/>
  <c r="R427" i="36" s="1"/>
  <c r="M427" i="36"/>
  <c r="S427" i="36" s="1"/>
  <c r="N427" i="36"/>
  <c r="T427" i="36" s="1"/>
  <c r="O427" i="36"/>
  <c r="U427" i="36" s="1"/>
  <c r="P427" i="36"/>
  <c r="V427" i="36" s="1"/>
  <c r="W427" i="36"/>
  <c r="X427" i="36"/>
  <c r="Y427" i="36"/>
  <c r="Z427" i="36"/>
  <c r="AA427" i="36"/>
  <c r="AB427" i="36"/>
  <c r="AC427" i="36"/>
  <c r="AD427" i="36"/>
  <c r="AE427" i="36"/>
  <c r="AF427" i="36"/>
  <c r="AG427" i="36"/>
  <c r="AH427" i="36"/>
  <c r="AI427" i="36"/>
  <c r="AJ427" i="36"/>
  <c r="C428" i="36"/>
  <c r="Q428" i="36" s="1"/>
  <c r="D428" i="36"/>
  <c r="G428" i="36"/>
  <c r="I428" i="36"/>
  <c r="J428" i="36"/>
  <c r="L428" i="36"/>
  <c r="R428" i="36" s="1"/>
  <c r="M428" i="36"/>
  <c r="S428" i="36" s="1"/>
  <c r="N428" i="36"/>
  <c r="T428" i="36" s="1"/>
  <c r="O428" i="36"/>
  <c r="U428" i="36" s="1"/>
  <c r="P428" i="36"/>
  <c r="V428" i="36" s="1"/>
  <c r="W428" i="36"/>
  <c r="X428" i="36"/>
  <c r="Y428" i="36"/>
  <c r="Z428" i="36"/>
  <c r="AA428" i="36"/>
  <c r="AB428" i="36"/>
  <c r="AC428" i="36"/>
  <c r="AD428" i="36"/>
  <c r="AE428" i="36"/>
  <c r="AF428" i="36"/>
  <c r="AG428" i="36"/>
  <c r="AH428" i="36"/>
  <c r="AI428" i="36"/>
  <c r="AJ428" i="36"/>
  <c r="C429" i="36"/>
  <c r="Q429" i="36" s="1"/>
  <c r="D429" i="36"/>
  <c r="G429" i="36"/>
  <c r="I429" i="36"/>
  <c r="J429" i="36"/>
  <c r="L429" i="36"/>
  <c r="R429" i="36" s="1"/>
  <c r="M429" i="36"/>
  <c r="S429" i="36" s="1"/>
  <c r="N429" i="36"/>
  <c r="T429" i="36" s="1"/>
  <c r="O429" i="36"/>
  <c r="U429" i="36" s="1"/>
  <c r="P429" i="36"/>
  <c r="V429" i="36" s="1"/>
  <c r="W429" i="36"/>
  <c r="X429" i="36"/>
  <c r="Y429" i="36"/>
  <c r="Z429" i="36"/>
  <c r="AA429" i="36"/>
  <c r="AB429" i="36"/>
  <c r="AC429" i="36"/>
  <c r="AD429" i="36"/>
  <c r="AE429" i="36"/>
  <c r="AF429" i="36"/>
  <c r="AG429" i="36"/>
  <c r="AH429" i="36"/>
  <c r="AI429" i="36"/>
  <c r="AJ429" i="36"/>
  <c r="C430" i="36"/>
  <c r="Q430" i="36" s="1"/>
  <c r="D430" i="36"/>
  <c r="G430" i="36"/>
  <c r="I430" i="36"/>
  <c r="J430" i="36"/>
  <c r="L430" i="36"/>
  <c r="R430" i="36" s="1"/>
  <c r="M430" i="36"/>
  <c r="S430" i="36" s="1"/>
  <c r="N430" i="36"/>
  <c r="T430" i="36" s="1"/>
  <c r="O430" i="36"/>
  <c r="U430" i="36" s="1"/>
  <c r="P430" i="36"/>
  <c r="V430" i="36" s="1"/>
  <c r="W430" i="36"/>
  <c r="X430" i="36"/>
  <c r="Y430" i="36"/>
  <c r="Z430" i="36"/>
  <c r="AA430" i="36"/>
  <c r="AB430" i="36"/>
  <c r="AC430" i="36"/>
  <c r="AD430" i="36"/>
  <c r="AE430" i="36"/>
  <c r="AF430" i="36"/>
  <c r="AG430" i="36"/>
  <c r="AH430" i="36"/>
  <c r="AI430" i="36"/>
  <c r="AJ430" i="36"/>
  <c r="C431" i="36"/>
  <c r="Q431" i="36" s="1"/>
  <c r="D431" i="36"/>
  <c r="G431" i="36"/>
  <c r="I431" i="36"/>
  <c r="J431" i="36"/>
  <c r="L431" i="36"/>
  <c r="R431" i="36" s="1"/>
  <c r="M431" i="36"/>
  <c r="S431" i="36" s="1"/>
  <c r="N431" i="36"/>
  <c r="T431" i="36" s="1"/>
  <c r="O431" i="36"/>
  <c r="U431" i="36" s="1"/>
  <c r="P431" i="36"/>
  <c r="V431" i="36" s="1"/>
  <c r="W431" i="36"/>
  <c r="X431" i="36"/>
  <c r="Y431" i="36"/>
  <c r="Z431" i="36"/>
  <c r="AA431" i="36"/>
  <c r="AB431" i="36"/>
  <c r="AC431" i="36"/>
  <c r="AD431" i="36"/>
  <c r="AE431" i="36"/>
  <c r="AF431" i="36"/>
  <c r="AG431" i="36"/>
  <c r="AH431" i="36"/>
  <c r="AI431" i="36"/>
  <c r="AJ431" i="36"/>
  <c r="C432" i="36"/>
  <c r="Q432" i="36" s="1"/>
  <c r="D432" i="36"/>
  <c r="G432" i="36"/>
  <c r="I432" i="36"/>
  <c r="J432" i="36"/>
  <c r="L432" i="36"/>
  <c r="R432" i="36" s="1"/>
  <c r="M432" i="36"/>
  <c r="S432" i="36" s="1"/>
  <c r="N432" i="36"/>
  <c r="T432" i="36" s="1"/>
  <c r="O432" i="36"/>
  <c r="U432" i="36" s="1"/>
  <c r="P432" i="36"/>
  <c r="V432" i="36" s="1"/>
  <c r="W432" i="36"/>
  <c r="X432" i="36"/>
  <c r="Y432" i="36"/>
  <c r="Z432" i="36"/>
  <c r="AA432" i="36"/>
  <c r="AB432" i="36"/>
  <c r="AC432" i="36"/>
  <c r="AD432" i="36"/>
  <c r="AE432" i="36"/>
  <c r="AF432" i="36"/>
  <c r="AG432" i="36"/>
  <c r="AH432" i="36"/>
  <c r="AI432" i="36"/>
  <c r="AJ432" i="36"/>
  <c r="C433" i="36"/>
  <c r="Q433" i="36" s="1"/>
  <c r="D433" i="36"/>
  <c r="G433" i="36"/>
  <c r="I433" i="36"/>
  <c r="J433" i="36"/>
  <c r="L433" i="36"/>
  <c r="R433" i="36" s="1"/>
  <c r="M433" i="36"/>
  <c r="S433" i="36" s="1"/>
  <c r="N433" i="36"/>
  <c r="T433" i="36" s="1"/>
  <c r="O433" i="36"/>
  <c r="U433" i="36" s="1"/>
  <c r="P433" i="36"/>
  <c r="V433" i="36" s="1"/>
  <c r="W433" i="36"/>
  <c r="X433" i="36"/>
  <c r="Y433" i="36"/>
  <c r="Z433" i="36"/>
  <c r="AA433" i="36"/>
  <c r="AB433" i="36"/>
  <c r="AC433" i="36"/>
  <c r="AD433" i="36"/>
  <c r="AE433" i="36"/>
  <c r="AF433" i="36"/>
  <c r="AG433" i="36"/>
  <c r="AH433" i="36"/>
  <c r="AI433" i="36"/>
  <c r="AJ433" i="36"/>
  <c r="C434" i="36"/>
  <c r="Q434" i="36" s="1"/>
  <c r="D434" i="36"/>
  <c r="G434" i="36"/>
  <c r="I434" i="36"/>
  <c r="J434" i="36"/>
  <c r="L434" i="36"/>
  <c r="R434" i="36" s="1"/>
  <c r="M434" i="36"/>
  <c r="S434" i="36" s="1"/>
  <c r="N434" i="36"/>
  <c r="T434" i="36" s="1"/>
  <c r="O434" i="36"/>
  <c r="U434" i="36" s="1"/>
  <c r="P434" i="36"/>
  <c r="V434" i="36" s="1"/>
  <c r="W434" i="36"/>
  <c r="X434" i="36"/>
  <c r="Y434" i="36"/>
  <c r="Z434" i="36"/>
  <c r="AA434" i="36"/>
  <c r="AB434" i="36"/>
  <c r="AC434" i="36"/>
  <c r="AD434" i="36"/>
  <c r="AE434" i="36"/>
  <c r="AF434" i="36"/>
  <c r="AG434" i="36"/>
  <c r="AH434" i="36"/>
  <c r="AI434" i="36"/>
  <c r="AJ434" i="36"/>
  <c r="C435" i="36"/>
  <c r="Q435" i="36" s="1"/>
  <c r="D435" i="36"/>
  <c r="G435" i="36"/>
  <c r="I435" i="36"/>
  <c r="J435" i="36"/>
  <c r="L435" i="36"/>
  <c r="R435" i="36" s="1"/>
  <c r="M435" i="36"/>
  <c r="S435" i="36" s="1"/>
  <c r="N435" i="36"/>
  <c r="T435" i="36" s="1"/>
  <c r="O435" i="36"/>
  <c r="U435" i="36" s="1"/>
  <c r="P435" i="36"/>
  <c r="V435" i="36" s="1"/>
  <c r="W435" i="36"/>
  <c r="X435" i="36"/>
  <c r="Y435" i="36"/>
  <c r="Z435" i="36"/>
  <c r="AA435" i="36"/>
  <c r="AB435" i="36"/>
  <c r="AC435" i="36"/>
  <c r="AD435" i="36"/>
  <c r="AE435" i="36"/>
  <c r="AF435" i="36"/>
  <c r="AG435" i="36"/>
  <c r="AH435" i="36"/>
  <c r="AI435" i="36"/>
  <c r="AJ435" i="36"/>
  <c r="C436" i="36"/>
  <c r="Q436" i="36" s="1"/>
  <c r="D436" i="36"/>
  <c r="G436" i="36"/>
  <c r="I436" i="36"/>
  <c r="J436" i="36"/>
  <c r="L436" i="36"/>
  <c r="R436" i="36" s="1"/>
  <c r="M436" i="36"/>
  <c r="S436" i="36" s="1"/>
  <c r="N436" i="36"/>
  <c r="T436" i="36" s="1"/>
  <c r="O436" i="36"/>
  <c r="U436" i="36" s="1"/>
  <c r="P436" i="36"/>
  <c r="V436" i="36" s="1"/>
  <c r="W436" i="36"/>
  <c r="X436" i="36"/>
  <c r="Y436" i="36"/>
  <c r="Z436" i="36"/>
  <c r="AA436" i="36"/>
  <c r="AB436" i="36"/>
  <c r="AC436" i="36"/>
  <c r="AD436" i="36"/>
  <c r="AE436" i="36"/>
  <c r="AF436" i="36"/>
  <c r="AG436" i="36"/>
  <c r="AH436" i="36"/>
  <c r="AI436" i="36"/>
  <c r="AJ436" i="36"/>
  <c r="C437" i="36"/>
  <c r="Q437" i="36" s="1"/>
  <c r="D437" i="36"/>
  <c r="G437" i="36"/>
  <c r="I437" i="36"/>
  <c r="J437" i="36"/>
  <c r="L437" i="36"/>
  <c r="R437" i="36" s="1"/>
  <c r="M437" i="36"/>
  <c r="S437" i="36" s="1"/>
  <c r="N437" i="36"/>
  <c r="T437" i="36" s="1"/>
  <c r="O437" i="36"/>
  <c r="U437" i="36" s="1"/>
  <c r="P437" i="36"/>
  <c r="V437" i="36" s="1"/>
  <c r="W437" i="36"/>
  <c r="X437" i="36"/>
  <c r="Y437" i="36"/>
  <c r="Z437" i="36"/>
  <c r="AA437" i="36"/>
  <c r="AB437" i="36"/>
  <c r="AC437" i="36"/>
  <c r="AD437" i="36"/>
  <c r="AE437" i="36"/>
  <c r="AF437" i="36"/>
  <c r="AG437" i="36"/>
  <c r="AH437" i="36"/>
  <c r="AI437" i="36"/>
  <c r="AJ437" i="36"/>
  <c r="C438" i="36"/>
  <c r="Q438" i="36" s="1"/>
  <c r="D438" i="36"/>
  <c r="G438" i="36"/>
  <c r="I438" i="36"/>
  <c r="J438" i="36"/>
  <c r="L438" i="36"/>
  <c r="R438" i="36" s="1"/>
  <c r="M438" i="36"/>
  <c r="S438" i="36" s="1"/>
  <c r="N438" i="36"/>
  <c r="T438" i="36" s="1"/>
  <c r="O438" i="36"/>
  <c r="U438" i="36" s="1"/>
  <c r="P438" i="36"/>
  <c r="V438" i="36" s="1"/>
  <c r="W438" i="36"/>
  <c r="X438" i="36"/>
  <c r="Y438" i="36"/>
  <c r="Z438" i="36"/>
  <c r="AA438" i="36"/>
  <c r="AB438" i="36"/>
  <c r="AC438" i="36"/>
  <c r="AD438" i="36"/>
  <c r="AE438" i="36"/>
  <c r="AF438" i="36"/>
  <c r="AG438" i="36"/>
  <c r="AH438" i="36"/>
  <c r="AI438" i="36"/>
  <c r="AJ438" i="36"/>
  <c r="C439" i="36"/>
  <c r="Q439" i="36" s="1"/>
  <c r="D439" i="36"/>
  <c r="G439" i="36"/>
  <c r="I439" i="36"/>
  <c r="J439" i="36"/>
  <c r="L439" i="36"/>
  <c r="R439" i="36" s="1"/>
  <c r="M439" i="36"/>
  <c r="S439" i="36" s="1"/>
  <c r="N439" i="36"/>
  <c r="T439" i="36" s="1"/>
  <c r="O439" i="36"/>
  <c r="U439" i="36" s="1"/>
  <c r="P439" i="36"/>
  <c r="V439" i="36" s="1"/>
  <c r="W439" i="36"/>
  <c r="X439" i="36"/>
  <c r="Y439" i="36"/>
  <c r="Z439" i="36"/>
  <c r="AA439" i="36"/>
  <c r="AB439" i="36"/>
  <c r="AC439" i="36"/>
  <c r="AD439" i="36"/>
  <c r="AE439" i="36"/>
  <c r="AF439" i="36"/>
  <c r="AG439" i="36"/>
  <c r="AH439" i="36"/>
  <c r="AI439" i="36"/>
  <c r="AJ439" i="36"/>
  <c r="C440" i="36"/>
  <c r="Q440" i="36" s="1"/>
  <c r="D440" i="36"/>
  <c r="G440" i="36"/>
  <c r="I440" i="36"/>
  <c r="J440" i="36"/>
  <c r="L440" i="36"/>
  <c r="R440" i="36" s="1"/>
  <c r="M440" i="36"/>
  <c r="S440" i="36" s="1"/>
  <c r="N440" i="36"/>
  <c r="T440" i="36" s="1"/>
  <c r="O440" i="36"/>
  <c r="U440" i="36" s="1"/>
  <c r="P440" i="36"/>
  <c r="V440" i="36" s="1"/>
  <c r="W440" i="36"/>
  <c r="X440" i="36"/>
  <c r="Y440" i="36"/>
  <c r="Z440" i="36"/>
  <c r="AA440" i="36"/>
  <c r="AB440" i="36"/>
  <c r="AC440" i="36"/>
  <c r="AD440" i="36"/>
  <c r="AE440" i="36"/>
  <c r="AF440" i="36"/>
  <c r="AG440" i="36"/>
  <c r="AH440" i="36"/>
  <c r="AI440" i="36"/>
  <c r="AJ440" i="36"/>
  <c r="C441" i="36"/>
  <c r="Q441" i="36" s="1"/>
  <c r="D441" i="36"/>
  <c r="G441" i="36"/>
  <c r="I441" i="36"/>
  <c r="J441" i="36"/>
  <c r="L441" i="36"/>
  <c r="R441" i="36" s="1"/>
  <c r="M441" i="36"/>
  <c r="S441" i="36" s="1"/>
  <c r="N441" i="36"/>
  <c r="T441" i="36" s="1"/>
  <c r="O441" i="36"/>
  <c r="U441" i="36" s="1"/>
  <c r="P441" i="36"/>
  <c r="V441" i="36" s="1"/>
  <c r="W441" i="36"/>
  <c r="X441" i="36"/>
  <c r="Y441" i="36"/>
  <c r="Z441" i="36"/>
  <c r="AA441" i="36"/>
  <c r="AB441" i="36"/>
  <c r="AC441" i="36"/>
  <c r="AD441" i="36"/>
  <c r="AE441" i="36"/>
  <c r="AF441" i="36"/>
  <c r="AG441" i="36"/>
  <c r="AH441" i="36"/>
  <c r="AI441" i="36"/>
  <c r="AJ441" i="36"/>
  <c r="C442" i="36"/>
  <c r="Q442" i="36" s="1"/>
  <c r="D442" i="36"/>
  <c r="G442" i="36"/>
  <c r="I442" i="36"/>
  <c r="J442" i="36"/>
  <c r="L442" i="36"/>
  <c r="R442" i="36" s="1"/>
  <c r="M442" i="36"/>
  <c r="S442" i="36" s="1"/>
  <c r="N442" i="36"/>
  <c r="T442" i="36" s="1"/>
  <c r="O442" i="36"/>
  <c r="U442" i="36" s="1"/>
  <c r="P442" i="36"/>
  <c r="V442" i="36" s="1"/>
  <c r="W442" i="36"/>
  <c r="X442" i="36"/>
  <c r="Y442" i="36"/>
  <c r="Z442" i="36"/>
  <c r="AA442" i="36"/>
  <c r="AB442" i="36"/>
  <c r="AC442" i="36"/>
  <c r="AD442" i="36"/>
  <c r="AE442" i="36"/>
  <c r="AF442" i="36"/>
  <c r="AG442" i="36"/>
  <c r="AH442" i="36"/>
  <c r="AI442" i="36"/>
  <c r="AJ442" i="36"/>
  <c r="C443" i="36"/>
  <c r="Q443" i="36" s="1"/>
  <c r="D443" i="36"/>
  <c r="G443" i="36"/>
  <c r="I443" i="36"/>
  <c r="J443" i="36"/>
  <c r="L443" i="36"/>
  <c r="R443" i="36" s="1"/>
  <c r="M443" i="36"/>
  <c r="S443" i="36" s="1"/>
  <c r="N443" i="36"/>
  <c r="T443" i="36" s="1"/>
  <c r="O443" i="36"/>
  <c r="U443" i="36" s="1"/>
  <c r="P443" i="36"/>
  <c r="V443" i="36" s="1"/>
  <c r="W443" i="36"/>
  <c r="X443" i="36"/>
  <c r="Y443" i="36"/>
  <c r="Z443" i="36"/>
  <c r="AA443" i="36"/>
  <c r="AB443" i="36"/>
  <c r="AC443" i="36"/>
  <c r="AD443" i="36"/>
  <c r="AE443" i="36"/>
  <c r="AF443" i="36"/>
  <c r="AG443" i="36"/>
  <c r="AH443" i="36"/>
  <c r="AI443" i="36"/>
  <c r="AJ443" i="36"/>
  <c r="C444" i="36"/>
  <c r="Q444" i="36" s="1"/>
  <c r="D444" i="36"/>
  <c r="G444" i="36"/>
  <c r="I444" i="36"/>
  <c r="J444" i="36"/>
  <c r="L444" i="36"/>
  <c r="R444" i="36" s="1"/>
  <c r="M444" i="36"/>
  <c r="S444" i="36" s="1"/>
  <c r="N444" i="36"/>
  <c r="T444" i="36" s="1"/>
  <c r="O444" i="36"/>
  <c r="U444" i="36" s="1"/>
  <c r="P444" i="36"/>
  <c r="V444" i="36" s="1"/>
  <c r="W444" i="36"/>
  <c r="X444" i="36"/>
  <c r="Y444" i="36"/>
  <c r="Z444" i="36"/>
  <c r="AA444" i="36"/>
  <c r="AB444" i="36"/>
  <c r="AC444" i="36"/>
  <c r="AD444" i="36"/>
  <c r="AE444" i="36"/>
  <c r="AF444" i="36"/>
  <c r="AG444" i="36"/>
  <c r="AH444" i="36"/>
  <c r="AI444" i="36"/>
  <c r="AJ444" i="36"/>
  <c r="C445" i="36"/>
  <c r="Q445" i="36" s="1"/>
  <c r="D445" i="36"/>
  <c r="G445" i="36"/>
  <c r="I445" i="36"/>
  <c r="J445" i="36"/>
  <c r="L445" i="36"/>
  <c r="R445" i="36" s="1"/>
  <c r="M445" i="36"/>
  <c r="S445" i="36" s="1"/>
  <c r="N445" i="36"/>
  <c r="T445" i="36" s="1"/>
  <c r="O445" i="36"/>
  <c r="U445" i="36" s="1"/>
  <c r="P445" i="36"/>
  <c r="V445" i="36" s="1"/>
  <c r="W445" i="36"/>
  <c r="X445" i="36"/>
  <c r="Y445" i="36"/>
  <c r="Z445" i="36"/>
  <c r="AA445" i="36"/>
  <c r="AB445" i="36"/>
  <c r="AC445" i="36"/>
  <c r="AD445" i="36"/>
  <c r="AE445" i="36"/>
  <c r="AF445" i="36"/>
  <c r="AG445" i="36"/>
  <c r="AH445" i="36"/>
  <c r="AI445" i="36"/>
  <c r="AJ445" i="36"/>
  <c r="C446" i="36"/>
  <c r="Q446" i="36" s="1"/>
  <c r="D446" i="36"/>
  <c r="G446" i="36"/>
  <c r="I446" i="36"/>
  <c r="J446" i="36"/>
  <c r="L446" i="36"/>
  <c r="R446" i="36" s="1"/>
  <c r="M446" i="36"/>
  <c r="S446" i="36" s="1"/>
  <c r="N446" i="36"/>
  <c r="T446" i="36" s="1"/>
  <c r="O446" i="36"/>
  <c r="U446" i="36" s="1"/>
  <c r="P446" i="36"/>
  <c r="V446" i="36" s="1"/>
  <c r="W446" i="36"/>
  <c r="X446" i="36"/>
  <c r="Y446" i="36"/>
  <c r="Z446" i="36"/>
  <c r="AA446" i="36"/>
  <c r="AB446" i="36"/>
  <c r="AC446" i="36"/>
  <c r="AD446" i="36"/>
  <c r="AE446" i="36"/>
  <c r="AF446" i="36"/>
  <c r="AG446" i="36"/>
  <c r="AH446" i="36"/>
  <c r="AI446" i="36"/>
  <c r="AJ446" i="36"/>
  <c r="C447" i="36"/>
  <c r="Q447" i="36" s="1"/>
  <c r="D447" i="36"/>
  <c r="G447" i="36"/>
  <c r="I447" i="36"/>
  <c r="J447" i="36"/>
  <c r="L447" i="36"/>
  <c r="R447" i="36" s="1"/>
  <c r="M447" i="36"/>
  <c r="S447" i="36" s="1"/>
  <c r="N447" i="36"/>
  <c r="T447" i="36" s="1"/>
  <c r="O447" i="36"/>
  <c r="U447" i="36" s="1"/>
  <c r="P447" i="36"/>
  <c r="V447" i="36" s="1"/>
  <c r="W447" i="36"/>
  <c r="X447" i="36"/>
  <c r="Y447" i="36"/>
  <c r="Z447" i="36"/>
  <c r="AA447" i="36"/>
  <c r="AB447" i="36"/>
  <c r="AC447" i="36"/>
  <c r="AD447" i="36"/>
  <c r="AE447" i="36"/>
  <c r="AF447" i="36"/>
  <c r="AG447" i="36"/>
  <c r="AH447" i="36"/>
  <c r="AI447" i="36"/>
  <c r="AJ447" i="36"/>
  <c r="C448" i="36"/>
  <c r="Q448" i="36" s="1"/>
  <c r="D448" i="36"/>
  <c r="G448" i="36"/>
  <c r="I448" i="36"/>
  <c r="J448" i="36"/>
  <c r="L448" i="36"/>
  <c r="R448" i="36" s="1"/>
  <c r="M448" i="36"/>
  <c r="S448" i="36" s="1"/>
  <c r="N448" i="36"/>
  <c r="T448" i="36" s="1"/>
  <c r="O448" i="36"/>
  <c r="U448" i="36" s="1"/>
  <c r="P448" i="36"/>
  <c r="V448" i="36" s="1"/>
  <c r="W448" i="36"/>
  <c r="X448" i="36"/>
  <c r="Y448" i="36"/>
  <c r="Z448" i="36"/>
  <c r="AA448" i="36"/>
  <c r="AB448" i="36"/>
  <c r="AC448" i="36"/>
  <c r="AD448" i="36"/>
  <c r="AE448" i="36"/>
  <c r="AF448" i="36"/>
  <c r="AG448" i="36"/>
  <c r="AH448" i="36"/>
  <c r="AI448" i="36"/>
  <c r="AJ448" i="36"/>
  <c r="C449" i="36"/>
  <c r="Q449" i="36" s="1"/>
  <c r="D449" i="36"/>
  <c r="G449" i="36"/>
  <c r="I449" i="36"/>
  <c r="J449" i="36"/>
  <c r="L449" i="36"/>
  <c r="R449" i="36" s="1"/>
  <c r="M449" i="36"/>
  <c r="S449" i="36" s="1"/>
  <c r="N449" i="36"/>
  <c r="T449" i="36" s="1"/>
  <c r="O449" i="36"/>
  <c r="U449" i="36" s="1"/>
  <c r="P449" i="36"/>
  <c r="V449" i="36" s="1"/>
  <c r="W449" i="36"/>
  <c r="X449" i="36"/>
  <c r="Y449" i="36"/>
  <c r="Z449" i="36"/>
  <c r="AA449" i="36"/>
  <c r="AB449" i="36"/>
  <c r="AC449" i="36"/>
  <c r="AD449" i="36"/>
  <c r="AE449" i="36"/>
  <c r="AF449" i="36"/>
  <c r="AG449" i="36"/>
  <c r="AH449" i="36"/>
  <c r="AI449" i="36"/>
  <c r="AJ449" i="36"/>
  <c r="C450" i="36"/>
  <c r="Q450" i="36" s="1"/>
  <c r="D450" i="36"/>
  <c r="G450" i="36"/>
  <c r="I450" i="36"/>
  <c r="J450" i="36"/>
  <c r="L450" i="36"/>
  <c r="R450" i="36" s="1"/>
  <c r="M450" i="36"/>
  <c r="S450" i="36" s="1"/>
  <c r="N450" i="36"/>
  <c r="T450" i="36" s="1"/>
  <c r="O450" i="36"/>
  <c r="U450" i="36" s="1"/>
  <c r="P450" i="36"/>
  <c r="V450" i="36" s="1"/>
  <c r="W450" i="36"/>
  <c r="X450" i="36"/>
  <c r="Y450" i="36"/>
  <c r="Z450" i="36"/>
  <c r="AA450" i="36"/>
  <c r="AB450" i="36"/>
  <c r="AC450" i="36"/>
  <c r="AD450" i="36"/>
  <c r="AE450" i="36"/>
  <c r="AF450" i="36"/>
  <c r="AG450" i="36"/>
  <c r="AH450" i="36"/>
  <c r="AI450" i="36"/>
  <c r="AJ450" i="36"/>
  <c r="C451" i="36"/>
  <c r="Q451" i="36" s="1"/>
  <c r="D451" i="36"/>
  <c r="G451" i="36"/>
  <c r="I451" i="36"/>
  <c r="J451" i="36"/>
  <c r="L451" i="36"/>
  <c r="R451" i="36" s="1"/>
  <c r="M451" i="36"/>
  <c r="S451" i="36" s="1"/>
  <c r="N451" i="36"/>
  <c r="T451" i="36" s="1"/>
  <c r="O451" i="36"/>
  <c r="U451" i="36" s="1"/>
  <c r="P451" i="36"/>
  <c r="V451" i="36" s="1"/>
  <c r="W451" i="36"/>
  <c r="X451" i="36"/>
  <c r="Y451" i="36"/>
  <c r="Z451" i="36"/>
  <c r="AA451" i="36"/>
  <c r="AB451" i="36"/>
  <c r="AC451" i="36"/>
  <c r="AD451" i="36"/>
  <c r="AE451" i="36"/>
  <c r="AF451" i="36"/>
  <c r="AG451" i="36"/>
  <c r="AH451" i="36"/>
  <c r="AI451" i="36"/>
  <c r="AJ451" i="36"/>
  <c r="C452" i="36"/>
  <c r="Q452" i="36" s="1"/>
  <c r="D452" i="36"/>
  <c r="G452" i="36"/>
  <c r="I452" i="36"/>
  <c r="J452" i="36"/>
  <c r="L452" i="36"/>
  <c r="R452" i="36" s="1"/>
  <c r="M452" i="36"/>
  <c r="S452" i="36" s="1"/>
  <c r="N452" i="36"/>
  <c r="T452" i="36" s="1"/>
  <c r="O452" i="36"/>
  <c r="U452" i="36" s="1"/>
  <c r="P452" i="36"/>
  <c r="V452" i="36" s="1"/>
  <c r="W452" i="36"/>
  <c r="X452" i="36"/>
  <c r="Y452" i="36"/>
  <c r="Z452" i="36"/>
  <c r="AA452" i="36"/>
  <c r="AB452" i="36"/>
  <c r="AC452" i="36"/>
  <c r="AD452" i="36"/>
  <c r="AE452" i="36"/>
  <c r="AF452" i="36"/>
  <c r="AG452" i="36"/>
  <c r="AH452" i="36"/>
  <c r="AI452" i="36"/>
  <c r="AJ452" i="36"/>
  <c r="C453" i="36"/>
  <c r="Q453" i="36" s="1"/>
  <c r="D453" i="36"/>
  <c r="G453" i="36"/>
  <c r="I453" i="36"/>
  <c r="J453" i="36"/>
  <c r="L453" i="36"/>
  <c r="R453" i="36" s="1"/>
  <c r="M453" i="36"/>
  <c r="S453" i="36" s="1"/>
  <c r="N453" i="36"/>
  <c r="T453" i="36" s="1"/>
  <c r="O453" i="36"/>
  <c r="U453" i="36" s="1"/>
  <c r="P453" i="36"/>
  <c r="V453" i="36" s="1"/>
  <c r="W453" i="36"/>
  <c r="X453" i="36"/>
  <c r="Y453" i="36"/>
  <c r="Z453" i="36"/>
  <c r="AA453" i="36"/>
  <c r="AB453" i="36"/>
  <c r="AC453" i="36"/>
  <c r="AD453" i="36"/>
  <c r="AE453" i="36"/>
  <c r="AF453" i="36"/>
  <c r="AG453" i="36"/>
  <c r="AH453" i="36"/>
  <c r="AI453" i="36"/>
  <c r="AJ453" i="36"/>
  <c r="C454" i="36"/>
  <c r="Q454" i="36" s="1"/>
  <c r="D454" i="36"/>
  <c r="G454" i="36"/>
  <c r="I454" i="36"/>
  <c r="J454" i="36"/>
  <c r="L454" i="36"/>
  <c r="R454" i="36" s="1"/>
  <c r="M454" i="36"/>
  <c r="S454" i="36" s="1"/>
  <c r="N454" i="36"/>
  <c r="T454" i="36" s="1"/>
  <c r="O454" i="36"/>
  <c r="U454" i="36" s="1"/>
  <c r="P454" i="36"/>
  <c r="V454" i="36" s="1"/>
  <c r="W454" i="36"/>
  <c r="X454" i="36"/>
  <c r="Y454" i="36"/>
  <c r="Z454" i="36"/>
  <c r="AA454" i="36"/>
  <c r="AB454" i="36"/>
  <c r="AC454" i="36"/>
  <c r="AD454" i="36"/>
  <c r="AE454" i="36"/>
  <c r="AF454" i="36"/>
  <c r="AG454" i="36"/>
  <c r="AH454" i="36"/>
  <c r="AI454" i="36"/>
  <c r="AJ454" i="36"/>
  <c r="C455" i="36"/>
  <c r="Q455" i="36" s="1"/>
  <c r="D455" i="36"/>
  <c r="G455" i="36"/>
  <c r="I455" i="36"/>
  <c r="J455" i="36"/>
  <c r="L455" i="36"/>
  <c r="R455" i="36" s="1"/>
  <c r="M455" i="36"/>
  <c r="S455" i="36" s="1"/>
  <c r="N455" i="36"/>
  <c r="T455" i="36" s="1"/>
  <c r="O455" i="36"/>
  <c r="U455" i="36" s="1"/>
  <c r="P455" i="36"/>
  <c r="V455" i="36" s="1"/>
  <c r="W455" i="36"/>
  <c r="X455" i="36"/>
  <c r="Y455" i="36"/>
  <c r="Z455" i="36"/>
  <c r="AA455" i="36"/>
  <c r="AB455" i="36"/>
  <c r="AC455" i="36"/>
  <c r="AD455" i="36"/>
  <c r="AE455" i="36"/>
  <c r="AF455" i="36"/>
  <c r="AG455" i="36"/>
  <c r="AH455" i="36"/>
  <c r="AI455" i="36"/>
  <c r="AJ455" i="36"/>
  <c r="C456" i="36"/>
  <c r="Q456" i="36" s="1"/>
  <c r="D456" i="36"/>
  <c r="G456" i="36"/>
  <c r="I456" i="36"/>
  <c r="J456" i="36"/>
  <c r="L456" i="36"/>
  <c r="R456" i="36" s="1"/>
  <c r="M456" i="36"/>
  <c r="S456" i="36" s="1"/>
  <c r="N456" i="36"/>
  <c r="T456" i="36" s="1"/>
  <c r="O456" i="36"/>
  <c r="U456" i="36" s="1"/>
  <c r="P456" i="36"/>
  <c r="V456" i="36" s="1"/>
  <c r="W456" i="36"/>
  <c r="X456" i="36"/>
  <c r="Y456" i="36"/>
  <c r="Z456" i="36"/>
  <c r="AA456" i="36"/>
  <c r="AB456" i="36"/>
  <c r="AC456" i="36"/>
  <c r="AD456" i="36"/>
  <c r="AE456" i="36"/>
  <c r="AF456" i="36"/>
  <c r="AG456" i="36"/>
  <c r="AH456" i="36"/>
  <c r="AI456" i="36"/>
  <c r="AJ456" i="36"/>
  <c r="C457" i="36"/>
  <c r="Q457" i="36" s="1"/>
  <c r="D457" i="36"/>
  <c r="G457" i="36"/>
  <c r="I457" i="36"/>
  <c r="J457" i="36"/>
  <c r="L457" i="36"/>
  <c r="R457" i="36" s="1"/>
  <c r="M457" i="36"/>
  <c r="S457" i="36" s="1"/>
  <c r="N457" i="36"/>
  <c r="T457" i="36" s="1"/>
  <c r="O457" i="36"/>
  <c r="U457" i="36" s="1"/>
  <c r="P457" i="36"/>
  <c r="V457" i="36" s="1"/>
  <c r="W457" i="36"/>
  <c r="X457" i="36"/>
  <c r="Y457" i="36"/>
  <c r="Z457" i="36"/>
  <c r="AA457" i="36"/>
  <c r="AB457" i="36"/>
  <c r="AC457" i="36"/>
  <c r="AD457" i="36"/>
  <c r="AE457" i="36"/>
  <c r="AF457" i="36"/>
  <c r="AG457" i="36"/>
  <c r="AH457" i="36"/>
  <c r="AI457" i="36"/>
  <c r="AJ457" i="36"/>
  <c r="C458" i="36"/>
  <c r="Q458" i="36" s="1"/>
  <c r="D458" i="36"/>
  <c r="G458" i="36"/>
  <c r="I458" i="36"/>
  <c r="J458" i="36"/>
  <c r="L458" i="36"/>
  <c r="R458" i="36" s="1"/>
  <c r="M458" i="36"/>
  <c r="S458" i="36" s="1"/>
  <c r="N458" i="36"/>
  <c r="T458" i="36" s="1"/>
  <c r="O458" i="36"/>
  <c r="U458" i="36" s="1"/>
  <c r="P458" i="36"/>
  <c r="V458" i="36" s="1"/>
  <c r="W458" i="36"/>
  <c r="X458" i="36"/>
  <c r="Y458" i="36"/>
  <c r="Z458" i="36"/>
  <c r="AA458" i="36"/>
  <c r="AB458" i="36"/>
  <c r="AC458" i="36"/>
  <c r="AD458" i="36"/>
  <c r="AE458" i="36"/>
  <c r="AF458" i="36"/>
  <c r="AG458" i="36"/>
  <c r="AH458" i="36"/>
  <c r="AI458" i="36"/>
  <c r="AJ458" i="36"/>
  <c r="C459" i="36"/>
  <c r="Q459" i="36" s="1"/>
  <c r="D459" i="36"/>
  <c r="G459" i="36"/>
  <c r="I459" i="36"/>
  <c r="J459" i="36"/>
  <c r="L459" i="36"/>
  <c r="R459" i="36" s="1"/>
  <c r="M459" i="36"/>
  <c r="S459" i="36" s="1"/>
  <c r="N459" i="36"/>
  <c r="T459" i="36" s="1"/>
  <c r="O459" i="36"/>
  <c r="U459" i="36" s="1"/>
  <c r="P459" i="36"/>
  <c r="V459" i="36" s="1"/>
  <c r="W459" i="36"/>
  <c r="X459" i="36"/>
  <c r="Y459" i="36"/>
  <c r="Z459" i="36"/>
  <c r="AA459" i="36"/>
  <c r="AB459" i="36"/>
  <c r="AC459" i="36"/>
  <c r="AD459" i="36"/>
  <c r="AE459" i="36"/>
  <c r="AF459" i="36"/>
  <c r="AG459" i="36"/>
  <c r="AH459" i="36"/>
  <c r="AI459" i="36"/>
  <c r="AJ459" i="36"/>
  <c r="C460" i="36"/>
  <c r="Q460" i="36" s="1"/>
  <c r="D460" i="36"/>
  <c r="G460" i="36"/>
  <c r="I460" i="36"/>
  <c r="J460" i="36"/>
  <c r="L460" i="36"/>
  <c r="R460" i="36" s="1"/>
  <c r="M460" i="36"/>
  <c r="S460" i="36" s="1"/>
  <c r="N460" i="36"/>
  <c r="T460" i="36" s="1"/>
  <c r="O460" i="36"/>
  <c r="U460" i="36" s="1"/>
  <c r="P460" i="36"/>
  <c r="V460" i="36" s="1"/>
  <c r="W460" i="36"/>
  <c r="X460" i="36"/>
  <c r="Y460" i="36"/>
  <c r="Z460" i="36"/>
  <c r="AA460" i="36"/>
  <c r="AB460" i="36"/>
  <c r="AC460" i="36"/>
  <c r="AD460" i="36"/>
  <c r="AE460" i="36"/>
  <c r="AF460" i="36"/>
  <c r="AG460" i="36"/>
  <c r="AH460" i="36"/>
  <c r="AI460" i="36"/>
  <c r="AJ460" i="36"/>
  <c r="C461" i="36"/>
  <c r="Q461" i="36" s="1"/>
  <c r="D461" i="36"/>
  <c r="G461" i="36"/>
  <c r="I461" i="36"/>
  <c r="J461" i="36"/>
  <c r="L461" i="36"/>
  <c r="R461" i="36" s="1"/>
  <c r="M461" i="36"/>
  <c r="S461" i="36" s="1"/>
  <c r="N461" i="36"/>
  <c r="T461" i="36" s="1"/>
  <c r="O461" i="36"/>
  <c r="U461" i="36" s="1"/>
  <c r="P461" i="36"/>
  <c r="V461" i="36" s="1"/>
  <c r="W461" i="36"/>
  <c r="X461" i="36"/>
  <c r="Y461" i="36"/>
  <c r="Z461" i="36"/>
  <c r="AA461" i="36"/>
  <c r="AB461" i="36"/>
  <c r="AC461" i="36"/>
  <c r="AD461" i="36"/>
  <c r="AE461" i="36"/>
  <c r="AF461" i="36"/>
  <c r="AG461" i="36"/>
  <c r="AH461" i="36"/>
  <c r="AI461" i="36"/>
  <c r="AJ461" i="36"/>
  <c r="C462" i="36"/>
  <c r="Q462" i="36" s="1"/>
  <c r="D462" i="36"/>
  <c r="G462" i="36"/>
  <c r="I462" i="36"/>
  <c r="J462" i="36"/>
  <c r="L462" i="36"/>
  <c r="R462" i="36" s="1"/>
  <c r="M462" i="36"/>
  <c r="S462" i="36" s="1"/>
  <c r="N462" i="36"/>
  <c r="T462" i="36" s="1"/>
  <c r="O462" i="36"/>
  <c r="U462" i="36" s="1"/>
  <c r="P462" i="36"/>
  <c r="V462" i="36" s="1"/>
  <c r="W462" i="36"/>
  <c r="X462" i="36"/>
  <c r="Y462" i="36"/>
  <c r="Z462" i="36"/>
  <c r="AA462" i="36"/>
  <c r="AB462" i="36"/>
  <c r="AC462" i="36"/>
  <c r="AD462" i="36"/>
  <c r="AE462" i="36"/>
  <c r="AF462" i="36"/>
  <c r="AG462" i="36"/>
  <c r="AH462" i="36"/>
  <c r="AI462" i="36"/>
  <c r="AJ462" i="36"/>
  <c r="C463" i="36"/>
  <c r="Q463" i="36" s="1"/>
  <c r="D463" i="36"/>
  <c r="G463" i="36"/>
  <c r="I463" i="36"/>
  <c r="J463" i="36"/>
  <c r="L463" i="36"/>
  <c r="R463" i="36" s="1"/>
  <c r="M463" i="36"/>
  <c r="S463" i="36" s="1"/>
  <c r="N463" i="36"/>
  <c r="T463" i="36" s="1"/>
  <c r="O463" i="36"/>
  <c r="U463" i="36" s="1"/>
  <c r="P463" i="36"/>
  <c r="V463" i="36" s="1"/>
  <c r="W463" i="36"/>
  <c r="X463" i="36"/>
  <c r="Y463" i="36"/>
  <c r="Z463" i="36"/>
  <c r="AA463" i="36"/>
  <c r="AB463" i="36"/>
  <c r="AC463" i="36"/>
  <c r="AD463" i="36"/>
  <c r="AE463" i="36"/>
  <c r="AF463" i="36"/>
  <c r="AG463" i="36"/>
  <c r="AH463" i="36"/>
  <c r="AI463" i="36"/>
  <c r="AJ463" i="36"/>
  <c r="C464" i="36"/>
  <c r="Q464" i="36" s="1"/>
  <c r="D464" i="36"/>
  <c r="G464" i="36"/>
  <c r="I464" i="36"/>
  <c r="J464" i="36"/>
  <c r="L464" i="36"/>
  <c r="R464" i="36" s="1"/>
  <c r="M464" i="36"/>
  <c r="S464" i="36" s="1"/>
  <c r="N464" i="36"/>
  <c r="T464" i="36" s="1"/>
  <c r="O464" i="36"/>
  <c r="U464" i="36" s="1"/>
  <c r="P464" i="36"/>
  <c r="V464" i="36" s="1"/>
  <c r="W464" i="36"/>
  <c r="X464" i="36"/>
  <c r="Y464" i="36"/>
  <c r="Z464" i="36"/>
  <c r="AA464" i="36"/>
  <c r="AB464" i="36"/>
  <c r="AC464" i="36"/>
  <c r="AD464" i="36"/>
  <c r="AE464" i="36"/>
  <c r="AF464" i="36"/>
  <c r="AG464" i="36"/>
  <c r="AH464" i="36"/>
  <c r="AI464" i="36"/>
  <c r="AJ464" i="36"/>
  <c r="C465" i="36"/>
  <c r="Q465" i="36" s="1"/>
  <c r="D465" i="36"/>
  <c r="G465" i="36"/>
  <c r="I465" i="36"/>
  <c r="J465" i="36"/>
  <c r="L465" i="36"/>
  <c r="R465" i="36" s="1"/>
  <c r="M465" i="36"/>
  <c r="S465" i="36" s="1"/>
  <c r="N465" i="36"/>
  <c r="T465" i="36" s="1"/>
  <c r="O465" i="36"/>
  <c r="U465" i="36" s="1"/>
  <c r="P465" i="36"/>
  <c r="V465" i="36" s="1"/>
  <c r="W465" i="36"/>
  <c r="X465" i="36"/>
  <c r="Y465" i="36"/>
  <c r="Z465" i="36"/>
  <c r="AA465" i="36"/>
  <c r="AB465" i="36"/>
  <c r="AC465" i="36"/>
  <c r="AD465" i="36"/>
  <c r="AE465" i="36"/>
  <c r="AF465" i="36"/>
  <c r="AG465" i="36"/>
  <c r="AH465" i="36"/>
  <c r="AI465" i="36"/>
  <c r="AJ465" i="36"/>
  <c r="C466" i="36"/>
  <c r="Q466" i="36" s="1"/>
  <c r="D466" i="36"/>
  <c r="G466" i="36"/>
  <c r="I466" i="36"/>
  <c r="J466" i="36"/>
  <c r="L466" i="36"/>
  <c r="R466" i="36" s="1"/>
  <c r="M466" i="36"/>
  <c r="S466" i="36" s="1"/>
  <c r="N466" i="36"/>
  <c r="T466" i="36" s="1"/>
  <c r="O466" i="36"/>
  <c r="U466" i="36" s="1"/>
  <c r="P466" i="36"/>
  <c r="V466" i="36" s="1"/>
  <c r="W466" i="36"/>
  <c r="X466" i="36"/>
  <c r="Y466" i="36"/>
  <c r="Z466" i="36"/>
  <c r="AA466" i="36"/>
  <c r="AB466" i="36"/>
  <c r="AC466" i="36"/>
  <c r="AD466" i="36"/>
  <c r="AE466" i="36"/>
  <c r="AF466" i="36"/>
  <c r="AG466" i="36"/>
  <c r="AH466" i="36"/>
  <c r="AI466" i="36"/>
  <c r="AJ466" i="36"/>
  <c r="C467" i="36"/>
  <c r="Q467" i="36" s="1"/>
  <c r="D467" i="36"/>
  <c r="G467" i="36"/>
  <c r="I467" i="36"/>
  <c r="J467" i="36"/>
  <c r="L467" i="36"/>
  <c r="R467" i="36" s="1"/>
  <c r="M467" i="36"/>
  <c r="S467" i="36" s="1"/>
  <c r="N467" i="36"/>
  <c r="T467" i="36" s="1"/>
  <c r="O467" i="36"/>
  <c r="U467" i="36" s="1"/>
  <c r="P467" i="36"/>
  <c r="V467" i="36" s="1"/>
  <c r="W467" i="36"/>
  <c r="X467" i="36"/>
  <c r="Y467" i="36"/>
  <c r="Z467" i="36"/>
  <c r="AA467" i="36"/>
  <c r="AB467" i="36"/>
  <c r="AC467" i="36"/>
  <c r="AD467" i="36"/>
  <c r="AE467" i="36"/>
  <c r="AF467" i="36"/>
  <c r="AG467" i="36"/>
  <c r="AH467" i="36"/>
  <c r="AI467" i="36"/>
  <c r="AJ467" i="36"/>
  <c r="C468" i="36"/>
  <c r="Q468" i="36" s="1"/>
  <c r="D468" i="36"/>
  <c r="G468" i="36"/>
  <c r="I468" i="36"/>
  <c r="J468" i="36"/>
  <c r="L468" i="36"/>
  <c r="R468" i="36" s="1"/>
  <c r="M468" i="36"/>
  <c r="S468" i="36" s="1"/>
  <c r="N468" i="36"/>
  <c r="T468" i="36" s="1"/>
  <c r="O468" i="36"/>
  <c r="U468" i="36" s="1"/>
  <c r="P468" i="36"/>
  <c r="V468" i="36" s="1"/>
  <c r="W468" i="36"/>
  <c r="X468" i="36"/>
  <c r="Y468" i="36"/>
  <c r="Z468" i="36"/>
  <c r="AA468" i="36"/>
  <c r="AB468" i="36"/>
  <c r="AC468" i="36"/>
  <c r="AD468" i="36"/>
  <c r="AE468" i="36"/>
  <c r="AF468" i="36"/>
  <c r="AG468" i="36"/>
  <c r="AH468" i="36"/>
  <c r="AI468" i="36"/>
  <c r="AJ468" i="36"/>
  <c r="C469" i="36"/>
  <c r="Q469" i="36" s="1"/>
  <c r="D469" i="36"/>
  <c r="G469" i="36"/>
  <c r="I469" i="36"/>
  <c r="J469" i="36"/>
  <c r="L469" i="36"/>
  <c r="R469" i="36" s="1"/>
  <c r="M469" i="36"/>
  <c r="S469" i="36" s="1"/>
  <c r="N469" i="36"/>
  <c r="T469" i="36" s="1"/>
  <c r="O469" i="36"/>
  <c r="U469" i="36" s="1"/>
  <c r="P469" i="36"/>
  <c r="V469" i="36" s="1"/>
  <c r="W469" i="36"/>
  <c r="X469" i="36"/>
  <c r="Y469" i="36"/>
  <c r="Z469" i="36"/>
  <c r="AA469" i="36"/>
  <c r="AB469" i="36"/>
  <c r="AC469" i="36"/>
  <c r="AD469" i="36"/>
  <c r="AE469" i="36"/>
  <c r="AF469" i="36"/>
  <c r="AG469" i="36"/>
  <c r="AH469" i="36"/>
  <c r="AI469" i="36"/>
  <c r="AJ469" i="36"/>
  <c r="C470" i="36"/>
  <c r="Q470" i="36" s="1"/>
  <c r="D470" i="36"/>
  <c r="G470" i="36"/>
  <c r="I470" i="36"/>
  <c r="J470" i="36"/>
  <c r="L470" i="36"/>
  <c r="R470" i="36" s="1"/>
  <c r="M470" i="36"/>
  <c r="S470" i="36" s="1"/>
  <c r="N470" i="36"/>
  <c r="T470" i="36" s="1"/>
  <c r="O470" i="36"/>
  <c r="U470" i="36" s="1"/>
  <c r="P470" i="36"/>
  <c r="V470" i="36" s="1"/>
  <c r="W470" i="36"/>
  <c r="X470" i="36"/>
  <c r="Y470" i="36"/>
  <c r="Z470" i="36"/>
  <c r="AA470" i="36"/>
  <c r="AB470" i="36"/>
  <c r="AC470" i="36"/>
  <c r="AD470" i="36"/>
  <c r="AE470" i="36"/>
  <c r="AF470" i="36"/>
  <c r="AG470" i="36"/>
  <c r="AH470" i="36"/>
  <c r="AI470" i="36"/>
  <c r="AJ470" i="36"/>
  <c r="C471" i="36"/>
  <c r="Q471" i="36" s="1"/>
  <c r="D471" i="36"/>
  <c r="G471" i="36"/>
  <c r="I471" i="36"/>
  <c r="J471" i="36"/>
  <c r="L471" i="36"/>
  <c r="R471" i="36" s="1"/>
  <c r="M471" i="36"/>
  <c r="S471" i="36" s="1"/>
  <c r="N471" i="36"/>
  <c r="T471" i="36" s="1"/>
  <c r="O471" i="36"/>
  <c r="U471" i="36" s="1"/>
  <c r="P471" i="36"/>
  <c r="V471" i="36" s="1"/>
  <c r="W471" i="36"/>
  <c r="X471" i="36"/>
  <c r="Y471" i="36"/>
  <c r="Z471" i="36"/>
  <c r="AA471" i="36"/>
  <c r="AB471" i="36"/>
  <c r="AC471" i="36"/>
  <c r="AD471" i="36"/>
  <c r="AE471" i="36"/>
  <c r="AF471" i="36"/>
  <c r="AG471" i="36"/>
  <c r="AH471" i="36"/>
  <c r="AI471" i="36"/>
  <c r="AJ471" i="36"/>
  <c r="C472" i="36"/>
  <c r="Q472" i="36" s="1"/>
  <c r="D472" i="36"/>
  <c r="G472" i="36"/>
  <c r="I472" i="36"/>
  <c r="J472" i="36"/>
  <c r="L472" i="36"/>
  <c r="R472" i="36" s="1"/>
  <c r="M472" i="36"/>
  <c r="S472" i="36" s="1"/>
  <c r="N472" i="36"/>
  <c r="T472" i="36" s="1"/>
  <c r="O472" i="36"/>
  <c r="U472" i="36" s="1"/>
  <c r="P472" i="36"/>
  <c r="V472" i="36" s="1"/>
  <c r="W472" i="36"/>
  <c r="X472" i="36"/>
  <c r="Y472" i="36"/>
  <c r="Z472" i="36"/>
  <c r="AA472" i="36"/>
  <c r="AB472" i="36"/>
  <c r="AC472" i="36"/>
  <c r="AD472" i="36"/>
  <c r="AE472" i="36"/>
  <c r="AF472" i="36"/>
  <c r="AG472" i="36"/>
  <c r="AH472" i="36"/>
  <c r="AI472" i="36"/>
  <c r="AJ472" i="36"/>
  <c r="C473" i="36"/>
  <c r="Q473" i="36" s="1"/>
  <c r="D473" i="36"/>
  <c r="G473" i="36"/>
  <c r="I473" i="36"/>
  <c r="J473" i="36"/>
  <c r="L473" i="36"/>
  <c r="R473" i="36" s="1"/>
  <c r="M473" i="36"/>
  <c r="S473" i="36" s="1"/>
  <c r="N473" i="36"/>
  <c r="T473" i="36" s="1"/>
  <c r="O473" i="36"/>
  <c r="U473" i="36" s="1"/>
  <c r="P473" i="36"/>
  <c r="V473" i="36" s="1"/>
  <c r="W473" i="36"/>
  <c r="X473" i="36"/>
  <c r="Y473" i="36"/>
  <c r="Z473" i="36"/>
  <c r="AA473" i="36"/>
  <c r="AB473" i="36"/>
  <c r="AC473" i="36"/>
  <c r="AD473" i="36"/>
  <c r="AE473" i="36"/>
  <c r="AF473" i="36"/>
  <c r="AG473" i="36"/>
  <c r="AH473" i="36"/>
  <c r="AI473" i="36"/>
  <c r="AJ473" i="36"/>
  <c r="C474" i="36"/>
  <c r="Q474" i="36" s="1"/>
  <c r="D474" i="36"/>
  <c r="G474" i="36"/>
  <c r="I474" i="36"/>
  <c r="J474" i="36"/>
  <c r="L474" i="36"/>
  <c r="R474" i="36" s="1"/>
  <c r="M474" i="36"/>
  <c r="S474" i="36" s="1"/>
  <c r="N474" i="36"/>
  <c r="T474" i="36" s="1"/>
  <c r="O474" i="36"/>
  <c r="U474" i="36" s="1"/>
  <c r="P474" i="36"/>
  <c r="V474" i="36" s="1"/>
  <c r="W474" i="36"/>
  <c r="X474" i="36"/>
  <c r="Y474" i="36"/>
  <c r="Z474" i="36"/>
  <c r="AA474" i="36"/>
  <c r="AB474" i="36"/>
  <c r="AC474" i="36"/>
  <c r="AD474" i="36"/>
  <c r="AE474" i="36"/>
  <c r="AF474" i="36"/>
  <c r="AG474" i="36"/>
  <c r="AH474" i="36"/>
  <c r="AI474" i="36"/>
  <c r="AJ474" i="36"/>
  <c r="C475" i="36"/>
  <c r="Q475" i="36" s="1"/>
  <c r="D475" i="36"/>
  <c r="G475" i="36"/>
  <c r="I475" i="36"/>
  <c r="J475" i="36"/>
  <c r="L475" i="36"/>
  <c r="R475" i="36" s="1"/>
  <c r="M475" i="36"/>
  <c r="S475" i="36" s="1"/>
  <c r="N475" i="36"/>
  <c r="T475" i="36" s="1"/>
  <c r="O475" i="36"/>
  <c r="U475" i="36" s="1"/>
  <c r="P475" i="36"/>
  <c r="V475" i="36" s="1"/>
  <c r="W475" i="36"/>
  <c r="X475" i="36"/>
  <c r="Y475" i="36"/>
  <c r="Z475" i="36"/>
  <c r="AA475" i="36"/>
  <c r="AB475" i="36"/>
  <c r="AC475" i="36"/>
  <c r="AD475" i="36"/>
  <c r="AE475" i="36"/>
  <c r="AF475" i="36"/>
  <c r="AG475" i="36"/>
  <c r="AH475" i="36"/>
  <c r="AI475" i="36"/>
  <c r="AJ475" i="36"/>
  <c r="C476" i="36"/>
  <c r="Q476" i="36" s="1"/>
  <c r="D476" i="36"/>
  <c r="G476" i="36"/>
  <c r="I476" i="36"/>
  <c r="J476" i="36"/>
  <c r="L476" i="36"/>
  <c r="R476" i="36" s="1"/>
  <c r="M476" i="36"/>
  <c r="S476" i="36" s="1"/>
  <c r="N476" i="36"/>
  <c r="T476" i="36" s="1"/>
  <c r="O476" i="36"/>
  <c r="U476" i="36" s="1"/>
  <c r="P476" i="36"/>
  <c r="V476" i="36" s="1"/>
  <c r="W476" i="36"/>
  <c r="X476" i="36"/>
  <c r="Y476" i="36"/>
  <c r="Z476" i="36"/>
  <c r="AA476" i="36"/>
  <c r="AB476" i="36"/>
  <c r="AC476" i="36"/>
  <c r="AD476" i="36"/>
  <c r="AE476" i="36"/>
  <c r="AF476" i="36"/>
  <c r="AG476" i="36"/>
  <c r="AH476" i="36"/>
  <c r="AI476" i="36"/>
  <c r="AJ476" i="36"/>
  <c r="C477" i="36"/>
  <c r="Q477" i="36" s="1"/>
  <c r="D477" i="36"/>
  <c r="G477" i="36"/>
  <c r="I477" i="36"/>
  <c r="J477" i="36"/>
  <c r="L477" i="36"/>
  <c r="R477" i="36" s="1"/>
  <c r="M477" i="36"/>
  <c r="S477" i="36" s="1"/>
  <c r="N477" i="36"/>
  <c r="T477" i="36" s="1"/>
  <c r="O477" i="36"/>
  <c r="U477" i="36" s="1"/>
  <c r="P477" i="36"/>
  <c r="V477" i="36" s="1"/>
  <c r="W477" i="36"/>
  <c r="X477" i="36"/>
  <c r="Y477" i="36"/>
  <c r="Z477" i="36"/>
  <c r="AA477" i="36"/>
  <c r="AB477" i="36"/>
  <c r="AC477" i="36"/>
  <c r="AD477" i="36"/>
  <c r="AE477" i="36"/>
  <c r="AF477" i="36"/>
  <c r="AG477" i="36"/>
  <c r="AH477" i="36"/>
  <c r="AI477" i="36"/>
  <c r="AJ477" i="36"/>
  <c r="C478" i="36"/>
  <c r="Q478" i="36" s="1"/>
  <c r="D478" i="36"/>
  <c r="G478" i="36"/>
  <c r="I478" i="36"/>
  <c r="J478" i="36"/>
  <c r="L478" i="36"/>
  <c r="R478" i="36" s="1"/>
  <c r="M478" i="36"/>
  <c r="S478" i="36" s="1"/>
  <c r="N478" i="36"/>
  <c r="T478" i="36" s="1"/>
  <c r="O478" i="36"/>
  <c r="U478" i="36" s="1"/>
  <c r="P478" i="36"/>
  <c r="V478" i="36" s="1"/>
  <c r="W478" i="36"/>
  <c r="X478" i="36"/>
  <c r="Y478" i="36"/>
  <c r="Z478" i="36"/>
  <c r="AA478" i="36"/>
  <c r="AB478" i="36"/>
  <c r="AC478" i="36"/>
  <c r="AD478" i="36"/>
  <c r="AE478" i="36"/>
  <c r="AF478" i="36"/>
  <c r="AG478" i="36"/>
  <c r="AH478" i="36"/>
  <c r="AI478" i="36"/>
  <c r="AJ478" i="36"/>
  <c r="C479" i="36"/>
  <c r="Q479" i="36" s="1"/>
  <c r="D479" i="36"/>
  <c r="G479" i="36"/>
  <c r="I479" i="36"/>
  <c r="J479" i="36"/>
  <c r="L479" i="36"/>
  <c r="R479" i="36" s="1"/>
  <c r="M479" i="36"/>
  <c r="S479" i="36" s="1"/>
  <c r="N479" i="36"/>
  <c r="T479" i="36" s="1"/>
  <c r="O479" i="36"/>
  <c r="U479" i="36" s="1"/>
  <c r="P479" i="36"/>
  <c r="V479" i="36" s="1"/>
  <c r="W479" i="36"/>
  <c r="X479" i="36"/>
  <c r="Y479" i="36"/>
  <c r="Z479" i="36"/>
  <c r="AA479" i="36"/>
  <c r="AB479" i="36"/>
  <c r="AC479" i="36"/>
  <c r="AD479" i="36"/>
  <c r="AE479" i="36"/>
  <c r="AF479" i="36"/>
  <c r="AG479" i="36"/>
  <c r="AH479" i="36"/>
  <c r="AI479" i="36"/>
  <c r="AJ479" i="36"/>
  <c r="C480" i="36"/>
  <c r="Q480" i="36" s="1"/>
  <c r="D480" i="36"/>
  <c r="G480" i="36"/>
  <c r="I480" i="36"/>
  <c r="J480" i="36"/>
  <c r="L480" i="36"/>
  <c r="R480" i="36" s="1"/>
  <c r="M480" i="36"/>
  <c r="S480" i="36" s="1"/>
  <c r="N480" i="36"/>
  <c r="T480" i="36" s="1"/>
  <c r="O480" i="36"/>
  <c r="U480" i="36" s="1"/>
  <c r="P480" i="36"/>
  <c r="V480" i="36" s="1"/>
  <c r="W480" i="36"/>
  <c r="X480" i="36"/>
  <c r="Y480" i="36"/>
  <c r="Z480" i="36"/>
  <c r="AA480" i="36"/>
  <c r="AB480" i="36"/>
  <c r="AC480" i="36"/>
  <c r="AD480" i="36"/>
  <c r="AE480" i="36"/>
  <c r="AF480" i="36"/>
  <c r="AG480" i="36"/>
  <c r="AH480" i="36"/>
  <c r="AI480" i="36"/>
  <c r="AJ480" i="36"/>
  <c r="C481" i="36"/>
  <c r="Q481" i="36" s="1"/>
  <c r="D481" i="36"/>
  <c r="G481" i="36"/>
  <c r="I481" i="36"/>
  <c r="J481" i="36"/>
  <c r="L481" i="36"/>
  <c r="R481" i="36" s="1"/>
  <c r="M481" i="36"/>
  <c r="S481" i="36" s="1"/>
  <c r="N481" i="36"/>
  <c r="T481" i="36" s="1"/>
  <c r="O481" i="36"/>
  <c r="U481" i="36" s="1"/>
  <c r="P481" i="36"/>
  <c r="V481" i="36" s="1"/>
  <c r="W481" i="36"/>
  <c r="X481" i="36"/>
  <c r="Y481" i="36"/>
  <c r="Z481" i="36"/>
  <c r="AA481" i="36"/>
  <c r="AB481" i="36"/>
  <c r="AC481" i="36"/>
  <c r="AD481" i="36"/>
  <c r="AE481" i="36"/>
  <c r="AF481" i="36"/>
  <c r="AG481" i="36"/>
  <c r="AH481" i="36"/>
  <c r="AI481" i="36"/>
  <c r="AJ481" i="36"/>
  <c r="C482" i="36"/>
  <c r="Q482" i="36" s="1"/>
  <c r="D482" i="36"/>
  <c r="G482" i="36"/>
  <c r="I482" i="36"/>
  <c r="J482" i="36"/>
  <c r="L482" i="36"/>
  <c r="R482" i="36" s="1"/>
  <c r="M482" i="36"/>
  <c r="S482" i="36" s="1"/>
  <c r="N482" i="36"/>
  <c r="T482" i="36" s="1"/>
  <c r="O482" i="36"/>
  <c r="U482" i="36" s="1"/>
  <c r="P482" i="36"/>
  <c r="V482" i="36" s="1"/>
  <c r="W482" i="36"/>
  <c r="X482" i="36"/>
  <c r="Y482" i="36"/>
  <c r="Z482" i="36"/>
  <c r="AA482" i="36"/>
  <c r="AB482" i="36"/>
  <c r="AC482" i="36"/>
  <c r="AD482" i="36"/>
  <c r="AE482" i="36"/>
  <c r="AF482" i="36"/>
  <c r="AG482" i="36"/>
  <c r="AH482" i="36"/>
  <c r="AI482" i="36"/>
  <c r="AJ482" i="36"/>
  <c r="C483" i="36"/>
  <c r="Q483" i="36" s="1"/>
  <c r="D483" i="36"/>
  <c r="G483" i="36"/>
  <c r="I483" i="36"/>
  <c r="J483" i="36"/>
  <c r="L483" i="36"/>
  <c r="R483" i="36" s="1"/>
  <c r="M483" i="36"/>
  <c r="S483" i="36" s="1"/>
  <c r="N483" i="36"/>
  <c r="T483" i="36" s="1"/>
  <c r="O483" i="36"/>
  <c r="U483" i="36" s="1"/>
  <c r="P483" i="36"/>
  <c r="V483" i="36" s="1"/>
  <c r="W483" i="36"/>
  <c r="X483" i="36"/>
  <c r="Y483" i="36"/>
  <c r="Z483" i="36"/>
  <c r="AA483" i="36"/>
  <c r="AB483" i="36"/>
  <c r="AC483" i="36"/>
  <c r="AD483" i="36"/>
  <c r="AE483" i="36"/>
  <c r="AF483" i="36"/>
  <c r="AG483" i="36"/>
  <c r="AH483" i="36"/>
  <c r="AI483" i="36"/>
  <c r="AJ483" i="36"/>
  <c r="C484" i="36"/>
  <c r="Q484" i="36" s="1"/>
  <c r="D484" i="36"/>
  <c r="G484" i="36"/>
  <c r="I484" i="36"/>
  <c r="J484" i="36"/>
  <c r="L484" i="36"/>
  <c r="R484" i="36" s="1"/>
  <c r="M484" i="36"/>
  <c r="S484" i="36" s="1"/>
  <c r="N484" i="36"/>
  <c r="T484" i="36" s="1"/>
  <c r="O484" i="36"/>
  <c r="U484" i="36" s="1"/>
  <c r="P484" i="36"/>
  <c r="V484" i="36" s="1"/>
  <c r="W484" i="36"/>
  <c r="X484" i="36"/>
  <c r="Y484" i="36"/>
  <c r="Z484" i="36"/>
  <c r="AA484" i="36"/>
  <c r="AB484" i="36"/>
  <c r="AC484" i="36"/>
  <c r="AD484" i="36"/>
  <c r="AE484" i="36"/>
  <c r="AF484" i="36"/>
  <c r="AG484" i="36"/>
  <c r="AH484" i="36"/>
  <c r="AI484" i="36"/>
  <c r="AJ484" i="36"/>
  <c r="C485" i="36"/>
  <c r="Q485" i="36" s="1"/>
  <c r="D485" i="36"/>
  <c r="G485" i="36"/>
  <c r="I485" i="36"/>
  <c r="J485" i="36"/>
  <c r="L485" i="36"/>
  <c r="R485" i="36" s="1"/>
  <c r="M485" i="36"/>
  <c r="S485" i="36" s="1"/>
  <c r="N485" i="36"/>
  <c r="T485" i="36" s="1"/>
  <c r="O485" i="36"/>
  <c r="U485" i="36" s="1"/>
  <c r="P485" i="36"/>
  <c r="V485" i="36" s="1"/>
  <c r="W485" i="36"/>
  <c r="X485" i="36"/>
  <c r="Y485" i="36"/>
  <c r="Z485" i="36"/>
  <c r="AA485" i="36"/>
  <c r="AB485" i="36"/>
  <c r="AC485" i="36"/>
  <c r="AD485" i="36"/>
  <c r="AE485" i="36"/>
  <c r="AF485" i="36"/>
  <c r="AG485" i="36"/>
  <c r="AH485" i="36"/>
  <c r="AI485" i="36"/>
  <c r="AJ485" i="36"/>
  <c r="C486" i="36"/>
  <c r="Q486" i="36" s="1"/>
  <c r="D486" i="36"/>
  <c r="G486" i="36"/>
  <c r="I486" i="36"/>
  <c r="J486" i="36"/>
  <c r="L486" i="36"/>
  <c r="R486" i="36" s="1"/>
  <c r="M486" i="36"/>
  <c r="S486" i="36" s="1"/>
  <c r="N486" i="36"/>
  <c r="T486" i="36" s="1"/>
  <c r="O486" i="36"/>
  <c r="U486" i="36" s="1"/>
  <c r="P486" i="36"/>
  <c r="V486" i="36" s="1"/>
  <c r="W486" i="36"/>
  <c r="X486" i="36"/>
  <c r="Y486" i="36"/>
  <c r="Z486" i="36"/>
  <c r="AA486" i="36"/>
  <c r="AB486" i="36"/>
  <c r="AC486" i="36"/>
  <c r="AD486" i="36"/>
  <c r="AE486" i="36"/>
  <c r="AF486" i="36"/>
  <c r="AG486" i="36"/>
  <c r="AH486" i="36"/>
  <c r="AI486" i="36"/>
  <c r="AJ486" i="36"/>
  <c r="C487" i="36"/>
  <c r="Q487" i="36" s="1"/>
  <c r="D487" i="36"/>
  <c r="G487" i="36"/>
  <c r="I487" i="36"/>
  <c r="J487" i="36"/>
  <c r="L487" i="36"/>
  <c r="R487" i="36" s="1"/>
  <c r="M487" i="36"/>
  <c r="S487" i="36" s="1"/>
  <c r="N487" i="36"/>
  <c r="T487" i="36" s="1"/>
  <c r="O487" i="36"/>
  <c r="U487" i="36" s="1"/>
  <c r="P487" i="36"/>
  <c r="V487" i="36" s="1"/>
  <c r="W487" i="36"/>
  <c r="X487" i="36"/>
  <c r="Y487" i="36"/>
  <c r="Z487" i="36"/>
  <c r="AA487" i="36"/>
  <c r="AB487" i="36"/>
  <c r="AC487" i="36"/>
  <c r="AD487" i="36"/>
  <c r="AE487" i="36"/>
  <c r="AF487" i="36"/>
  <c r="AG487" i="36"/>
  <c r="AH487" i="36"/>
  <c r="AI487" i="36"/>
  <c r="AJ487" i="36"/>
  <c r="C488" i="36"/>
  <c r="Q488" i="36" s="1"/>
  <c r="D488" i="36"/>
  <c r="G488" i="36"/>
  <c r="I488" i="36"/>
  <c r="J488" i="36"/>
  <c r="L488" i="36"/>
  <c r="R488" i="36" s="1"/>
  <c r="M488" i="36"/>
  <c r="S488" i="36" s="1"/>
  <c r="N488" i="36"/>
  <c r="T488" i="36" s="1"/>
  <c r="O488" i="36"/>
  <c r="U488" i="36" s="1"/>
  <c r="P488" i="36"/>
  <c r="V488" i="36" s="1"/>
  <c r="W488" i="36"/>
  <c r="X488" i="36"/>
  <c r="Y488" i="36"/>
  <c r="Z488" i="36"/>
  <c r="AA488" i="36"/>
  <c r="AB488" i="36"/>
  <c r="AC488" i="36"/>
  <c r="AD488" i="36"/>
  <c r="AE488" i="36"/>
  <c r="AF488" i="36"/>
  <c r="AG488" i="36"/>
  <c r="AH488" i="36"/>
  <c r="AI488" i="36"/>
  <c r="AJ488" i="36"/>
  <c r="C489" i="36"/>
  <c r="Q489" i="36" s="1"/>
  <c r="D489" i="36"/>
  <c r="G489" i="36"/>
  <c r="I489" i="36"/>
  <c r="J489" i="36"/>
  <c r="L489" i="36"/>
  <c r="R489" i="36" s="1"/>
  <c r="M489" i="36"/>
  <c r="S489" i="36" s="1"/>
  <c r="N489" i="36"/>
  <c r="T489" i="36" s="1"/>
  <c r="O489" i="36"/>
  <c r="U489" i="36" s="1"/>
  <c r="P489" i="36"/>
  <c r="V489" i="36" s="1"/>
  <c r="W489" i="36"/>
  <c r="X489" i="36"/>
  <c r="Y489" i="36"/>
  <c r="Z489" i="36"/>
  <c r="AA489" i="36"/>
  <c r="AB489" i="36"/>
  <c r="AC489" i="36"/>
  <c r="AD489" i="36"/>
  <c r="AE489" i="36"/>
  <c r="AF489" i="36"/>
  <c r="AG489" i="36"/>
  <c r="AH489" i="36"/>
  <c r="AI489" i="36"/>
  <c r="AJ489" i="36"/>
  <c r="C490" i="36"/>
  <c r="Q490" i="36" s="1"/>
  <c r="D490" i="36"/>
  <c r="G490" i="36"/>
  <c r="I490" i="36"/>
  <c r="J490" i="36"/>
  <c r="L490" i="36"/>
  <c r="R490" i="36" s="1"/>
  <c r="M490" i="36"/>
  <c r="S490" i="36" s="1"/>
  <c r="N490" i="36"/>
  <c r="T490" i="36" s="1"/>
  <c r="O490" i="36"/>
  <c r="U490" i="36" s="1"/>
  <c r="P490" i="36"/>
  <c r="V490" i="36" s="1"/>
  <c r="W490" i="36"/>
  <c r="X490" i="36"/>
  <c r="Y490" i="36"/>
  <c r="Z490" i="36"/>
  <c r="AA490" i="36"/>
  <c r="AB490" i="36"/>
  <c r="AC490" i="36"/>
  <c r="AD490" i="36"/>
  <c r="AE490" i="36"/>
  <c r="AF490" i="36"/>
  <c r="AG490" i="36"/>
  <c r="AH490" i="36"/>
  <c r="AI490" i="36"/>
  <c r="AJ490" i="36"/>
  <c r="C491" i="36"/>
  <c r="Q491" i="36" s="1"/>
  <c r="D491" i="36"/>
  <c r="G491" i="36"/>
  <c r="I491" i="36"/>
  <c r="J491" i="36"/>
  <c r="L491" i="36"/>
  <c r="R491" i="36" s="1"/>
  <c r="M491" i="36"/>
  <c r="S491" i="36" s="1"/>
  <c r="N491" i="36"/>
  <c r="T491" i="36" s="1"/>
  <c r="O491" i="36"/>
  <c r="U491" i="36" s="1"/>
  <c r="P491" i="36"/>
  <c r="V491" i="36" s="1"/>
  <c r="W491" i="36"/>
  <c r="X491" i="36"/>
  <c r="Y491" i="36"/>
  <c r="Z491" i="36"/>
  <c r="AA491" i="36"/>
  <c r="AB491" i="36"/>
  <c r="AC491" i="36"/>
  <c r="AD491" i="36"/>
  <c r="AE491" i="36"/>
  <c r="AF491" i="36"/>
  <c r="AG491" i="36"/>
  <c r="AH491" i="36"/>
  <c r="AI491" i="36"/>
  <c r="AJ491" i="36"/>
  <c r="C492" i="36"/>
  <c r="Q492" i="36" s="1"/>
  <c r="D492" i="36"/>
  <c r="G492" i="36"/>
  <c r="I492" i="36"/>
  <c r="J492" i="36"/>
  <c r="L492" i="36"/>
  <c r="R492" i="36" s="1"/>
  <c r="M492" i="36"/>
  <c r="S492" i="36" s="1"/>
  <c r="N492" i="36"/>
  <c r="T492" i="36" s="1"/>
  <c r="O492" i="36"/>
  <c r="U492" i="36" s="1"/>
  <c r="P492" i="36"/>
  <c r="V492" i="36" s="1"/>
  <c r="W492" i="36"/>
  <c r="X492" i="36"/>
  <c r="Y492" i="36"/>
  <c r="Z492" i="36"/>
  <c r="AA492" i="36"/>
  <c r="AB492" i="36"/>
  <c r="AC492" i="36"/>
  <c r="AD492" i="36"/>
  <c r="AE492" i="36"/>
  <c r="AF492" i="36"/>
  <c r="AG492" i="36"/>
  <c r="AH492" i="36"/>
  <c r="AI492" i="36"/>
  <c r="AJ492" i="36"/>
  <c r="C493" i="36"/>
  <c r="Q493" i="36" s="1"/>
  <c r="D493" i="36"/>
  <c r="G493" i="36"/>
  <c r="I493" i="36"/>
  <c r="J493" i="36"/>
  <c r="L493" i="36"/>
  <c r="R493" i="36" s="1"/>
  <c r="M493" i="36"/>
  <c r="S493" i="36" s="1"/>
  <c r="N493" i="36"/>
  <c r="T493" i="36" s="1"/>
  <c r="O493" i="36"/>
  <c r="U493" i="36" s="1"/>
  <c r="P493" i="36"/>
  <c r="V493" i="36" s="1"/>
  <c r="W493" i="36"/>
  <c r="X493" i="36"/>
  <c r="Y493" i="36"/>
  <c r="Z493" i="36"/>
  <c r="AA493" i="36"/>
  <c r="AB493" i="36"/>
  <c r="AC493" i="36"/>
  <c r="AD493" i="36"/>
  <c r="AE493" i="36"/>
  <c r="AF493" i="36"/>
  <c r="AG493" i="36"/>
  <c r="AH493" i="36"/>
  <c r="AI493" i="36"/>
  <c r="AJ493" i="36"/>
  <c r="C494" i="36"/>
  <c r="Q494" i="36" s="1"/>
  <c r="D494" i="36"/>
  <c r="G494" i="36"/>
  <c r="I494" i="36"/>
  <c r="J494" i="36"/>
  <c r="L494" i="36"/>
  <c r="R494" i="36" s="1"/>
  <c r="M494" i="36"/>
  <c r="S494" i="36" s="1"/>
  <c r="N494" i="36"/>
  <c r="T494" i="36" s="1"/>
  <c r="O494" i="36"/>
  <c r="U494" i="36" s="1"/>
  <c r="P494" i="36"/>
  <c r="V494" i="36" s="1"/>
  <c r="W494" i="36"/>
  <c r="X494" i="36"/>
  <c r="Y494" i="36"/>
  <c r="Z494" i="36"/>
  <c r="AA494" i="36"/>
  <c r="AB494" i="36"/>
  <c r="AC494" i="36"/>
  <c r="AD494" i="36"/>
  <c r="AE494" i="36"/>
  <c r="AF494" i="36"/>
  <c r="AG494" i="36"/>
  <c r="AH494" i="36"/>
  <c r="AI494" i="36"/>
  <c r="AJ494" i="36"/>
  <c r="C495" i="36"/>
  <c r="Q495" i="36" s="1"/>
  <c r="D495" i="36"/>
  <c r="G495" i="36"/>
  <c r="I495" i="36"/>
  <c r="J495" i="36"/>
  <c r="L495" i="36"/>
  <c r="R495" i="36" s="1"/>
  <c r="M495" i="36"/>
  <c r="S495" i="36" s="1"/>
  <c r="N495" i="36"/>
  <c r="T495" i="36" s="1"/>
  <c r="O495" i="36"/>
  <c r="U495" i="36" s="1"/>
  <c r="P495" i="36"/>
  <c r="V495" i="36" s="1"/>
  <c r="W495" i="36"/>
  <c r="X495" i="36"/>
  <c r="Y495" i="36"/>
  <c r="Z495" i="36"/>
  <c r="AA495" i="36"/>
  <c r="AB495" i="36"/>
  <c r="AC495" i="36"/>
  <c r="AD495" i="36"/>
  <c r="AE495" i="36"/>
  <c r="AF495" i="36"/>
  <c r="AG495" i="36"/>
  <c r="AH495" i="36"/>
  <c r="AI495" i="36"/>
  <c r="AJ495" i="36"/>
  <c r="C496" i="36"/>
  <c r="Q496" i="36" s="1"/>
  <c r="D496" i="36"/>
  <c r="G496" i="36"/>
  <c r="I496" i="36"/>
  <c r="J496" i="36"/>
  <c r="L496" i="36"/>
  <c r="R496" i="36" s="1"/>
  <c r="M496" i="36"/>
  <c r="S496" i="36" s="1"/>
  <c r="N496" i="36"/>
  <c r="T496" i="36" s="1"/>
  <c r="O496" i="36"/>
  <c r="U496" i="36" s="1"/>
  <c r="P496" i="36"/>
  <c r="V496" i="36" s="1"/>
  <c r="W496" i="36"/>
  <c r="X496" i="36"/>
  <c r="Y496" i="36"/>
  <c r="Z496" i="36"/>
  <c r="AA496" i="36"/>
  <c r="AB496" i="36"/>
  <c r="AC496" i="36"/>
  <c r="AD496" i="36"/>
  <c r="AE496" i="36"/>
  <c r="AF496" i="36"/>
  <c r="AG496" i="36"/>
  <c r="AH496" i="36"/>
  <c r="AI496" i="36"/>
  <c r="AJ496" i="36"/>
  <c r="C497" i="36"/>
  <c r="Q497" i="36" s="1"/>
  <c r="D497" i="36"/>
  <c r="G497" i="36"/>
  <c r="I497" i="36"/>
  <c r="J497" i="36"/>
  <c r="L497" i="36"/>
  <c r="R497" i="36" s="1"/>
  <c r="M497" i="36"/>
  <c r="S497" i="36" s="1"/>
  <c r="N497" i="36"/>
  <c r="T497" i="36" s="1"/>
  <c r="O497" i="36"/>
  <c r="U497" i="36" s="1"/>
  <c r="P497" i="36"/>
  <c r="V497" i="36" s="1"/>
  <c r="W497" i="36"/>
  <c r="X497" i="36"/>
  <c r="Y497" i="36"/>
  <c r="Z497" i="36"/>
  <c r="AA497" i="36"/>
  <c r="AB497" i="36"/>
  <c r="AC497" i="36"/>
  <c r="AD497" i="36"/>
  <c r="AE497" i="36"/>
  <c r="AF497" i="36"/>
  <c r="AG497" i="36"/>
  <c r="AH497" i="36"/>
  <c r="AI497" i="36"/>
  <c r="AJ497" i="36"/>
  <c r="C498" i="36"/>
  <c r="Q498" i="36" s="1"/>
  <c r="D498" i="36"/>
  <c r="G498" i="36"/>
  <c r="I498" i="36"/>
  <c r="J498" i="36"/>
  <c r="L498" i="36"/>
  <c r="R498" i="36" s="1"/>
  <c r="M498" i="36"/>
  <c r="S498" i="36" s="1"/>
  <c r="N498" i="36"/>
  <c r="T498" i="36" s="1"/>
  <c r="O498" i="36"/>
  <c r="U498" i="36" s="1"/>
  <c r="P498" i="36"/>
  <c r="V498" i="36" s="1"/>
  <c r="W498" i="36"/>
  <c r="X498" i="36"/>
  <c r="Y498" i="36"/>
  <c r="Z498" i="36"/>
  <c r="AA498" i="36"/>
  <c r="AB498" i="36"/>
  <c r="AC498" i="36"/>
  <c r="AD498" i="36"/>
  <c r="AE498" i="36"/>
  <c r="AF498" i="36"/>
  <c r="AG498" i="36"/>
  <c r="AH498" i="36"/>
  <c r="AI498" i="36"/>
  <c r="AJ498" i="36"/>
  <c r="C499" i="36"/>
  <c r="Q499" i="36" s="1"/>
  <c r="D499" i="36"/>
  <c r="G499" i="36"/>
  <c r="I499" i="36"/>
  <c r="J499" i="36"/>
  <c r="L499" i="36"/>
  <c r="R499" i="36" s="1"/>
  <c r="M499" i="36"/>
  <c r="S499" i="36" s="1"/>
  <c r="N499" i="36"/>
  <c r="T499" i="36" s="1"/>
  <c r="O499" i="36"/>
  <c r="U499" i="36" s="1"/>
  <c r="P499" i="36"/>
  <c r="V499" i="36" s="1"/>
  <c r="W499" i="36"/>
  <c r="X499" i="36"/>
  <c r="Y499" i="36"/>
  <c r="Z499" i="36"/>
  <c r="AA499" i="36"/>
  <c r="AB499" i="36"/>
  <c r="AC499" i="36"/>
  <c r="AD499" i="36"/>
  <c r="AE499" i="36"/>
  <c r="AF499" i="36"/>
  <c r="AG499" i="36"/>
  <c r="AH499" i="36"/>
  <c r="AI499" i="36"/>
  <c r="AJ499" i="36"/>
  <c r="C500" i="36"/>
  <c r="Q500" i="36" s="1"/>
  <c r="D500" i="36"/>
  <c r="G500" i="36"/>
  <c r="I500" i="36"/>
  <c r="J500" i="36"/>
  <c r="L500" i="36"/>
  <c r="R500" i="36" s="1"/>
  <c r="M500" i="36"/>
  <c r="S500" i="36" s="1"/>
  <c r="N500" i="36"/>
  <c r="T500" i="36" s="1"/>
  <c r="O500" i="36"/>
  <c r="U500" i="36" s="1"/>
  <c r="P500" i="36"/>
  <c r="V500" i="36" s="1"/>
  <c r="W500" i="36"/>
  <c r="X500" i="36"/>
  <c r="Y500" i="36"/>
  <c r="Z500" i="36"/>
  <c r="AA500" i="36"/>
  <c r="AB500" i="36"/>
  <c r="AC500" i="36"/>
  <c r="AD500" i="36"/>
  <c r="AE500" i="36"/>
  <c r="AF500" i="36"/>
  <c r="AG500" i="36"/>
  <c r="AH500" i="36"/>
  <c r="AI500" i="36"/>
  <c r="AJ500" i="36"/>
  <c r="C501" i="36"/>
  <c r="Q501" i="36" s="1"/>
  <c r="D501" i="36"/>
  <c r="G501" i="36"/>
  <c r="I501" i="36"/>
  <c r="J501" i="36"/>
  <c r="L501" i="36"/>
  <c r="R501" i="36" s="1"/>
  <c r="M501" i="36"/>
  <c r="S501" i="36" s="1"/>
  <c r="N501" i="36"/>
  <c r="T501" i="36" s="1"/>
  <c r="O501" i="36"/>
  <c r="U501" i="36" s="1"/>
  <c r="P501" i="36"/>
  <c r="V501" i="36" s="1"/>
  <c r="W501" i="36"/>
  <c r="X501" i="36"/>
  <c r="Y501" i="36"/>
  <c r="Z501" i="36"/>
  <c r="AA501" i="36"/>
  <c r="AB501" i="36"/>
  <c r="AC501" i="36"/>
  <c r="AD501" i="36"/>
  <c r="AE501" i="36"/>
  <c r="AF501" i="36"/>
  <c r="AG501" i="36"/>
  <c r="AH501" i="36"/>
  <c r="AI501" i="36"/>
  <c r="AJ501" i="36"/>
  <c r="C502" i="36"/>
  <c r="Q502" i="36" s="1"/>
  <c r="D502" i="36"/>
  <c r="G502" i="36"/>
  <c r="I502" i="36"/>
  <c r="J502" i="36"/>
  <c r="L502" i="36"/>
  <c r="R502" i="36" s="1"/>
  <c r="M502" i="36"/>
  <c r="S502" i="36" s="1"/>
  <c r="N502" i="36"/>
  <c r="T502" i="36" s="1"/>
  <c r="O502" i="36"/>
  <c r="U502" i="36" s="1"/>
  <c r="P502" i="36"/>
  <c r="V502" i="36" s="1"/>
  <c r="W502" i="36"/>
  <c r="X502" i="36"/>
  <c r="Y502" i="36"/>
  <c r="Z502" i="36"/>
  <c r="AA502" i="36"/>
  <c r="AB502" i="36"/>
  <c r="AC502" i="36"/>
  <c r="AD502" i="36"/>
  <c r="AE502" i="36"/>
  <c r="AF502" i="36"/>
  <c r="AG502" i="36"/>
  <c r="AH502" i="36"/>
  <c r="AI502" i="36"/>
  <c r="AJ502" i="36"/>
  <c r="C503" i="36"/>
  <c r="Q503" i="36" s="1"/>
  <c r="D503" i="36"/>
  <c r="G503" i="36"/>
  <c r="I503" i="36"/>
  <c r="J503" i="36"/>
  <c r="L503" i="36"/>
  <c r="R503" i="36" s="1"/>
  <c r="M503" i="36"/>
  <c r="S503" i="36" s="1"/>
  <c r="N503" i="36"/>
  <c r="T503" i="36" s="1"/>
  <c r="O503" i="36"/>
  <c r="U503" i="36" s="1"/>
  <c r="P503" i="36"/>
  <c r="V503" i="36" s="1"/>
  <c r="W503" i="36"/>
  <c r="X503" i="36"/>
  <c r="Y503" i="36"/>
  <c r="Z503" i="36"/>
  <c r="AA503" i="36"/>
  <c r="AB503" i="36"/>
  <c r="AC503" i="36"/>
  <c r="AD503" i="36"/>
  <c r="AE503" i="36"/>
  <c r="AF503" i="36"/>
  <c r="AG503" i="36"/>
  <c r="AH503" i="36"/>
  <c r="AI503" i="36"/>
  <c r="AJ503" i="36"/>
  <c r="C504" i="36"/>
  <c r="Q504" i="36" s="1"/>
  <c r="D504" i="36"/>
  <c r="G504" i="36"/>
  <c r="I504" i="36"/>
  <c r="J504" i="36"/>
  <c r="L504" i="36"/>
  <c r="R504" i="36" s="1"/>
  <c r="M504" i="36"/>
  <c r="S504" i="36" s="1"/>
  <c r="N504" i="36"/>
  <c r="T504" i="36" s="1"/>
  <c r="O504" i="36"/>
  <c r="U504" i="36" s="1"/>
  <c r="P504" i="36"/>
  <c r="V504" i="36" s="1"/>
  <c r="W504" i="36"/>
  <c r="X504" i="36"/>
  <c r="Y504" i="36"/>
  <c r="Z504" i="36"/>
  <c r="AA504" i="36"/>
  <c r="AB504" i="36"/>
  <c r="AC504" i="36"/>
  <c r="AD504" i="36"/>
  <c r="AE504" i="36"/>
  <c r="AF504" i="36"/>
  <c r="AG504" i="36"/>
  <c r="AH504" i="36"/>
  <c r="AI504" i="36"/>
  <c r="AJ504" i="36"/>
  <c r="C505" i="36"/>
  <c r="Q505" i="36" s="1"/>
  <c r="D505" i="36"/>
  <c r="G505" i="36"/>
  <c r="I505" i="36"/>
  <c r="J505" i="36"/>
  <c r="L505" i="36"/>
  <c r="R505" i="36" s="1"/>
  <c r="M505" i="36"/>
  <c r="S505" i="36" s="1"/>
  <c r="N505" i="36"/>
  <c r="T505" i="36" s="1"/>
  <c r="O505" i="36"/>
  <c r="U505" i="36" s="1"/>
  <c r="P505" i="36"/>
  <c r="V505" i="36" s="1"/>
  <c r="W505" i="36"/>
  <c r="X505" i="36"/>
  <c r="Y505" i="36"/>
  <c r="Z505" i="36"/>
  <c r="AA505" i="36"/>
  <c r="AB505" i="36"/>
  <c r="AC505" i="36"/>
  <c r="AD505" i="36"/>
  <c r="AE505" i="36"/>
  <c r="AF505" i="36"/>
  <c r="AG505" i="36"/>
  <c r="AH505" i="36"/>
  <c r="AI505" i="36"/>
  <c r="AJ505" i="36"/>
  <c r="C506" i="36"/>
  <c r="Q506" i="36" s="1"/>
  <c r="D506" i="36"/>
  <c r="G506" i="36"/>
  <c r="I506" i="36"/>
  <c r="J506" i="36"/>
  <c r="L506" i="36"/>
  <c r="R506" i="36" s="1"/>
  <c r="M506" i="36"/>
  <c r="S506" i="36" s="1"/>
  <c r="N506" i="36"/>
  <c r="T506" i="36" s="1"/>
  <c r="O506" i="36"/>
  <c r="U506" i="36" s="1"/>
  <c r="P506" i="36"/>
  <c r="V506" i="36" s="1"/>
  <c r="W506" i="36"/>
  <c r="X506" i="36"/>
  <c r="Y506" i="36"/>
  <c r="Z506" i="36"/>
  <c r="AA506" i="36"/>
  <c r="AB506" i="36"/>
  <c r="AC506" i="36"/>
  <c r="AD506" i="36"/>
  <c r="AE506" i="36"/>
  <c r="AF506" i="36"/>
  <c r="AG506" i="36"/>
  <c r="AH506" i="36"/>
  <c r="AI506" i="36"/>
  <c r="AJ506" i="36"/>
  <c r="C507" i="36"/>
  <c r="Q507" i="36" s="1"/>
  <c r="D507" i="36"/>
  <c r="G507" i="36"/>
  <c r="I507" i="36"/>
  <c r="J507" i="36"/>
  <c r="L507" i="36"/>
  <c r="R507" i="36" s="1"/>
  <c r="M507" i="36"/>
  <c r="S507" i="36" s="1"/>
  <c r="N507" i="36"/>
  <c r="T507" i="36" s="1"/>
  <c r="O507" i="36"/>
  <c r="U507" i="36" s="1"/>
  <c r="P507" i="36"/>
  <c r="V507" i="36" s="1"/>
  <c r="W507" i="36"/>
  <c r="X507" i="36"/>
  <c r="Y507" i="36"/>
  <c r="Z507" i="36"/>
  <c r="AA507" i="36"/>
  <c r="AB507" i="36"/>
  <c r="AC507" i="36"/>
  <c r="AD507" i="36"/>
  <c r="AE507" i="36"/>
  <c r="AF507" i="36"/>
  <c r="AG507" i="36"/>
  <c r="AH507" i="36"/>
  <c r="AI507" i="36"/>
  <c r="AJ507" i="36"/>
  <c r="C508" i="36"/>
  <c r="Q508" i="36" s="1"/>
  <c r="D508" i="36"/>
  <c r="G508" i="36"/>
  <c r="I508" i="36"/>
  <c r="J508" i="36"/>
  <c r="L508" i="36"/>
  <c r="R508" i="36" s="1"/>
  <c r="M508" i="36"/>
  <c r="S508" i="36" s="1"/>
  <c r="N508" i="36"/>
  <c r="T508" i="36" s="1"/>
  <c r="O508" i="36"/>
  <c r="U508" i="36" s="1"/>
  <c r="P508" i="36"/>
  <c r="V508" i="36" s="1"/>
  <c r="W508" i="36"/>
  <c r="X508" i="36"/>
  <c r="Y508" i="36"/>
  <c r="Z508" i="36"/>
  <c r="AA508" i="36"/>
  <c r="AB508" i="36"/>
  <c r="AC508" i="36"/>
  <c r="AD508" i="36"/>
  <c r="AE508" i="36"/>
  <c r="AF508" i="36"/>
  <c r="AG508" i="36"/>
  <c r="AH508" i="36"/>
  <c r="AI508" i="36"/>
  <c r="AJ508" i="36"/>
  <c r="C509" i="36"/>
  <c r="Q509" i="36" s="1"/>
  <c r="D509" i="36"/>
  <c r="G509" i="36"/>
  <c r="I509" i="36"/>
  <c r="J509" i="36"/>
  <c r="L509" i="36"/>
  <c r="R509" i="36" s="1"/>
  <c r="M509" i="36"/>
  <c r="S509" i="36" s="1"/>
  <c r="N509" i="36"/>
  <c r="T509" i="36" s="1"/>
  <c r="O509" i="36"/>
  <c r="U509" i="36" s="1"/>
  <c r="P509" i="36"/>
  <c r="V509" i="36" s="1"/>
  <c r="W509" i="36"/>
  <c r="X509" i="36"/>
  <c r="Y509" i="36"/>
  <c r="Z509" i="36"/>
  <c r="AA509" i="36"/>
  <c r="AB509" i="36"/>
  <c r="AC509" i="36"/>
  <c r="AD509" i="36"/>
  <c r="AE509" i="36"/>
  <c r="AF509" i="36"/>
  <c r="AG509" i="36"/>
  <c r="AH509" i="36"/>
  <c r="AI509" i="36"/>
  <c r="AJ509" i="36"/>
  <c r="C510" i="36"/>
  <c r="Q510" i="36" s="1"/>
  <c r="D510" i="36"/>
  <c r="G510" i="36"/>
  <c r="I510" i="36"/>
  <c r="J510" i="36"/>
  <c r="L510" i="36"/>
  <c r="R510" i="36" s="1"/>
  <c r="M510" i="36"/>
  <c r="S510" i="36" s="1"/>
  <c r="N510" i="36"/>
  <c r="T510" i="36" s="1"/>
  <c r="O510" i="36"/>
  <c r="U510" i="36" s="1"/>
  <c r="P510" i="36"/>
  <c r="V510" i="36" s="1"/>
  <c r="W510" i="36"/>
  <c r="X510" i="36"/>
  <c r="Y510" i="36"/>
  <c r="Z510" i="36"/>
  <c r="AA510" i="36"/>
  <c r="AB510" i="36"/>
  <c r="AC510" i="36"/>
  <c r="AD510" i="36"/>
  <c r="AE510" i="36"/>
  <c r="AF510" i="36"/>
  <c r="AG510" i="36"/>
  <c r="AH510" i="36"/>
  <c r="AI510" i="36"/>
  <c r="AJ510" i="36"/>
  <c r="C511" i="36"/>
  <c r="Q511" i="36" s="1"/>
  <c r="D511" i="36"/>
  <c r="G511" i="36"/>
  <c r="I511" i="36"/>
  <c r="J511" i="36"/>
  <c r="L511" i="36"/>
  <c r="R511" i="36" s="1"/>
  <c r="M511" i="36"/>
  <c r="S511" i="36" s="1"/>
  <c r="N511" i="36"/>
  <c r="T511" i="36" s="1"/>
  <c r="O511" i="36"/>
  <c r="U511" i="36" s="1"/>
  <c r="P511" i="36"/>
  <c r="V511" i="36" s="1"/>
  <c r="W511" i="36"/>
  <c r="X511" i="36"/>
  <c r="Y511" i="36"/>
  <c r="Z511" i="36"/>
  <c r="AA511" i="36"/>
  <c r="AB511" i="36"/>
  <c r="AC511" i="36"/>
  <c r="AD511" i="36"/>
  <c r="AE511" i="36"/>
  <c r="AF511" i="36"/>
  <c r="AG511" i="36"/>
  <c r="AH511" i="36"/>
  <c r="AI511" i="36"/>
  <c r="AJ511" i="36"/>
  <c r="C512" i="36"/>
  <c r="Q512" i="36" s="1"/>
  <c r="D512" i="36"/>
  <c r="G512" i="36"/>
  <c r="I512" i="36"/>
  <c r="J512" i="36"/>
  <c r="L512" i="36"/>
  <c r="R512" i="36" s="1"/>
  <c r="M512" i="36"/>
  <c r="S512" i="36" s="1"/>
  <c r="N512" i="36"/>
  <c r="T512" i="36" s="1"/>
  <c r="O512" i="36"/>
  <c r="U512" i="36" s="1"/>
  <c r="P512" i="36"/>
  <c r="V512" i="36" s="1"/>
  <c r="W512" i="36"/>
  <c r="X512" i="36"/>
  <c r="Y512" i="36"/>
  <c r="Z512" i="36"/>
  <c r="AA512" i="36"/>
  <c r="AB512" i="36"/>
  <c r="AC512" i="36"/>
  <c r="AD512" i="36"/>
  <c r="AE512" i="36"/>
  <c r="AF512" i="36"/>
  <c r="AG512" i="36"/>
  <c r="AH512" i="36"/>
  <c r="AI512" i="36"/>
  <c r="AJ512" i="36"/>
  <c r="C513" i="36"/>
  <c r="Q513" i="36" s="1"/>
  <c r="D513" i="36"/>
  <c r="G513" i="36"/>
  <c r="I513" i="36"/>
  <c r="J513" i="36"/>
  <c r="L513" i="36"/>
  <c r="R513" i="36" s="1"/>
  <c r="M513" i="36"/>
  <c r="S513" i="36" s="1"/>
  <c r="N513" i="36"/>
  <c r="T513" i="36" s="1"/>
  <c r="O513" i="36"/>
  <c r="U513" i="36" s="1"/>
  <c r="P513" i="36"/>
  <c r="V513" i="36" s="1"/>
  <c r="W513" i="36"/>
  <c r="X513" i="36"/>
  <c r="Y513" i="36"/>
  <c r="Z513" i="36"/>
  <c r="AA513" i="36"/>
  <c r="AB513" i="36"/>
  <c r="AC513" i="36"/>
  <c r="AD513" i="36"/>
  <c r="AE513" i="36"/>
  <c r="AF513" i="36"/>
  <c r="AG513" i="36"/>
  <c r="AH513" i="36"/>
  <c r="AI513" i="36"/>
  <c r="AJ513" i="36"/>
  <c r="C514" i="36"/>
  <c r="Q514" i="36" s="1"/>
  <c r="D514" i="36"/>
  <c r="G514" i="36"/>
  <c r="I514" i="36"/>
  <c r="J514" i="36"/>
  <c r="L514" i="36"/>
  <c r="R514" i="36" s="1"/>
  <c r="M514" i="36"/>
  <c r="S514" i="36" s="1"/>
  <c r="N514" i="36"/>
  <c r="T514" i="36" s="1"/>
  <c r="O514" i="36"/>
  <c r="U514" i="36" s="1"/>
  <c r="P514" i="36"/>
  <c r="V514" i="36" s="1"/>
  <c r="W514" i="36"/>
  <c r="X514" i="36"/>
  <c r="Y514" i="36"/>
  <c r="Z514" i="36"/>
  <c r="AA514" i="36"/>
  <c r="AB514" i="36"/>
  <c r="AC514" i="36"/>
  <c r="AD514" i="36"/>
  <c r="AE514" i="36"/>
  <c r="AF514" i="36"/>
  <c r="AG514" i="36"/>
  <c r="AH514" i="36"/>
  <c r="AI514" i="36"/>
  <c r="AJ514" i="36"/>
  <c r="C515" i="36"/>
  <c r="Q515" i="36" s="1"/>
  <c r="D515" i="36"/>
  <c r="G515" i="36"/>
  <c r="I515" i="36"/>
  <c r="J515" i="36"/>
  <c r="L515" i="36"/>
  <c r="R515" i="36" s="1"/>
  <c r="M515" i="36"/>
  <c r="S515" i="36" s="1"/>
  <c r="N515" i="36"/>
  <c r="T515" i="36" s="1"/>
  <c r="O515" i="36"/>
  <c r="U515" i="36" s="1"/>
  <c r="P515" i="36"/>
  <c r="V515" i="36" s="1"/>
  <c r="W515" i="36"/>
  <c r="X515" i="36"/>
  <c r="Y515" i="36"/>
  <c r="Z515" i="36"/>
  <c r="AA515" i="36"/>
  <c r="AB515" i="36"/>
  <c r="AC515" i="36"/>
  <c r="AD515" i="36"/>
  <c r="AE515" i="36"/>
  <c r="AF515" i="36"/>
  <c r="AG515" i="36"/>
  <c r="AH515" i="36"/>
  <c r="AI515" i="36"/>
  <c r="AJ515" i="36"/>
  <c r="C516" i="36"/>
  <c r="Q516" i="36" s="1"/>
  <c r="D516" i="36"/>
  <c r="G516" i="36"/>
  <c r="I516" i="36"/>
  <c r="J516" i="36"/>
  <c r="L516" i="36"/>
  <c r="R516" i="36" s="1"/>
  <c r="M516" i="36"/>
  <c r="S516" i="36" s="1"/>
  <c r="N516" i="36"/>
  <c r="T516" i="36" s="1"/>
  <c r="O516" i="36"/>
  <c r="U516" i="36" s="1"/>
  <c r="P516" i="36"/>
  <c r="V516" i="36" s="1"/>
  <c r="W516" i="36"/>
  <c r="X516" i="36"/>
  <c r="Y516" i="36"/>
  <c r="Z516" i="36"/>
  <c r="AA516" i="36"/>
  <c r="AB516" i="36"/>
  <c r="AC516" i="36"/>
  <c r="AD516" i="36"/>
  <c r="AE516" i="36"/>
  <c r="AF516" i="36"/>
  <c r="AG516" i="36"/>
  <c r="AH516" i="36"/>
  <c r="AI516" i="36"/>
  <c r="AJ516" i="36"/>
  <c r="C517" i="36"/>
  <c r="Q517" i="36" s="1"/>
  <c r="D517" i="36"/>
  <c r="G517" i="36"/>
  <c r="I517" i="36"/>
  <c r="J517" i="36"/>
  <c r="L517" i="36"/>
  <c r="R517" i="36" s="1"/>
  <c r="M517" i="36"/>
  <c r="S517" i="36" s="1"/>
  <c r="N517" i="36"/>
  <c r="T517" i="36" s="1"/>
  <c r="O517" i="36"/>
  <c r="U517" i="36" s="1"/>
  <c r="P517" i="36"/>
  <c r="V517" i="36" s="1"/>
  <c r="W517" i="36"/>
  <c r="X517" i="36"/>
  <c r="Y517" i="36"/>
  <c r="Z517" i="36"/>
  <c r="AA517" i="36"/>
  <c r="AB517" i="36"/>
  <c r="AC517" i="36"/>
  <c r="AD517" i="36"/>
  <c r="AE517" i="36"/>
  <c r="AF517" i="36"/>
  <c r="AG517" i="36"/>
  <c r="AH517" i="36"/>
  <c r="AI517" i="36"/>
  <c r="AJ517" i="36"/>
  <c r="C518" i="36"/>
  <c r="Q518" i="36" s="1"/>
  <c r="D518" i="36"/>
  <c r="G518" i="36"/>
  <c r="I518" i="36"/>
  <c r="J518" i="36"/>
  <c r="L518" i="36"/>
  <c r="R518" i="36" s="1"/>
  <c r="M518" i="36"/>
  <c r="S518" i="36" s="1"/>
  <c r="N518" i="36"/>
  <c r="T518" i="36" s="1"/>
  <c r="O518" i="36"/>
  <c r="U518" i="36" s="1"/>
  <c r="P518" i="36"/>
  <c r="V518" i="36" s="1"/>
  <c r="W518" i="36"/>
  <c r="X518" i="36"/>
  <c r="Y518" i="36"/>
  <c r="Z518" i="36"/>
  <c r="AA518" i="36"/>
  <c r="AB518" i="36"/>
  <c r="AC518" i="36"/>
  <c r="AD518" i="36"/>
  <c r="AE518" i="36"/>
  <c r="AF518" i="36"/>
  <c r="AG518" i="36"/>
  <c r="AH518" i="36"/>
  <c r="AI518" i="36"/>
  <c r="AJ518" i="36"/>
  <c r="C519" i="36"/>
  <c r="Q519" i="36" s="1"/>
  <c r="D519" i="36"/>
  <c r="G519" i="36"/>
  <c r="I519" i="36"/>
  <c r="J519" i="36"/>
  <c r="L519" i="36"/>
  <c r="R519" i="36" s="1"/>
  <c r="M519" i="36"/>
  <c r="S519" i="36" s="1"/>
  <c r="N519" i="36"/>
  <c r="T519" i="36" s="1"/>
  <c r="O519" i="36"/>
  <c r="U519" i="36" s="1"/>
  <c r="P519" i="36"/>
  <c r="V519" i="36" s="1"/>
  <c r="W519" i="36"/>
  <c r="X519" i="36"/>
  <c r="Y519" i="36"/>
  <c r="Z519" i="36"/>
  <c r="AA519" i="36"/>
  <c r="AB519" i="36"/>
  <c r="AC519" i="36"/>
  <c r="AD519" i="36"/>
  <c r="AE519" i="36"/>
  <c r="AF519" i="36"/>
  <c r="AG519" i="36"/>
  <c r="AH519" i="36"/>
  <c r="AI519" i="36"/>
  <c r="AJ519" i="36"/>
  <c r="C520" i="36"/>
  <c r="Q520" i="36" s="1"/>
  <c r="D520" i="36"/>
  <c r="G520" i="36"/>
  <c r="I520" i="36"/>
  <c r="J520" i="36"/>
  <c r="L520" i="36"/>
  <c r="R520" i="36" s="1"/>
  <c r="M520" i="36"/>
  <c r="S520" i="36" s="1"/>
  <c r="N520" i="36"/>
  <c r="T520" i="36" s="1"/>
  <c r="O520" i="36"/>
  <c r="U520" i="36" s="1"/>
  <c r="P520" i="36"/>
  <c r="V520" i="36" s="1"/>
  <c r="W520" i="36"/>
  <c r="X520" i="36"/>
  <c r="Y520" i="36"/>
  <c r="Z520" i="36"/>
  <c r="AA520" i="36"/>
  <c r="AB520" i="36"/>
  <c r="AC520" i="36"/>
  <c r="AD520" i="36"/>
  <c r="AE520" i="36"/>
  <c r="AF520" i="36"/>
  <c r="AG520" i="36"/>
  <c r="AH520" i="36"/>
  <c r="AI520" i="36"/>
  <c r="AJ520" i="36"/>
  <c r="C521" i="36"/>
  <c r="Q521" i="36" s="1"/>
  <c r="D521" i="36"/>
  <c r="G521" i="36"/>
  <c r="I521" i="36"/>
  <c r="J521" i="36"/>
  <c r="L521" i="36"/>
  <c r="R521" i="36" s="1"/>
  <c r="M521" i="36"/>
  <c r="S521" i="36" s="1"/>
  <c r="N521" i="36"/>
  <c r="T521" i="36" s="1"/>
  <c r="O521" i="36"/>
  <c r="U521" i="36" s="1"/>
  <c r="P521" i="36"/>
  <c r="V521" i="36" s="1"/>
  <c r="W521" i="36"/>
  <c r="X521" i="36"/>
  <c r="Y521" i="36"/>
  <c r="Z521" i="36"/>
  <c r="AA521" i="36"/>
  <c r="AB521" i="36"/>
  <c r="AC521" i="36"/>
  <c r="AD521" i="36"/>
  <c r="AE521" i="36"/>
  <c r="AF521" i="36"/>
  <c r="AG521" i="36"/>
  <c r="AH521" i="36"/>
  <c r="AI521" i="36"/>
  <c r="AJ521" i="36"/>
  <c r="C522" i="36"/>
  <c r="Q522" i="36" s="1"/>
  <c r="D522" i="36"/>
  <c r="G522" i="36"/>
  <c r="I522" i="36"/>
  <c r="J522" i="36"/>
  <c r="L522" i="36"/>
  <c r="R522" i="36" s="1"/>
  <c r="M522" i="36"/>
  <c r="S522" i="36" s="1"/>
  <c r="N522" i="36"/>
  <c r="T522" i="36" s="1"/>
  <c r="O522" i="36"/>
  <c r="U522" i="36" s="1"/>
  <c r="P522" i="36"/>
  <c r="V522" i="36" s="1"/>
  <c r="W522" i="36"/>
  <c r="X522" i="36"/>
  <c r="Y522" i="36"/>
  <c r="Z522" i="36"/>
  <c r="AA522" i="36"/>
  <c r="AB522" i="36"/>
  <c r="AC522" i="36"/>
  <c r="AD522" i="36"/>
  <c r="AE522" i="36"/>
  <c r="AF522" i="36"/>
  <c r="AG522" i="36"/>
  <c r="AH522" i="36"/>
  <c r="AI522" i="36"/>
  <c r="AJ522" i="36"/>
  <c r="C523" i="36"/>
  <c r="Q523" i="36" s="1"/>
  <c r="D523" i="36"/>
  <c r="G523" i="36"/>
  <c r="I523" i="36"/>
  <c r="J523" i="36"/>
  <c r="L523" i="36"/>
  <c r="R523" i="36" s="1"/>
  <c r="M523" i="36"/>
  <c r="S523" i="36" s="1"/>
  <c r="N523" i="36"/>
  <c r="T523" i="36" s="1"/>
  <c r="O523" i="36"/>
  <c r="U523" i="36" s="1"/>
  <c r="P523" i="36"/>
  <c r="V523" i="36" s="1"/>
  <c r="W523" i="36"/>
  <c r="X523" i="36"/>
  <c r="Y523" i="36"/>
  <c r="Z523" i="36"/>
  <c r="AA523" i="36"/>
  <c r="AB523" i="36"/>
  <c r="AC523" i="36"/>
  <c r="AD523" i="36"/>
  <c r="AE523" i="36"/>
  <c r="AF523" i="36"/>
  <c r="AG523" i="36"/>
  <c r="AH523" i="36"/>
  <c r="AI523" i="36"/>
  <c r="AJ523" i="36"/>
  <c r="C524" i="36"/>
  <c r="Q524" i="36" s="1"/>
  <c r="D524" i="36"/>
  <c r="G524" i="36"/>
  <c r="I524" i="36"/>
  <c r="J524" i="36"/>
  <c r="L524" i="36"/>
  <c r="R524" i="36" s="1"/>
  <c r="M524" i="36"/>
  <c r="S524" i="36" s="1"/>
  <c r="N524" i="36"/>
  <c r="T524" i="36" s="1"/>
  <c r="O524" i="36"/>
  <c r="U524" i="36" s="1"/>
  <c r="P524" i="36"/>
  <c r="V524" i="36" s="1"/>
  <c r="W524" i="36"/>
  <c r="X524" i="36"/>
  <c r="Y524" i="36"/>
  <c r="Z524" i="36"/>
  <c r="AA524" i="36"/>
  <c r="AB524" i="36"/>
  <c r="AC524" i="36"/>
  <c r="AD524" i="36"/>
  <c r="AE524" i="36"/>
  <c r="AF524" i="36"/>
  <c r="AG524" i="36"/>
  <c r="AH524" i="36"/>
  <c r="AI524" i="36"/>
  <c r="AJ524" i="36"/>
  <c r="C525" i="36"/>
  <c r="Q525" i="36" s="1"/>
  <c r="D525" i="36"/>
  <c r="G525" i="36"/>
  <c r="I525" i="36"/>
  <c r="J525" i="36"/>
  <c r="L525" i="36"/>
  <c r="R525" i="36" s="1"/>
  <c r="M525" i="36"/>
  <c r="S525" i="36" s="1"/>
  <c r="N525" i="36"/>
  <c r="T525" i="36" s="1"/>
  <c r="O525" i="36"/>
  <c r="U525" i="36" s="1"/>
  <c r="P525" i="36"/>
  <c r="V525" i="36" s="1"/>
  <c r="W525" i="36"/>
  <c r="X525" i="36"/>
  <c r="Y525" i="36"/>
  <c r="Z525" i="36"/>
  <c r="AA525" i="36"/>
  <c r="AB525" i="36"/>
  <c r="AC525" i="36"/>
  <c r="AD525" i="36"/>
  <c r="AE525" i="36"/>
  <c r="AF525" i="36"/>
  <c r="AG525" i="36"/>
  <c r="AH525" i="36"/>
  <c r="AI525" i="36"/>
  <c r="AJ525" i="36"/>
  <c r="C526" i="36"/>
  <c r="Q526" i="36" s="1"/>
  <c r="D526" i="36"/>
  <c r="G526" i="36"/>
  <c r="I526" i="36"/>
  <c r="J526" i="36"/>
  <c r="L526" i="36"/>
  <c r="R526" i="36" s="1"/>
  <c r="M526" i="36"/>
  <c r="S526" i="36" s="1"/>
  <c r="N526" i="36"/>
  <c r="T526" i="36" s="1"/>
  <c r="O526" i="36"/>
  <c r="U526" i="36" s="1"/>
  <c r="P526" i="36"/>
  <c r="V526" i="36" s="1"/>
  <c r="W526" i="36"/>
  <c r="X526" i="36"/>
  <c r="Y526" i="36"/>
  <c r="Z526" i="36"/>
  <c r="AA526" i="36"/>
  <c r="AB526" i="36"/>
  <c r="AC526" i="36"/>
  <c r="AD526" i="36"/>
  <c r="AE526" i="36"/>
  <c r="AF526" i="36"/>
  <c r="AG526" i="36"/>
  <c r="AH526" i="36"/>
  <c r="AI526" i="36"/>
  <c r="AJ526" i="36"/>
  <c r="C527" i="36"/>
  <c r="Q527" i="36" s="1"/>
  <c r="D527" i="36"/>
  <c r="G527" i="36"/>
  <c r="I527" i="36"/>
  <c r="J527" i="36"/>
  <c r="L527" i="36"/>
  <c r="R527" i="36" s="1"/>
  <c r="M527" i="36"/>
  <c r="S527" i="36" s="1"/>
  <c r="N527" i="36"/>
  <c r="T527" i="36" s="1"/>
  <c r="O527" i="36"/>
  <c r="U527" i="36" s="1"/>
  <c r="P527" i="36"/>
  <c r="V527" i="36" s="1"/>
  <c r="W527" i="36"/>
  <c r="X527" i="36"/>
  <c r="Y527" i="36"/>
  <c r="Z527" i="36"/>
  <c r="AA527" i="36"/>
  <c r="AB527" i="36"/>
  <c r="AC527" i="36"/>
  <c r="AD527" i="36"/>
  <c r="AE527" i="36"/>
  <c r="AF527" i="36"/>
  <c r="AG527" i="36"/>
  <c r="AH527" i="36"/>
  <c r="AI527" i="36"/>
  <c r="AJ527" i="36"/>
  <c r="C528" i="36"/>
  <c r="Q528" i="36" s="1"/>
  <c r="D528" i="36"/>
  <c r="G528" i="36"/>
  <c r="I528" i="36"/>
  <c r="J528" i="36"/>
  <c r="L528" i="36"/>
  <c r="R528" i="36" s="1"/>
  <c r="M528" i="36"/>
  <c r="S528" i="36" s="1"/>
  <c r="N528" i="36"/>
  <c r="T528" i="36" s="1"/>
  <c r="O528" i="36"/>
  <c r="U528" i="36" s="1"/>
  <c r="P528" i="36"/>
  <c r="V528" i="36" s="1"/>
  <c r="W528" i="36"/>
  <c r="X528" i="36"/>
  <c r="Y528" i="36"/>
  <c r="Z528" i="36"/>
  <c r="AA528" i="36"/>
  <c r="AB528" i="36"/>
  <c r="AC528" i="36"/>
  <c r="AD528" i="36"/>
  <c r="AE528" i="36"/>
  <c r="AF528" i="36"/>
  <c r="AG528" i="36"/>
  <c r="AH528" i="36"/>
  <c r="AI528" i="36"/>
  <c r="AJ528" i="36"/>
  <c r="C529" i="36"/>
  <c r="Q529" i="36" s="1"/>
  <c r="D529" i="36"/>
  <c r="G529" i="36"/>
  <c r="I529" i="36"/>
  <c r="J529" i="36"/>
  <c r="L529" i="36"/>
  <c r="R529" i="36" s="1"/>
  <c r="M529" i="36"/>
  <c r="S529" i="36" s="1"/>
  <c r="N529" i="36"/>
  <c r="T529" i="36" s="1"/>
  <c r="O529" i="36"/>
  <c r="U529" i="36" s="1"/>
  <c r="P529" i="36"/>
  <c r="V529" i="36" s="1"/>
  <c r="W529" i="36"/>
  <c r="X529" i="36"/>
  <c r="Y529" i="36"/>
  <c r="Z529" i="36"/>
  <c r="AA529" i="36"/>
  <c r="AB529" i="36"/>
  <c r="AC529" i="36"/>
  <c r="AD529" i="36"/>
  <c r="AE529" i="36"/>
  <c r="AF529" i="36"/>
  <c r="AG529" i="36"/>
  <c r="AH529" i="36"/>
  <c r="AI529" i="36"/>
  <c r="AJ529" i="36"/>
  <c r="C530" i="36"/>
  <c r="Q530" i="36" s="1"/>
  <c r="D530" i="36"/>
  <c r="G530" i="36"/>
  <c r="I530" i="36"/>
  <c r="J530" i="36"/>
  <c r="L530" i="36"/>
  <c r="R530" i="36" s="1"/>
  <c r="M530" i="36"/>
  <c r="S530" i="36" s="1"/>
  <c r="N530" i="36"/>
  <c r="T530" i="36" s="1"/>
  <c r="O530" i="36"/>
  <c r="U530" i="36" s="1"/>
  <c r="P530" i="36"/>
  <c r="V530" i="36" s="1"/>
  <c r="W530" i="36"/>
  <c r="X530" i="36"/>
  <c r="Y530" i="36"/>
  <c r="Z530" i="36"/>
  <c r="AA530" i="36"/>
  <c r="AB530" i="36"/>
  <c r="AC530" i="36"/>
  <c r="AD530" i="36"/>
  <c r="AE530" i="36"/>
  <c r="AF530" i="36"/>
  <c r="AG530" i="36"/>
  <c r="AH530" i="36"/>
  <c r="AI530" i="36"/>
  <c r="AJ530" i="36"/>
  <c r="C531" i="36"/>
  <c r="Q531" i="36" s="1"/>
  <c r="D531" i="36"/>
  <c r="G531" i="36"/>
  <c r="I531" i="36"/>
  <c r="J531" i="36"/>
  <c r="L531" i="36"/>
  <c r="R531" i="36" s="1"/>
  <c r="M531" i="36"/>
  <c r="S531" i="36" s="1"/>
  <c r="N531" i="36"/>
  <c r="T531" i="36" s="1"/>
  <c r="O531" i="36"/>
  <c r="U531" i="36" s="1"/>
  <c r="P531" i="36"/>
  <c r="V531" i="36" s="1"/>
  <c r="W531" i="36"/>
  <c r="X531" i="36"/>
  <c r="Y531" i="36"/>
  <c r="Z531" i="36"/>
  <c r="AA531" i="36"/>
  <c r="AB531" i="36"/>
  <c r="AC531" i="36"/>
  <c r="AD531" i="36"/>
  <c r="AE531" i="36"/>
  <c r="AF531" i="36"/>
  <c r="AG531" i="36"/>
  <c r="AH531" i="36"/>
  <c r="AI531" i="36"/>
  <c r="AJ531" i="36"/>
  <c r="C532" i="36"/>
  <c r="Q532" i="36" s="1"/>
  <c r="D532" i="36"/>
  <c r="G532" i="36"/>
  <c r="I532" i="36"/>
  <c r="J532" i="36"/>
  <c r="L532" i="36"/>
  <c r="R532" i="36" s="1"/>
  <c r="M532" i="36"/>
  <c r="S532" i="36" s="1"/>
  <c r="N532" i="36"/>
  <c r="T532" i="36" s="1"/>
  <c r="O532" i="36"/>
  <c r="U532" i="36" s="1"/>
  <c r="P532" i="36"/>
  <c r="V532" i="36" s="1"/>
  <c r="W532" i="36"/>
  <c r="X532" i="36"/>
  <c r="Y532" i="36"/>
  <c r="Z532" i="36"/>
  <c r="AA532" i="36"/>
  <c r="AB532" i="36"/>
  <c r="AC532" i="36"/>
  <c r="AD532" i="36"/>
  <c r="AE532" i="36"/>
  <c r="AF532" i="36"/>
  <c r="AG532" i="36"/>
  <c r="AH532" i="36"/>
  <c r="AI532" i="36"/>
  <c r="AJ532" i="36"/>
  <c r="C533" i="36"/>
  <c r="Q533" i="36" s="1"/>
  <c r="D533" i="36"/>
  <c r="G533" i="36"/>
  <c r="I533" i="36"/>
  <c r="J533" i="36"/>
  <c r="L533" i="36"/>
  <c r="R533" i="36" s="1"/>
  <c r="M533" i="36"/>
  <c r="S533" i="36" s="1"/>
  <c r="N533" i="36"/>
  <c r="T533" i="36" s="1"/>
  <c r="O533" i="36"/>
  <c r="U533" i="36" s="1"/>
  <c r="P533" i="36"/>
  <c r="V533" i="36" s="1"/>
  <c r="W533" i="36"/>
  <c r="X533" i="36"/>
  <c r="Y533" i="36"/>
  <c r="Z533" i="36"/>
  <c r="AA533" i="36"/>
  <c r="AB533" i="36"/>
  <c r="AC533" i="36"/>
  <c r="AD533" i="36"/>
  <c r="AE533" i="36"/>
  <c r="AF533" i="36"/>
  <c r="AG533" i="36"/>
  <c r="AH533" i="36"/>
  <c r="AI533" i="36"/>
  <c r="AJ533" i="36"/>
  <c r="C534" i="36"/>
  <c r="Q534" i="36" s="1"/>
  <c r="D534" i="36"/>
  <c r="G534" i="36"/>
  <c r="I534" i="36"/>
  <c r="J534" i="36"/>
  <c r="L534" i="36"/>
  <c r="R534" i="36" s="1"/>
  <c r="M534" i="36"/>
  <c r="S534" i="36" s="1"/>
  <c r="N534" i="36"/>
  <c r="T534" i="36" s="1"/>
  <c r="O534" i="36"/>
  <c r="U534" i="36" s="1"/>
  <c r="P534" i="36"/>
  <c r="V534" i="36" s="1"/>
  <c r="W534" i="36"/>
  <c r="X534" i="36"/>
  <c r="Y534" i="36"/>
  <c r="Z534" i="36"/>
  <c r="AA534" i="36"/>
  <c r="AB534" i="36"/>
  <c r="AC534" i="36"/>
  <c r="AD534" i="36"/>
  <c r="AE534" i="36"/>
  <c r="AF534" i="36"/>
  <c r="AG534" i="36"/>
  <c r="AH534" i="36"/>
  <c r="AI534" i="36"/>
  <c r="AJ534" i="36"/>
  <c r="C535" i="36"/>
  <c r="Q535" i="36" s="1"/>
  <c r="D535" i="36"/>
  <c r="G535" i="36"/>
  <c r="I535" i="36"/>
  <c r="J535" i="36"/>
  <c r="L535" i="36"/>
  <c r="R535" i="36" s="1"/>
  <c r="M535" i="36"/>
  <c r="S535" i="36" s="1"/>
  <c r="N535" i="36"/>
  <c r="T535" i="36" s="1"/>
  <c r="O535" i="36"/>
  <c r="U535" i="36" s="1"/>
  <c r="P535" i="36"/>
  <c r="V535" i="36" s="1"/>
  <c r="W535" i="36"/>
  <c r="X535" i="36"/>
  <c r="Y535" i="36"/>
  <c r="Z535" i="36"/>
  <c r="AA535" i="36"/>
  <c r="AB535" i="36"/>
  <c r="AC535" i="36"/>
  <c r="AD535" i="36"/>
  <c r="AE535" i="36"/>
  <c r="AF535" i="36"/>
  <c r="AG535" i="36"/>
  <c r="AH535" i="36"/>
  <c r="AI535" i="36"/>
  <c r="AJ535" i="36"/>
  <c r="C536" i="36"/>
  <c r="Q536" i="36" s="1"/>
  <c r="D536" i="36"/>
  <c r="G536" i="36"/>
  <c r="I536" i="36"/>
  <c r="J536" i="36"/>
  <c r="L536" i="36"/>
  <c r="R536" i="36" s="1"/>
  <c r="M536" i="36"/>
  <c r="S536" i="36" s="1"/>
  <c r="N536" i="36"/>
  <c r="T536" i="36" s="1"/>
  <c r="O536" i="36"/>
  <c r="U536" i="36" s="1"/>
  <c r="P536" i="36"/>
  <c r="V536" i="36" s="1"/>
  <c r="W536" i="36"/>
  <c r="X536" i="36"/>
  <c r="Y536" i="36"/>
  <c r="Z536" i="36"/>
  <c r="AA536" i="36"/>
  <c r="AB536" i="36"/>
  <c r="AC536" i="36"/>
  <c r="AD536" i="36"/>
  <c r="AE536" i="36"/>
  <c r="AF536" i="36"/>
  <c r="AG536" i="36"/>
  <c r="AH536" i="36"/>
  <c r="AI536" i="36"/>
  <c r="AJ536" i="36"/>
  <c r="C537" i="36"/>
  <c r="Q537" i="36" s="1"/>
  <c r="D537" i="36"/>
  <c r="G537" i="36"/>
  <c r="I537" i="36"/>
  <c r="J537" i="36"/>
  <c r="L537" i="36"/>
  <c r="R537" i="36" s="1"/>
  <c r="M537" i="36"/>
  <c r="S537" i="36" s="1"/>
  <c r="N537" i="36"/>
  <c r="T537" i="36" s="1"/>
  <c r="O537" i="36"/>
  <c r="U537" i="36" s="1"/>
  <c r="P537" i="36"/>
  <c r="V537" i="36" s="1"/>
  <c r="W537" i="36"/>
  <c r="X537" i="36"/>
  <c r="Y537" i="36"/>
  <c r="Z537" i="36"/>
  <c r="AA537" i="36"/>
  <c r="AB537" i="36"/>
  <c r="AC537" i="36"/>
  <c r="AD537" i="36"/>
  <c r="AE537" i="36"/>
  <c r="AF537" i="36"/>
  <c r="AG537" i="36"/>
  <c r="AH537" i="36"/>
  <c r="AI537" i="36"/>
  <c r="AJ537" i="36"/>
  <c r="C538" i="36"/>
  <c r="Q538" i="36" s="1"/>
  <c r="D538" i="36"/>
  <c r="G538" i="36"/>
  <c r="I538" i="36"/>
  <c r="J538" i="36"/>
  <c r="L538" i="36"/>
  <c r="R538" i="36" s="1"/>
  <c r="M538" i="36"/>
  <c r="S538" i="36" s="1"/>
  <c r="N538" i="36"/>
  <c r="T538" i="36" s="1"/>
  <c r="O538" i="36"/>
  <c r="U538" i="36" s="1"/>
  <c r="P538" i="36"/>
  <c r="V538" i="36" s="1"/>
  <c r="W538" i="36"/>
  <c r="X538" i="36"/>
  <c r="Y538" i="36"/>
  <c r="Z538" i="36"/>
  <c r="AA538" i="36"/>
  <c r="AB538" i="36"/>
  <c r="AC538" i="36"/>
  <c r="AD538" i="36"/>
  <c r="AE538" i="36"/>
  <c r="AF538" i="36"/>
  <c r="AG538" i="36"/>
  <c r="AH538" i="36"/>
  <c r="AI538" i="36"/>
  <c r="AJ538" i="36"/>
  <c r="C539" i="36"/>
  <c r="Q539" i="36" s="1"/>
  <c r="D539" i="36"/>
  <c r="G539" i="36"/>
  <c r="I539" i="36"/>
  <c r="J539" i="36"/>
  <c r="L539" i="36"/>
  <c r="R539" i="36" s="1"/>
  <c r="M539" i="36"/>
  <c r="S539" i="36" s="1"/>
  <c r="N539" i="36"/>
  <c r="T539" i="36" s="1"/>
  <c r="O539" i="36"/>
  <c r="U539" i="36" s="1"/>
  <c r="P539" i="36"/>
  <c r="V539" i="36" s="1"/>
  <c r="W539" i="36"/>
  <c r="X539" i="36"/>
  <c r="Y539" i="36"/>
  <c r="Z539" i="36"/>
  <c r="AA539" i="36"/>
  <c r="AB539" i="36"/>
  <c r="AC539" i="36"/>
  <c r="AD539" i="36"/>
  <c r="AE539" i="36"/>
  <c r="AF539" i="36"/>
  <c r="AG539" i="36"/>
  <c r="AH539" i="36"/>
  <c r="AI539" i="36"/>
  <c r="AJ539" i="36"/>
  <c r="C540" i="36"/>
  <c r="Q540" i="36" s="1"/>
  <c r="D540" i="36"/>
  <c r="G540" i="36"/>
  <c r="I540" i="36"/>
  <c r="J540" i="36"/>
  <c r="L540" i="36"/>
  <c r="R540" i="36" s="1"/>
  <c r="M540" i="36"/>
  <c r="S540" i="36" s="1"/>
  <c r="N540" i="36"/>
  <c r="T540" i="36" s="1"/>
  <c r="O540" i="36"/>
  <c r="U540" i="36" s="1"/>
  <c r="P540" i="36"/>
  <c r="V540" i="36" s="1"/>
  <c r="W540" i="36"/>
  <c r="X540" i="36"/>
  <c r="Y540" i="36"/>
  <c r="Z540" i="36"/>
  <c r="AA540" i="36"/>
  <c r="AB540" i="36"/>
  <c r="AC540" i="36"/>
  <c r="AD540" i="36"/>
  <c r="AE540" i="36"/>
  <c r="AF540" i="36"/>
  <c r="AG540" i="36"/>
  <c r="AH540" i="36"/>
  <c r="AI540" i="36"/>
  <c r="AJ540" i="36"/>
  <c r="C541" i="36"/>
  <c r="Q541" i="36" s="1"/>
  <c r="D541" i="36"/>
  <c r="G541" i="36"/>
  <c r="I541" i="36"/>
  <c r="J541" i="36"/>
  <c r="L541" i="36"/>
  <c r="R541" i="36" s="1"/>
  <c r="M541" i="36"/>
  <c r="S541" i="36" s="1"/>
  <c r="N541" i="36"/>
  <c r="T541" i="36" s="1"/>
  <c r="O541" i="36"/>
  <c r="U541" i="36" s="1"/>
  <c r="P541" i="36"/>
  <c r="V541" i="36" s="1"/>
  <c r="W541" i="36"/>
  <c r="X541" i="36"/>
  <c r="Y541" i="36"/>
  <c r="Z541" i="36"/>
  <c r="AA541" i="36"/>
  <c r="AB541" i="36"/>
  <c r="AC541" i="36"/>
  <c r="AD541" i="36"/>
  <c r="AE541" i="36"/>
  <c r="AF541" i="36"/>
  <c r="AG541" i="36"/>
  <c r="AH541" i="36"/>
  <c r="AI541" i="36"/>
  <c r="AJ541" i="36"/>
  <c r="C542" i="36"/>
  <c r="Q542" i="36" s="1"/>
  <c r="D542" i="36"/>
  <c r="G542" i="36"/>
  <c r="I542" i="36"/>
  <c r="J542" i="36"/>
  <c r="L542" i="36"/>
  <c r="R542" i="36" s="1"/>
  <c r="M542" i="36"/>
  <c r="S542" i="36" s="1"/>
  <c r="N542" i="36"/>
  <c r="T542" i="36" s="1"/>
  <c r="O542" i="36"/>
  <c r="U542" i="36" s="1"/>
  <c r="P542" i="36"/>
  <c r="V542" i="36" s="1"/>
  <c r="W542" i="36"/>
  <c r="X542" i="36"/>
  <c r="Y542" i="36"/>
  <c r="Z542" i="36"/>
  <c r="AA542" i="36"/>
  <c r="AB542" i="36"/>
  <c r="AC542" i="36"/>
  <c r="AD542" i="36"/>
  <c r="AE542" i="36"/>
  <c r="AF542" i="36"/>
  <c r="AG542" i="36"/>
  <c r="AH542" i="36"/>
  <c r="AI542" i="36"/>
  <c r="AJ542" i="36"/>
  <c r="C543" i="36"/>
  <c r="Q543" i="36" s="1"/>
  <c r="D543" i="36"/>
  <c r="G543" i="36"/>
  <c r="I543" i="36"/>
  <c r="J543" i="36"/>
  <c r="L543" i="36"/>
  <c r="R543" i="36" s="1"/>
  <c r="M543" i="36"/>
  <c r="S543" i="36" s="1"/>
  <c r="N543" i="36"/>
  <c r="T543" i="36" s="1"/>
  <c r="O543" i="36"/>
  <c r="U543" i="36" s="1"/>
  <c r="P543" i="36"/>
  <c r="V543" i="36" s="1"/>
  <c r="W543" i="36"/>
  <c r="X543" i="36"/>
  <c r="Y543" i="36"/>
  <c r="Z543" i="36"/>
  <c r="AA543" i="36"/>
  <c r="AB543" i="36"/>
  <c r="AC543" i="36"/>
  <c r="AD543" i="36"/>
  <c r="AE543" i="36"/>
  <c r="AF543" i="36"/>
  <c r="AG543" i="36"/>
  <c r="AH543" i="36"/>
  <c r="AI543" i="36"/>
  <c r="AJ543" i="36"/>
  <c r="C544" i="36"/>
  <c r="Q544" i="36" s="1"/>
  <c r="D544" i="36"/>
  <c r="G544" i="36"/>
  <c r="I544" i="36"/>
  <c r="J544" i="36"/>
  <c r="L544" i="36"/>
  <c r="R544" i="36" s="1"/>
  <c r="M544" i="36"/>
  <c r="S544" i="36" s="1"/>
  <c r="N544" i="36"/>
  <c r="T544" i="36" s="1"/>
  <c r="O544" i="36"/>
  <c r="U544" i="36" s="1"/>
  <c r="P544" i="36"/>
  <c r="V544" i="36" s="1"/>
  <c r="W544" i="36"/>
  <c r="X544" i="36"/>
  <c r="Y544" i="36"/>
  <c r="Z544" i="36"/>
  <c r="AA544" i="36"/>
  <c r="AB544" i="36"/>
  <c r="AC544" i="36"/>
  <c r="AD544" i="36"/>
  <c r="AE544" i="36"/>
  <c r="AF544" i="36"/>
  <c r="AG544" i="36"/>
  <c r="AH544" i="36"/>
  <c r="AI544" i="36"/>
  <c r="AJ544" i="36"/>
  <c r="C545" i="36"/>
  <c r="Q545" i="36" s="1"/>
  <c r="D545" i="36"/>
  <c r="G545" i="36"/>
  <c r="I545" i="36"/>
  <c r="J545" i="36"/>
  <c r="L545" i="36"/>
  <c r="R545" i="36" s="1"/>
  <c r="M545" i="36"/>
  <c r="S545" i="36" s="1"/>
  <c r="N545" i="36"/>
  <c r="T545" i="36" s="1"/>
  <c r="O545" i="36"/>
  <c r="U545" i="36" s="1"/>
  <c r="P545" i="36"/>
  <c r="V545" i="36" s="1"/>
  <c r="W545" i="36"/>
  <c r="X545" i="36"/>
  <c r="Y545" i="36"/>
  <c r="Z545" i="36"/>
  <c r="AA545" i="36"/>
  <c r="AB545" i="36"/>
  <c r="AC545" i="36"/>
  <c r="AD545" i="36"/>
  <c r="AE545" i="36"/>
  <c r="AF545" i="36"/>
  <c r="AG545" i="36"/>
  <c r="AH545" i="36"/>
  <c r="AI545" i="36"/>
  <c r="AJ545" i="36"/>
  <c r="C546" i="36"/>
  <c r="Q546" i="36" s="1"/>
  <c r="D546" i="36"/>
  <c r="G546" i="36"/>
  <c r="I546" i="36"/>
  <c r="J546" i="36"/>
  <c r="L546" i="36"/>
  <c r="R546" i="36" s="1"/>
  <c r="M546" i="36"/>
  <c r="S546" i="36" s="1"/>
  <c r="N546" i="36"/>
  <c r="T546" i="36" s="1"/>
  <c r="O546" i="36"/>
  <c r="U546" i="36" s="1"/>
  <c r="P546" i="36"/>
  <c r="V546" i="36" s="1"/>
  <c r="W546" i="36"/>
  <c r="X546" i="36"/>
  <c r="Y546" i="36"/>
  <c r="Z546" i="36"/>
  <c r="AA546" i="36"/>
  <c r="AB546" i="36"/>
  <c r="AC546" i="36"/>
  <c r="AD546" i="36"/>
  <c r="AE546" i="36"/>
  <c r="AF546" i="36"/>
  <c r="AG546" i="36"/>
  <c r="AH546" i="36"/>
  <c r="AI546" i="36"/>
  <c r="AJ546" i="36"/>
  <c r="C547" i="36"/>
  <c r="Q547" i="36" s="1"/>
  <c r="D547" i="36"/>
  <c r="G547" i="36"/>
  <c r="I547" i="36"/>
  <c r="J547" i="36"/>
  <c r="L547" i="36"/>
  <c r="R547" i="36" s="1"/>
  <c r="M547" i="36"/>
  <c r="S547" i="36" s="1"/>
  <c r="N547" i="36"/>
  <c r="T547" i="36" s="1"/>
  <c r="O547" i="36"/>
  <c r="U547" i="36" s="1"/>
  <c r="P547" i="36"/>
  <c r="V547" i="36" s="1"/>
  <c r="W547" i="36"/>
  <c r="X547" i="36"/>
  <c r="Y547" i="36"/>
  <c r="Z547" i="36"/>
  <c r="AA547" i="36"/>
  <c r="AB547" i="36"/>
  <c r="AC547" i="36"/>
  <c r="AD547" i="36"/>
  <c r="AE547" i="36"/>
  <c r="AF547" i="36"/>
  <c r="AG547" i="36"/>
  <c r="AH547" i="36"/>
  <c r="AI547" i="36"/>
  <c r="AJ547" i="36"/>
  <c r="C548" i="36"/>
  <c r="Q548" i="36" s="1"/>
  <c r="D548" i="36"/>
  <c r="G548" i="36"/>
  <c r="I548" i="36"/>
  <c r="J548" i="36"/>
  <c r="L548" i="36"/>
  <c r="R548" i="36" s="1"/>
  <c r="M548" i="36"/>
  <c r="S548" i="36" s="1"/>
  <c r="N548" i="36"/>
  <c r="T548" i="36" s="1"/>
  <c r="O548" i="36"/>
  <c r="U548" i="36" s="1"/>
  <c r="P548" i="36"/>
  <c r="V548" i="36" s="1"/>
  <c r="W548" i="36"/>
  <c r="X548" i="36"/>
  <c r="Y548" i="36"/>
  <c r="Z548" i="36"/>
  <c r="AA548" i="36"/>
  <c r="AB548" i="36"/>
  <c r="AC548" i="36"/>
  <c r="AD548" i="36"/>
  <c r="AE548" i="36"/>
  <c r="AF548" i="36"/>
  <c r="AG548" i="36"/>
  <c r="AH548" i="36"/>
  <c r="AI548" i="36"/>
  <c r="AJ548" i="36"/>
  <c r="C549" i="36"/>
  <c r="Q549" i="36" s="1"/>
  <c r="D549" i="36"/>
  <c r="G549" i="36"/>
  <c r="I549" i="36"/>
  <c r="J549" i="36"/>
  <c r="L549" i="36"/>
  <c r="R549" i="36" s="1"/>
  <c r="M549" i="36"/>
  <c r="S549" i="36" s="1"/>
  <c r="N549" i="36"/>
  <c r="T549" i="36" s="1"/>
  <c r="O549" i="36"/>
  <c r="U549" i="36" s="1"/>
  <c r="P549" i="36"/>
  <c r="V549" i="36" s="1"/>
  <c r="W549" i="36"/>
  <c r="X549" i="36"/>
  <c r="Y549" i="36"/>
  <c r="Z549" i="36"/>
  <c r="AA549" i="36"/>
  <c r="AB549" i="36"/>
  <c r="AC549" i="36"/>
  <c r="AD549" i="36"/>
  <c r="AE549" i="36"/>
  <c r="AF549" i="36"/>
  <c r="AG549" i="36"/>
  <c r="AH549" i="36"/>
  <c r="AI549" i="36"/>
  <c r="AJ549" i="36"/>
  <c r="C550" i="36"/>
  <c r="Q550" i="36" s="1"/>
  <c r="D550" i="36"/>
  <c r="G550" i="36"/>
  <c r="I550" i="36"/>
  <c r="J550" i="36"/>
  <c r="L550" i="36"/>
  <c r="R550" i="36" s="1"/>
  <c r="M550" i="36"/>
  <c r="S550" i="36" s="1"/>
  <c r="N550" i="36"/>
  <c r="T550" i="36" s="1"/>
  <c r="O550" i="36"/>
  <c r="U550" i="36" s="1"/>
  <c r="P550" i="36"/>
  <c r="V550" i="36" s="1"/>
  <c r="W550" i="36"/>
  <c r="X550" i="36"/>
  <c r="Y550" i="36"/>
  <c r="Z550" i="36"/>
  <c r="AA550" i="36"/>
  <c r="AB550" i="36"/>
  <c r="AC550" i="36"/>
  <c r="AD550" i="36"/>
  <c r="AE550" i="36"/>
  <c r="AF550" i="36"/>
  <c r="AG550" i="36"/>
  <c r="AH550" i="36"/>
  <c r="AI550" i="36"/>
  <c r="AJ550" i="36"/>
  <c r="C551" i="36"/>
  <c r="Q551" i="36" s="1"/>
  <c r="D551" i="36"/>
  <c r="G551" i="36"/>
  <c r="I551" i="36"/>
  <c r="J551" i="36"/>
  <c r="L551" i="36"/>
  <c r="R551" i="36" s="1"/>
  <c r="M551" i="36"/>
  <c r="S551" i="36" s="1"/>
  <c r="N551" i="36"/>
  <c r="T551" i="36" s="1"/>
  <c r="O551" i="36"/>
  <c r="U551" i="36" s="1"/>
  <c r="P551" i="36"/>
  <c r="V551" i="36" s="1"/>
  <c r="W551" i="36"/>
  <c r="X551" i="36"/>
  <c r="Y551" i="36"/>
  <c r="Z551" i="36"/>
  <c r="AA551" i="36"/>
  <c r="AB551" i="36"/>
  <c r="AC551" i="36"/>
  <c r="AD551" i="36"/>
  <c r="AE551" i="36"/>
  <c r="AF551" i="36"/>
  <c r="AG551" i="36"/>
  <c r="AH551" i="36"/>
  <c r="AI551" i="36"/>
  <c r="AJ551" i="36"/>
  <c r="C552" i="36"/>
  <c r="Q552" i="36" s="1"/>
  <c r="D552" i="36"/>
  <c r="G552" i="36"/>
  <c r="I552" i="36"/>
  <c r="J552" i="36"/>
  <c r="L552" i="36"/>
  <c r="R552" i="36" s="1"/>
  <c r="M552" i="36"/>
  <c r="S552" i="36" s="1"/>
  <c r="N552" i="36"/>
  <c r="T552" i="36" s="1"/>
  <c r="O552" i="36"/>
  <c r="U552" i="36" s="1"/>
  <c r="P552" i="36"/>
  <c r="V552" i="36" s="1"/>
  <c r="W552" i="36"/>
  <c r="X552" i="36"/>
  <c r="Y552" i="36"/>
  <c r="Z552" i="36"/>
  <c r="AA552" i="36"/>
  <c r="AB552" i="36"/>
  <c r="AC552" i="36"/>
  <c r="AD552" i="36"/>
  <c r="AE552" i="36"/>
  <c r="AF552" i="36"/>
  <c r="AG552" i="36"/>
  <c r="AH552" i="36"/>
  <c r="AI552" i="36"/>
  <c r="AJ552" i="36"/>
  <c r="C553" i="36"/>
  <c r="Q553" i="36" s="1"/>
  <c r="D553" i="36"/>
  <c r="G553" i="36"/>
  <c r="I553" i="36"/>
  <c r="J553" i="36"/>
  <c r="L553" i="36"/>
  <c r="R553" i="36" s="1"/>
  <c r="M553" i="36"/>
  <c r="S553" i="36" s="1"/>
  <c r="N553" i="36"/>
  <c r="T553" i="36" s="1"/>
  <c r="O553" i="36"/>
  <c r="U553" i="36" s="1"/>
  <c r="P553" i="36"/>
  <c r="V553" i="36" s="1"/>
  <c r="W553" i="36"/>
  <c r="X553" i="36"/>
  <c r="Y553" i="36"/>
  <c r="Z553" i="36"/>
  <c r="AA553" i="36"/>
  <c r="AB553" i="36"/>
  <c r="AC553" i="36"/>
  <c r="AD553" i="36"/>
  <c r="AE553" i="36"/>
  <c r="AF553" i="36"/>
  <c r="AG553" i="36"/>
  <c r="AH553" i="36"/>
  <c r="AI553" i="36"/>
  <c r="AJ553" i="36"/>
  <c r="C554" i="36"/>
  <c r="Q554" i="36" s="1"/>
  <c r="D554" i="36"/>
  <c r="G554" i="36"/>
  <c r="I554" i="36"/>
  <c r="J554" i="36"/>
  <c r="L554" i="36"/>
  <c r="R554" i="36" s="1"/>
  <c r="M554" i="36"/>
  <c r="S554" i="36" s="1"/>
  <c r="N554" i="36"/>
  <c r="T554" i="36" s="1"/>
  <c r="O554" i="36"/>
  <c r="U554" i="36" s="1"/>
  <c r="P554" i="36"/>
  <c r="V554" i="36" s="1"/>
  <c r="W554" i="36"/>
  <c r="X554" i="36"/>
  <c r="Y554" i="36"/>
  <c r="Z554" i="36"/>
  <c r="AA554" i="36"/>
  <c r="AB554" i="36"/>
  <c r="AC554" i="36"/>
  <c r="AD554" i="36"/>
  <c r="AE554" i="36"/>
  <c r="AF554" i="36"/>
  <c r="AG554" i="36"/>
  <c r="AH554" i="36"/>
  <c r="AI554" i="36"/>
  <c r="AJ554" i="36"/>
  <c r="C555" i="36"/>
  <c r="Q555" i="36" s="1"/>
  <c r="D555" i="36"/>
  <c r="G555" i="36"/>
  <c r="I555" i="36"/>
  <c r="J555" i="36"/>
  <c r="L555" i="36"/>
  <c r="R555" i="36" s="1"/>
  <c r="M555" i="36"/>
  <c r="S555" i="36" s="1"/>
  <c r="N555" i="36"/>
  <c r="T555" i="36" s="1"/>
  <c r="O555" i="36"/>
  <c r="U555" i="36" s="1"/>
  <c r="P555" i="36"/>
  <c r="V555" i="36" s="1"/>
  <c r="W555" i="36"/>
  <c r="X555" i="36"/>
  <c r="Y555" i="36"/>
  <c r="Z555" i="36"/>
  <c r="AA555" i="36"/>
  <c r="AB555" i="36"/>
  <c r="AC555" i="36"/>
  <c r="AD555" i="36"/>
  <c r="AE555" i="36"/>
  <c r="AF555" i="36"/>
  <c r="AG555" i="36"/>
  <c r="AH555" i="36"/>
  <c r="AI555" i="36"/>
  <c r="AJ555" i="36"/>
  <c r="C556" i="36"/>
  <c r="Q556" i="36" s="1"/>
  <c r="D556" i="36"/>
  <c r="G556" i="36"/>
  <c r="I556" i="36"/>
  <c r="J556" i="36"/>
  <c r="L556" i="36"/>
  <c r="R556" i="36" s="1"/>
  <c r="M556" i="36"/>
  <c r="S556" i="36" s="1"/>
  <c r="N556" i="36"/>
  <c r="T556" i="36" s="1"/>
  <c r="O556" i="36"/>
  <c r="U556" i="36" s="1"/>
  <c r="P556" i="36"/>
  <c r="V556" i="36" s="1"/>
  <c r="W556" i="36"/>
  <c r="X556" i="36"/>
  <c r="Y556" i="36"/>
  <c r="Z556" i="36"/>
  <c r="AA556" i="36"/>
  <c r="AB556" i="36"/>
  <c r="AC556" i="36"/>
  <c r="AD556" i="36"/>
  <c r="AE556" i="36"/>
  <c r="AF556" i="36"/>
  <c r="AG556" i="36"/>
  <c r="AH556" i="36"/>
  <c r="AI556" i="36"/>
  <c r="AJ556" i="36"/>
  <c r="C557" i="36"/>
  <c r="Q557" i="36" s="1"/>
  <c r="D557" i="36"/>
  <c r="G557" i="36"/>
  <c r="I557" i="36"/>
  <c r="J557" i="36"/>
  <c r="L557" i="36"/>
  <c r="R557" i="36" s="1"/>
  <c r="M557" i="36"/>
  <c r="S557" i="36" s="1"/>
  <c r="N557" i="36"/>
  <c r="T557" i="36" s="1"/>
  <c r="O557" i="36"/>
  <c r="U557" i="36" s="1"/>
  <c r="P557" i="36"/>
  <c r="V557" i="36" s="1"/>
  <c r="W557" i="36"/>
  <c r="X557" i="36"/>
  <c r="Y557" i="36"/>
  <c r="Z557" i="36"/>
  <c r="AA557" i="36"/>
  <c r="AB557" i="36"/>
  <c r="AC557" i="36"/>
  <c r="AD557" i="36"/>
  <c r="AE557" i="36"/>
  <c r="AF557" i="36"/>
  <c r="AG557" i="36"/>
  <c r="AH557" i="36"/>
  <c r="AI557" i="36"/>
  <c r="AJ557" i="36"/>
  <c r="C558" i="36"/>
  <c r="Q558" i="36" s="1"/>
  <c r="D558" i="36"/>
  <c r="G558" i="36"/>
  <c r="I558" i="36"/>
  <c r="J558" i="36"/>
  <c r="L558" i="36"/>
  <c r="R558" i="36" s="1"/>
  <c r="M558" i="36"/>
  <c r="S558" i="36" s="1"/>
  <c r="N558" i="36"/>
  <c r="T558" i="36" s="1"/>
  <c r="O558" i="36"/>
  <c r="U558" i="36" s="1"/>
  <c r="P558" i="36"/>
  <c r="V558" i="36" s="1"/>
  <c r="W558" i="36"/>
  <c r="X558" i="36"/>
  <c r="Y558" i="36"/>
  <c r="Z558" i="36"/>
  <c r="AA558" i="36"/>
  <c r="AB558" i="36"/>
  <c r="AC558" i="36"/>
  <c r="AD558" i="36"/>
  <c r="AE558" i="36"/>
  <c r="AF558" i="36"/>
  <c r="AG558" i="36"/>
  <c r="AH558" i="36"/>
  <c r="AI558" i="36"/>
  <c r="AJ558" i="36"/>
  <c r="C559" i="36"/>
  <c r="Q559" i="36" s="1"/>
  <c r="D559" i="36"/>
  <c r="G559" i="36"/>
  <c r="I559" i="36"/>
  <c r="J559" i="36"/>
  <c r="L559" i="36"/>
  <c r="R559" i="36" s="1"/>
  <c r="M559" i="36"/>
  <c r="S559" i="36" s="1"/>
  <c r="N559" i="36"/>
  <c r="T559" i="36" s="1"/>
  <c r="O559" i="36"/>
  <c r="U559" i="36" s="1"/>
  <c r="P559" i="36"/>
  <c r="V559" i="36" s="1"/>
  <c r="W559" i="36"/>
  <c r="X559" i="36"/>
  <c r="Y559" i="36"/>
  <c r="Z559" i="36"/>
  <c r="AA559" i="36"/>
  <c r="AB559" i="36"/>
  <c r="AC559" i="36"/>
  <c r="AD559" i="36"/>
  <c r="AE559" i="36"/>
  <c r="AF559" i="36"/>
  <c r="AG559" i="36"/>
  <c r="AH559" i="36"/>
  <c r="AI559" i="36"/>
  <c r="AJ559" i="36"/>
  <c r="C560" i="36"/>
  <c r="Q560" i="36" s="1"/>
  <c r="D560" i="36"/>
  <c r="G560" i="36"/>
  <c r="I560" i="36"/>
  <c r="J560" i="36"/>
  <c r="L560" i="36"/>
  <c r="R560" i="36" s="1"/>
  <c r="M560" i="36"/>
  <c r="S560" i="36" s="1"/>
  <c r="N560" i="36"/>
  <c r="T560" i="36" s="1"/>
  <c r="O560" i="36"/>
  <c r="U560" i="36" s="1"/>
  <c r="P560" i="36"/>
  <c r="V560" i="36" s="1"/>
  <c r="W560" i="36"/>
  <c r="X560" i="36"/>
  <c r="Y560" i="36"/>
  <c r="Z560" i="36"/>
  <c r="AA560" i="36"/>
  <c r="AB560" i="36"/>
  <c r="AC560" i="36"/>
  <c r="AD560" i="36"/>
  <c r="AE560" i="36"/>
  <c r="AF560" i="36"/>
  <c r="AG560" i="36"/>
  <c r="AH560" i="36"/>
  <c r="AI560" i="36"/>
  <c r="AJ560" i="36"/>
  <c r="C561" i="36"/>
  <c r="Q561" i="36" s="1"/>
  <c r="D561" i="36"/>
  <c r="G561" i="36"/>
  <c r="I561" i="36"/>
  <c r="J561" i="36"/>
  <c r="L561" i="36"/>
  <c r="R561" i="36" s="1"/>
  <c r="M561" i="36"/>
  <c r="S561" i="36" s="1"/>
  <c r="N561" i="36"/>
  <c r="T561" i="36" s="1"/>
  <c r="O561" i="36"/>
  <c r="U561" i="36" s="1"/>
  <c r="P561" i="36"/>
  <c r="V561" i="36" s="1"/>
  <c r="W561" i="36"/>
  <c r="X561" i="36"/>
  <c r="Y561" i="36"/>
  <c r="Z561" i="36"/>
  <c r="AA561" i="36"/>
  <c r="AB561" i="36"/>
  <c r="AC561" i="36"/>
  <c r="AD561" i="36"/>
  <c r="AE561" i="36"/>
  <c r="AF561" i="36"/>
  <c r="AG561" i="36"/>
  <c r="AH561" i="36"/>
  <c r="AI561" i="36"/>
  <c r="AJ561" i="36"/>
  <c r="C562" i="36"/>
  <c r="Q562" i="36" s="1"/>
  <c r="D562" i="36"/>
  <c r="G562" i="36"/>
  <c r="I562" i="36"/>
  <c r="J562" i="36"/>
  <c r="L562" i="36"/>
  <c r="R562" i="36" s="1"/>
  <c r="M562" i="36"/>
  <c r="S562" i="36" s="1"/>
  <c r="N562" i="36"/>
  <c r="T562" i="36" s="1"/>
  <c r="O562" i="36"/>
  <c r="U562" i="36" s="1"/>
  <c r="P562" i="36"/>
  <c r="V562" i="36" s="1"/>
  <c r="W562" i="36"/>
  <c r="X562" i="36"/>
  <c r="Y562" i="36"/>
  <c r="Z562" i="36"/>
  <c r="AA562" i="36"/>
  <c r="AB562" i="36"/>
  <c r="AC562" i="36"/>
  <c r="AD562" i="36"/>
  <c r="AE562" i="36"/>
  <c r="AF562" i="36"/>
  <c r="AG562" i="36"/>
  <c r="AH562" i="36"/>
  <c r="AI562" i="36"/>
  <c r="AJ562" i="36"/>
  <c r="C563" i="36"/>
  <c r="Q563" i="36" s="1"/>
  <c r="D563" i="36"/>
  <c r="G563" i="36"/>
  <c r="I563" i="36"/>
  <c r="J563" i="36"/>
  <c r="L563" i="36"/>
  <c r="R563" i="36" s="1"/>
  <c r="M563" i="36"/>
  <c r="S563" i="36" s="1"/>
  <c r="N563" i="36"/>
  <c r="T563" i="36" s="1"/>
  <c r="O563" i="36"/>
  <c r="U563" i="36" s="1"/>
  <c r="P563" i="36"/>
  <c r="V563" i="36" s="1"/>
  <c r="W563" i="36"/>
  <c r="X563" i="36"/>
  <c r="Y563" i="36"/>
  <c r="Z563" i="36"/>
  <c r="AA563" i="36"/>
  <c r="AB563" i="36"/>
  <c r="AC563" i="36"/>
  <c r="AD563" i="36"/>
  <c r="AE563" i="36"/>
  <c r="AF563" i="36"/>
  <c r="AG563" i="36"/>
  <c r="AH563" i="36"/>
  <c r="AI563" i="36"/>
  <c r="AJ563" i="36"/>
  <c r="C564" i="36"/>
  <c r="Q564" i="36" s="1"/>
  <c r="D564" i="36"/>
  <c r="G564" i="36"/>
  <c r="I564" i="36"/>
  <c r="J564" i="36"/>
  <c r="L564" i="36"/>
  <c r="R564" i="36" s="1"/>
  <c r="M564" i="36"/>
  <c r="S564" i="36" s="1"/>
  <c r="N564" i="36"/>
  <c r="T564" i="36" s="1"/>
  <c r="O564" i="36"/>
  <c r="U564" i="36" s="1"/>
  <c r="P564" i="36"/>
  <c r="V564" i="36" s="1"/>
  <c r="W564" i="36"/>
  <c r="X564" i="36"/>
  <c r="Y564" i="36"/>
  <c r="Z564" i="36"/>
  <c r="AA564" i="36"/>
  <c r="AB564" i="36"/>
  <c r="AC564" i="36"/>
  <c r="AD564" i="36"/>
  <c r="AE564" i="36"/>
  <c r="AF564" i="36"/>
  <c r="AG564" i="36"/>
  <c r="AH564" i="36"/>
  <c r="AI564" i="36"/>
  <c r="AJ564" i="36"/>
  <c r="C565" i="36"/>
  <c r="Q565" i="36" s="1"/>
  <c r="D565" i="36"/>
  <c r="G565" i="36"/>
  <c r="I565" i="36"/>
  <c r="J565" i="36"/>
  <c r="L565" i="36"/>
  <c r="R565" i="36" s="1"/>
  <c r="M565" i="36"/>
  <c r="S565" i="36" s="1"/>
  <c r="N565" i="36"/>
  <c r="T565" i="36" s="1"/>
  <c r="O565" i="36"/>
  <c r="U565" i="36" s="1"/>
  <c r="P565" i="36"/>
  <c r="V565" i="36" s="1"/>
  <c r="W565" i="36"/>
  <c r="X565" i="36"/>
  <c r="Y565" i="36"/>
  <c r="Z565" i="36"/>
  <c r="AA565" i="36"/>
  <c r="AB565" i="36"/>
  <c r="AC565" i="36"/>
  <c r="AD565" i="36"/>
  <c r="AE565" i="36"/>
  <c r="AF565" i="36"/>
  <c r="AG565" i="36"/>
  <c r="AH565" i="36"/>
  <c r="AI565" i="36"/>
  <c r="AJ565" i="36"/>
  <c r="C566" i="36"/>
  <c r="Q566" i="36" s="1"/>
  <c r="D566" i="36"/>
  <c r="G566" i="36"/>
  <c r="I566" i="36"/>
  <c r="J566" i="36"/>
  <c r="L566" i="36"/>
  <c r="R566" i="36" s="1"/>
  <c r="M566" i="36"/>
  <c r="S566" i="36" s="1"/>
  <c r="N566" i="36"/>
  <c r="T566" i="36" s="1"/>
  <c r="O566" i="36"/>
  <c r="U566" i="36" s="1"/>
  <c r="P566" i="36"/>
  <c r="V566" i="36" s="1"/>
  <c r="W566" i="36"/>
  <c r="X566" i="36"/>
  <c r="Y566" i="36"/>
  <c r="Z566" i="36"/>
  <c r="AA566" i="36"/>
  <c r="AB566" i="36"/>
  <c r="AC566" i="36"/>
  <c r="AD566" i="36"/>
  <c r="AE566" i="36"/>
  <c r="AF566" i="36"/>
  <c r="AG566" i="36"/>
  <c r="AH566" i="36"/>
  <c r="AI566" i="36"/>
  <c r="AJ566" i="36"/>
  <c r="C567" i="36"/>
  <c r="Q567" i="36" s="1"/>
  <c r="D567" i="36"/>
  <c r="G567" i="36"/>
  <c r="I567" i="36"/>
  <c r="J567" i="36"/>
  <c r="L567" i="36"/>
  <c r="R567" i="36" s="1"/>
  <c r="M567" i="36"/>
  <c r="S567" i="36" s="1"/>
  <c r="N567" i="36"/>
  <c r="T567" i="36" s="1"/>
  <c r="O567" i="36"/>
  <c r="U567" i="36" s="1"/>
  <c r="P567" i="36"/>
  <c r="V567" i="36" s="1"/>
  <c r="W567" i="36"/>
  <c r="X567" i="36"/>
  <c r="Y567" i="36"/>
  <c r="Z567" i="36"/>
  <c r="AA567" i="36"/>
  <c r="AB567" i="36"/>
  <c r="AC567" i="36"/>
  <c r="AD567" i="36"/>
  <c r="AE567" i="36"/>
  <c r="AF567" i="36"/>
  <c r="AG567" i="36"/>
  <c r="AH567" i="36"/>
  <c r="AI567" i="36"/>
  <c r="AJ567" i="36"/>
  <c r="C568" i="36"/>
  <c r="Q568" i="36" s="1"/>
  <c r="D568" i="36"/>
  <c r="G568" i="36"/>
  <c r="I568" i="36"/>
  <c r="J568" i="36"/>
  <c r="L568" i="36"/>
  <c r="R568" i="36" s="1"/>
  <c r="M568" i="36"/>
  <c r="S568" i="36" s="1"/>
  <c r="N568" i="36"/>
  <c r="T568" i="36" s="1"/>
  <c r="O568" i="36"/>
  <c r="U568" i="36" s="1"/>
  <c r="P568" i="36"/>
  <c r="V568" i="36" s="1"/>
  <c r="W568" i="36"/>
  <c r="X568" i="36"/>
  <c r="Y568" i="36"/>
  <c r="Z568" i="36"/>
  <c r="AA568" i="36"/>
  <c r="AB568" i="36"/>
  <c r="AC568" i="36"/>
  <c r="AD568" i="36"/>
  <c r="AE568" i="36"/>
  <c r="AF568" i="36"/>
  <c r="AG568" i="36"/>
  <c r="AH568" i="36"/>
  <c r="AI568" i="36"/>
  <c r="AJ568" i="36"/>
  <c r="C569" i="36"/>
  <c r="Q569" i="36" s="1"/>
  <c r="D569" i="36"/>
  <c r="G569" i="36"/>
  <c r="I569" i="36"/>
  <c r="J569" i="36"/>
  <c r="L569" i="36"/>
  <c r="R569" i="36" s="1"/>
  <c r="M569" i="36"/>
  <c r="S569" i="36" s="1"/>
  <c r="N569" i="36"/>
  <c r="T569" i="36" s="1"/>
  <c r="O569" i="36"/>
  <c r="U569" i="36" s="1"/>
  <c r="P569" i="36"/>
  <c r="V569" i="36" s="1"/>
  <c r="W569" i="36"/>
  <c r="X569" i="36"/>
  <c r="Y569" i="36"/>
  <c r="Z569" i="36"/>
  <c r="AA569" i="36"/>
  <c r="AB569" i="36"/>
  <c r="AC569" i="36"/>
  <c r="AD569" i="36"/>
  <c r="AE569" i="36"/>
  <c r="AF569" i="36"/>
  <c r="AG569" i="36"/>
  <c r="AH569" i="36"/>
  <c r="AI569" i="36"/>
  <c r="AJ569" i="36"/>
  <c r="C570" i="36"/>
  <c r="Q570" i="36" s="1"/>
  <c r="D570" i="36"/>
  <c r="G570" i="36"/>
  <c r="I570" i="36"/>
  <c r="J570" i="36"/>
  <c r="L570" i="36"/>
  <c r="R570" i="36" s="1"/>
  <c r="M570" i="36"/>
  <c r="S570" i="36" s="1"/>
  <c r="N570" i="36"/>
  <c r="T570" i="36" s="1"/>
  <c r="O570" i="36"/>
  <c r="U570" i="36" s="1"/>
  <c r="P570" i="36"/>
  <c r="V570" i="36" s="1"/>
  <c r="W570" i="36"/>
  <c r="X570" i="36"/>
  <c r="Y570" i="36"/>
  <c r="Z570" i="36"/>
  <c r="AA570" i="36"/>
  <c r="AB570" i="36"/>
  <c r="AC570" i="36"/>
  <c r="AD570" i="36"/>
  <c r="AE570" i="36"/>
  <c r="AF570" i="36"/>
  <c r="AG570" i="36"/>
  <c r="AH570" i="36"/>
  <c r="AI570" i="36"/>
  <c r="AJ570" i="36"/>
  <c r="C571" i="36"/>
  <c r="Q571" i="36" s="1"/>
  <c r="D571" i="36"/>
  <c r="G571" i="36"/>
  <c r="I571" i="36"/>
  <c r="J571" i="36"/>
  <c r="L571" i="36"/>
  <c r="R571" i="36" s="1"/>
  <c r="M571" i="36"/>
  <c r="S571" i="36" s="1"/>
  <c r="N571" i="36"/>
  <c r="T571" i="36" s="1"/>
  <c r="O571" i="36"/>
  <c r="U571" i="36" s="1"/>
  <c r="P571" i="36"/>
  <c r="V571" i="36" s="1"/>
  <c r="W571" i="36"/>
  <c r="X571" i="36"/>
  <c r="Y571" i="36"/>
  <c r="Z571" i="36"/>
  <c r="AA571" i="36"/>
  <c r="AB571" i="36"/>
  <c r="AC571" i="36"/>
  <c r="AD571" i="36"/>
  <c r="AE571" i="36"/>
  <c r="AF571" i="36"/>
  <c r="AG571" i="36"/>
  <c r="AH571" i="36"/>
  <c r="AI571" i="36"/>
  <c r="AJ571" i="36"/>
  <c r="C572" i="36"/>
  <c r="Q572" i="36" s="1"/>
  <c r="D572" i="36"/>
  <c r="G572" i="36"/>
  <c r="I572" i="36"/>
  <c r="J572" i="36"/>
  <c r="L572" i="36"/>
  <c r="R572" i="36" s="1"/>
  <c r="M572" i="36"/>
  <c r="S572" i="36" s="1"/>
  <c r="N572" i="36"/>
  <c r="T572" i="36" s="1"/>
  <c r="O572" i="36"/>
  <c r="U572" i="36" s="1"/>
  <c r="P572" i="36"/>
  <c r="V572" i="36" s="1"/>
  <c r="W572" i="36"/>
  <c r="X572" i="36"/>
  <c r="Y572" i="36"/>
  <c r="Z572" i="36"/>
  <c r="AA572" i="36"/>
  <c r="AB572" i="36"/>
  <c r="AC572" i="36"/>
  <c r="AD572" i="36"/>
  <c r="AE572" i="36"/>
  <c r="AF572" i="36"/>
  <c r="AG572" i="36"/>
  <c r="AH572" i="36"/>
  <c r="AI572" i="36"/>
  <c r="AJ572" i="36"/>
  <c r="C573" i="36"/>
  <c r="Q573" i="36" s="1"/>
  <c r="D573" i="36"/>
  <c r="G573" i="36"/>
  <c r="I573" i="36"/>
  <c r="J573" i="36"/>
  <c r="L573" i="36"/>
  <c r="R573" i="36" s="1"/>
  <c r="M573" i="36"/>
  <c r="S573" i="36" s="1"/>
  <c r="N573" i="36"/>
  <c r="T573" i="36" s="1"/>
  <c r="O573" i="36"/>
  <c r="U573" i="36" s="1"/>
  <c r="P573" i="36"/>
  <c r="V573" i="36" s="1"/>
  <c r="W573" i="36"/>
  <c r="X573" i="36"/>
  <c r="Y573" i="36"/>
  <c r="Z573" i="36"/>
  <c r="AA573" i="36"/>
  <c r="AB573" i="36"/>
  <c r="AC573" i="36"/>
  <c r="AD573" i="36"/>
  <c r="AE573" i="36"/>
  <c r="AF573" i="36"/>
  <c r="AG573" i="36"/>
  <c r="AH573" i="36"/>
  <c r="AI573" i="36"/>
  <c r="AJ573" i="36"/>
  <c r="C574" i="36"/>
  <c r="Q574" i="36" s="1"/>
  <c r="D574" i="36"/>
  <c r="G574" i="36"/>
  <c r="I574" i="36"/>
  <c r="J574" i="36"/>
  <c r="L574" i="36"/>
  <c r="R574" i="36" s="1"/>
  <c r="M574" i="36"/>
  <c r="S574" i="36" s="1"/>
  <c r="N574" i="36"/>
  <c r="T574" i="36" s="1"/>
  <c r="O574" i="36"/>
  <c r="U574" i="36" s="1"/>
  <c r="P574" i="36"/>
  <c r="V574" i="36" s="1"/>
  <c r="W574" i="36"/>
  <c r="X574" i="36"/>
  <c r="Y574" i="36"/>
  <c r="Z574" i="36"/>
  <c r="AA574" i="36"/>
  <c r="AB574" i="36"/>
  <c r="AC574" i="36"/>
  <c r="AD574" i="36"/>
  <c r="AE574" i="36"/>
  <c r="AF574" i="36"/>
  <c r="AG574" i="36"/>
  <c r="AH574" i="36"/>
  <c r="AI574" i="36"/>
  <c r="AJ574" i="36"/>
  <c r="C575" i="36"/>
  <c r="Q575" i="36" s="1"/>
  <c r="D575" i="36"/>
  <c r="G575" i="36"/>
  <c r="I575" i="36"/>
  <c r="J575" i="36"/>
  <c r="L575" i="36"/>
  <c r="R575" i="36" s="1"/>
  <c r="M575" i="36"/>
  <c r="S575" i="36" s="1"/>
  <c r="N575" i="36"/>
  <c r="T575" i="36" s="1"/>
  <c r="O575" i="36"/>
  <c r="U575" i="36" s="1"/>
  <c r="P575" i="36"/>
  <c r="V575" i="36" s="1"/>
  <c r="W575" i="36"/>
  <c r="X575" i="36"/>
  <c r="Y575" i="36"/>
  <c r="Z575" i="36"/>
  <c r="AA575" i="36"/>
  <c r="AB575" i="36"/>
  <c r="AC575" i="36"/>
  <c r="AD575" i="36"/>
  <c r="AE575" i="36"/>
  <c r="AF575" i="36"/>
  <c r="AG575" i="36"/>
  <c r="AH575" i="36"/>
  <c r="AI575" i="36"/>
  <c r="AJ575" i="36"/>
  <c r="C576" i="36"/>
  <c r="Q576" i="36" s="1"/>
  <c r="D576" i="36"/>
  <c r="G576" i="36"/>
  <c r="I576" i="36"/>
  <c r="J576" i="36"/>
  <c r="L576" i="36"/>
  <c r="R576" i="36" s="1"/>
  <c r="M576" i="36"/>
  <c r="S576" i="36" s="1"/>
  <c r="N576" i="36"/>
  <c r="T576" i="36" s="1"/>
  <c r="O576" i="36"/>
  <c r="U576" i="36" s="1"/>
  <c r="P576" i="36"/>
  <c r="V576" i="36" s="1"/>
  <c r="W576" i="36"/>
  <c r="X576" i="36"/>
  <c r="Y576" i="36"/>
  <c r="Z576" i="36"/>
  <c r="AA576" i="36"/>
  <c r="AB576" i="36"/>
  <c r="AC576" i="36"/>
  <c r="AD576" i="36"/>
  <c r="AE576" i="36"/>
  <c r="AF576" i="36"/>
  <c r="AG576" i="36"/>
  <c r="AH576" i="36"/>
  <c r="AI576" i="36"/>
  <c r="AJ576" i="36"/>
  <c r="C577" i="36"/>
  <c r="Q577" i="36" s="1"/>
  <c r="D577" i="36"/>
  <c r="G577" i="36"/>
  <c r="I577" i="36"/>
  <c r="J577" i="36"/>
  <c r="L577" i="36"/>
  <c r="R577" i="36" s="1"/>
  <c r="M577" i="36"/>
  <c r="S577" i="36" s="1"/>
  <c r="N577" i="36"/>
  <c r="T577" i="36" s="1"/>
  <c r="O577" i="36"/>
  <c r="U577" i="36" s="1"/>
  <c r="P577" i="36"/>
  <c r="V577" i="36" s="1"/>
  <c r="W577" i="36"/>
  <c r="X577" i="36"/>
  <c r="Y577" i="36"/>
  <c r="Z577" i="36"/>
  <c r="AA577" i="36"/>
  <c r="AB577" i="36"/>
  <c r="AC577" i="36"/>
  <c r="AD577" i="36"/>
  <c r="AE577" i="36"/>
  <c r="AF577" i="36"/>
  <c r="AG577" i="36"/>
  <c r="AH577" i="36"/>
  <c r="AI577" i="36"/>
  <c r="AJ577" i="36"/>
  <c r="C578" i="36"/>
  <c r="Q578" i="36" s="1"/>
  <c r="D578" i="36"/>
  <c r="G578" i="36"/>
  <c r="I578" i="36"/>
  <c r="J578" i="36"/>
  <c r="L578" i="36"/>
  <c r="R578" i="36" s="1"/>
  <c r="M578" i="36"/>
  <c r="S578" i="36" s="1"/>
  <c r="N578" i="36"/>
  <c r="T578" i="36" s="1"/>
  <c r="O578" i="36"/>
  <c r="U578" i="36" s="1"/>
  <c r="P578" i="36"/>
  <c r="V578" i="36" s="1"/>
  <c r="W578" i="36"/>
  <c r="X578" i="36"/>
  <c r="Y578" i="36"/>
  <c r="Z578" i="36"/>
  <c r="AA578" i="36"/>
  <c r="AB578" i="36"/>
  <c r="AC578" i="36"/>
  <c r="AD578" i="36"/>
  <c r="AE578" i="36"/>
  <c r="AF578" i="36"/>
  <c r="AG578" i="36"/>
  <c r="AH578" i="36"/>
  <c r="AI578" i="36"/>
  <c r="AJ578" i="36"/>
  <c r="C579" i="36"/>
  <c r="Q579" i="36" s="1"/>
  <c r="D579" i="36"/>
  <c r="G579" i="36"/>
  <c r="I579" i="36"/>
  <c r="J579" i="36"/>
  <c r="L579" i="36"/>
  <c r="R579" i="36" s="1"/>
  <c r="M579" i="36"/>
  <c r="S579" i="36" s="1"/>
  <c r="N579" i="36"/>
  <c r="T579" i="36" s="1"/>
  <c r="O579" i="36"/>
  <c r="U579" i="36" s="1"/>
  <c r="P579" i="36"/>
  <c r="V579" i="36" s="1"/>
  <c r="W579" i="36"/>
  <c r="X579" i="36"/>
  <c r="Y579" i="36"/>
  <c r="Z579" i="36"/>
  <c r="AA579" i="36"/>
  <c r="AB579" i="36"/>
  <c r="AC579" i="36"/>
  <c r="AD579" i="36"/>
  <c r="AE579" i="36"/>
  <c r="AF579" i="36"/>
  <c r="AG579" i="36"/>
  <c r="AH579" i="36"/>
  <c r="AI579" i="36"/>
  <c r="AJ579" i="36"/>
  <c r="C580" i="36"/>
  <c r="Q580" i="36" s="1"/>
  <c r="D580" i="36"/>
  <c r="G580" i="36"/>
  <c r="I580" i="36"/>
  <c r="J580" i="36"/>
  <c r="L580" i="36"/>
  <c r="R580" i="36" s="1"/>
  <c r="M580" i="36"/>
  <c r="S580" i="36" s="1"/>
  <c r="N580" i="36"/>
  <c r="T580" i="36" s="1"/>
  <c r="O580" i="36"/>
  <c r="U580" i="36" s="1"/>
  <c r="P580" i="36"/>
  <c r="V580" i="36" s="1"/>
  <c r="W580" i="36"/>
  <c r="X580" i="36"/>
  <c r="Y580" i="36"/>
  <c r="Z580" i="36"/>
  <c r="AA580" i="36"/>
  <c r="AB580" i="36"/>
  <c r="AC580" i="36"/>
  <c r="AD580" i="36"/>
  <c r="AE580" i="36"/>
  <c r="AF580" i="36"/>
  <c r="AG580" i="36"/>
  <c r="AH580" i="36"/>
  <c r="AI580" i="36"/>
  <c r="AJ580" i="36"/>
  <c r="C581" i="36"/>
  <c r="Q581" i="36" s="1"/>
  <c r="D581" i="36"/>
  <c r="G581" i="36"/>
  <c r="I581" i="36"/>
  <c r="J581" i="36"/>
  <c r="L581" i="36"/>
  <c r="R581" i="36" s="1"/>
  <c r="M581" i="36"/>
  <c r="S581" i="36" s="1"/>
  <c r="N581" i="36"/>
  <c r="T581" i="36" s="1"/>
  <c r="O581" i="36"/>
  <c r="U581" i="36" s="1"/>
  <c r="P581" i="36"/>
  <c r="V581" i="36" s="1"/>
  <c r="W581" i="36"/>
  <c r="X581" i="36"/>
  <c r="Y581" i="36"/>
  <c r="Z581" i="36"/>
  <c r="AA581" i="36"/>
  <c r="AB581" i="36"/>
  <c r="AC581" i="36"/>
  <c r="AD581" i="36"/>
  <c r="AE581" i="36"/>
  <c r="AF581" i="36"/>
  <c r="AG581" i="36"/>
  <c r="AH581" i="36"/>
  <c r="AI581" i="36"/>
  <c r="AJ581" i="36"/>
  <c r="C582" i="36"/>
  <c r="Q582" i="36" s="1"/>
  <c r="D582" i="36"/>
  <c r="G582" i="36"/>
  <c r="I582" i="36"/>
  <c r="J582" i="36"/>
  <c r="L582" i="36"/>
  <c r="R582" i="36" s="1"/>
  <c r="M582" i="36"/>
  <c r="S582" i="36" s="1"/>
  <c r="N582" i="36"/>
  <c r="T582" i="36" s="1"/>
  <c r="O582" i="36"/>
  <c r="U582" i="36" s="1"/>
  <c r="P582" i="36"/>
  <c r="V582" i="36" s="1"/>
  <c r="W582" i="36"/>
  <c r="X582" i="36"/>
  <c r="Y582" i="36"/>
  <c r="Z582" i="36"/>
  <c r="AA582" i="36"/>
  <c r="AB582" i="36"/>
  <c r="AC582" i="36"/>
  <c r="AD582" i="36"/>
  <c r="AE582" i="36"/>
  <c r="AF582" i="36"/>
  <c r="AG582" i="36"/>
  <c r="AH582" i="36"/>
  <c r="AI582" i="36"/>
  <c r="AJ582" i="36"/>
  <c r="C583" i="36"/>
  <c r="Q583" i="36" s="1"/>
  <c r="D583" i="36"/>
  <c r="G583" i="36"/>
  <c r="I583" i="36"/>
  <c r="J583" i="36"/>
  <c r="L583" i="36"/>
  <c r="R583" i="36" s="1"/>
  <c r="M583" i="36"/>
  <c r="S583" i="36" s="1"/>
  <c r="N583" i="36"/>
  <c r="T583" i="36" s="1"/>
  <c r="O583" i="36"/>
  <c r="U583" i="36" s="1"/>
  <c r="P583" i="36"/>
  <c r="V583" i="36" s="1"/>
  <c r="W583" i="36"/>
  <c r="X583" i="36"/>
  <c r="Y583" i="36"/>
  <c r="Z583" i="36"/>
  <c r="AA583" i="36"/>
  <c r="AB583" i="36"/>
  <c r="AC583" i="36"/>
  <c r="AD583" i="36"/>
  <c r="AE583" i="36"/>
  <c r="AF583" i="36"/>
  <c r="AG583" i="36"/>
  <c r="AH583" i="36"/>
  <c r="AI583" i="36"/>
  <c r="AJ583" i="36"/>
  <c r="C584" i="36"/>
  <c r="Q584" i="36" s="1"/>
  <c r="D584" i="36"/>
  <c r="G584" i="36"/>
  <c r="I584" i="36"/>
  <c r="J584" i="36"/>
  <c r="L584" i="36"/>
  <c r="R584" i="36" s="1"/>
  <c r="M584" i="36"/>
  <c r="S584" i="36" s="1"/>
  <c r="N584" i="36"/>
  <c r="T584" i="36" s="1"/>
  <c r="O584" i="36"/>
  <c r="U584" i="36" s="1"/>
  <c r="P584" i="36"/>
  <c r="V584" i="36" s="1"/>
  <c r="W584" i="36"/>
  <c r="X584" i="36"/>
  <c r="Y584" i="36"/>
  <c r="Z584" i="36"/>
  <c r="AA584" i="36"/>
  <c r="AB584" i="36"/>
  <c r="AC584" i="36"/>
  <c r="AD584" i="36"/>
  <c r="AE584" i="36"/>
  <c r="AF584" i="36"/>
  <c r="AG584" i="36"/>
  <c r="AH584" i="36"/>
  <c r="AI584" i="36"/>
  <c r="AJ584" i="36"/>
  <c r="C585" i="36"/>
  <c r="Q585" i="36" s="1"/>
  <c r="D585" i="36"/>
  <c r="G585" i="36"/>
  <c r="I585" i="36"/>
  <c r="J585" i="36"/>
  <c r="L585" i="36"/>
  <c r="R585" i="36" s="1"/>
  <c r="M585" i="36"/>
  <c r="S585" i="36" s="1"/>
  <c r="N585" i="36"/>
  <c r="T585" i="36" s="1"/>
  <c r="O585" i="36"/>
  <c r="U585" i="36" s="1"/>
  <c r="P585" i="36"/>
  <c r="V585" i="36" s="1"/>
  <c r="W585" i="36"/>
  <c r="X585" i="36"/>
  <c r="Y585" i="36"/>
  <c r="Z585" i="36"/>
  <c r="AA585" i="36"/>
  <c r="AB585" i="36"/>
  <c r="AC585" i="36"/>
  <c r="AD585" i="36"/>
  <c r="AE585" i="36"/>
  <c r="AF585" i="36"/>
  <c r="AG585" i="36"/>
  <c r="AH585" i="36"/>
  <c r="AI585" i="36"/>
  <c r="AJ585" i="36"/>
  <c r="C586" i="36"/>
  <c r="Q586" i="36" s="1"/>
  <c r="D586" i="36"/>
  <c r="G586" i="36"/>
  <c r="I586" i="36"/>
  <c r="J586" i="36"/>
  <c r="L586" i="36"/>
  <c r="R586" i="36" s="1"/>
  <c r="M586" i="36"/>
  <c r="S586" i="36" s="1"/>
  <c r="N586" i="36"/>
  <c r="T586" i="36" s="1"/>
  <c r="O586" i="36"/>
  <c r="U586" i="36" s="1"/>
  <c r="P586" i="36"/>
  <c r="V586" i="36" s="1"/>
  <c r="W586" i="36"/>
  <c r="X586" i="36"/>
  <c r="Y586" i="36"/>
  <c r="Z586" i="36"/>
  <c r="AA586" i="36"/>
  <c r="AB586" i="36"/>
  <c r="AC586" i="36"/>
  <c r="AD586" i="36"/>
  <c r="AE586" i="36"/>
  <c r="AF586" i="36"/>
  <c r="AG586" i="36"/>
  <c r="AH586" i="36"/>
  <c r="AI586" i="36"/>
  <c r="AJ586" i="36"/>
  <c r="C587" i="36"/>
  <c r="Q587" i="36" s="1"/>
  <c r="D587" i="36"/>
  <c r="G587" i="36"/>
  <c r="I587" i="36"/>
  <c r="J587" i="36"/>
  <c r="L587" i="36"/>
  <c r="R587" i="36" s="1"/>
  <c r="M587" i="36"/>
  <c r="S587" i="36" s="1"/>
  <c r="N587" i="36"/>
  <c r="T587" i="36" s="1"/>
  <c r="O587" i="36"/>
  <c r="U587" i="36" s="1"/>
  <c r="P587" i="36"/>
  <c r="V587" i="36" s="1"/>
  <c r="W587" i="36"/>
  <c r="X587" i="36"/>
  <c r="Y587" i="36"/>
  <c r="Z587" i="36"/>
  <c r="AA587" i="36"/>
  <c r="AB587" i="36"/>
  <c r="AC587" i="36"/>
  <c r="AD587" i="36"/>
  <c r="AE587" i="36"/>
  <c r="AF587" i="36"/>
  <c r="AG587" i="36"/>
  <c r="AH587" i="36"/>
  <c r="AI587" i="36"/>
  <c r="AJ587" i="36"/>
  <c r="C588" i="36"/>
  <c r="Q588" i="36" s="1"/>
  <c r="D588" i="36"/>
  <c r="G588" i="36"/>
  <c r="I588" i="36"/>
  <c r="J588" i="36"/>
  <c r="L588" i="36"/>
  <c r="R588" i="36" s="1"/>
  <c r="M588" i="36"/>
  <c r="S588" i="36" s="1"/>
  <c r="N588" i="36"/>
  <c r="T588" i="36" s="1"/>
  <c r="O588" i="36"/>
  <c r="U588" i="36" s="1"/>
  <c r="P588" i="36"/>
  <c r="V588" i="36" s="1"/>
  <c r="W588" i="36"/>
  <c r="X588" i="36"/>
  <c r="Y588" i="36"/>
  <c r="Z588" i="36"/>
  <c r="AA588" i="36"/>
  <c r="AB588" i="36"/>
  <c r="AC588" i="36"/>
  <c r="AD588" i="36"/>
  <c r="AE588" i="36"/>
  <c r="AF588" i="36"/>
  <c r="AG588" i="36"/>
  <c r="AH588" i="36"/>
  <c r="AI588" i="36"/>
  <c r="AJ588" i="36"/>
  <c r="C589" i="36"/>
  <c r="Q589" i="36" s="1"/>
  <c r="D589" i="36"/>
  <c r="G589" i="36"/>
  <c r="I589" i="36"/>
  <c r="J589" i="36"/>
  <c r="L589" i="36"/>
  <c r="R589" i="36" s="1"/>
  <c r="M589" i="36"/>
  <c r="S589" i="36" s="1"/>
  <c r="N589" i="36"/>
  <c r="T589" i="36" s="1"/>
  <c r="O589" i="36"/>
  <c r="U589" i="36" s="1"/>
  <c r="P589" i="36"/>
  <c r="V589" i="36" s="1"/>
  <c r="W589" i="36"/>
  <c r="X589" i="36"/>
  <c r="Y589" i="36"/>
  <c r="Z589" i="36"/>
  <c r="AA589" i="36"/>
  <c r="AB589" i="36"/>
  <c r="AC589" i="36"/>
  <c r="AD589" i="36"/>
  <c r="AE589" i="36"/>
  <c r="AF589" i="36"/>
  <c r="AG589" i="36"/>
  <c r="AH589" i="36"/>
  <c r="AI589" i="36"/>
  <c r="AJ589" i="36"/>
  <c r="C590" i="36"/>
  <c r="Q590" i="36" s="1"/>
  <c r="D590" i="36"/>
  <c r="G590" i="36"/>
  <c r="I590" i="36"/>
  <c r="J590" i="36"/>
  <c r="L590" i="36"/>
  <c r="R590" i="36" s="1"/>
  <c r="M590" i="36"/>
  <c r="S590" i="36" s="1"/>
  <c r="N590" i="36"/>
  <c r="T590" i="36" s="1"/>
  <c r="O590" i="36"/>
  <c r="U590" i="36" s="1"/>
  <c r="P590" i="36"/>
  <c r="V590" i="36" s="1"/>
  <c r="W590" i="36"/>
  <c r="X590" i="36"/>
  <c r="Y590" i="36"/>
  <c r="Z590" i="36"/>
  <c r="AA590" i="36"/>
  <c r="AB590" i="36"/>
  <c r="AC590" i="36"/>
  <c r="AD590" i="36"/>
  <c r="AE590" i="36"/>
  <c r="AF590" i="36"/>
  <c r="AG590" i="36"/>
  <c r="AH590" i="36"/>
  <c r="AI590" i="36"/>
  <c r="AJ590" i="36"/>
  <c r="C591" i="36"/>
  <c r="Q591" i="36" s="1"/>
  <c r="D591" i="36"/>
  <c r="G591" i="36"/>
  <c r="I591" i="36"/>
  <c r="J591" i="36"/>
  <c r="L591" i="36"/>
  <c r="R591" i="36" s="1"/>
  <c r="M591" i="36"/>
  <c r="S591" i="36" s="1"/>
  <c r="N591" i="36"/>
  <c r="T591" i="36" s="1"/>
  <c r="O591" i="36"/>
  <c r="U591" i="36" s="1"/>
  <c r="P591" i="36"/>
  <c r="V591" i="36" s="1"/>
  <c r="W591" i="36"/>
  <c r="X591" i="36"/>
  <c r="Y591" i="36"/>
  <c r="Z591" i="36"/>
  <c r="AA591" i="36"/>
  <c r="AB591" i="36"/>
  <c r="AC591" i="36"/>
  <c r="AD591" i="36"/>
  <c r="AE591" i="36"/>
  <c r="AF591" i="36"/>
  <c r="AG591" i="36"/>
  <c r="AH591" i="36"/>
  <c r="AI591" i="36"/>
  <c r="AJ591" i="36"/>
  <c r="C592" i="36"/>
  <c r="Q592" i="36" s="1"/>
  <c r="D592" i="36"/>
  <c r="G592" i="36"/>
  <c r="I592" i="36"/>
  <c r="J592" i="36"/>
  <c r="L592" i="36"/>
  <c r="R592" i="36" s="1"/>
  <c r="M592" i="36"/>
  <c r="S592" i="36" s="1"/>
  <c r="N592" i="36"/>
  <c r="T592" i="36" s="1"/>
  <c r="O592" i="36"/>
  <c r="U592" i="36" s="1"/>
  <c r="P592" i="36"/>
  <c r="V592" i="36" s="1"/>
  <c r="W592" i="36"/>
  <c r="X592" i="36"/>
  <c r="Y592" i="36"/>
  <c r="Z592" i="36"/>
  <c r="AA592" i="36"/>
  <c r="AB592" i="36"/>
  <c r="AC592" i="36"/>
  <c r="AD592" i="36"/>
  <c r="AE592" i="36"/>
  <c r="AF592" i="36"/>
  <c r="AG592" i="36"/>
  <c r="AH592" i="36"/>
  <c r="AI592" i="36"/>
  <c r="AJ592" i="36"/>
  <c r="C593" i="36"/>
  <c r="Q593" i="36" s="1"/>
  <c r="D593" i="36"/>
  <c r="G593" i="36"/>
  <c r="I593" i="36"/>
  <c r="J593" i="36"/>
  <c r="L593" i="36"/>
  <c r="R593" i="36" s="1"/>
  <c r="M593" i="36"/>
  <c r="S593" i="36" s="1"/>
  <c r="N593" i="36"/>
  <c r="T593" i="36" s="1"/>
  <c r="O593" i="36"/>
  <c r="U593" i="36" s="1"/>
  <c r="P593" i="36"/>
  <c r="V593" i="36" s="1"/>
  <c r="W593" i="36"/>
  <c r="X593" i="36"/>
  <c r="Y593" i="36"/>
  <c r="Z593" i="36"/>
  <c r="AA593" i="36"/>
  <c r="AB593" i="36"/>
  <c r="AC593" i="36"/>
  <c r="AD593" i="36"/>
  <c r="AE593" i="36"/>
  <c r="AF593" i="36"/>
  <c r="AG593" i="36"/>
  <c r="AH593" i="36"/>
  <c r="AI593" i="36"/>
  <c r="AJ593" i="36"/>
  <c r="C594" i="36"/>
  <c r="Q594" i="36" s="1"/>
  <c r="D594" i="36"/>
  <c r="G594" i="36"/>
  <c r="I594" i="36"/>
  <c r="J594" i="36"/>
  <c r="L594" i="36"/>
  <c r="R594" i="36" s="1"/>
  <c r="M594" i="36"/>
  <c r="S594" i="36" s="1"/>
  <c r="N594" i="36"/>
  <c r="T594" i="36" s="1"/>
  <c r="O594" i="36"/>
  <c r="U594" i="36" s="1"/>
  <c r="P594" i="36"/>
  <c r="V594" i="36" s="1"/>
  <c r="W594" i="36"/>
  <c r="X594" i="36"/>
  <c r="Y594" i="36"/>
  <c r="Z594" i="36"/>
  <c r="AA594" i="36"/>
  <c r="AB594" i="36"/>
  <c r="AC594" i="36"/>
  <c r="AD594" i="36"/>
  <c r="AE594" i="36"/>
  <c r="AF594" i="36"/>
  <c r="AG594" i="36"/>
  <c r="AH594" i="36"/>
  <c r="AI594" i="36"/>
  <c r="AJ594" i="36"/>
  <c r="C595" i="36"/>
  <c r="Q595" i="36" s="1"/>
  <c r="D595" i="36"/>
  <c r="G595" i="36"/>
  <c r="I595" i="36"/>
  <c r="J595" i="36"/>
  <c r="L595" i="36"/>
  <c r="R595" i="36" s="1"/>
  <c r="M595" i="36"/>
  <c r="S595" i="36" s="1"/>
  <c r="N595" i="36"/>
  <c r="T595" i="36" s="1"/>
  <c r="O595" i="36"/>
  <c r="U595" i="36" s="1"/>
  <c r="P595" i="36"/>
  <c r="V595" i="36" s="1"/>
  <c r="W595" i="36"/>
  <c r="X595" i="36"/>
  <c r="Y595" i="36"/>
  <c r="Z595" i="36"/>
  <c r="AA595" i="36"/>
  <c r="AB595" i="36"/>
  <c r="AC595" i="36"/>
  <c r="AD595" i="36"/>
  <c r="AE595" i="36"/>
  <c r="AF595" i="36"/>
  <c r="AG595" i="36"/>
  <c r="AH595" i="36"/>
  <c r="AI595" i="36"/>
  <c r="AJ595" i="36"/>
  <c r="C596" i="36"/>
  <c r="Q596" i="36" s="1"/>
  <c r="D596" i="36"/>
  <c r="G596" i="36"/>
  <c r="I596" i="36"/>
  <c r="J596" i="36"/>
  <c r="L596" i="36"/>
  <c r="R596" i="36" s="1"/>
  <c r="M596" i="36"/>
  <c r="S596" i="36" s="1"/>
  <c r="N596" i="36"/>
  <c r="T596" i="36" s="1"/>
  <c r="O596" i="36"/>
  <c r="U596" i="36" s="1"/>
  <c r="P596" i="36"/>
  <c r="V596" i="36" s="1"/>
  <c r="W596" i="36"/>
  <c r="X596" i="36"/>
  <c r="Y596" i="36"/>
  <c r="Z596" i="36"/>
  <c r="AA596" i="36"/>
  <c r="AB596" i="36"/>
  <c r="AC596" i="36"/>
  <c r="AD596" i="36"/>
  <c r="AE596" i="36"/>
  <c r="AF596" i="36"/>
  <c r="AG596" i="36"/>
  <c r="AH596" i="36"/>
  <c r="AI596" i="36"/>
  <c r="AJ596" i="36"/>
  <c r="C597" i="36"/>
  <c r="Q597" i="36" s="1"/>
  <c r="D597" i="36"/>
  <c r="G597" i="36"/>
  <c r="I597" i="36"/>
  <c r="J597" i="36"/>
  <c r="L597" i="36"/>
  <c r="R597" i="36" s="1"/>
  <c r="M597" i="36"/>
  <c r="S597" i="36" s="1"/>
  <c r="N597" i="36"/>
  <c r="T597" i="36" s="1"/>
  <c r="O597" i="36"/>
  <c r="U597" i="36" s="1"/>
  <c r="P597" i="36"/>
  <c r="V597" i="36" s="1"/>
  <c r="W597" i="36"/>
  <c r="X597" i="36"/>
  <c r="Y597" i="36"/>
  <c r="Z597" i="36"/>
  <c r="AA597" i="36"/>
  <c r="AB597" i="36"/>
  <c r="AC597" i="36"/>
  <c r="AD597" i="36"/>
  <c r="AE597" i="36"/>
  <c r="AF597" i="36"/>
  <c r="AG597" i="36"/>
  <c r="AH597" i="36"/>
  <c r="AI597" i="36"/>
  <c r="AJ597" i="36"/>
  <c r="C598" i="36"/>
  <c r="Q598" i="36" s="1"/>
  <c r="D598" i="36"/>
  <c r="G598" i="36"/>
  <c r="I598" i="36"/>
  <c r="J598" i="36"/>
  <c r="L598" i="36"/>
  <c r="R598" i="36" s="1"/>
  <c r="M598" i="36"/>
  <c r="S598" i="36" s="1"/>
  <c r="N598" i="36"/>
  <c r="T598" i="36" s="1"/>
  <c r="O598" i="36"/>
  <c r="U598" i="36" s="1"/>
  <c r="P598" i="36"/>
  <c r="V598" i="36" s="1"/>
  <c r="W598" i="36"/>
  <c r="X598" i="36"/>
  <c r="Y598" i="36"/>
  <c r="Z598" i="36"/>
  <c r="AA598" i="36"/>
  <c r="AB598" i="36"/>
  <c r="AC598" i="36"/>
  <c r="AD598" i="36"/>
  <c r="AE598" i="36"/>
  <c r="AF598" i="36"/>
  <c r="AG598" i="36"/>
  <c r="AH598" i="36"/>
  <c r="AI598" i="36"/>
  <c r="AJ598" i="36"/>
  <c r="C599" i="36"/>
  <c r="Q599" i="36" s="1"/>
  <c r="D599" i="36"/>
  <c r="G599" i="36"/>
  <c r="I599" i="36"/>
  <c r="J599" i="36"/>
  <c r="L599" i="36"/>
  <c r="R599" i="36" s="1"/>
  <c r="M599" i="36"/>
  <c r="S599" i="36" s="1"/>
  <c r="N599" i="36"/>
  <c r="T599" i="36" s="1"/>
  <c r="O599" i="36"/>
  <c r="U599" i="36" s="1"/>
  <c r="P599" i="36"/>
  <c r="V599" i="36" s="1"/>
  <c r="W599" i="36"/>
  <c r="X599" i="36"/>
  <c r="Y599" i="36"/>
  <c r="Z599" i="36"/>
  <c r="AA599" i="36"/>
  <c r="AB599" i="36"/>
  <c r="AC599" i="36"/>
  <c r="AD599" i="36"/>
  <c r="AE599" i="36"/>
  <c r="AF599" i="36"/>
  <c r="AG599" i="36"/>
  <c r="AH599" i="36"/>
  <c r="AI599" i="36"/>
  <c r="AJ599" i="36"/>
  <c r="C600" i="36"/>
  <c r="Q600" i="36" s="1"/>
  <c r="D600" i="36"/>
  <c r="G600" i="36"/>
  <c r="I600" i="36"/>
  <c r="J600" i="36"/>
  <c r="L600" i="36"/>
  <c r="R600" i="36" s="1"/>
  <c r="M600" i="36"/>
  <c r="S600" i="36" s="1"/>
  <c r="N600" i="36"/>
  <c r="T600" i="36" s="1"/>
  <c r="O600" i="36"/>
  <c r="U600" i="36" s="1"/>
  <c r="P600" i="36"/>
  <c r="V600" i="36" s="1"/>
  <c r="W600" i="36"/>
  <c r="X600" i="36"/>
  <c r="Y600" i="36"/>
  <c r="Z600" i="36"/>
  <c r="AA600" i="36"/>
  <c r="AB600" i="36"/>
  <c r="AC600" i="36"/>
  <c r="AD600" i="36"/>
  <c r="AE600" i="36"/>
  <c r="AF600" i="36"/>
  <c r="AG600" i="36"/>
  <c r="AH600" i="36"/>
  <c r="AI600" i="36"/>
  <c r="AJ600" i="36"/>
  <c r="C601" i="36"/>
  <c r="Q601" i="36" s="1"/>
  <c r="D601" i="36"/>
  <c r="G601" i="36"/>
  <c r="I601" i="36"/>
  <c r="J601" i="36"/>
  <c r="L601" i="36"/>
  <c r="R601" i="36" s="1"/>
  <c r="M601" i="36"/>
  <c r="S601" i="36" s="1"/>
  <c r="N601" i="36"/>
  <c r="T601" i="36" s="1"/>
  <c r="O601" i="36"/>
  <c r="U601" i="36" s="1"/>
  <c r="P601" i="36"/>
  <c r="V601" i="36" s="1"/>
  <c r="W601" i="36"/>
  <c r="X601" i="36"/>
  <c r="Y601" i="36"/>
  <c r="Z601" i="36"/>
  <c r="AA601" i="36"/>
  <c r="AB601" i="36"/>
  <c r="AC601" i="36"/>
  <c r="AD601" i="36"/>
  <c r="AE601" i="36"/>
  <c r="AF601" i="36"/>
  <c r="AG601" i="36"/>
  <c r="AH601" i="36"/>
  <c r="AI601" i="36"/>
  <c r="AJ601" i="36"/>
  <c r="C602" i="36"/>
  <c r="Q602" i="36" s="1"/>
  <c r="D602" i="36"/>
  <c r="G602" i="36"/>
  <c r="I602" i="36"/>
  <c r="J602" i="36"/>
  <c r="L602" i="36"/>
  <c r="R602" i="36" s="1"/>
  <c r="M602" i="36"/>
  <c r="S602" i="36" s="1"/>
  <c r="N602" i="36"/>
  <c r="T602" i="36" s="1"/>
  <c r="O602" i="36"/>
  <c r="U602" i="36" s="1"/>
  <c r="P602" i="36"/>
  <c r="V602" i="36" s="1"/>
  <c r="W602" i="36"/>
  <c r="X602" i="36"/>
  <c r="Y602" i="36"/>
  <c r="Z602" i="36"/>
  <c r="AA602" i="36"/>
  <c r="AB602" i="36"/>
  <c r="AC602" i="36"/>
  <c r="AD602" i="36"/>
  <c r="AE602" i="36"/>
  <c r="AF602" i="36"/>
  <c r="AG602" i="36"/>
  <c r="AH602" i="36"/>
  <c r="AI602" i="36"/>
  <c r="AJ602" i="36"/>
  <c r="C603" i="36"/>
  <c r="Q603" i="36" s="1"/>
  <c r="D603" i="36"/>
  <c r="G603" i="36"/>
  <c r="I603" i="36"/>
  <c r="J603" i="36"/>
  <c r="L603" i="36"/>
  <c r="R603" i="36" s="1"/>
  <c r="M603" i="36"/>
  <c r="S603" i="36" s="1"/>
  <c r="N603" i="36"/>
  <c r="T603" i="36" s="1"/>
  <c r="O603" i="36"/>
  <c r="U603" i="36" s="1"/>
  <c r="P603" i="36"/>
  <c r="V603" i="36" s="1"/>
  <c r="W603" i="36"/>
  <c r="X603" i="36"/>
  <c r="Y603" i="36"/>
  <c r="Z603" i="36"/>
  <c r="AA603" i="36"/>
  <c r="AB603" i="36"/>
  <c r="AC603" i="36"/>
  <c r="AD603" i="36"/>
  <c r="AE603" i="36"/>
  <c r="AF603" i="36"/>
  <c r="AG603" i="36"/>
  <c r="AH603" i="36"/>
  <c r="AI603" i="36"/>
  <c r="AJ603" i="36"/>
  <c r="C604" i="36"/>
  <c r="Q604" i="36" s="1"/>
  <c r="D604" i="36"/>
  <c r="G604" i="36"/>
  <c r="I604" i="36"/>
  <c r="J604" i="36"/>
  <c r="L604" i="36"/>
  <c r="R604" i="36" s="1"/>
  <c r="M604" i="36"/>
  <c r="S604" i="36" s="1"/>
  <c r="N604" i="36"/>
  <c r="T604" i="36" s="1"/>
  <c r="O604" i="36"/>
  <c r="U604" i="36" s="1"/>
  <c r="P604" i="36"/>
  <c r="V604" i="36" s="1"/>
  <c r="W604" i="36"/>
  <c r="X604" i="36"/>
  <c r="Y604" i="36"/>
  <c r="Z604" i="36"/>
  <c r="AA604" i="36"/>
  <c r="AB604" i="36"/>
  <c r="AC604" i="36"/>
  <c r="AD604" i="36"/>
  <c r="AE604" i="36"/>
  <c r="AF604" i="36"/>
  <c r="AG604" i="36"/>
  <c r="AH604" i="36"/>
  <c r="AI604" i="36"/>
  <c r="AJ604" i="36"/>
  <c r="C605" i="36"/>
  <c r="Q605" i="36" s="1"/>
  <c r="D605" i="36"/>
  <c r="G605" i="36"/>
  <c r="I605" i="36"/>
  <c r="J605" i="36"/>
  <c r="L605" i="36"/>
  <c r="R605" i="36" s="1"/>
  <c r="M605" i="36"/>
  <c r="S605" i="36" s="1"/>
  <c r="N605" i="36"/>
  <c r="T605" i="36" s="1"/>
  <c r="O605" i="36"/>
  <c r="U605" i="36" s="1"/>
  <c r="P605" i="36"/>
  <c r="V605" i="36" s="1"/>
  <c r="W605" i="36"/>
  <c r="X605" i="36"/>
  <c r="Y605" i="36"/>
  <c r="Z605" i="36"/>
  <c r="AA605" i="36"/>
  <c r="AB605" i="36"/>
  <c r="AC605" i="36"/>
  <c r="AD605" i="36"/>
  <c r="AE605" i="36"/>
  <c r="AF605" i="36"/>
  <c r="AG605" i="36"/>
  <c r="AH605" i="36"/>
  <c r="AI605" i="36"/>
  <c r="AJ605" i="36"/>
  <c r="C606" i="36"/>
  <c r="Q606" i="36" s="1"/>
  <c r="D606" i="36"/>
  <c r="G606" i="36"/>
  <c r="I606" i="36"/>
  <c r="J606" i="36"/>
  <c r="L606" i="36"/>
  <c r="R606" i="36" s="1"/>
  <c r="M606" i="36"/>
  <c r="S606" i="36" s="1"/>
  <c r="N606" i="36"/>
  <c r="T606" i="36" s="1"/>
  <c r="O606" i="36"/>
  <c r="U606" i="36" s="1"/>
  <c r="P606" i="36"/>
  <c r="V606" i="36" s="1"/>
  <c r="W606" i="36"/>
  <c r="X606" i="36"/>
  <c r="Y606" i="36"/>
  <c r="Z606" i="36"/>
  <c r="AA606" i="36"/>
  <c r="AB606" i="36"/>
  <c r="AC606" i="36"/>
  <c r="AD606" i="36"/>
  <c r="AE606" i="36"/>
  <c r="AF606" i="36"/>
  <c r="AG606" i="36"/>
  <c r="AH606" i="36"/>
  <c r="AI606" i="36"/>
  <c r="AJ606" i="36"/>
  <c r="C607" i="36"/>
  <c r="Q607" i="36" s="1"/>
  <c r="D607" i="36"/>
  <c r="G607" i="36"/>
  <c r="I607" i="36"/>
  <c r="J607" i="36"/>
  <c r="L607" i="36"/>
  <c r="R607" i="36" s="1"/>
  <c r="M607" i="36"/>
  <c r="S607" i="36" s="1"/>
  <c r="N607" i="36"/>
  <c r="T607" i="36" s="1"/>
  <c r="O607" i="36"/>
  <c r="U607" i="36" s="1"/>
  <c r="P607" i="36"/>
  <c r="V607" i="36" s="1"/>
  <c r="W607" i="36"/>
  <c r="X607" i="36"/>
  <c r="Y607" i="36"/>
  <c r="Z607" i="36"/>
  <c r="AA607" i="36"/>
  <c r="AB607" i="36"/>
  <c r="AC607" i="36"/>
  <c r="AD607" i="36"/>
  <c r="AE607" i="36"/>
  <c r="AF607" i="36"/>
  <c r="AG607" i="36"/>
  <c r="AH607" i="36"/>
  <c r="AI607" i="36"/>
  <c r="AJ607" i="36"/>
  <c r="C608" i="36"/>
  <c r="Q608" i="36" s="1"/>
  <c r="D608" i="36"/>
  <c r="G608" i="36"/>
  <c r="I608" i="36"/>
  <c r="J608" i="36"/>
  <c r="L608" i="36"/>
  <c r="R608" i="36" s="1"/>
  <c r="M608" i="36"/>
  <c r="S608" i="36" s="1"/>
  <c r="N608" i="36"/>
  <c r="T608" i="36" s="1"/>
  <c r="O608" i="36"/>
  <c r="U608" i="36" s="1"/>
  <c r="P608" i="36"/>
  <c r="V608" i="36" s="1"/>
  <c r="W608" i="36"/>
  <c r="X608" i="36"/>
  <c r="Y608" i="36"/>
  <c r="Z608" i="36"/>
  <c r="AA608" i="36"/>
  <c r="AB608" i="36"/>
  <c r="AC608" i="36"/>
  <c r="AD608" i="36"/>
  <c r="AE608" i="36"/>
  <c r="AF608" i="36"/>
  <c r="AG608" i="36"/>
  <c r="AH608" i="36"/>
  <c r="AI608" i="36"/>
  <c r="AJ608" i="36"/>
  <c r="C609" i="36"/>
  <c r="Q609" i="36" s="1"/>
  <c r="D609" i="36"/>
  <c r="G609" i="36"/>
  <c r="I609" i="36"/>
  <c r="J609" i="36"/>
  <c r="L609" i="36"/>
  <c r="R609" i="36" s="1"/>
  <c r="M609" i="36"/>
  <c r="S609" i="36" s="1"/>
  <c r="N609" i="36"/>
  <c r="T609" i="36" s="1"/>
  <c r="O609" i="36"/>
  <c r="U609" i="36" s="1"/>
  <c r="P609" i="36"/>
  <c r="V609" i="36" s="1"/>
  <c r="W609" i="36"/>
  <c r="X609" i="36"/>
  <c r="Y609" i="36"/>
  <c r="Z609" i="36"/>
  <c r="AA609" i="36"/>
  <c r="AB609" i="36"/>
  <c r="AC609" i="36"/>
  <c r="AD609" i="36"/>
  <c r="AE609" i="36"/>
  <c r="AF609" i="36"/>
  <c r="AG609" i="36"/>
  <c r="AH609" i="36"/>
  <c r="AI609" i="36"/>
  <c r="AJ609" i="36"/>
  <c r="C610" i="36"/>
  <c r="Q610" i="36" s="1"/>
  <c r="D610" i="36"/>
  <c r="G610" i="36"/>
  <c r="I610" i="36"/>
  <c r="J610" i="36"/>
  <c r="L610" i="36"/>
  <c r="R610" i="36" s="1"/>
  <c r="M610" i="36"/>
  <c r="S610" i="36" s="1"/>
  <c r="N610" i="36"/>
  <c r="T610" i="36" s="1"/>
  <c r="O610" i="36"/>
  <c r="U610" i="36" s="1"/>
  <c r="P610" i="36"/>
  <c r="V610" i="36" s="1"/>
  <c r="W610" i="36"/>
  <c r="X610" i="36"/>
  <c r="Y610" i="36"/>
  <c r="Z610" i="36"/>
  <c r="AA610" i="36"/>
  <c r="AB610" i="36"/>
  <c r="AC610" i="36"/>
  <c r="AD610" i="36"/>
  <c r="AE610" i="36"/>
  <c r="AF610" i="36"/>
  <c r="AG610" i="36"/>
  <c r="AH610" i="36"/>
  <c r="AI610" i="36"/>
  <c r="AJ610" i="36"/>
  <c r="C611" i="36"/>
  <c r="Q611" i="36" s="1"/>
  <c r="D611" i="36"/>
  <c r="G611" i="36"/>
  <c r="I611" i="36"/>
  <c r="J611" i="36"/>
  <c r="L611" i="36"/>
  <c r="R611" i="36" s="1"/>
  <c r="M611" i="36"/>
  <c r="S611" i="36" s="1"/>
  <c r="N611" i="36"/>
  <c r="T611" i="36" s="1"/>
  <c r="O611" i="36"/>
  <c r="U611" i="36" s="1"/>
  <c r="P611" i="36"/>
  <c r="V611" i="36" s="1"/>
  <c r="W611" i="36"/>
  <c r="X611" i="36"/>
  <c r="Y611" i="36"/>
  <c r="Z611" i="36"/>
  <c r="AA611" i="36"/>
  <c r="AB611" i="36"/>
  <c r="AC611" i="36"/>
  <c r="AD611" i="36"/>
  <c r="AE611" i="36"/>
  <c r="AF611" i="36"/>
  <c r="AG611" i="36"/>
  <c r="AH611" i="36"/>
  <c r="AI611" i="36"/>
  <c r="AJ611" i="36"/>
  <c r="C612" i="36"/>
  <c r="Q612" i="36" s="1"/>
  <c r="D612" i="36"/>
  <c r="G612" i="36"/>
  <c r="I612" i="36"/>
  <c r="J612" i="36"/>
  <c r="L612" i="36"/>
  <c r="R612" i="36" s="1"/>
  <c r="M612" i="36"/>
  <c r="S612" i="36" s="1"/>
  <c r="N612" i="36"/>
  <c r="T612" i="36" s="1"/>
  <c r="O612" i="36"/>
  <c r="U612" i="36" s="1"/>
  <c r="P612" i="36"/>
  <c r="V612" i="36" s="1"/>
  <c r="W612" i="36"/>
  <c r="X612" i="36"/>
  <c r="Y612" i="36"/>
  <c r="Z612" i="36"/>
  <c r="AA612" i="36"/>
  <c r="AB612" i="36"/>
  <c r="AC612" i="36"/>
  <c r="AD612" i="36"/>
  <c r="AE612" i="36"/>
  <c r="AF612" i="36"/>
  <c r="AG612" i="36"/>
  <c r="AH612" i="36"/>
  <c r="AI612" i="36"/>
  <c r="AJ612" i="36"/>
  <c r="C613" i="36"/>
  <c r="Q613" i="36" s="1"/>
  <c r="D613" i="36"/>
  <c r="G613" i="36"/>
  <c r="I613" i="36"/>
  <c r="J613" i="36"/>
  <c r="L613" i="36"/>
  <c r="R613" i="36" s="1"/>
  <c r="M613" i="36"/>
  <c r="S613" i="36" s="1"/>
  <c r="N613" i="36"/>
  <c r="T613" i="36" s="1"/>
  <c r="O613" i="36"/>
  <c r="U613" i="36" s="1"/>
  <c r="P613" i="36"/>
  <c r="V613" i="36" s="1"/>
  <c r="W613" i="36"/>
  <c r="X613" i="36"/>
  <c r="Y613" i="36"/>
  <c r="Z613" i="36"/>
  <c r="AA613" i="36"/>
  <c r="AB613" i="36"/>
  <c r="AC613" i="36"/>
  <c r="AD613" i="36"/>
  <c r="AE613" i="36"/>
  <c r="AF613" i="36"/>
  <c r="AG613" i="36"/>
  <c r="AH613" i="36"/>
  <c r="AI613" i="36"/>
  <c r="AJ613" i="36"/>
  <c r="C614" i="36"/>
  <c r="Q614" i="36" s="1"/>
  <c r="D614" i="36"/>
  <c r="G614" i="36"/>
  <c r="I614" i="36"/>
  <c r="J614" i="36"/>
  <c r="L614" i="36"/>
  <c r="R614" i="36" s="1"/>
  <c r="M614" i="36"/>
  <c r="S614" i="36" s="1"/>
  <c r="N614" i="36"/>
  <c r="T614" i="36" s="1"/>
  <c r="O614" i="36"/>
  <c r="U614" i="36" s="1"/>
  <c r="P614" i="36"/>
  <c r="V614" i="36" s="1"/>
  <c r="W614" i="36"/>
  <c r="X614" i="36"/>
  <c r="Y614" i="36"/>
  <c r="Z614" i="36"/>
  <c r="AA614" i="36"/>
  <c r="AB614" i="36"/>
  <c r="AC614" i="36"/>
  <c r="AD614" i="36"/>
  <c r="AE614" i="36"/>
  <c r="AF614" i="36"/>
  <c r="AG614" i="36"/>
  <c r="AH614" i="36"/>
  <c r="AI614" i="36"/>
  <c r="AJ614" i="36"/>
  <c r="C615" i="36"/>
  <c r="Q615" i="36" s="1"/>
  <c r="D615" i="36"/>
  <c r="G615" i="36"/>
  <c r="I615" i="36"/>
  <c r="J615" i="36"/>
  <c r="L615" i="36"/>
  <c r="R615" i="36" s="1"/>
  <c r="M615" i="36"/>
  <c r="S615" i="36" s="1"/>
  <c r="N615" i="36"/>
  <c r="T615" i="36" s="1"/>
  <c r="O615" i="36"/>
  <c r="U615" i="36" s="1"/>
  <c r="P615" i="36"/>
  <c r="V615" i="36" s="1"/>
  <c r="W615" i="36"/>
  <c r="X615" i="36"/>
  <c r="Y615" i="36"/>
  <c r="Z615" i="36"/>
  <c r="AA615" i="36"/>
  <c r="AB615" i="36"/>
  <c r="AC615" i="36"/>
  <c r="AD615" i="36"/>
  <c r="AE615" i="36"/>
  <c r="AF615" i="36"/>
  <c r="AG615" i="36"/>
  <c r="AH615" i="36"/>
  <c r="AI615" i="36"/>
  <c r="AJ615" i="36"/>
  <c r="C616" i="36"/>
  <c r="Q616" i="36" s="1"/>
  <c r="D616" i="36"/>
  <c r="G616" i="36"/>
  <c r="I616" i="36"/>
  <c r="J616" i="36"/>
  <c r="L616" i="36"/>
  <c r="R616" i="36" s="1"/>
  <c r="M616" i="36"/>
  <c r="S616" i="36" s="1"/>
  <c r="N616" i="36"/>
  <c r="T616" i="36" s="1"/>
  <c r="O616" i="36"/>
  <c r="U616" i="36" s="1"/>
  <c r="P616" i="36"/>
  <c r="V616" i="36" s="1"/>
  <c r="W616" i="36"/>
  <c r="X616" i="36"/>
  <c r="Y616" i="36"/>
  <c r="Z616" i="36"/>
  <c r="AA616" i="36"/>
  <c r="AB616" i="36"/>
  <c r="AC616" i="36"/>
  <c r="AD616" i="36"/>
  <c r="AE616" i="36"/>
  <c r="AF616" i="36"/>
  <c r="AG616" i="36"/>
  <c r="AH616" i="36"/>
  <c r="AI616" i="36"/>
  <c r="AJ616" i="36"/>
  <c r="C617" i="36"/>
  <c r="Q617" i="36" s="1"/>
  <c r="D617" i="36"/>
  <c r="G617" i="36"/>
  <c r="I617" i="36"/>
  <c r="J617" i="36"/>
  <c r="L617" i="36"/>
  <c r="R617" i="36" s="1"/>
  <c r="M617" i="36"/>
  <c r="S617" i="36" s="1"/>
  <c r="N617" i="36"/>
  <c r="T617" i="36" s="1"/>
  <c r="O617" i="36"/>
  <c r="U617" i="36" s="1"/>
  <c r="P617" i="36"/>
  <c r="V617" i="36" s="1"/>
  <c r="W617" i="36"/>
  <c r="X617" i="36"/>
  <c r="Y617" i="36"/>
  <c r="Z617" i="36"/>
  <c r="AA617" i="36"/>
  <c r="AB617" i="36"/>
  <c r="AC617" i="36"/>
  <c r="AD617" i="36"/>
  <c r="AE617" i="36"/>
  <c r="AF617" i="36"/>
  <c r="AG617" i="36"/>
  <c r="AH617" i="36"/>
  <c r="AI617" i="36"/>
  <c r="AJ617" i="36"/>
  <c r="C618" i="36"/>
  <c r="Q618" i="36" s="1"/>
  <c r="D618" i="36"/>
  <c r="G618" i="36"/>
  <c r="I618" i="36"/>
  <c r="J618" i="36"/>
  <c r="L618" i="36"/>
  <c r="R618" i="36" s="1"/>
  <c r="M618" i="36"/>
  <c r="S618" i="36" s="1"/>
  <c r="N618" i="36"/>
  <c r="T618" i="36" s="1"/>
  <c r="O618" i="36"/>
  <c r="U618" i="36" s="1"/>
  <c r="P618" i="36"/>
  <c r="V618" i="36" s="1"/>
  <c r="W618" i="36"/>
  <c r="X618" i="36"/>
  <c r="Y618" i="36"/>
  <c r="Z618" i="36"/>
  <c r="AA618" i="36"/>
  <c r="AB618" i="36"/>
  <c r="AC618" i="36"/>
  <c r="AD618" i="36"/>
  <c r="AE618" i="36"/>
  <c r="AF618" i="36"/>
  <c r="AG618" i="36"/>
  <c r="AH618" i="36"/>
  <c r="AI618" i="36"/>
  <c r="AJ618" i="36"/>
  <c r="C619" i="36"/>
  <c r="Q619" i="36" s="1"/>
  <c r="D619" i="36"/>
  <c r="G619" i="36"/>
  <c r="I619" i="36"/>
  <c r="J619" i="36"/>
  <c r="L619" i="36"/>
  <c r="R619" i="36" s="1"/>
  <c r="M619" i="36"/>
  <c r="S619" i="36" s="1"/>
  <c r="N619" i="36"/>
  <c r="T619" i="36" s="1"/>
  <c r="O619" i="36"/>
  <c r="U619" i="36" s="1"/>
  <c r="P619" i="36"/>
  <c r="V619" i="36" s="1"/>
  <c r="W619" i="36"/>
  <c r="X619" i="36"/>
  <c r="Y619" i="36"/>
  <c r="Z619" i="36"/>
  <c r="AA619" i="36"/>
  <c r="AB619" i="36"/>
  <c r="AC619" i="36"/>
  <c r="AD619" i="36"/>
  <c r="AE619" i="36"/>
  <c r="AF619" i="36"/>
  <c r="AG619" i="36"/>
  <c r="AH619" i="36"/>
  <c r="AI619" i="36"/>
  <c r="AJ619" i="36"/>
  <c r="C620" i="36"/>
  <c r="Q620" i="36" s="1"/>
  <c r="D620" i="36"/>
  <c r="G620" i="36"/>
  <c r="I620" i="36"/>
  <c r="J620" i="36"/>
  <c r="L620" i="36"/>
  <c r="R620" i="36" s="1"/>
  <c r="M620" i="36"/>
  <c r="S620" i="36" s="1"/>
  <c r="N620" i="36"/>
  <c r="T620" i="36" s="1"/>
  <c r="O620" i="36"/>
  <c r="U620" i="36" s="1"/>
  <c r="P620" i="36"/>
  <c r="V620" i="36" s="1"/>
  <c r="W620" i="36"/>
  <c r="X620" i="36"/>
  <c r="Y620" i="36"/>
  <c r="Z620" i="36"/>
  <c r="AA620" i="36"/>
  <c r="AB620" i="36"/>
  <c r="AC620" i="36"/>
  <c r="AD620" i="36"/>
  <c r="AE620" i="36"/>
  <c r="AF620" i="36"/>
  <c r="AG620" i="36"/>
  <c r="AH620" i="36"/>
  <c r="AI620" i="36"/>
  <c r="AJ620" i="36"/>
  <c r="C621" i="36"/>
  <c r="Q621" i="36" s="1"/>
  <c r="D621" i="36"/>
  <c r="G621" i="36"/>
  <c r="I621" i="36"/>
  <c r="J621" i="36"/>
  <c r="L621" i="36"/>
  <c r="R621" i="36" s="1"/>
  <c r="M621" i="36"/>
  <c r="S621" i="36" s="1"/>
  <c r="N621" i="36"/>
  <c r="T621" i="36" s="1"/>
  <c r="O621" i="36"/>
  <c r="U621" i="36" s="1"/>
  <c r="P621" i="36"/>
  <c r="V621" i="36" s="1"/>
  <c r="W621" i="36"/>
  <c r="X621" i="36"/>
  <c r="Y621" i="36"/>
  <c r="Z621" i="36"/>
  <c r="AA621" i="36"/>
  <c r="AB621" i="36"/>
  <c r="AC621" i="36"/>
  <c r="AD621" i="36"/>
  <c r="AE621" i="36"/>
  <c r="AF621" i="36"/>
  <c r="AG621" i="36"/>
  <c r="AH621" i="36"/>
  <c r="AI621" i="36"/>
  <c r="AJ621" i="36"/>
  <c r="C622" i="36"/>
  <c r="Q622" i="36" s="1"/>
  <c r="D622" i="36"/>
  <c r="G622" i="36"/>
  <c r="I622" i="36"/>
  <c r="J622" i="36"/>
  <c r="L622" i="36"/>
  <c r="R622" i="36" s="1"/>
  <c r="M622" i="36"/>
  <c r="S622" i="36" s="1"/>
  <c r="N622" i="36"/>
  <c r="T622" i="36" s="1"/>
  <c r="O622" i="36"/>
  <c r="U622" i="36" s="1"/>
  <c r="P622" i="36"/>
  <c r="V622" i="36" s="1"/>
  <c r="W622" i="36"/>
  <c r="X622" i="36"/>
  <c r="Y622" i="36"/>
  <c r="Z622" i="36"/>
  <c r="AA622" i="36"/>
  <c r="AB622" i="36"/>
  <c r="AC622" i="36"/>
  <c r="AD622" i="36"/>
  <c r="AE622" i="36"/>
  <c r="AF622" i="36"/>
  <c r="AG622" i="36"/>
  <c r="AH622" i="36"/>
  <c r="AI622" i="36"/>
  <c r="AJ622" i="36"/>
  <c r="C623" i="36"/>
  <c r="Q623" i="36" s="1"/>
  <c r="D623" i="36"/>
  <c r="G623" i="36"/>
  <c r="I623" i="36"/>
  <c r="J623" i="36"/>
  <c r="L623" i="36"/>
  <c r="R623" i="36" s="1"/>
  <c r="M623" i="36"/>
  <c r="S623" i="36" s="1"/>
  <c r="N623" i="36"/>
  <c r="T623" i="36" s="1"/>
  <c r="O623" i="36"/>
  <c r="U623" i="36" s="1"/>
  <c r="P623" i="36"/>
  <c r="V623" i="36" s="1"/>
  <c r="W623" i="36"/>
  <c r="X623" i="36"/>
  <c r="Y623" i="36"/>
  <c r="Z623" i="36"/>
  <c r="AA623" i="36"/>
  <c r="AB623" i="36"/>
  <c r="AC623" i="36"/>
  <c r="AD623" i="36"/>
  <c r="AE623" i="36"/>
  <c r="AF623" i="36"/>
  <c r="AG623" i="36"/>
  <c r="AH623" i="36"/>
  <c r="AI623" i="36"/>
  <c r="AJ623" i="36"/>
  <c r="C624" i="36"/>
  <c r="Q624" i="36" s="1"/>
  <c r="D624" i="36"/>
  <c r="G624" i="36"/>
  <c r="I624" i="36"/>
  <c r="J624" i="36"/>
  <c r="L624" i="36"/>
  <c r="R624" i="36" s="1"/>
  <c r="M624" i="36"/>
  <c r="S624" i="36" s="1"/>
  <c r="N624" i="36"/>
  <c r="T624" i="36" s="1"/>
  <c r="O624" i="36"/>
  <c r="U624" i="36" s="1"/>
  <c r="P624" i="36"/>
  <c r="V624" i="36" s="1"/>
  <c r="W624" i="36"/>
  <c r="X624" i="36"/>
  <c r="Y624" i="36"/>
  <c r="Z624" i="36"/>
  <c r="AA624" i="36"/>
  <c r="AB624" i="36"/>
  <c r="AC624" i="36"/>
  <c r="AD624" i="36"/>
  <c r="AE624" i="36"/>
  <c r="AF624" i="36"/>
  <c r="AG624" i="36"/>
  <c r="AH624" i="36"/>
  <c r="AI624" i="36"/>
  <c r="AJ624" i="36"/>
  <c r="C625" i="36"/>
  <c r="Q625" i="36" s="1"/>
  <c r="D625" i="36"/>
  <c r="G625" i="36"/>
  <c r="I625" i="36"/>
  <c r="J625" i="36"/>
  <c r="L625" i="36"/>
  <c r="R625" i="36" s="1"/>
  <c r="M625" i="36"/>
  <c r="S625" i="36" s="1"/>
  <c r="N625" i="36"/>
  <c r="T625" i="36" s="1"/>
  <c r="O625" i="36"/>
  <c r="U625" i="36" s="1"/>
  <c r="P625" i="36"/>
  <c r="V625" i="36" s="1"/>
  <c r="W625" i="36"/>
  <c r="X625" i="36"/>
  <c r="Y625" i="36"/>
  <c r="Z625" i="36"/>
  <c r="AA625" i="36"/>
  <c r="AB625" i="36"/>
  <c r="AC625" i="36"/>
  <c r="AD625" i="36"/>
  <c r="AE625" i="36"/>
  <c r="AF625" i="36"/>
  <c r="AG625" i="36"/>
  <c r="AH625" i="36"/>
  <c r="AI625" i="36"/>
  <c r="AJ625" i="36"/>
  <c r="C626" i="36"/>
  <c r="Q626" i="36" s="1"/>
  <c r="D626" i="36"/>
  <c r="G626" i="36"/>
  <c r="I626" i="36"/>
  <c r="J626" i="36"/>
  <c r="L626" i="36"/>
  <c r="R626" i="36" s="1"/>
  <c r="M626" i="36"/>
  <c r="S626" i="36" s="1"/>
  <c r="N626" i="36"/>
  <c r="T626" i="36" s="1"/>
  <c r="O626" i="36"/>
  <c r="U626" i="36" s="1"/>
  <c r="P626" i="36"/>
  <c r="V626" i="36" s="1"/>
  <c r="W626" i="36"/>
  <c r="X626" i="36"/>
  <c r="Y626" i="36"/>
  <c r="Z626" i="36"/>
  <c r="AA626" i="36"/>
  <c r="AB626" i="36"/>
  <c r="AC626" i="36"/>
  <c r="AD626" i="36"/>
  <c r="AE626" i="36"/>
  <c r="AF626" i="36"/>
  <c r="AG626" i="36"/>
  <c r="AH626" i="36"/>
  <c r="AI626" i="36"/>
  <c r="AJ626" i="36"/>
  <c r="C627" i="36"/>
  <c r="Q627" i="36" s="1"/>
  <c r="D627" i="36"/>
  <c r="G627" i="36"/>
  <c r="I627" i="36"/>
  <c r="J627" i="36"/>
  <c r="L627" i="36"/>
  <c r="R627" i="36" s="1"/>
  <c r="M627" i="36"/>
  <c r="S627" i="36" s="1"/>
  <c r="N627" i="36"/>
  <c r="T627" i="36" s="1"/>
  <c r="O627" i="36"/>
  <c r="U627" i="36" s="1"/>
  <c r="P627" i="36"/>
  <c r="V627" i="36" s="1"/>
  <c r="W627" i="36"/>
  <c r="X627" i="36"/>
  <c r="Y627" i="36"/>
  <c r="Z627" i="36"/>
  <c r="AA627" i="36"/>
  <c r="AB627" i="36"/>
  <c r="AC627" i="36"/>
  <c r="AD627" i="36"/>
  <c r="AE627" i="36"/>
  <c r="AF627" i="36"/>
  <c r="AG627" i="36"/>
  <c r="AH627" i="36"/>
  <c r="AI627" i="36"/>
  <c r="AJ627" i="36"/>
  <c r="C628" i="36"/>
  <c r="Q628" i="36" s="1"/>
  <c r="D628" i="36"/>
  <c r="G628" i="36"/>
  <c r="I628" i="36"/>
  <c r="J628" i="36"/>
  <c r="L628" i="36"/>
  <c r="R628" i="36" s="1"/>
  <c r="M628" i="36"/>
  <c r="S628" i="36" s="1"/>
  <c r="N628" i="36"/>
  <c r="T628" i="36" s="1"/>
  <c r="O628" i="36"/>
  <c r="U628" i="36" s="1"/>
  <c r="P628" i="36"/>
  <c r="V628" i="36" s="1"/>
  <c r="W628" i="36"/>
  <c r="X628" i="36"/>
  <c r="Y628" i="36"/>
  <c r="Z628" i="36"/>
  <c r="AA628" i="36"/>
  <c r="AB628" i="36"/>
  <c r="AC628" i="36"/>
  <c r="AD628" i="36"/>
  <c r="AE628" i="36"/>
  <c r="AF628" i="36"/>
  <c r="AG628" i="36"/>
  <c r="AH628" i="36"/>
  <c r="AI628" i="36"/>
  <c r="AJ628" i="36"/>
  <c r="C629" i="36"/>
  <c r="Q629" i="36" s="1"/>
  <c r="D629" i="36"/>
  <c r="G629" i="36"/>
  <c r="I629" i="36"/>
  <c r="J629" i="36"/>
  <c r="L629" i="36"/>
  <c r="R629" i="36" s="1"/>
  <c r="M629" i="36"/>
  <c r="S629" i="36" s="1"/>
  <c r="N629" i="36"/>
  <c r="T629" i="36" s="1"/>
  <c r="O629" i="36"/>
  <c r="U629" i="36" s="1"/>
  <c r="P629" i="36"/>
  <c r="V629" i="36" s="1"/>
  <c r="W629" i="36"/>
  <c r="X629" i="36"/>
  <c r="Y629" i="36"/>
  <c r="Z629" i="36"/>
  <c r="AA629" i="36"/>
  <c r="AB629" i="36"/>
  <c r="AC629" i="36"/>
  <c r="AD629" i="36"/>
  <c r="AE629" i="36"/>
  <c r="AF629" i="36"/>
  <c r="AG629" i="36"/>
  <c r="AH629" i="36"/>
  <c r="AI629" i="36"/>
  <c r="AJ629" i="36"/>
  <c r="C630" i="36"/>
  <c r="Q630" i="36" s="1"/>
  <c r="D630" i="36"/>
  <c r="G630" i="36"/>
  <c r="I630" i="36"/>
  <c r="J630" i="36"/>
  <c r="L630" i="36"/>
  <c r="R630" i="36" s="1"/>
  <c r="M630" i="36"/>
  <c r="S630" i="36" s="1"/>
  <c r="N630" i="36"/>
  <c r="T630" i="36" s="1"/>
  <c r="O630" i="36"/>
  <c r="U630" i="36" s="1"/>
  <c r="P630" i="36"/>
  <c r="V630" i="36" s="1"/>
  <c r="W630" i="36"/>
  <c r="X630" i="36"/>
  <c r="Y630" i="36"/>
  <c r="Z630" i="36"/>
  <c r="AA630" i="36"/>
  <c r="AB630" i="36"/>
  <c r="AC630" i="36"/>
  <c r="AD630" i="36"/>
  <c r="AE630" i="36"/>
  <c r="AF630" i="36"/>
  <c r="AG630" i="36"/>
  <c r="AH630" i="36"/>
  <c r="AI630" i="36"/>
  <c r="AJ630" i="36"/>
  <c r="C631" i="36"/>
  <c r="Q631" i="36" s="1"/>
  <c r="D631" i="36"/>
  <c r="G631" i="36"/>
  <c r="I631" i="36"/>
  <c r="J631" i="36"/>
  <c r="L631" i="36"/>
  <c r="R631" i="36" s="1"/>
  <c r="M631" i="36"/>
  <c r="S631" i="36" s="1"/>
  <c r="N631" i="36"/>
  <c r="T631" i="36" s="1"/>
  <c r="O631" i="36"/>
  <c r="U631" i="36" s="1"/>
  <c r="P631" i="36"/>
  <c r="V631" i="36" s="1"/>
  <c r="W631" i="36"/>
  <c r="X631" i="36"/>
  <c r="Y631" i="36"/>
  <c r="Z631" i="36"/>
  <c r="AA631" i="36"/>
  <c r="AB631" i="36"/>
  <c r="AC631" i="36"/>
  <c r="AD631" i="36"/>
  <c r="AE631" i="36"/>
  <c r="AF631" i="36"/>
  <c r="AG631" i="36"/>
  <c r="AH631" i="36"/>
  <c r="AI631" i="36"/>
  <c r="AJ631" i="36"/>
  <c r="C632" i="36"/>
  <c r="Q632" i="36" s="1"/>
  <c r="D632" i="36"/>
  <c r="G632" i="36"/>
  <c r="I632" i="36"/>
  <c r="J632" i="36"/>
  <c r="L632" i="36"/>
  <c r="R632" i="36" s="1"/>
  <c r="M632" i="36"/>
  <c r="S632" i="36" s="1"/>
  <c r="N632" i="36"/>
  <c r="T632" i="36" s="1"/>
  <c r="O632" i="36"/>
  <c r="U632" i="36" s="1"/>
  <c r="P632" i="36"/>
  <c r="V632" i="36" s="1"/>
  <c r="W632" i="36"/>
  <c r="X632" i="36"/>
  <c r="Y632" i="36"/>
  <c r="Z632" i="36"/>
  <c r="AA632" i="36"/>
  <c r="AB632" i="36"/>
  <c r="AC632" i="36"/>
  <c r="AD632" i="36"/>
  <c r="AE632" i="36"/>
  <c r="AF632" i="36"/>
  <c r="AG632" i="36"/>
  <c r="AH632" i="36"/>
  <c r="AI632" i="36"/>
  <c r="AJ632" i="36"/>
  <c r="C633" i="36"/>
  <c r="Q633" i="36" s="1"/>
  <c r="D633" i="36"/>
  <c r="G633" i="36"/>
  <c r="I633" i="36"/>
  <c r="J633" i="36"/>
  <c r="L633" i="36"/>
  <c r="R633" i="36" s="1"/>
  <c r="M633" i="36"/>
  <c r="S633" i="36" s="1"/>
  <c r="N633" i="36"/>
  <c r="T633" i="36" s="1"/>
  <c r="O633" i="36"/>
  <c r="U633" i="36" s="1"/>
  <c r="P633" i="36"/>
  <c r="V633" i="36" s="1"/>
  <c r="W633" i="36"/>
  <c r="X633" i="36"/>
  <c r="Y633" i="36"/>
  <c r="Z633" i="36"/>
  <c r="AA633" i="36"/>
  <c r="AB633" i="36"/>
  <c r="AC633" i="36"/>
  <c r="AD633" i="36"/>
  <c r="AE633" i="36"/>
  <c r="AF633" i="36"/>
  <c r="AG633" i="36"/>
  <c r="AH633" i="36"/>
  <c r="AI633" i="36"/>
  <c r="AJ633" i="36"/>
  <c r="C634" i="36"/>
  <c r="Q634" i="36" s="1"/>
  <c r="D634" i="36"/>
  <c r="G634" i="36"/>
  <c r="I634" i="36"/>
  <c r="J634" i="36"/>
  <c r="L634" i="36"/>
  <c r="R634" i="36" s="1"/>
  <c r="M634" i="36"/>
  <c r="S634" i="36" s="1"/>
  <c r="N634" i="36"/>
  <c r="T634" i="36" s="1"/>
  <c r="O634" i="36"/>
  <c r="U634" i="36" s="1"/>
  <c r="P634" i="36"/>
  <c r="V634" i="36" s="1"/>
  <c r="W634" i="36"/>
  <c r="X634" i="36"/>
  <c r="Y634" i="36"/>
  <c r="Z634" i="36"/>
  <c r="AA634" i="36"/>
  <c r="AB634" i="36"/>
  <c r="AC634" i="36"/>
  <c r="AD634" i="36"/>
  <c r="AE634" i="36"/>
  <c r="AF634" i="36"/>
  <c r="AG634" i="36"/>
  <c r="AH634" i="36"/>
  <c r="AI634" i="36"/>
  <c r="AJ634" i="36"/>
  <c r="C635" i="36"/>
  <c r="Q635" i="36" s="1"/>
  <c r="D635" i="36"/>
  <c r="G635" i="36"/>
  <c r="I635" i="36"/>
  <c r="J635" i="36"/>
  <c r="L635" i="36"/>
  <c r="R635" i="36" s="1"/>
  <c r="M635" i="36"/>
  <c r="S635" i="36" s="1"/>
  <c r="N635" i="36"/>
  <c r="T635" i="36" s="1"/>
  <c r="O635" i="36"/>
  <c r="U635" i="36" s="1"/>
  <c r="P635" i="36"/>
  <c r="V635" i="36" s="1"/>
  <c r="W635" i="36"/>
  <c r="X635" i="36"/>
  <c r="Y635" i="36"/>
  <c r="Z635" i="36"/>
  <c r="AA635" i="36"/>
  <c r="AB635" i="36"/>
  <c r="AC635" i="36"/>
  <c r="AD635" i="36"/>
  <c r="AE635" i="36"/>
  <c r="AF635" i="36"/>
  <c r="AG635" i="36"/>
  <c r="AH635" i="36"/>
  <c r="AI635" i="36"/>
  <c r="AJ635" i="36"/>
  <c r="C636" i="36"/>
  <c r="Q636" i="36" s="1"/>
  <c r="D636" i="36"/>
  <c r="G636" i="36"/>
  <c r="I636" i="36"/>
  <c r="J636" i="36"/>
  <c r="L636" i="36"/>
  <c r="R636" i="36" s="1"/>
  <c r="M636" i="36"/>
  <c r="S636" i="36" s="1"/>
  <c r="N636" i="36"/>
  <c r="T636" i="36" s="1"/>
  <c r="O636" i="36"/>
  <c r="U636" i="36" s="1"/>
  <c r="P636" i="36"/>
  <c r="V636" i="36" s="1"/>
  <c r="W636" i="36"/>
  <c r="X636" i="36"/>
  <c r="Y636" i="36"/>
  <c r="Z636" i="36"/>
  <c r="AA636" i="36"/>
  <c r="AB636" i="36"/>
  <c r="AC636" i="36"/>
  <c r="AD636" i="36"/>
  <c r="AE636" i="36"/>
  <c r="AF636" i="36"/>
  <c r="AG636" i="36"/>
  <c r="AH636" i="36"/>
  <c r="AI636" i="36"/>
  <c r="AJ636" i="36"/>
  <c r="C637" i="36"/>
  <c r="Q637" i="36" s="1"/>
  <c r="D637" i="36"/>
  <c r="G637" i="36"/>
  <c r="I637" i="36"/>
  <c r="J637" i="36"/>
  <c r="L637" i="36"/>
  <c r="R637" i="36" s="1"/>
  <c r="M637" i="36"/>
  <c r="S637" i="36" s="1"/>
  <c r="N637" i="36"/>
  <c r="T637" i="36" s="1"/>
  <c r="O637" i="36"/>
  <c r="U637" i="36" s="1"/>
  <c r="P637" i="36"/>
  <c r="V637" i="36" s="1"/>
  <c r="W637" i="36"/>
  <c r="X637" i="36"/>
  <c r="Y637" i="36"/>
  <c r="Z637" i="36"/>
  <c r="AA637" i="36"/>
  <c r="AB637" i="36"/>
  <c r="AC637" i="36"/>
  <c r="AD637" i="36"/>
  <c r="AE637" i="36"/>
  <c r="AF637" i="36"/>
  <c r="AG637" i="36"/>
  <c r="AH637" i="36"/>
  <c r="AI637" i="36"/>
  <c r="AJ637" i="36"/>
  <c r="C638" i="36"/>
  <c r="Q638" i="36" s="1"/>
  <c r="D638" i="36"/>
  <c r="G638" i="36"/>
  <c r="I638" i="36"/>
  <c r="J638" i="36"/>
  <c r="L638" i="36"/>
  <c r="R638" i="36" s="1"/>
  <c r="M638" i="36"/>
  <c r="S638" i="36" s="1"/>
  <c r="N638" i="36"/>
  <c r="T638" i="36" s="1"/>
  <c r="O638" i="36"/>
  <c r="U638" i="36" s="1"/>
  <c r="P638" i="36"/>
  <c r="V638" i="36" s="1"/>
  <c r="W638" i="36"/>
  <c r="X638" i="36"/>
  <c r="Y638" i="36"/>
  <c r="Z638" i="36"/>
  <c r="AA638" i="36"/>
  <c r="AB638" i="36"/>
  <c r="AC638" i="36"/>
  <c r="AD638" i="36"/>
  <c r="AE638" i="36"/>
  <c r="AF638" i="36"/>
  <c r="AG638" i="36"/>
  <c r="AH638" i="36"/>
  <c r="AI638" i="36"/>
  <c r="AJ638" i="36"/>
  <c r="C639" i="36"/>
  <c r="Q639" i="36" s="1"/>
  <c r="D639" i="36"/>
  <c r="G639" i="36"/>
  <c r="I639" i="36"/>
  <c r="J639" i="36"/>
  <c r="L639" i="36"/>
  <c r="R639" i="36" s="1"/>
  <c r="M639" i="36"/>
  <c r="S639" i="36" s="1"/>
  <c r="N639" i="36"/>
  <c r="T639" i="36" s="1"/>
  <c r="O639" i="36"/>
  <c r="U639" i="36" s="1"/>
  <c r="P639" i="36"/>
  <c r="V639" i="36" s="1"/>
  <c r="W639" i="36"/>
  <c r="X639" i="36"/>
  <c r="Y639" i="36"/>
  <c r="Z639" i="36"/>
  <c r="AA639" i="36"/>
  <c r="AB639" i="36"/>
  <c r="AC639" i="36"/>
  <c r="AD639" i="36"/>
  <c r="AE639" i="36"/>
  <c r="AF639" i="36"/>
  <c r="AG639" i="36"/>
  <c r="AH639" i="36"/>
  <c r="AI639" i="36"/>
  <c r="AJ639" i="36"/>
  <c r="C640" i="36"/>
  <c r="Q640" i="36" s="1"/>
  <c r="D640" i="36"/>
  <c r="G640" i="36"/>
  <c r="I640" i="36"/>
  <c r="J640" i="36"/>
  <c r="L640" i="36"/>
  <c r="R640" i="36" s="1"/>
  <c r="M640" i="36"/>
  <c r="S640" i="36" s="1"/>
  <c r="N640" i="36"/>
  <c r="T640" i="36" s="1"/>
  <c r="O640" i="36"/>
  <c r="U640" i="36" s="1"/>
  <c r="P640" i="36"/>
  <c r="V640" i="36" s="1"/>
  <c r="W640" i="36"/>
  <c r="X640" i="36"/>
  <c r="Y640" i="36"/>
  <c r="Z640" i="36"/>
  <c r="AA640" i="36"/>
  <c r="AB640" i="36"/>
  <c r="AC640" i="36"/>
  <c r="AD640" i="36"/>
  <c r="AE640" i="36"/>
  <c r="AF640" i="36"/>
  <c r="AG640" i="36"/>
  <c r="AH640" i="36"/>
  <c r="AI640" i="36"/>
  <c r="AJ640" i="36"/>
  <c r="C641" i="36"/>
  <c r="Q641" i="36" s="1"/>
  <c r="D641" i="36"/>
  <c r="G641" i="36"/>
  <c r="I641" i="36"/>
  <c r="J641" i="36"/>
  <c r="L641" i="36"/>
  <c r="R641" i="36" s="1"/>
  <c r="M641" i="36"/>
  <c r="S641" i="36" s="1"/>
  <c r="N641" i="36"/>
  <c r="T641" i="36" s="1"/>
  <c r="O641" i="36"/>
  <c r="U641" i="36" s="1"/>
  <c r="P641" i="36"/>
  <c r="V641" i="36" s="1"/>
  <c r="W641" i="36"/>
  <c r="X641" i="36"/>
  <c r="Y641" i="36"/>
  <c r="Z641" i="36"/>
  <c r="AA641" i="36"/>
  <c r="AB641" i="36"/>
  <c r="AC641" i="36"/>
  <c r="AD641" i="36"/>
  <c r="AE641" i="36"/>
  <c r="AF641" i="36"/>
  <c r="AG641" i="36"/>
  <c r="AH641" i="36"/>
  <c r="AI641" i="36"/>
  <c r="AJ641" i="36"/>
  <c r="C642" i="36"/>
  <c r="Q642" i="36" s="1"/>
  <c r="D642" i="36"/>
  <c r="G642" i="36"/>
  <c r="I642" i="36"/>
  <c r="J642" i="36"/>
  <c r="L642" i="36"/>
  <c r="R642" i="36" s="1"/>
  <c r="M642" i="36"/>
  <c r="S642" i="36" s="1"/>
  <c r="N642" i="36"/>
  <c r="T642" i="36" s="1"/>
  <c r="O642" i="36"/>
  <c r="U642" i="36" s="1"/>
  <c r="P642" i="36"/>
  <c r="V642" i="36" s="1"/>
  <c r="W642" i="36"/>
  <c r="X642" i="36"/>
  <c r="Y642" i="36"/>
  <c r="Z642" i="36"/>
  <c r="AA642" i="36"/>
  <c r="AB642" i="36"/>
  <c r="AC642" i="36"/>
  <c r="AD642" i="36"/>
  <c r="AE642" i="36"/>
  <c r="AF642" i="36"/>
  <c r="AG642" i="36"/>
  <c r="AH642" i="36"/>
  <c r="AI642" i="36"/>
  <c r="AJ642" i="36"/>
  <c r="C643" i="36"/>
  <c r="Q643" i="36" s="1"/>
  <c r="D643" i="36"/>
  <c r="G643" i="36"/>
  <c r="I643" i="36"/>
  <c r="J643" i="36"/>
  <c r="L643" i="36"/>
  <c r="R643" i="36" s="1"/>
  <c r="M643" i="36"/>
  <c r="S643" i="36" s="1"/>
  <c r="N643" i="36"/>
  <c r="T643" i="36" s="1"/>
  <c r="O643" i="36"/>
  <c r="U643" i="36" s="1"/>
  <c r="P643" i="36"/>
  <c r="V643" i="36" s="1"/>
  <c r="W643" i="36"/>
  <c r="X643" i="36"/>
  <c r="Y643" i="36"/>
  <c r="Z643" i="36"/>
  <c r="AA643" i="36"/>
  <c r="AB643" i="36"/>
  <c r="AC643" i="36"/>
  <c r="AD643" i="36"/>
  <c r="AE643" i="36"/>
  <c r="AF643" i="36"/>
  <c r="AG643" i="36"/>
  <c r="AH643" i="36"/>
  <c r="AI643" i="36"/>
  <c r="AJ643" i="36"/>
  <c r="C644" i="36"/>
  <c r="Q644" i="36" s="1"/>
  <c r="D644" i="36"/>
  <c r="G644" i="36"/>
  <c r="I644" i="36"/>
  <c r="J644" i="36"/>
  <c r="L644" i="36"/>
  <c r="R644" i="36" s="1"/>
  <c r="M644" i="36"/>
  <c r="S644" i="36" s="1"/>
  <c r="N644" i="36"/>
  <c r="T644" i="36" s="1"/>
  <c r="O644" i="36"/>
  <c r="U644" i="36" s="1"/>
  <c r="P644" i="36"/>
  <c r="V644" i="36" s="1"/>
  <c r="W644" i="36"/>
  <c r="X644" i="36"/>
  <c r="Y644" i="36"/>
  <c r="Z644" i="36"/>
  <c r="AA644" i="36"/>
  <c r="AB644" i="36"/>
  <c r="AC644" i="36"/>
  <c r="AD644" i="36"/>
  <c r="AE644" i="36"/>
  <c r="AF644" i="36"/>
  <c r="AG644" i="36"/>
  <c r="AH644" i="36"/>
  <c r="AI644" i="36"/>
  <c r="AJ644" i="36"/>
  <c r="C645" i="36"/>
  <c r="Q645" i="36" s="1"/>
  <c r="D645" i="36"/>
  <c r="G645" i="36"/>
  <c r="I645" i="36"/>
  <c r="J645" i="36"/>
  <c r="L645" i="36"/>
  <c r="R645" i="36" s="1"/>
  <c r="M645" i="36"/>
  <c r="S645" i="36" s="1"/>
  <c r="N645" i="36"/>
  <c r="T645" i="36" s="1"/>
  <c r="O645" i="36"/>
  <c r="U645" i="36" s="1"/>
  <c r="P645" i="36"/>
  <c r="V645" i="36" s="1"/>
  <c r="W645" i="36"/>
  <c r="X645" i="36"/>
  <c r="Y645" i="36"/>
  <c r="Z645" i="36"/>
  <c r="AA645" i="36"/>
  <c r="AB645" i="36"/>
  <c r="AC645" i="36"/>
  <c r="AD645" i="36"/>
  <c r="AE645" i="36"/>
  <c r="AF645" i="36"/>
  <c r="AG645" i="36"/>
  <c r="AH645" i="36"/>
  <c r="AI645" i="36"/>
  <c r="AJ645" i="36"/>
  <c r="C646" i="36"/>
  <c r="Q646" i="36" s="1"/>
  <c r="D646" i="36"/>
  <c r="G646" i="36"/>
  <c r="I646" i="36"/>
  <c r="J646" i="36"/>
  <c r="L646" i="36"/>
  <c r="R646" i="36" s="1"/>
  <c r="M646" i="36"/>
  <c r="S646" i="36" s="1"/>
  <c r="N646" i="36"/>
  <c r="T646" i="36" s="1"/>
  <c r="O646" i="36"/>
  <c r="U646" i="36" s="1"/>
  <c r="P646" i="36"/>
  <c r="V646" i="36" s="1"/>
  <c r="W646" i="36"/>
  <c r="X646" i="36"/>
  <c r="Y646" i="36"/>
  <c r="Z646" i="36"/>
  <c r="AA646" i="36"/>
  <c r="AB646" i="36"/>
  <c r="AC646" i="36"/>
  <c r="AD646" i="36"/>
  <c r="AE646" i="36"/>
  <c r="AF646" i="36"/>
  <c r="AG646" i="36"/>
  <c r="AH646" i="36"/>
  <c r="AI646" i="36"/>
  <c r="AJ646" i="36"/>
  <c r="C647" i="36"/>
  <c r="Q647" i="36" s="1"/>
  <c r="D647" i="36"/>
  <c r="G647" i="36"/>
  <c r="I647" i="36"/>
  <c r="J647" i="36"/>
  <c r="L647" i="36"/>
  <c r="R647" i="36" s="1"/>
  <c r="M647" i="36"/>
  <c r="S647" i="36" s="1"/>
  <c r="N647" i="36"/>
  <c r="T647" i="36" s="1"/>
  <c r="O647" i="36"/>
  <c r="U647" i="36" s="1"/>
  <c r="P647" i="36"/>
  <c r="V647" i="36" s="1"/>
  <c r="W647" i="36"/>
  <c r="X647" i="36"/>
  <c r="Y647" i="36"/>
  <c r="Z647" i="36"/>
  <c r="AA647" i="36"/>
  <c r="AB647" i="36"/>
  <c r="AC647" i="36"/>
  <c r="AD647" i="36"/>
  <c r="AE647" i="36"/>
  <c r="AF647" i="36"/>
  <c r="AG647" i="36"/>
  <c r="AH647" i="36"/>
  <c r="AI647" i="36"/>
  <c r="AJ647" i="36"/>
  <c r="C648" i="36"/>
  <c r="Q648" i="36" s="1"/>
  <c r="D648" i="36"/>
  <c r="G648" i="36"/>
  <c r="I648" i="36"/>
  <c r="J648" i="36"/>
  <c r="L648" i="36"/>
  <c r="R648" i="36" s="1"/>
  <c r="M648" i="36"/>
  <c r="S648" i="36" s="1"/>
  <c r="N648" i="36"/>
  <c r="T648" i="36" s="1"/>
  <c r="O648" i="36"/>
  <c r="U648" i="36" s="1"/>
  <c r="P648" i="36"/>
  <c r="V648" i="36" s="1"/>
  <c r="W648" i="36"/>
  <c r="X648" i="36"/>
  <c r="Y648" i="36"/>
  <c r="Z648" i="36"/>
  <c r="AA648" i="36"/>
  <c r="AB648" i="36"/>
  <c r="AC648" i="36"/>
  <c r="AD648" i="36"/>
  <c r="AE648" i="36"/>
  <c r="AF648" i="36"/>
  <c r="AG648" i="36"/>
  <c r="AH648" i="36"/>
  <c r="AI648" i="36"/>
  <c r="AJ648" i="36"/>
  <c r="C649" i="36"/>
  <c r="Q649" i="36" s="1"/>
  <c r="D649" i="36"/>
  <c r="G649" i="36"/>
  <c r="I649" i="36"/>
  <c r="J649" i="36"/>
  <c r="L649" i="36"/>
  <c r="R649" i="36" s="1"/>
  <c r="M649" i="36"/>
  <c r="S649" i="36" s="1"/>
  <c r="N649" i="36"/>
  <c r="T649" i="36" s="1"/>
  <c r="O649" i="36"/>
  <c r="U649" i="36" s="1"/>
  <c r="P649" i="36"/>
  <c r="V649" i="36" s="1"/>
  <c r="W649" i="36"/>
  <c r="X649" i="36"/>
  <c r="Y649" i="36"/>
  <c r="Z649" i="36"/>
  <c r="AA649" i="36"/>
  <c r="AB649" i="36"/>
  <c r="AC649" i="36"/>
  <c r="AD649" i="36"/>
  <c r="AE649" i="36"/>
  <c r="AF649" i="36"/>
  <c r="AG649" i="36"/>
  <c r="AH649" i="36"/>
  <c r="AI649" i="36"/>
  <c r="AJ649" i="36"/>
  <c r="C650" i="36"/>
  <c r="Q650" i="36" s="1"/>
  <c r="D650" i="36"/>
  <c r="G650" i="36"/>
  <c r="I650" i="36"/>
  <c r="J650" i="36"/>
  <c r="L650" i="36"/>
  <c r="R650" i="36" s="1"/>
  <c r="M650" i="36"/>
  <c r="S650" i="36" s="1"/>
  <c r="N650" i="36"/>
  <c r="T650" i="36" s="1"/>
  <c r="O650" i="36"/>
  <c r="U650" i="36" s="1"/>
  <c r="P650" i="36"/>
  <c r="V650" i="36" s="1"/>
  <c r="W650" i="36"/>
  <c r="X650" i="36"/>
  <c r="Y650" i="36"/>
  <c r="Z650" i="36"/>
  <c r="AA650" i="36"/>
  <c r="AB650" i="36"/>
  <c r="AC650" i="36"/>
  <c r="AD650" i="36"/>
  <c r="AE650" i="36"/>
  <c r="AF650" i="36"/>
  <c r="AG650" i="36"/>
  <c r="AH650" i="36"/>
  <c r="AI650" i="36"/>
  <c r="AJ650" i="36"/>
  <c r="C651" i="36"/>
  <c r="Q651" i="36" s="1"/>
  <c r="D651" i="36"/>
  <c r="G651" i="36"/>
  <c r="I651" i="36"/>
  <c r="J651" i="36"/>
  <c r="L651" i="36"/>
  <c r="R651" i="36" s="1"/>
  <c r="M651" i="36"/>
  <c r="S651" i="36" s="1"/>
  <c r="N651" i="36"/>
  <c r="T651" i="36" s="1"/>
  <c r="O651" i="36"/>
  <c r="U651" i="36" s="1"/>
  <c r="P651" i="36"/>
  <c r="V651" i="36" s="1"/>
  <c r="W651" i="36"/>
  <c r="X651" i="36"/>
  <c r="Y651" i="36"/>
  <c r="Z651" i="36"/>
  <c r="AA651" i="36"/>
  <c r="AB651" i="36"/>
  <c r="AC651" i="36"/>
  <c r="AD651" i="36"/>
  <c r="AE651" i="36"/>
  <c r="AF651" i="36"/>
  <c r="AG651" i="36"/>
  <c r="AH651" i="36"/>
  <c r="AI651" i="36"/>
  <c r="AJ651" i="36"/>
  <c r="C652" i="36"/>
  <c r="Q652" i="36" s="1"/>
  <c r="D652" i="36"/>
  <c r="G652" i="36"/>
  <c r="I652" i="36"/>
  <c r="J652" i="36"/>
  <c r="L652" i="36"/>
  <c r="R652" i="36" s="1"/>
  <c r="M652" i="36"/>
  <c r="S652" i="36" s="1"/>
  <c r="N652" i="36"/>
  <c r="T652" i="36" s="1"/>
  <c r="O652" i="36"/>
  <c r="U652" i="36" s="1"/>
  <c r="P652" i="36"/>
  <c r="V652" i="36" s="1"/>
  <c r="W652" i="36"/>
  <c r="X652" i="36"/>
  <c r="Y652" i="36"/>
  <c r="Z652" i="36"/>
  <c r="AA652" i="36"/>
  <c r="AB652" i="36"/>
  <c r="AC652" i="36"/>
  <c r="AD652" i="36"/>
  <c r="AE652" i="36"/>
  <c r="AF652" i="36"/>
  <c r="AG652" i="36"/>
  <c r="AH652" i="36"/>
  <c r="AI652" i="36"/>
  <c r="AJ652" i="36"/>
  <c r="C653" i="36"/>
  <c r="Q653" i="36" s="1"/>
  <c r="D653" i="36"/>
  <c r="G653" i="36"/>
  <c r="I653" i="36"/>
  <c r="J653" i="36"/>
  <c r="L653" i="36"/>
  <c r="R653" i="36" s="1"/>
  <c r="M653" i="36"/>
  <c r="S653" i="36" s="1"/>
  <c r="N653" i="36"/>
  <c r="T653" i="36" s="1"/>
  <c r="O653" i="36"/>
  <c r="U653" i="36" s="1"/>
  <c r="P653" i="36"/>
  <c r="V653" i="36" s="1"/>
  <c r="W653" i="36"/>
  <c r="X653" i="36"/>
  <c r="Y653" i="36"/>
  <c r="Z653" i="36"/>
  <c r="AA653" i="36"/>
  <c r="AB653" i="36"/>
  <c r="AC653" i="36"/>
  <c r="AD653" i="36"/>
  <c r="AE653" i="36"/>
  <c r="AF653" i="36"/>
  <c r="AG653" i="36"/>
  <c r="AH653" i="36"/>
  <c r="AI653" i="36"/>
  <c r="AJ653" i="36"/>
  <c r="C654" i="36"/>
  <c r="Q654" i="36" s="1"/>
  <c r="D654" i="36"/>
  <c r="G654" i="36"/>
  <c r="I654" i="36"/>
  <c r="J654" i="36"/>
  <c r="L654" i="36"/>
  <c r="R654" i="36" s="1"/>
  <c r="M654" i="36"/>
  <c r="S654" i="36" s="1"/>
  <c r="N654" i="36"/>
  <c r="T654" i="36" s="1"/>
  <c r="O654" i="36"/>
  <c r="U654" i="36" s="1"/>
  <c r="P654" i="36"/>
  <c r="V654" i="36" s="1"/>
  <c r="W654" i="36"/>
  <c r="X654" i="36"/>
  <c r="Y654" i="36"/>
  <c r="Z654" i="36"/>
  <c r="AA654" i="36"/>
  <c r="AB654" i="36"/>
  <c r="AC654" i="36"/>
  <c r="AD654" i="36"/>
  <c r="AE654" i="36"/>
  <c r="AF654" i="36"/>
  <c r="AG654" i="36"/>
  <c r="AH654" i="36"/>
  <c r="AI654" i="36"/>
  <c r="AJ654" i="36"/>
  <c r="C655" i="36"/>
  <c r="Q655" i="36" s="1"/>
  <c r="D655" i="36"/>
  <c r="G655" i="36"/>
  <c r="I655" i="36"/>
  <c r="J655" i="36"/>
  <c r="L655" i="36"/>
  <c r="R655" i="36" s="1"/>
  <c r="M655" i="36"/>
  <c r="S655" i="36" s="1"/>
  <c r="N655" i="36"/>
  <c r="T655" i="36" s="1"/>
  <c r="O655" i="36"/>
  <c r="U655" i="36" s="1"/>
  <c r="P655" i="36"/>
  <c r="V655" i="36" s="1"/>
  <c r="W655" i="36"/>
  <c r="X655" i="36"/>
  <c r="Y655" i="36"/>
  <c r="Z655" i="36"/>
  <c r="AA655" i="36"/>
  <c r="AB655" i="36"/>
  <c r="AC655" i="36"/>
  <c r="AD655" i="36"/>
  <c r="AE655" i="36"/>
  <c r="AF655" i="36"/>
  <c r="AG655" i="36"/>
  <c r="AH655" i="36"/>
  <c r="AI655" i="36"/>
  <c r="AJ655" i="36"/>
  <c r="C656" i="36"/>
  <c r="Q656" i="36" s="1"/>
  <c r="D656" i="36"/>
  <c r="G656" i="36"/>
  <c r="I656" i="36"/>
  <c r="J656" i="36"/>
  <c r="L656" i="36"/>
  <c r="R656" i="36" s="1"/>
  <c r="M656" i="36"/>
  <c r="S656" i="36" s="1"/>
  <c r="N656" i="36"/>
  <c r="T656" i="36" s="1"/>
  <c r="O656" i="36"/>
  <c r="U656" i="36" s="1"/>
  <c r="P656" i="36"/>
  <c r="V656" i="36" s="1"/>
  <c r="W656" i="36"/>
  <c r="X656" i="36"/>
  <c r="Y656" i="36"/>
  <c r="Z656" i="36"/>
  <c r="AA656" i="36"/>
  <c r="AB656" i="36"/>
  <c r="AC656" i="36"/>
  <c r="AD656" i="36"/>
  <c r="AE656" i="36"/>
  <c r="AF656" i="36"/>
  <c r="AG656" i="36"/>
  <c r="AH656" i="36"/>
  <c r="AI656" i="36"/>
  <c r="AJ656" i="36"/>
  <c r="C657" i="36"/>
  <c r="Q657" i="36" s="1"/>
  <c r="D657" i="36"/>
  <c r="G657" i="36"/>
  <c r="I657" i="36"/>
  <c r="J657" i="36"/>
  <c r="L657" i="36"/>
  <c r="R657" i="36" s="1"/>
  <c r="M657" i="36"/>
  <c r="S657" i="36" s="1"/>
  <c r="N657" i="36"/>
  <c r="T657" i="36" s="1"/>
  <c r="O657" i="36"/>
  <c r="U657" i="36" s="1"/>
  <c r="P657" i="36"/>
  <c r="V657" i="36" s="1"/>
  <c r="W657" i="36"/>
  <c r="X657" i="36"/>
  <c r="Y657" i="36"/>
  <c r="Z657" i="36"/>
  <c r="AA657" i="36"/>
  <c r="AB657" i="36"/>
  <c r="AC657" i="36"/>
  <c r="AD657" i="36"/>
  <c r="AE657" i="36"/>
  <c r="AF657" i="36"/>
  <c r="AG657" i="36"/>
  <c r="AH657" i="36"/>
  <c r="AI657" i="36"/>
  <c r="AJ657" i="36"/>
  <c r="C658" i="36"/>
  <c r="Q658" i="36" s="1"/>
  <c r="D658" i="36"/>
  <c r="G658" i="36"/>
  <c r="I658" i="36"/>
  <c r="J658" i="36"/>
  <c r="L658" i="36"/>
  <c r="R658" i="36" s="1"/>
  <c r="M658" i="36"/>
  <c r="S658" i="36" s="1"/>
  <c r="N658" i="36"/>
  <c r="T658" i="36" s="1"/>
  <c r="O658" i="36"/>
  <c r="U658" i="36" s="1"/>
  <c r="P658" i="36"/>
  <c r="V658" i="36" s="1"/>
  <c r="W658" i="36"/>
  <c r="X658" i="36"/>
  <c r="Y658" i="36"/>
  <c r="Z658" i="36"/>
  <c r="AA658" i="36"/>
  <c r="AB658" i="36"/>
  <c r="AC658" i="36"/>
  <c r="AD658" i="36"/>
  <c r="AE658" i="36"/>
  <c r="AF658" i="36"/>
  <c r="AG658" i="36"/>
  <c r="AH658" i="36"/>
  <c r="AI658" i="36"/>
  <c r="AJ658" i="36"/>
  <c r="C659" i="36"/>
  <c r="Q659" i="36" s="1"/>
  <c r="D659" i="36"/>
  <c r="G659" i="36"/>
  <c r="I659" i="36"/>
  <c r="J659" i="36"/>
  <c r="L659" i="36"/>
  <c r="R659" i="36" s="1"/>
  <c r="M659" i="36"/>
  <c r="S659" i="36" s="1"/>
  <c r="N659" i="36"/>
  <c r="T659" i="36" s="1"/>
  <c r="O659" i="36"/>
  <c r="U659" i="36" s="1"/>
  <c r="P659" i="36"/>
  <c r="V659" i="36" s="1"/>
  <c r="W659" i="36"/>
  <c r="X659" i="36"/>
  <c r="Y659" i="36"/>
  <c r="Z659" i="36"/>
  <c r="AA659" i="36"/>
  <c r="AB659" i="36"/>
  <c r="AC659" i="36"/>
  <c r="AD659" i="36"/>
  <c r="AE659" i="36"/>
  <c r="AF659" i="36"/>
  <c r="AG659" i="36"/>
  <c r="AH659" i="36"/>
  <c r="AI659" i="36"/>
  <c r="AJ659" i="36"/>
  <c r="C660" i="36"/>
  <c r="Q660" i="36" s="1"/>
  <c r="D660" i="36"/>
  <c r="G660" i="36"/>
  <c r="I660" i="36"/>
  <c r="J660" i="36"/>
  <c r="L660" i="36"/>
  <c r="R660" i="36" s="1"/>
  <c r="M660" i="36"/>
  <c r="S660" i="36" s="1"/>
  <c r="N660" i="36"/>
  <c r="T660" i="36" s="1"/>
  <c r="O660" i="36"/>
  <c r="U660" i="36" s="1"/>
  <c r="P660" i="36"/>
  <c r="V660" i="36" s="1"/>
  <c r="W660" i="36"/>
  <c r="X660" i="36"/>
  <c r="Y660" i="36"/>
  <c r="Z660" i="36"/>
  <c r="AA660" i="36"/>
  <c r="AB660" i="36"/>
  <c r="AC660" i="36"/>
  <c r="AD660" i="36"/>
  <c r="AE660" i="36"/>
  <c r="AF660" i="36"/>
  <c r="AG660" i="36"/>
  <c r="AH660" i="36"/>
  <c r="AI660" i="36"/>
  <c r="AJ660" i="36"/>
  <c r="C661" i="36"/>
  <c r="Q661" i="36" s="1"/>
  <c r="D661" i="36"/>
  <c r="G661" i="36"/>
  <c r="I661" i="36"/>
  <c r="J661" i="36"/>
  <c r="L661" i="36"/>
  <c r="R661" i="36" s="1"/>
  <c r="M661" i="36"/>
  <c r="S661" i="36" s="1"/>
  <c r="N661" i="36"/>
  <c r="T661" i="36" s="1"/>
  <c r="O661" i="36"/>
  <c r="U661" i="36" s="1"/>
  <c r="P661" i="36"/>
  <c r="V661" i="36" s="1"/>
  <c r="W661" i="36"/>
  <c r="X661" i="36"/>
  <c r="Y661" i="36"/>
  <c r="Z661" i="36"/>
  <c r="AA661" i="36"/>
  <c r="AB661" i="36"/>
  <c r="AC661" i="36"/>
  <c r="AD661" i="36"/>
  <c r="AE661" i="36"/>
  <c r="AF661" i="36"/>
  <c r="AG661" i="36"/>
  <c r="AH661" i="36"/>
  <c r="AI661" i="36"/>
  <c r="AJ661" i="36"/>
  <c r="C662" i="36"/>
  <c r="Q662" i="36" s="1"/>
  <c r="D662" i="36"/>
  <c r="G662" i="36"/>
  <c r="I662" i="36"/>
  <c r="J662" i="36"/>
  <c r="L662" i="36"/>
  <c r="R662" i="36" s="1"/>
  <c r="M662" i="36"/>
  <c r="S662" i="36" s="1"/>
  <c r="N662" i="36"/>
  <c r="T662" i="36" s="1"/>
  <c r="O662" i="36"/>
  <c r="U662" i="36" s="1"/>
  <c r="P662" i="36"/>
  <c r="V662" i="36" s="1"/>
  <c r="W662" i="36"/>
  <c r="X662" i="36"/>
  <c r="Y662" i="36"/>
  <c r="Z662" i="36"/>
  <c r="AA662" i="36"/>
  <c r="AB662" i="36"/>
  <c r="AC662" i="36"/>
  <c r="AD662" i="36"/>
  <c r="AE662" i="36"/>
  <c r="AF662" i="36"/>
  <c r="AG662" i="36"/>
  <c r="AH662" i="36"/>
  <c r="AI662" i="36"/>
  <c r="AJ662" i="36"/>
  <c r="C663" i="36"/>
  <c r="Q663" i="36" s="1"/>
  <c r="D663" i="36"/>
  <c r="G663" i="36"/>
  <c r="I663" i="36"/>
  <c r="J663" i="36"/>
  <c r="L663" i="36"/>
  <c r="R663" i="36" s="1"/>
  <c r="M663" i="36"/>
  <c r="S663" i="36" s="1"/>
  <c r="N663" i="36"/>
  <c r="T663" i="36" s="1"/>
  <c r="O663" i="36"/>
  <c r="U663" i="36" s="1"/>
  <c r="P663" i="36"/>
  <c r="V663" i="36" s="1"/>
  <c r="W663" i="36"/>
  <c r="X663" i="36"/>
  <c r="Y663" i="36"/>
  <c r="Z663" i="36"/>
  <c r="AA663" i="36"/>
  <c r="AB663" i="36"/>
  <c r="AC663" i="36"/>
  <c r="AD663" i="36"/>
  <c r="AE663" i="36"/>
  <c r="AF663" i="36"/>
  <c r="AG663" i="36"/>
  <c r="AH663" i="36"/>
  <c r="AI663" i="36"/>
  <c r="AJ663" i="36"/>
  <c r="C664" i="36"/>
  <c r="Q664" i="36" s="1"/>
  <c r="D664" i="36"/>
  <c r="G664" i="36"/>
  <c r="I664" i="36"/>
  <c r="J664" i="36"/>
  <c r="L664" i="36"/>
  <c r="R664" i="36" s="1"/>
  <c r="M664" i="36"/>
  <c r="S664" i="36" s="1"/>
  <c r="N664" i="36"/>
  <c r="T664" i="36" s="1"/>
  <c r="O664" i="36"/>
  <c r="U664" i="36" s="1"/>
  <c r="P664" i="36"/>
  <c r="V664" i="36" s="1"/>
  <c r="W664" i="36"/>
  <c r="X664" i="36"/>
  <c r="Y664" i="36"/>
  <c r="Z664" i="36"/>
  <c r="AA664" i="36"/>
  <c r="AB664" i="36"/>
  <c r="AC664" i="36"/>
  <c r="AD664" i="36"/>
  <c r="AE664" i="36"/>
  <c r="AF664" i="36"/>
  <c r="AG664" i="36"/>
  <c r="AH664" i="36"/>
  <c r="AI664" i="36"/>
  <c r="AJ664" i="36"/>
  <c r="C665" i="36"/>
  <c r="Q665" i="36" s="1"/>
  <c r="D665" i="36"/>
  <c r="G665" i="36"/>
  <c r="I665" i="36"/>
  <c r="J665" i="36"/>
  <c r="L665" i="36"/>
  <c r="R665" i="36" s="1"/>
  <c r="M665" i="36"/>
  <c r="S665" i="36" s="1"/>
  <c r="N665" i="36"/>
  <c r="T665" i="36" s="1"/>
  <c r="O665" i="36"/>
  <c r="U665" i="36" s="1"/>
  <c r="P665" i="36"/>
  <c r="V665" i="36" s="1"/>
  <c r="W665" i="36"/>
  <c r="X665" i="36"/>
  <c r="Y665" i="36"/>
  <c r="Z665" i="36"/>
  <c r="AA665" i="36"/>
  <c r="AB665" i="36"/>
  <c r="AC665" i="36"/>
  <c r="AD665" i="36"/>
  <c r="AE665" i="36"/>
  <c r="AF665" i="36"/>
  <c r="AG665" i="36"/>
  <c r="AH665" i="36"/>
  <c r="AI665" i="36"/>
  <c r="AJ665" i="36"/>
  <c r="C666" i="36"/>
  <c r="Q666" i="36" s="1"/>
  <c r="D666" i="36"/>
  <c r="G666" i="36"/>
  <c r="I666" i="36"/>
  <c r="J666" i="36"/>
  <c r="L666" i="36"/>
  <c r="R666" i="36" s="1"/>
  <c r="M666" i="36"/>
  <c r="S666" i="36" s="1"/>
  <c r="N666" i="36"/>
  <c r="T666" i="36" s="1"/>
  <c r="O666" i="36"/>
  <c r="U666" i="36" s="1"/>
  <c r="P666" i="36"/>
  <c r="V666" i="36" s="1"/>
  <c r="W666" i="36"/>
  <c r="X666" i="36"/>
  <c r="Y666" i="36"/>
  <c r="Z666" i="36"/>
  <c r="AA666" i="36"/>
  <c r="AB666" i="36"/>
  <c r="AC666" i="36"/>
  <c r="AD666" i="36"/>
  <c r="AE666" i="36"/>
  <c r="AF666" i="36"/>
  <c r="AG666" i="36"/>
  <c r="AH666" i="36"/>
  <c r="AI666" i="36"/>
  <c r="AJ666" i="36"/>
  <c r="C667" i="36"/>
  <c r="Q667" i="36" s="1"/>
  <c r="D667" i="36"/>
  <c r="G667" i="36"/>
  <c r="I667" i="36"/>
  <c r="J667" i="36"/>
  <c r="L667" i="36"/>
  <c r="R667" i="36" s="1"/>
  <c r="M667" i="36"/>
  <c r="S667" i="36" s="1"/>
  <c r="N667" i="36"/>
  <c r="T667" i="36" s="1"/>
  <c r="O667" i="36"/>
  <c r="U667" i="36" s="1"/>
  <c r="P667" i="36"/>
  <c r="V667" i="36" s="1"/>
  <c r="W667" i="36"/>
  <c r="X667" i="36"/>
  <c r="Y667" i="36"/>
  <c r="Z667" i="36"/>
  <c r="AA667" i="36"/>
  <c r="AB667" i="36"/>
  <c r="AC667" i="36"/>
  <c r="AD667" i="36"/>
  <c r="AE667" i="36"/>
  <c r="AF667" i="36"/>
  <c r="AG667" i="36"/>
  <c r="AH667" i="36"/>
  <c r="AI667" i="36"/>
  <c r="AJ667" i="36"/>
  <c r="C668" i="36"/>
  <c r="Q668" i="36" s="1"/>
  <c r="D668" i="36"/>
  <c r="G668" i="36"/>
  <c r="I668" i="36"/>
  <c r="J668" i="36"/>
  <c r="L668" i="36"/>
  <c r="R668" i="36" s="1"/>
  <c r="M668" i="36"/>
  <c r="S668" i="36" s="1"/>
  <c r="N668" i="36"/>
  <c r="T668" i="36" s="1"/>
  <c r="O668" i="36"/>
  <c r="U668" i="36" s="1"/>
  <c r="P668" i="36"/>
  <c r="V668" i="36" s="1"/>
  <c r="W668" i="36"/>
  <c r="X668" i="36"/>
  <c r="Y668" i="36"/>
  <c r="Z668" i="36"/>
  <c r="AA668" i="36"/>
  <c r="AB668" i="36"/>
  <c r="AC668" i="36"/>
  <c r="AD668" i="36"/>
  <c r="AE668" i="36"/>
  <c r="AF668" i="36"/>
  <c r="AG668" i="36"/>
  <c r="AH668" i="36"/>
  <c r="AI668" i="36"/>
  <c r="AJ668" i="36"/>
  <c r="C669" i="36"/>
  <c r="Q669" i="36" s="1"/>
  <c r="D669" i="36"/>
  <c r="G669" i="36"/>
  <c r="I669" i="36"/>
  <c r="J669" i="36"/>
  <c r="L669" i="36"/>
  <c r="R669" i="36" s="1"/>
  <c r="M669" i="36"/>
  <c r="S669" i="36" s="1"/>
  <c r="N669" i="36"/>
  <c r="T669" i="36" s="1"/>
  <c r="O669" i="36"/>
  <c r="U669" i="36" s="1"/>
  <c r="P669" i="36"/>
  <c r="V669" i="36" s="1"/>
  <c r="W669" i="36"/>
  <c r="X669" i="36"/>
  <c r="Y669" i="36"/>
  <c r="Z669" i="36"/>
  <c r="AA669" i="36"/>
  <c r="AB669" i="36"/>
  <c r="AC669" i="36"/>
  <c r="AD669" i="36"/>
  <c r="AE669" i="36"/>
  <c r="AF669" i="36"/>
  <c r="AG669" i="36"/>
  <c r="AH669" i="36"/>
  <c r="AI669" i="36"/>
  <c r="AJ669" i="36"/>
  <c r="C670" i="36"/>
  <c r="Q670" i="36" s="1"/>
  <c r="D670" i="36"/>
  <c r="G670" i="36"/>
  <c r="I670" i="36"/>
  <c r="J670" i="36"/>
  <c r="L670" i="36"/>
  <c r="R670" i="36" s="1"/>
  <c r="M670" i="36"/>
  <c r="S670" i="36" s="1"/>
  <c r="N670" i="36"/>
  <c r="T670" i="36" s="1"/>
  <c r="O670" i="36"/>
  <c r="P670" i="36"/>
  <c r="V670" i="36" s="1"/>
  <c r="U670" i="36"/>
  <c r="W670" i="36"/>
  <c r="X670" i="36"/>
  <c r="Y670" i="36"/>
  <c r="Z670" i="36"/>
  <c r="AA670" i="36"/>
  <c r="AB670" i="36"/>
  <c r="AC670" i="36"/>
  <c r="AD670" i="36"/>
  <c r="AE670" i="36"/>
  <c r="AF670" i="36"/>
  <c r="AG670" i="36"/>
  <c r="AH670" i="36"/>
  <c r="AI670" i="36"/>
  <c r="AJ670" i="36"/>
  <c r="C671" i="36"/>
  <c r="Q671" i="36" s="1"/>
  <c r="D671" i="36"/>
  <c r="G671" i="36"/>
  <c r="I671" i="36"/>
  <c r="J671" i="36"/>
  <c r="L671" i="36"/>
  <c r="R671" i="36" s="1"/>
  <c r="M671" i="36"/>
  <c r="S671" i="36" s="1"/>
  <c r="N671" i="36"/>
  <c r="T671" i="36" s="1"/>
  <c r="O671" i="36"/>
  <c r="U671" i="36" s="1"/>
  <c r="P671" i="36"/>
  <c r="V671" i="36" s="1"/>
  <c r="W671" i="36"/>
  <c r="X671" i="36"/>
  <c r="Y671" i="36"/>
  <c r="Z671" i="36"/>
  <c r="AA671" i="36"/>
  <c r="AB671" i="36"/>
  <c r="AC671" i="36"/>
  <c r="AD671" i="36"/>
  <c r="AE671" i="36"/>
  <c r="AF671" i="36"/>
  <c r="AG671" i="36"/>
  <c r="AH671" i="36"/>
  <c r="AI671" i="36"/>
  <c r="AJ671" i="36"/>
  <c r="C672" i="36"/>
  <c r="Q672" i="36" s="1"/>
  <c r="D672" i="36"/>
  <c r="G672" i="36"/>
  <c r="I672" i="36"/>
  <c r="J672" i="36"/>
  <c r="L672" i="36"/>
  <c r="R672" i="36" s="1"/>
  <c r="M672" i="36"/>
  <c r="S672" i="36" s="1"/>
  <c r="N672" i="36"/>
  <c r="T672" i="36" s="1"/>
  <c r="O672" i="36"/>
  <c r="U672" i="36" s="1"/>
  <c r="P672" i="36"/>
  <c r="V672" i="36" s="1"/>
  <c r="W672" i="36"/>
  <c r="X672" i="36"/>
  <c r="Y672" i="36"/>
  <c r="Z672" i="36"/>
  <c r="AA672" i="36"/>
  <c r="AB672" i="36"/>
  <c r="AC672" i="36"/>
  <c r="AD672" i="36"/>
  <c r="AE672" i="36"/>
  <c r="AF672" i="36"/>
  <c r="AG672" i="36"/>
  <c r="AH672" i="36"/>
  <c r="AI672" i="36"/>
  <c r="AJ672" i="36"/>
  <c r="C673" i="36"/>
  <c r="Q673" i="36" s="1"/>
  <c r="D673" i="36"/>
  <c r="G673" i="36"/>
  <c r="I673" i="36"/>
  <c r="J673" i="36"/>
  <c r="L673" i="36"/>
  <c r="R673" i="36" s="1"/>
  <c r="M673" i="36"/>
  <c r="S673" i="36" s="1"/>
  <c r="N673" i="36"/>
  <c r="T673" i="36" s="1"/>
  <c r="O673" i="36"/>
  <c r="U673" i="36" s="1"/>
  <c r="P673" i="36"/>
  <c r="V673" i="36" s="1"/>
  <c r="W673" i="36"/>
  <c r="X673" i="36"/>
  <c r="Y673" i="36"/>
  <c r="Z673" i="36"/>
  <c r="AA673" i="36"/>
  <c r="AB673" i="36"/>
  <c r="AC673" i="36"/>
  <c r="AD673" i="36"/>
  <c r="AE673" i="36"/>
  <c r="AF673" i="36"/>
  <c r="AG673" i="36"/>
  <c r="AH673" i="36"/>
  <c r="AI673" i="36"/>
  <c r="AJ673" i="36"/>
  <c r="C674" i="36"/>
  <c r="Q674" i="36" s="1"/>
  <c r="D674" i="36"/>
  <c r="G674" i="36"/>
  <c r="I674" i="36"/>
  <c r="J674" i="36"/>
  <c r="L674" i="36"/>
  <c r="R674" i="36" s="1"/>
  <c r="M674" i="36"/>
  <c r="S674" i="36" s="1"/>
  <c r="N674" i="36"/>
  <c r="T674" i="36" s="1"/>
  <c r="O674" i="36"/>
  <c r="U674" i="36" s="1"/>
  <c r="P674" i="36"/>
  <c r="V674" i="36" s="1"/>
  <c r="W674" i="36"/>
  <c r="X674" i="36"/>
  <c r="Y674" i="36"/>
  <c r="Z674" i="36"/>
  <c r="AA674" i="36"/>
  <c r="AB674" i="36"/>
  <c r="AC674" i="36"/>
  <c r="AD674" i="36"/>
  <c r="AE674" i="36"/>
  <c r="AF674" i="36"/>
  <c r="AG674" i="36"/>
  <c r="AH674" i="36"/>
  <c r="AI674" i="36"/>
  <c r="AJ674" i="36"/>
  <c r="C675" i="36"/>
  <c r="Q675" i="36" s="1"/>
  <c r="D675" i="36"/>
  <c r="G675" i="36"/>
  <c r="I675" i="36"/>
  <c r="J675" i="36"/>
  <c r="L675" i="36"/>
  <c r="R675" i="36" s="1"/>
  <c r="M675" i="36"/>
  <c r="S675" i="36" s="1"/>
  <c r="N675" i="36"/>
  <c r="T675" i="36" s="1"/>
  <c r="O675" i="36"/>
  <c r="U675" i="36" s="1"/>
  <c r="P675" i="36"/>
  <c r="V675" i="36" s="1"/>
  <c r="W675" i="36"/>
  <c r="X675" i="36"/>
  <c r="Y675" i="36"/>
  <c r="Z675" i="36"/>
  <c r="AA675" i="36"/>
  <c r="AB675" i="36"/>
  <c r="AC675" i="36"/>
  <c r="AD675" i="36"/>
  <c r="AE675" i="36"/>
  <c r="AF675" i="36"/>
  <c r="AG675" i="36"/>
  <c r="AH675" i="36"/>
  <c r="AI675" i="36"/>
  <c r="AJ675" i="36"/>
  <c r="C676" i="36"/>
  <c r="Q676" i="36" s="1"/>
  <c r="D676" i="36"/>
  <c r="G676" i="36"/>
  <c r="I676" i="36"/>
  <c r="J676" i="36"/>
  <c r="L676" i="36"/>
  <c r="R676" i="36" s="1"/>
  <c r="M676" i="36"/>
  <c r="S676" i="36" s="1"/>
  <c r="N676" i="36"/>
  <c r="T676" i="36" s="1"/>
  <c r="O676" i="36"/>
  <c r="U676" i="36" s="1"/>
  <c r="P676" i="36"/>
  <c r="V676" i="36" s="1"/>
  <c r="W676" i="36"/>
  <c r="X676" i="36"/>
  <c r="Y676" i="36"/>
  <c r="Z676" i="36"/>
  <c r="AA676" i="36"/>
  <c r="AB676" i="36"/>
  <c r="AC676" i="36"/>
  <c r="AD676" i="36"/>
  <c r="AE676" i="36"/>
  <c r="AF676" i="36"/>
  <c r="AG676" i="36"/>
  <c r="AH676" i="36"/>
  <c r="AI676" i="36"/>
  <c r="AJ676" i="36"/>
  <c r="C677" i="36"/>
  <c r="Q677" i="36" s="1"/>
  <c r="D677" i="36"/>
  <c r="G677" i="36"/>
  <c r="I677" i="36"/>
  <c r="J677" i="36"/>
  <c r="L677" i="36"/>
  <c r="R677" i="36" s="1"/>
  <c r="M677" i="36"/>
  <c r="S677" i="36" s="1"/>
  <c r="N677" i="36"/>
  <c r="T677" i="36" s="1"/>
  <c r="O677" i="36"/>
  <c r="U677" i="36" s="1"/>
  <c r="P677" i="36"/>
  <c r="V677" i="36" s="1"/>
  <c r="W677" i="36"/>
  <c r="X677" i="36"/>
  <c r="Y677" i="36"/>
  <c r="Z677" i="36"/>
  <c r="AA677" i="36"/>
  <c r="AB677" i="36"/>
  <c r="AC677" i="36"/>
  <c r="AD677" i="36"/>
  <c r="AE677" i="36"/>
  <c r="AF677" i="36"/>
  <c r="AG677" i="36"/>
  <c r="AH677" i="36"/>
  <c r="AI677" i="36"/>
  <c r="AJ677" i="36"/>
  <c r="C678" i="36"/>
  <c r="Q678" i="36" s="1"/>
  <c r="D678" i="36"/>
  <c r="G678" i="36"/>
  <c r="I678" i="36"/>
  <c r="J678" i="36"/>
  <c r="L678" i="36"/>
  <c r="R678" i="36" s="1"/>
  <c r="M678" i="36"/>
  <c r="S678" i="36" s="1"/>
  <c r="N678" i="36"/>
  <c r="T678" i="36" s="1"/>
  <c r="O678" i="36"/>
  <c r="U678" i="36" s="1"/>
  <c r="P678" i="36"/>
  <c r="V678" i="36" s="1"/>
  <c r="W678" i="36"/>
  <c r="X678" i="36"/>
  <c r="Y678" i="36"/>
  <c r="Z678" i="36"/>
  <c r="AA678" i="36"/>
  <c r="AB678" i="36"/>
  <c r="AC678" i="36"/>
  <c r="AD678" i="36"/>
  <c r="AE678" i="36"/>
  <c r="AF678" i="36"/>
  <c r="AG678" i="36"/>
  <c r="AH678" i="36"/>
  <c r="AI678" i="36"/>
  <c r="AJ678" i="36"/>
  <c r="C679" i="36"/>
  <c r="Q679" i="36" s="1"/>
  <c r="D679" i="36"/>
  <c r="G679" i="36"/>
  <c r="I679" i="36"/>
  <c r="J679" i="36"/>
  <c r="L679" i="36"/>
  <c r="R679" i="36" s="1"/>
  <c r="M679" i="36"/>
  <c r="S679" i="36" s="1"/>
  <c r="N679" i="36"/>
  <c r="T679" i="36" s="1"/>
  <c r="O679" i="36"/>
  <c r="U679" i="36" s="1"/>
  <c r="P679" i="36"/>
  <c r="V679" i="36" s="1"/>
  <c r="W679" i="36"/>
  <c r="X679" i="36"/>
  <c r="Y679" i="36"/>
  <c r="Z679" i="36"/>
  <c r="AA679" i="36"/>
  <c r="AB679" i="36"/>
  <c r="AC679" i="36"/>
  <c r="AD679" i="36"/>
  <c r="AE679" i="36"/>
  <c r="AF679" i="36"/>
  <c r="AG679" i="36"/>
  <c r="AH679" i="36"/>
  <c r="AI679" i="36"/>
  <c r="AJ679" i="36"/>
  <c r="C680" i="36"/>
  <c r="Q680" i="36" s="1"/>
  <c r="D680" i="36"/>
  <c r="G680" i="36"/>
  <c r="I680" i="36"/>
  <c r="J680" i="36"/>
  <c r="L680" i="36"/>
  <c r="R680" i="36" s="1"/>
  <c r="M680" i="36"/>
  <c r="S680" i="36" s="1"/>
  <c r="N680" i="36"/>
  <c r="O680" i="36"/>
  <c r="U680" i="36" s="1"/>
  <c r="P680" i="36"/>
  <c r="V680" i="36" s="1"/>
  <c r="T680" i="36"/>
  <c r="W680" i="36"/>
  <c r="X680" i="36"/>
  <c r="Y680" i="36"/>
  <c r="Z680" i="36"/>
  <c r="AA680" i="36"/>
  <c r="AB680" i="36"/>
  <c r="AC680" i="36"/>
  <c r="AD680" i="36"/>
  <c r="AE680" i="36"/>
  <c r="AF680" i="36"/>
  <c r="AG680" i="36"/>
  <c r="AH680" i="36"/>
  <c r="AI680" i="36"/>
  <c r="AJ680" i="36"/>
  <c r="C681" i="36"/>
  <c r="Q681" i="36" s="1"/>
  <c r="D681" i="36"/>
  <c r="G681" i="36"/>
  <c r="I681" i="36"/>
  <c r="J681" i="36"/>
  <c r="L681" i="36"/>
  <c r="R681" i="36" s="1"/>
  <c r="M681" i="36"/>
  <c r="S681" i="36" s="1"/>
  <c r="N681" i="36"/>
  <c r="T681" i="36" s="1"/>
  <c r="O681" i="36"/>
  <c r="U681" i="36" s="1"/>
  <c r="P681" i="36"/>
  <c r="V681" i="36" s="1"/>
  <c r="W681" i="36"/>
  <c r="X681" i="36"/>
  <c r="Y681" i="36"/>
  <c r="Z681" i="36"/>
  <c r="AA681" i="36"/>
  <c r="AB681" i="36"/>
  <c r="AC681" i="36"/>
  <c r="AD681" i="36"/>
  <c r="AE681" i="36"/>
  <c r="AF681" i="36"/>
  <c r="AG681" i="36"/>
  <c r="AH681" i="36"/>
  <c r="AI681" i="36"/>
  <c r="AJ681" i="36"/>
  <c r="C682" i="36"/>
  <c r="Q682" i="36" s="1"/>
  <c r="D682" i="36"/>
  <c r="G682" i="36"/>
  <c r="I682" i="36"/>
  <c r="J682" i="36"/>
  <c r="L682" i="36"/>
  <c r="R682" i="36" s="1"/>
  <c r="M682" i="36"/>
  <c r="S682" i="36" s="1"/>
  <c r="N682" i="36"/>
  <c r="T682" i="36" s="1"/>
  <c r="O682" i="36"/>
  <c r="U682" i="36" s="1"/>
  <c r="P682" i="36"/>
  <c r="V682" i="36" s="1"/>
  <c r="W682" i="36"/>
  <c r="X682" i="36"/>
  <c r="Y682" i="36"/>
  <c r="Z682" i="36"/>
  <c r="AA682" i="36"/>
  <c r="AB682" i="36"/>
  <c r="AC682" i="36"/>
  <c r="AD682" i="36"/>
  <c r="AE682" i="36"/>
  <c r="AF682" i="36"/>
  <c r="AG682" i="36"/>
  <c r="AH682" i="36"/>
  <c r="AI682" i="36"/>
  <c r="AJ682" i="36"/>
  <c r="C683" i="36"/>
  <c r="Q683" i="36" s="1"/>
  <c r="D683" i="36"/>
  <c r="G683" i="36"/>
  <c r="I683" i="36"/>
  <c r="J683" i="36"/>
  <c r="L683" i="36"/>
  <c r="R683" i="36" s="1"/>
  <c r="M683" i="36"/>
  <c r="S683" i="36" s="1"/>
  <c r="N683" i="36"/>
  <c r="T683" i="36" s="1"/>
  <c r="O683" i="36"/>
  <c r="U683" i="36" s="1"/>
  <c r="P683" i="36"/>
  <c r="V683" i="36" s="1"/>
  <c r="W683" i="36"/>
  <c r="X683" i="36"/>
  <c r="Y683" i="36"/>
  <c r="Z683" i="36"/>
  <c r="AA683" i="36"/>
  <c r="AB683" i="36"/>
  <c r="AC683" i="36"/>
  <c r="AD683" i="36"/>
  <c r="AE683" i="36"/>
  <c r="AF683" i="36"/>
  <c r="AG683" i="36"/>
  <c r="AH683" i="36"/>
  <c r="AI683" i="36"/>
  <c r="AJ683" i="36"/>
  <c r="C684" i="36"/>
  <c r="Q684" i="36" s="1"/>
  <c r="D684" i="36"/>
  <c r="G684" i="36"/>
  <c r="I684" i="36"/>
  <c r="J684" i="36"/>
  <c r="L684" i="36"/>
  <c r="R684" i="36" s="1"/>
  <c r="M684" i="36"/>
  <c r="S684" i="36" s="1"/>
  <c r="N684" i="36"/>
  <c r="T684" i="36" s="1"/>
  <c r="O684" i="36"/>
  <c r="U684" i="36" s="1"/>
  <c r="P684" i="36"/>
  <c r="V684" i="36" s="1"/>
  <c r="W684" i="36"/>
  <c r="X684" i="36"/>
  <c r="Y684" i="36"/>
  <c r="Z684" i="36"/>
  <c r="AA684" i="36"/>
  <c r="AB684" i="36"/>
  <c r="AC684" i="36"/>
  <c r="AD684" i="36"/>
  <c r="AE684" i="36"/>
  <c r="AF684" i="36"/>
  <c r="AG684" i="36"/>
  <c r="AH684" i="36"/>
  <c r="AI684" i="36"/>
  <c r="AJ684" i="36"/>
  <c r="C685" i="36"/>
  <c r="Q685" i="36" s="1"/>
  <c r="D685" i="36"/>
  <c r="G685" i="36"/>
  <c r="I685" i="36"/>
  <c r="J685" i="36"/>
  <c r="L685" i="36"/>
  <c r="R685" i="36" s="1"/>
  <c r="M685" i="36"/>
  <c r="S685" i="36" s="1"/>
  <c r="N685" i="36"/>
  <c r="T685" i="36" s="1"/>
  <c r="O685" i="36"/>
  <c r="U685" i="36" s="1"/>
  <c r="P685" i="36"/>
  <c r="V685" i="36" s="1"/>
  <c r="W685" i="36"/>
  <c r="X685" i="36"/>
  <c r="Y685" i="36"/>
  <c r="Z685" i="36"/>
  <c r="AA685" i="36"/>
  <c r="AB685" i="36"/>
  <c r="AC685" i="36"/>
  <c r="AD685" i="36"/>
  <c r="AE685" i="36"/>
  <c r="AF685" i="36"/>
  <c r="AG685" i="36"/>
  <c r="AH685" i="36"/>
  <c r="AI685" i="36"/>
  <c r="AJ685" i="36"/>
  <c r="C686" i="36"/>
  <c r="Q686" i="36" s="1"/>
  <c r="D686" i="36"/>
  <c r="G686" i="36"/>
  <c r="I686" i="36"/>
  <c r="J686" i="36"/>
  <c r="L686" i="36"/>
  <c r="R686" i="36" s="1"/>
  <c r="M686" i="36"/>
  <c r="S686" i="36" s="1"/>
  <c r="N686" i="36"/>
  <c r="T686" i="36" s="1"/>
  <c r="O686" i="36"/>
  <c r="U686" i="36" s="1"/>
  <c r="P686" i="36"/>
  <c r="V686" i="36" s="1"/>
  <c r="W686" i="36"/>
  <c r="X686" i="36"/>
  <c r="Y686" i="36"/>
  <c r="Z686" i="36"/>
  <c r="AA686" i="36"/>
  <c r="AB686" i="36"/>
  <c r="AC686" i="36"/>
  <c r="AD686" i="36"/>
  <c r="AE686" i="36"/>
  <c r="AF686" i="36"/>
  <c r="AG686" i="36"/>
  <c r="AH686" i="36"/>
  <c r="AI686" i="36"/>
  <c r="AJ686" i="36"/>
  <c r="C687" i="36"/>
  <c r="Q687" i="36" s="1"/>
  <c r="D687" i="36"/>
  <c r="G687" i="36"/>
  <c r="I687" i="36"/>
  <c r="J687" i="36"/>
  <c r="L687" i="36"/>
  <c r="R687" i="36" s="1"/>
  <c r="M687" i="36"/>
  <c r="S687" i="36" s="1"/>
  <c r="N687" i="36"/>
  <c r="T687" i="36" s="1"/>
  <c r="O687" i="36"/>
  <c r="U687" i="36" s="1"/>
  <c r="P687" i="36"/>
  <c r="V687" i="36" s="1"/>
  <c r="W687" i="36"/>
  <c r="X687" i="36"/>
  <c r="Y687" i="36"/>
  <c r="Z687" i="36"/>
  <c r="AA687" i="36"/>
  <c r="AB687" i="36"/>
  <c r="AC687" i="36"/>
  <c r="AD687" i="36"/>
  <c r="AE687" i="36"/>
  <c r="AF687" i="36"/>
  <c r="AG687" i="36"/>
  <c r="AH687" i="36"/>
  <c r="AI687" i="36"/>
  <c r="AJ687" i="36"/>
  <c r="C688" i="36"/>
  <c r="Q688" i="36" s="1"/>
  <c r="D688" i="36"/>
  <c r="G688" i="36"/>
  <c r="I688" i="36"/>
  <c r="J688" i="36"/>
  <c r="L688" i="36"/>
  <c r="R688" i="36" s="1"/>
  <c r="M688" i="36"/>
  <c r="S688" i="36" s="1"/>
  <c r="N688" i="36"/>
  <c r="T688" i="36" s="1"/>
  <c r="O688" i="36"/>
  <c r="U688" i="36" s="1"/>
  <c r="P688" i="36"/>
  <c r="V688" i="36" s="1"/>
  <c r="W688" i="36"/>
  <c r="X688" i="36"/>
  <c r="Y688" i="36"/>
  <c r="Z688" i="36"/>
  <c r="AA688" i="36"/>
  <c r="AB688" i="36"/>
  <c r="AC688" i="36"/>
  <c r="AD688" i="36"/>
  <c r="AE688" i="36"/>
  <c r="AF688" i="36"/>
  <c r="AG688" i="36"/>
  <c r="AH688" i="36"/>
  <c r="AI688" i="36"/>
  <c r="AJ688" i="36"/>
  <c r="C689" i="36"/>
  <c r="Q689" i="36" s="1"/>
  <c r="D689" i="36"/>
  <c r="G689" i="36"/>
  <c r="I689" i="36"/>
  <c r="J689" i="36"/>
  <c r="L689" i="36"/>
  <c r="R689" i="36" s="1"/>
  <c r="M689" i="36"/>
  <c r="S689" i="36" s="1"/>
  <c r="N689" i="36"/>
  <c r="T689" i="36" s="1"/>
  <c r="O689" i="36"/>
  <c r="U689" i="36" s="1"/>
  <c r="P689" i="36"/>
  <c r="V689" i="36" s="1"/>
  <c r="W689" i="36"/>
  <c r="X689" i="36"/>
  <c r="Y689" i="36"/>
  <c r="Z689" i="36"/>
  <c r="AA689" i="36"/>
  <c r="AB689" i="36"/>
  <c r="AC689" i="36"/>
  <c r="AD689" i="36"/>
  <c r="AE689" i="36"/>
  <c r="AF689" i="36"/>
  <c r="AG689" i="36"/>
  <c r="AH689" i="36"/>
  <c r="AI689" i="36"/>
  <c r="AJ689" i="36"/>
  <c r="C690" i="36"/>
  <c r="Q690" i="36" s="1"/>
  <c r="D690" i="36"/>
  <c r="G690" i="36"/>
  <c r="I690" i="36"/>
  <c r="J690" i="36"/>
  <c r="L690" i="36"/>
  <c r="R690" i="36" s="1"/>
  <c r="M690" i="36"/>
  <c r="S690" i="36" s="1"/>
  <c r="N690" i="36"/>
  <c r="T690" i="36" s="1"/>
  <c r="O690" i="36"/>
  <c r="U690" i="36" s="1"/>
  <c r="P690" i="36"/>
  <c r="V690" i="36" s="1"/>
  <c r="W690" i="36"/>
  <c r="X690" i="36"/>
  <c r="Y690" i="36"/>
  <c r="Z690" i="36"/>
  <c r="AA690" i="36"/>
  <c r="AB690" i="36"/>
  <c r="AC690" i="36"/>
  <c r="AD690" i="36"/>
  <c r="AE690" i="36"/>
  <c r="AF690" i="36"/>
  <c r="AG690" i="36"/>
  <c r="AH690" i="36"/>
  <c r="AI690" i="36"/>
  <c r="AJ690" i="36"/>
  <c r="C691" i="36"/>
  <c r="Q691" i="36" s="1"/>
  <c r="D691" i="36"/>
  <c r="G691" i="36"/>
  <c r="I691" i="36"/>
  <c r="J691" i="36"/>
  <c r="L691" i="36"/>
  <c r="R691" i="36" s="1"/>
  <c r="M691" i="36"/>
  <c r="S691" i="36" s="1"/>
  <c r="N691" i="36"/>
  <c r="T691" i="36" s="1"/>
  <c r="O691" i="36"/>
  <c r="U691" i="36" s="1"/>
  <c r="P691" i="36"/>
  <c r="V691" i="36" s="1"/>
  <c r="W691" i="36"/>
  <c r="X691" i="36"/>
  <c r="Y691" i="36"/>
  <c r="Z691" i="36"/>
  <c r="AA691" i="36"/>
  <c r="AB691" i="36"/>
  <c r="AC691" i="36"/>
  <c r="AD691" i="36"/>
  <c r="AE691" i="36"/>
  <c r="AF691" i="36"/>
  <c r="AG691" i="36"/>
  <c r="AH691" i="36"/>
  <c r="AI691" i="36"/>
  <c r="AJ691" i="36"/>
  <c r="C692" i="36"/>
  <c r="Q692" i="36" s="1"/>
  <c r="D692" i="36"/>
  <c r="G692" i="36"/>
  <c r="I692" i="36"/>
  <c r="J692" i="36"/>
  <c r="L692" i="36"/>
  <c r="R692" i="36" s="1"/>
  <c r="M692" i="36"/>
  <c r="S692" i="36" s="1"/>
  <c r="N692" i="36"/>
  <c r="T692" i="36" s="1"/>
  <c r="O692" i="36"/>
  <c r="U692" i="36" s="1"/>
  <c r="P692" i="36"/>
  <c r="V692" i="36" s="1"/>
  <c r="W692" i="36"/>
  <c r="X692" i="36"/>
  <c r="Y692" i="36"/>
  <c r="Z692" i="36"/>
  <c r="AA692" i="36"/>
  <c r="AB692" i="36"/>
  <c r="AC692" i="36"/>
  <c r="AD692" i="36"/>
  <c r="AE692" i="36"/>
  <c r="AF692" i="36"/>
  <c r="AG692" i="36"/>
  <c r="AH692" i="36"/>
  <c r="AI692" i="36"/>
  <c r="AJ692" i="36"/>
  <c r="C693" i="36"/>
  <c r="Q693" i="36" s="1"/>
  <c r="D693" i="36"/>
  <c r="G693" i="36"/>
  <c r="I693" i="36"/>
  <c r="J693" i="36"/>
  <c r="L693" i="36"/>
  <c r="R693" i="36" s="1"/>
  <c r="M693" i="36"/>
  <c r="S693" i="36" s="1"/>
  <c r="N693" i="36"/>
  <c r="T693" i="36" s="1"/>
  <c r="O693" i="36"/>
  <c r="U693" i="36" s="1"/>
  <c r="P693" i="36"/>
  <c r="V693" i="36" s="1"/>
  <c r="W693" i="36"/>
  <c r="X693" i="36"/>
  <c r="Y693" i="36"/>
  <c r="Z693" i="36"/>
  <c r="AA693" i="36"/>
  <c r="AB693" i="36"/>
  <c r="AC693" i="36"/>
  <c r="AD693" i="36"/>
  <c r="AE693" i="36"/>
  <c r="AF693" i="36"/>
  <c r="AG693" i="36"/>
  <c r="AH693" i="36"/>
  <c r="AI693" i="36"/>
  <c r="AJ693" i="36"/>
  <c r="C694" i="36"/>
  <c r="Q694" i="36" s="1"/>
  <c r="D694" i="36"/>
  <c r="G694" i="36"/>
  <c r="I694" i="36"/>
  <c r="J694" i="36"/>
  <c r="L694" i="36"/>
  <c r="R694" i="36" s="1"/>
  <c r="M694" i="36"/>
  <c r="S694" i="36" s="1"/>
  <c r="N694" i="36"/>
  <c r="T694" i="36" s="1"/>
  <c r="O694" i="36"/>
  <c r="U694" i="36" s="1"/>
  <c r="P694" i="36"/>
  <c r="V694" i="36" s="1"/>
  <c r="W694" i="36"/>
  <c r="X694" i="36"/>
  <c r="Y694" i="36"/>
  <c r="Z694" i="36"/>
  <c r="AA694" i="36"/>
  <c r="AB694" i="36"/>
  <c r="AC694" i="36"/>
  <c r="AD694" i="36"/>
  <c r="AE694" i="36"/>
  <c r="AF694" i="36"/>
  <c r="AG694" i="36"/>
  <c r="AH694" i="36"/>
  <c r="AI694" i="36"/>
  <c r="AJ694" i="36"/>
  <c r="C695" i="36"/>
  <c r="Q695" i="36" s="1"/>
  <c r="D695" i="36"/>
  <c r="G695" i="36"/>
  <c r="I695" i="36"/>
  <c r="J695" i="36"/>
  <c r="L695" i="36"/>
  <c r="R695" i="36" s="1"/>
  <c r="M695" i="36"/>
  <c r="S695" i="36" s="1"/>
  <c r="N695" i="36"/>
  <c r="T695" i="36" s="1"/>
  <c r="O695" i="36"/>
  <c r="U695" i="36" s="1"/>
  <c r="P695" i="36"/>
  <c r="V695" i="36" s="1"/>
  <c r="W695" i="36"/>
  <c r="X695" i="36"/>
  <c r="Y695" i="36"/>
  <c r="Z695" i="36"/>
  <c r="AA695" i="36"/>
  <c r="AB695" i="36"/>
  <c r="AC695" i="36"/>
  <c r="AD695" i="36"/>
  <c r="AE695" i="36"/>
  <c r="AF695" i="36"/>
  <c r="AG695" i="36"/>
  <c r="AH695" i="36"/>
  <c r="AI695" i="36"/>
  <c r="AJ695" i="36"/>
  <c r="C696" i="36"/>
  <c r="Q696" i="36" s="1"/>
  <c r="D696" i="36"/>
  <c r="G696" i="36"/>
  <c r="I696" i="36"/>
  <c r="J696" i="36"/>
  <c r="L696" i="36"/>
  <c r="R696" i="36" s="1"/>
  <c r="M696" i="36"/>
  <c r="S696" i="36" s="1"/>
  <c r="N696" i="36"/>
  <c r="T696" i="36" s="1"/>
  <c r="O696" i="36"/>
  <c r="U696" i="36" s="1"/>
  <c r="P696" i="36"/>
  <c r="V696" i="36" s="1"/>
  <c r="W696" i="36"/>
  <c r="X696" i="36"/>
  <c r="Y696" i="36"/>
  <c r="Z696" i="36"/>
  <c r="AA696" i="36"/>
  <c r="AB696" i="36"/>
  <c r="AC696" i="36"/>
  <c r="AD696" i="36"/>
  <c r="AE696" i="36"/>
  <c r="AF696" i="36"/>
  <c r="AG696" i="36"/>
  <c r="AH696" i="36"/>
  <c r="AI696" i="36"/>
  <c r="AJ696" i="36"/>
  <c r="C697" i="36"/>
  <c r="Q697" i="36" s="1"/>
  <c r="D697" i="36"/>
  <c r="G697" i="36"/>
  <c r="I697" i="36"/>
  <c r="J697" i="36"/>
  <c r="L697" i="36"/>
  <c r="R697" i="36" s="1"/>
  <c r="M697" i="36"/>
  <c r="S697" i="36" s="1"/>
  <c r="N697" i="36"/>
  <c r="T697" i="36" s="1"/>
  <c r="O697" i="36"/>
  <c r="U697" i="36" s="1"/>
  <c r="P697" i="36"/>
  <c r="V697" i="36" s="1"/>
  <c r="W697" i="36"/>
  <c r="X697" i="36"/>
  <c r="Y697" i="36"/>
  <c r="Z697" i="36"/>
  <c r="AA697" i="36"/>
  <c r="AB697" i="36"/>
  <c r="AC697" i="36"/>
  <c r="AD697" i="36"/>
  <c r="AE697" i="36"/>
  <c r="AF697" i="36"/>
  <c r="AG697" i="36"/>
  <c r="AH697" i="36"/>
  <c r="AI697" i="36"/>
  <c r="AJ697" i="36"/>
  <c r="C698" i="36"/>
  <c r="Q698" i="36" s="1"/>
  <c r="D698" i="36"/>
  <c r="G698" i="36"/>
  <c r="I698" i="36"/>
  <c r="J698" i="36"/>
  <c r="L698" i="36"/>
  <c r="R698" i="36" s="1"/>
  <c r="M698" i="36"/>
  <c r="S698" i="36" s="1"/>
  <c r="N698" i="36"/>
  <c r="T698" i="36" s="1"/>
  <c r="O698" i="36"/>
  <c r="U698" i="36" s="1"/>
  <c r="P698" i="36"/>
  <c r="V698" i="36" s="1"/>
  <c r="W698" i="36"/>
  <c r="X698" i="36"/>
  <c r="Y698" i="36"/>
  <c r="Z698" i="36"/>
  <c r="AA698" i="36"/>
  <c r="AB698" i="36"/>
  <c r="AC698" i="36"/>
  <c r="AD698" i="36"/>
  <c r="AE698" i="36"/>
  <c r="AF698" i="36"/>
  <c r="AG698" i="36"/>
  <c r="AH698" i="36"/>
  <c r="AI698" i="36"/>
  <c r="AJ698" i="36"/>
  <c r="C699" i="36"/>
  <c r="Q699" i="36" s="1"/>
  <c r="D699" i="36"/>
  <c r="G699" i="36"/>
  <c r="I699" i="36"/>
  <c r="J699" i="36"/>
  <c r="L699" i="36"/>
  <c r="R699" i="36" s="1"/>
  <c r="M699" i="36"/>
  <c r="S699" i="36" s="1"/>
  <c r="N699" i="36"/>
  <c r="T699" i="36" s="1"/>
  <c r="O699" i="36"/>
  <c r="U699" i="36" s="1"/>
  <c r="P699" i="36"/>
  <c r="V699" i="36" s="1"/>
  <c r="W699" i="36"/>
  <c r="X699" i="36"/>
  <c r="Y699" i="36"/>
  <c r="Z699" i="36"/>
  <c r="AA699" i="36"/>
  <c r="AB699" i="36"/>
  <c r="AC699" i="36"/>
  <c r="AD699" i="36"/>
  <c r="AE699" i="36"/>
  <c r="AF699" i="36"/>
  <c r="AG699" i="36"/>
  <c r="AH699" i="36"/>
  <c r="AI699" i="36"/>
  <c r="AJ699" i="36"/>
  <c r="C700" i="36"/>
  <c r="Q700" i="36" s="1"/>
  <c r="D700" i="36"/>
  <c r="G700" i="36"/>
  <c r="I700" i="36"/>
  <c r="J700" i="36"/>
  <c r="L700" i="36"/>
  <c r="R700" i="36" s="1"/>
  <c r="M700" i="36"/>
  <c r="S700" i="36" s="1"/>
  <c r="N700" i="36"/>
  <c r="T700" i="36" s="1"/>
  <c r="O700" i="36"/>
  <c r="U700" i="36" s="1"/>
  <c r="P700" i="36"/>
  <c r="V700" i="36" s="1"/>
  <c r="W700" i="36"/>
  <c r="X700" i="36"/>
  <c r="Y700" i="36"/>
  <c r="Z700" i="36"/>
  <c r="AA700" i="36"/>
  <c r="AB700" i="36"/>
  <c r="AC700" i="36"/>
  <c r="AD700" i="36"/>
  <c r="AE700" i="36"/>
  <c r="AF700" i="36"/>
  <c r="AG700" i="36"/>
  <c r="AH700" i="36"/>
  <c r="AI700" i="36"/>
  <c r="AJ700" i="36"/>
  <c r="C701" i="36"/>
  <c r="Q701" i="36" s="1"/>
  <c r="D701" i="36"/>
  <c r="G701" i="36"/>
  <c r="I701" i="36"/>
  <c r="J701" i="36"/>
  <c r="L701" i="36"/>
  <c r="R701" i="36" s="1"/>
  <c r="M701" i="36"/>
  <c r="S701" i="36" s="1"/>
  <c r="N701" i="36"/>
  <c r="T701" i="36" s="1"/>
  <c r="O701" i="36"/>
  <c r="U701" i="36" s="1"/>
  <c r="P701" i="36"/>
  <c r="V701" i="36" s="1"/>
  <c r="W701" i="36"/>
  <c r="X701" i="36"/>
  <c r="Y701" i="36"/>
  <c r="Z701" i="36"/>
  <c r="AA701" i="36"/>
  <c r="AB701" i="36"/>
  <c r="AC701" i="36"/>
  <c r="AD701" i="36"/>
  <c r="AE701" i="36"/>
  <c r="AF701" i="36"/>
  <c r="AG701" i="36"/>
  <c r="AH701" i="36"/>
  <c r="AI701" i="36"/>
  <c r="AJ701" i="36"/>
  <c r="C702" i="36"/>
  <c r="Q702" i="36" s="1"/>
  <c r="D702" i="36"/>
  <c r="G702" i="36"/>
  <c r="I702" i="36"/>
  <c r="J702" i="36"/>
  <c r="L702" i="36"/>
  <c r="R702" i="36" s="1"/>
  <c r="M702" i="36"/>
  <c r="S702" i="36" s="1"/>
  <c r="N702" i="36"/>
  <c r="T702" i="36" s="1"/>
  <c r="O702" i="36"/>
  <c r="U702" i="36" s="1"/>
  <c r="P702" i="36"/>
  <c r="V702" i="36" s="1"/>
  <c r="W702" i="36"/>
  <c r="X702" i="36"/>
  <c r="Y702" i="36"/>
  <c r="Z702" i="36"/>
  <c r="AA702" i="36"/>
  <c r="AB702" i="36"/>
  <c r="AC702" i="36"/>
  <c r="AD702" i="36"/>
  <c r="AE702" i="36"/>
  <c r="AF702" i="36"/>
  <c r="AG702" i="36"/>
  <c r="AH702" i="36"/>
  <c r="AI702" i="36"/>
  <c r="AJ702" i="36"/>
  <c r="C703" i="36"/>
  <c r="Q703" i="36" s="1"/>
  <c r="D703" i="36"/>
  <c r="G703" i="36"/>
  <c r="I703" i="36"/>
  <c r="J703" i="36"/>
  <c r="L703" i="36"/>
  <c r="R703" i="36" s="1"/>
  <c r="M703" i="36"/>
  <c r="S703" i="36" s="1"/>
  <c r="N703" i="36"/>
  <c r="T703" i="36" s="1"/>
  <c r="O703" i="36"/>
  <c r="U703" i="36" s="1"/>
  <c r="P703" i="36"/>
  <c r="V703" i="36" s="1"/>
  <c r="W703" i="36"/>
  <c r="X703" i="36"/>
  <c r="Y703" i="36"/>
  <c r="Z703" i="36"/>
  <c r="AA703" i="36"/>
  <c r="AB703" i="36"/>
  <c r="AC703" i="36"/>
  <c r="AD703" i="36"/>
  <c r="AE703" i="36"/>
  <c r="AF703" i="36"/>
  <c r="AG703" i="36"/>
  <c r="AH703" i="36"/>
  <c r="AI703" i="36"/>
  <c r="AJ703" i="36"/>
  <c r="C704" i="36"/>
  <c r="Q704" i="36" s="1"/>
  <c r="D704" i="36"/>
  <c r="G704" i="36"/>
  <c r="I704" i="36"/>
  <c r="J704" i="36"/>
  <c r="L704" i="36"/>
  <c r="R704" i="36" s="1"/>
  <c r="M704" i="36"/>
  <c r="S704" i="36" s="1"/>
  <c r="N704" i="36"/>
  <c r="T704" i="36" s="1"/>
  <c r="O704" i="36"/>
  <c r="U704" i="36" s="1"/>
  <c r="P704" i="36"/>
  <c r="V704" i="36" s="1"/>
  <c r="W704" i="36"/>
  <c r="X704" i="36"/>
  <c r="Y704" i="36"/>
  <c r="Z704" i="36"/>
  <c r="AA704" i="36"/>
  <c r="AB704" i="36"/>
  <c r="AC704" i="36"/>
  <c r="AD704" i="36"/>
  <c r="AE704" i="36"/>
  <c r="AF704" i="36"/>
  <c r="AG704" i="36"/>
  <c r="AH704" i="36"/>
  <c r="AI704" i="36"/>
  <c r="AJ704" i="36"/>
  <c r="C705" i="36"/>
  <c r="Q705" i="36" s="1"/>
  <c r="D705" i="36"/>
  <c r="G705" i="36"/>
  <c r="I705" i="36"/>
  <c r="J705" i="36"/>
  <c r="L705" i="36"/>
  <c r="R705" i="36" s="1"/>
  <c r="M705" i="36"/>
  <c r="S705" i="36" s="1"/>
  <c r="N705" i="36"/>
  <c r="T705" i="36" s="1"/>
  <c r="O705" i="36"/>
  <c r="U705" i="36" s="1"/>
  <c r="P705" i="36"/>
  <c r="V705" i="36" s="1"/>
  <c r="W705" i="36"/>
  <c r="X705" i="36"/>
  <c r="Y705" i="36"/>
  <c r="Z705" i="36"/>
  <c r="AA705" i="36"/>
  <c r="AB705" i="36"/>
  <c r="AC705" i="36"/>
  <c r="AD705" i="36"/>
  <c r="AE705" i="36"/>
  <c r="AF705" i="36"/>
  <c r="AG705" i="36"/>
  <c r="AH705" i="36"/>
  <c r="AI705" i="36"/>
  <c r="AJ705" i="36"/>
  <c r="C706" i="36"/>
  <c r="Q706" i="36" s="1"/>
  <c r="D706" i="36"/>
  <c r="G706" i="36"/>
  <c r="I706" i="36"/>
  <c r="J706" i="36"/>
  <c r="L706" i="36"/>
  <c r="R706" i="36" s="1"/>
  <c r="M706" i="36"/>
  <c r="S706" i="36" s="1"/>
  <c r="N706" i="36"/>
  <c r="T706" i="36" s="1"/>
  <c r="O706" i="36"/>
  <c r="U706" i="36" s="1"/>
  <c r="P706" i="36"/>
  <c r="V706" i="36" s="1"/>
  <c r="W706" i="36"/>
  <c r="X706" i="36"/>
  <c r="Y706" i="36"/>
  <c r="Z706" i="36"/>
  <c r="AA706" i="36"/>
  <c r="AB706" i="36"/>
  <c r="AC706" i="36"/>
  <c r="AD706" i="36"/>
  <c r="AE706" i="36"/>
  <c r="AF706" i="36"/>
  <c r="AG706" i="36"/>
  <c r="AH706" i="36"/>
  <c r="AI706" i="36"/>
  <c r="AJ706" i="36"/>
  <c r="C707" i="36"/>
  <c r="Q707" i="36" s="1"/>
  <c r="D707" i="36"/>
  <c r="G707" i="36"/>
  <c r="I707" i="36"/>
  <c r="J707" i="36"/>
  <c r="L707" i="36"/>
  <c r="R707" i="36" s="1"/>
  <c r="M707" i="36"/>
  <c r="S707" i="36" s="1"/>
  <c r="N707" i="36"/>
  <c r="T707" i="36" s="1"/>
  <c r="O707" i="36"/>
  <c r="U707" i="36" s="1"/>
  <c r="P707" i="36"/>
  <c r="V707" i="36" s="1"/>
  <c r="W707" i="36"/>
  <c r="X707" i="36"/>
  <c r="Y707" i="36"/>
  <c r="Z707" i="36"/>
  <c r="AA707" i="36"/>
  <c r="AB707" i="36"/>
  <c r="AC707" i="36"/>
  <c r="AD707" i="36"/>
  <c r="AE707" i="36"/>
  <c r="AF707" i="36"/>
  <c r="AG707" i="36"/>
  <c r="AH707" i="36"/>
  <c r="AI707" i="36"/>
  <c r="AJ707" i="36"/>
  <c r="C708" i="36"/>
  <c r="Q708" i="36" s="1"/>
  <c r="D708" i="36"/>
  <c r="G708" i="36"/>
  <c r="I708" i="36"/>
  <c r="J708" i="36"/>
  <c r="L708" i="36"/>
  <c r="R708" i="36" s="1"/>
  <c r="M708" i="36"/>
  <c r="S708" i="36" s="1"/>
  <c r="N708" i="36"/>
  <c r="T708" i="36" s="1"/>
  <c r="O708" i="36"/>
  <c r="U708" i="36" s="1"/>
  <c r="P708" i="36"/>
  <c r="V708" i="36" s="1"/>
  <c r="W708" i="36"/>
  <c r="X708" i="36"/>
  <c r="Y708" i="36"/>
  <c r="Z708" i="36"/>
  <c r="AA708" i="36"/>
  <c r="AB708" i="36"/>
  <c r="AC708" i="36"/>
  <c r="AD708" i="36"/>
  <c r="AE708" i="36"/>
  <c r="AF708" i="36"/>
  <c r="AG708" i="36"/>
  <c r="AH708" i="36"/>
  <c r="AI708" i="36"/>
  <c r="AJ708" i="36"/>
  <c r="C709" i="36"/>
  <c r="Q709" i="36" s="1"/>
  <c r="D709" i="36"/>
  <c r="G709" i="36"/>
  <c r="I709" i="36"/>
  <c r="J709" i="36"/>
  <c r="L709" i="36"/>
  <c r="R709" i="36" s="1"/>
  <c r="M709" i="36"/>
  <c r="S709" i="36" s="1"/>
  <c r="N709" i="36"/>
  <c r="T709" i="36" s="1"/>
  <c r="O709" i="36"/>
  <c r="U709" i="36" s="1"/>
  <c r="P709" i="36"/>
  <c r="V709" i="36" s="1"/>
  <c r="W709" i="36"/>
  <c r="X709" i="36"/>
  <c r="Y709" i="36"/>
  <c r="Z709" i="36"/>
  <c r="AA709" i="36"/>
  <c r="AB709" i="36"/>
  <c r="AC709" i="36"/>
  <c r="AD709" i="36"/>
  <c r="AE709" i="36"/>
  <c r="AF709" i="36"/>
  <c r="AG709" i="36"/>
  <c r="AH709" i="36"/>
  <c r="AI709" i="36"/>
  <c r="AJ709" i="36"/>
  <c r="C710" i="36"/>
  <c r="Q710" i="36" s="1"/>
  <c r="D710" i="36"/>
  <c r="G710" i="36"/>
  <c r="I710" i="36"/>
  <c r="J710" i="36"/>
  <c r="L710" i="36"/>
  <c r="R710" i="36" s="1"/>
  <c r="M710" i="36"/>
  <c r="S710" i="36" s="1"/>
  <c r="N710" i="36"/>
  <c r="T710" i="36" s="1"/>
  <c r="O710" i="36"/>
  <c r="U710" i="36" s="1"/>
  <c r="P710" i="36"/>
  <c r="V710" i="36" s="1"/>
  <c r="W710" i="36"/>
  <c r="X710" i="36"/>
  <c r="Y710" i="36"/>
  <c r="Z710" i="36"/>
  <c r="AA710" i="36"/>
  <c r="AB710" i="36"/>
  <c r="AC710" i="36"/>
  <c r="AD710" i="36"/>
  <c r="AE710" i="36"/>
  <c r="AF710" i="36"/>
  <c r="AG710" i="36"/>
  <c r="AH710" i="36"/>
  <c r="AI710" i="36"/>
  <c r="AJ710" i="36"/>
  <c r="C711" i="36"/>
  <c r="Q711" i="36" s="1"/>
  <c r="D711" i="36"/>
  <c r="G711" i="36"/>
  <c r="I711" i="36"/>
  <c r="J711" i="36"/>
  <c r="L711" i="36"/>
  <c r="R711" i="36" s="1"/>
  <c r="M711" i="36"/>
  <c r="S711" i="36" s="1"/>
  <c r="N711" i="36"/>
  <c r="T711" i="36" s="1"/>
  <c r="O711" i="36"/>
  <c r="U711" i="36" s="1"/>
  <c r="P711" i="36"/>
  <c r="V711" i="36" s="1"/>
  <c r="W711" i="36"/>
  <c r="X711" i="36"/>
  <c r="Y711" i="36"/>
  <c r="Z711" i="36"/>
  <c r="AA711" i="36"/>
  <c r="AB711" i="36"/>
  <c r="AC711" i="36"/>
  <c r="AD711" i="36"/>
  <c r="AE711" i="36"/>
  <c r="AF711" i="36"/>
  <c r="AG711" i="36"/>
  <c r="AH711" i="36"/>
  <c r="AI711" i="36"/>
  <c r="AJ711" i="36"/>
  <c r="C712" i="36"/>
  <c r="Q712" i="36" s="1"/>
  <c r="D712" i="36"/>
  <c r="G712" i="36"/>
  <c r="I712" i="36"/>
  <c r="J712" i="36"/>
  <c r="L712" i="36"/>
  <c r="R712" i="36" s="1"/>
  <c r="M712" i="36"/>
  <c r="S712" i="36" s="1"/>
  <c r="N712" i="36"/>
  <c r="T712" i="36" s="1"/>
  <c r="O712" i="36"/>
  <c r="U712" i="36" s="1"/>
  <c r="P712" i="36"/>
  <c r="V712" i="36" s="1"/>
  <c r="W712" i="36"/>
  <c r="X712" i="36"/>
  <c r="Y712" i="36"/>
  <c r="Z712" i="36"/>
  <c r="AA712" i="36"/>
  <c r="AB712" i="36"/>
  <c r="AC712" i="36"/>
  <c r="AD712" i="36"/>
  <c r="AE712" i="36"/>
  <c r="AF712" i="36"/>
  <c r="AG712" i="36"/>
  <c r="AH712" i="36"/>
  <c r="AI712" i="36"/>
  <c r="AJ712" i="36"/>
  <c r="C713" i="36"/>
  <c r="Q713" i="36" s="1"/>
  <c r="D713" i="36"/>
  <c r="G713" i="36"/>
  <c r="I713" i="36"/>
  <c r="J713" i="36"/>
  <c r="L713" i="36"/>
  <c r="R713" i="36" s="1"/>
  <c r="M713" i="36"/>
  <c r="S713" i="36" s="1"/>
  <c r="N713" i="36"/>
  <c r="T713" i="36" s="1"/>
  <c r="O713" i="36"/>
  <c r="U713" i="36" s="1"/>
  <c r="P713" i="36"/>
  <c r="V713" i="36" s="1"/>
  <c r="W713" i="36"/>
  <c r="X713" i="36"/>
  <c r="Y713" i="36"/>
  <c r="Z713" i="36"/>
  <c r="AA713" i="36"/>
  <c r="AB713" i="36"/>
  <c r="AC713" i="36"/>
  <c r="AD713" i="36"/>
  <c r="AE713" i="36"/>
  <c r="AF713" i="36"/>
  <c r="AG713" i="36"/>
  <c r="AH713" i="36"/>
  <c r="AI713" i="36"/>
  <c r="AJ713" i="36"/>
  <c r="C714" i="36"/>
  <c r="Q714" i="36" s="1"/>
  <c r="D714" i="36"/>
  <c r="G714" i="36"/>
  <c r="I714" i="36"/>
  <c r="J714" i="36"/>
  <c r="L714" i="36"/>
  <c r="R714" i="36" s="1"/>
  <c r="M714" i="36"/>
  <c r="S714" i="36" s="1"/>
  <c r="N714" i="36"/>
  <c r="T714" i="36" s="1"/>
  <c r="O714" i="36"/>
  <c r="U714" i="36" s="1"/>
  <c r="P714" i="36"/>
  <c r="V714" i="36" s="1"/>
  <c r="W714" i="36"/>
  <c r="X714" i="36"/>
  <c r="Y714" i="36"/>
  <c r="Z714" i="36"/>
  <c r="AA714" i="36"/>
  <c r="AB714" i="36"/>
  <c r="AC714" i="36"/>
  <c r="AD714" i="36"/>
  <c r="AE714" i="36"/>
  <c r="AF714" i="36"/>
  <c r="AG714" i="36"/>
  <c r="AH714" i="36"/>
  <c r="AI714" i="36"/>
  <c r="AJ714" i="36"/>
  <c r="C715" i="36"/>
  <c r="Q715" i="36" s="1"/>
  <c r="D715" i="36"/>
  <c r="G715" i="36"/>
  <c r="I715" i="36"/>
  <c r="J715" i="36"/>
  <c r="L715" i="36"/>
  <c r="R715" i="36" s="1"/>
  <c r="M715" i="36"/>
  <c r="S715" i="36" s="1"/>
  <c r="N715" i="36"/>
  <c r="T715" i="36" s="1"/>
  <c r="O715" i="36"/>
  <c r="U715" i="36" s="1"/>
  <c r="P715" i="36"/>
  <c r="V715" i="36" s="1"/>
  <c r="W715" i="36"/>
  <c r="X715" i="36"/>
  <c r="Y715" i="36"/>
  <c r="Z715" i="36"/>
  <c r="AA715" i="36"/>
  <c r="AB715" i="36"/>
  <c r="AC715" i="36"/>
  <c r="AD715" i="36"/>
  <c r="AE715" i="36"/>
  <c r="AF715" i="36"/>
  <c r="AG715" i="36"/>
  <c r="AH715" i="36"/>
  <c r="AI715" i="36"/>
  <c r="AJ715" i="36"/>
  <c r="C716" i="36"/>
  <c r="Q716" i="36" s="1"/>
  <c r="D716" i="36"/>
  <c r="G716" i="36"/>
  <c r="I716" i="36"/>
  <c r="J716" i="36"/>
  <c r="L716" i="36"/>
  <c r="R716" i="36" s="1"/>
  <c r="M716" i="36"/>
  <c r="S716" i="36" s="1"/>
  <c r="N716" i="36"/>
  <c r="T716" i="36" s="1"/>
  <c r="O716" i="36"/>
  <c r="P716" i="36"/>
  <c r="V716" i="36" s="1"/>
  <c r="U716" i="36"/>
  <c r="W716" i="36"/>
  <c r="X716" i="36"/>
  <c r="Y716" i="36"/>
  <c r="Z716" i="36"/>
  <c r="AA716" i="36"/>
  <c r="AB716" i="36"/>
  <c r="AC716" i="36"/>
  <c r="AD716" i="36"/>
  <c r="AE716" i="36"/>
  <c r="AF716" i="36"/>
  <c r="AG716" i="36"/>
  <c r="AH716" i="36"/>
  <c r="AI716" i="36"/>
  <c r="AJ716" i="36"/>
  <c r="C717" i="36"/>
  <c r="Q717" i="36" s="1"/>
  <c r="D717" i="36"/>
  <c r="G717" i="36"/>
  <c r="I717" i="36"/>
  <c r="J717" i="36"/>
  <c r="L717" i="36"/>
  <c r="R717" i="36" s="1"/>
  <c r="M717" i="36"/>
  <c r="S717" i="36" s="1"/>
  <c r="N717" i="36"/>
  <c r="T717" i="36" s="1"/>
  <c r="O717" i="36"/>
  <c r="U717" i="36" s="1"/>
  <c r="P717" i="36"/>
  <c r="V717" i="36" s="1"/>
  <c r="W717" i="36"/>
  <c r="X717" i="36"/>
  <c r="Y717" i="36"/>
  <c r="Z717" i="36"/>
  <c r="AA717" i="36"/>
  <c r="AB717" i="36"/>
  <c r="AC717" i="36"/>
  <c r="AD717" i="36"/>
  <c r="AE717" i="36"/>
  <c r="AF717" i="36"/>
  <c r="AG717" i="36"/>
  <c r="AH717" i="36"/>
  <c r="AI717" i="36"/>
  <c r="AJ717" i="36"/>
  <c r="C718" i="36"/>
  <c r="Q718" i="36" s="1"/>
  <c r="D718" i="36"/>
  <c r="G718" i="36"/>
  <c r="I718" i="36"/>
  <c r="J718" i="36"/>
  <c r="L718" i="36"/>
  <c r="R718" i="36" s="1"/>
  <c r="M718" i="36"/>
  <c r="S718" i="36" s="1"/>
  <c r="N718" i="36"/>
  <c r="T718" i="36" s="1"/>
  <c r="O718" i="36"/>
  <c r="U718" i="36" s="1"/>
  <c r="P718" i="36"/>
  <c r="V718" i="36" s="1"/>
  <c r="W718" i="36"/>
  <c r="X718" i="36"/>
  <c r="Y718" i="36"/>
  <c r="Z718" i="36"/>
  <c r="AA718" i="36"/>
  <c r="AB718" i="36"/>
  <c r="AC718" i="36"/>
  <c r="AD718" i="36"/>
  <c r="AE718" i="36"/>
  <c r="AF718" i="36"/>
  <c r="AG718" i="36"/>
  <c r="AH718" i="36"/>
  <c r="AI718" i="36"/>
  <c r="AJ718" i="36"/>
  <c r="C719" i="36"/>
  <c r="Q719" i="36" s="1"/>
  <c r="D719" i="36"/>
  <c r="G719" i="36"/>
  <c r="I719" i="36"/>
  <c r="J719" i="36"/>
  <c r="L719" i="36"/>
  <c r="R719" i="36" s="1"/>
  <c r="M719" i="36"/>
  <c r="S719" i="36" s="1"/>
  <c r="N719" i="36"/>
  <c r="T719" i="36" s="1"/>
  <c r="O719" i="36"/>
  <c r="U719" i="36" s="1"/>
  <c r="P719" i="36"/>
  <c r="V719" i="36" s="1"/>
  <c r="W719" i="36"/>
  <c r="X719" i="36"/>
  <c r="Y719" i="36"/>
  <c r="Z719" i="36"/>
  <c r="AA719" i="36"/>
  <c r="AB719" i="36"/>
  <c r="AC719" i="36"/>
  <c r="AD719" i="36"/>
  <c r="AE719" i="36"/>
  <c r="AF719" i="36"/>
  <c r="AG719" i="36"/>
  <c r="AH719" i="36"/>
  <c r="AI719" i="36"/>
  <c r="AJ719" i="36"/>
  <c r="C720" i="36"/>
  <c r="Q720" i="36" s="1"/>
  <c r="D720" i="36"/>
  <c r="G720" i="36"/>
  <c r="I720" i="36"/>
  <c r="J720" i="36"/>
  <c r="L720" i="36"/>
  <c r="R720" i="36" s="1"/>
  <c r="M720" i="36"/>
  <c r="S720" i="36" s="1"/>
  <c r="N720" i="36"/>
  <c r="T720" i="36" s="1"/>
  <c r="O720" i="36"/>
  <c r="U720" i="36" s="1"/>
  <c r="P720" i="36"/>
  <c r="V720" i="36" s="1"/>
  <c r="W720" i="36"/>
  <c r="X720" i="36"/>
  <c r="Y720" i="36"/>
  <c r="Z720" i="36"/>
  <c r="AA720" i="36"/>
  <c r="AB720" i="36"/>
  <c r="AC720" i="36"/>
  <c r="AD720" i="36"/>
  <c r="AE720" i="36"/>
  <c r="AF720" i="36"/>
  <c r="AG720" i="36"/>
  <c r="AH720" i="36"/>
  <c r="AI720" i="36"/>
  <c r="AJ720" i="36"/>
  <c r="C721" i="36"/>
  <c r="Q721" i="36" s="1"/>
  <c r="D721" i="36"/>
  <c r="G721" i="36"/>
  <c r="I721" i="36"/>
  <c r="J721" i="36"/>
  <c r="L721" i="36"/>
  <c r="R721" i="36" s="1"/>
  <c r="M721" i="36"/>
  <c r="S721" i="36" s="1"/>
  <c r="N721" i="36"/>
  <c r="T721" i="36" s="1"/>
  <c r="O721" i="36"/>
  <c r="U721" i="36" s="1"/>
  <c r="P721" i="36"/>
  <c r="V721" i="36" s="1"/>
  <c r="W721" i="36"/>
  <c r="X721" i="36"/>
  <c r="Y721" i="36"/>
  <c r="Z721" i="36"/>
  <c r="AA721" i="36"/>
  <c r="AB721" i="36"/>
  <c r="AC721" i="36"/>
  <c r="AD721" i="36"/>
  <c r="AE721" i="36"/>
  <c r="AF721" i="36"/>
  <c r="AG721" i="36"/>
  <c r="AH721" i="36"/>
  <c r="AI721" i="36"/>
  <c r="AJ721" i="36"/>
  <c r="C722" i="36"/>
  <c r="Q722" i="36" s="1"/>
  <c r="D722" i="36"/>
  <c r="G722" i="36"/>
  <c r="I722" i="36"/>
  <c r="J722" i="36"/>
  <c r="L722" i="36"/>
  <c r="R722" i="36" s="1"/>
  <c r="M722" i="36"/>
  <c r="S722" i="36" s="1"/>
  <c r="N722" i="36"/>
  <c r="T722" i="36" s="1"/>
  <c r="O722" i="36"/>
  <c r="U722" i="36" s="1"/>
  <c r="P722" i="36"/>
  <c r="V722" i="36" s="1"/>
  <c r="W722" i="36"/>
  <c r="X722" i="36"/>
  <c r="Y722" i="36"/>
  <c r="Z722" i="36"/>
  <c r="AA722" i="36"/>
  <c r="AB722" i="36"/>
  <c r="AC722" i="36"/>
  <c r="AD722" i="36"/>
  <c r="AE722" i="36"/>
  <c r="AF722" i="36"/>
  <c r="AG722" i="36"/>
  <c r="AH722" i="36"/>
  <c r="AI722" i="36"/>
  <c r="AJ722" i="36"/>
  <c r="C723" i="36"/>
  <c r="Q723" i="36" s="1"/>
  <c r="D723" i="36"/>
  <c r="G723" i="36"/>
  <c r="I723" i="36"/>
  <c r="J723" i="36"/>
  <c r="L723" i="36"/>
  <c r="R723" i="36" s="1"/>
  <c r="M723" i="36"/>
  <c r="S723" i="36" s="1"/>
  <c r="N723" i="36"/>
  <c r="T723" i="36" s="1"/>
  <c r="O723" i="36"/>
  <c r="U723" i="36" s="1"/>
  <c r="P723" i="36"/>
  <c r="V723" i="36" s="1"/>
  <c r="W723" i="36"/>
  <c r="X723" i="36"/>
  <c r="Y723" i="36"/>
  <c r="Z723" i="36"/>
  <c r="AA723" i="36"/>
  <c r="AB723" i="36"/>
  <c r="AC723" i="36"/>
  <c r="AD723" i="36"/>
  <c r="AE723" i="36"/>
  <c r="AF723" i="36"/>
  <c r="AG723" i="36"/>
  <c r="AH723" i="36"/>
  <c r="AI723" i="36"/>
  <c r="AJ723" i="36"/>
  <c r="C724" i="36"/>
  <c r="Q724" i="36" s="1"/>
  <c r="D724" i="36"/>
  <c r="G724" i="36"/>
  <c r="I724" i="36"/>
  <c r="J724" i="36"/>
  <c r="L724" i="36"/>
  <c r="R724" i="36" s="1"/>
  <c r="M724" i="36"/>
  <c r="S724" i="36" s="1"/>
  <c r="N724" i="36"/>
  <c r="T724" i="36" s="1"/>
  <c r="O724" i="36"/>
  <c r="U724" i="36" s="1"/>
  <c r="P724" i="36"/>
  <c r="V724" i="36" s="1"/>
  <c r="W724" i="36"/>
  <c r="X724" i="36"/>
  <c r="Y724" i="36"/>
  <c r="Z724" i="36"/>
  <c r="AA724" i="36"/>
  <c r="AB724" i="36"/>
  <c r="AC724" i="36"/>
  <c r="AD724" i="36"/>
  <c r="AE724" i="36"/>
  <c r="AF724" i="36"/>
  <c r="AG724" i="36"/>
  <c r="AH724" i="36"/>
  <c r="AI724" i="36"/>
  <c r="AJ724" i="36"/>
  <c r="C725" i="36"/>
  <c r="Q725" i="36" s="1"/>
  <c r="D725" i="36"/>
  <c r="G725" i="36"/>
  <c r="I725" i="36"/>
  <c r="J725" i="36"/>
  <c r="L725" i="36"/>
  <c r="R725" i="36" s="1"/>
  <c r="M725" i="36"/>
  <c r="S725" i="36" s="1"/>
  <c r="N725" i="36"/>
  <c r="T725" i="36" s="1"/>
  <c r="O725" i="36"/>
  <c r="U725" i="36" s="1"/>
  <c r="P725" i="36"/>
  <c r="V725" i="36" s="1"/>
  <c r="W725" i="36"/>
  <c r="X725" i="36"/>
  <c r="Y725" i="36"/>
  <c r="Z725" i="36"/>
  <c r="AA725" i="36"/>
  <c r="AB725" i="36"/>
  <c r="AC725" i="36"/>
  <c r="AD725" i="36"/>
  <c r="AE725" i="36"/>
  <c r="AF725" i="36"/>
  <c r="AG725" i="36"/>
  <c r="AH725" i="36"/>
  <c r="AI725" i="36"/>
  <c r="AJ725" i="36"/>
  <c r="C726" i="36"/>
  <c r="Q726" i="36" s="1"/>
  <c r="D726" i="36"/>
  <c r="G726" i="36"/>
  <c r="I726" i="36"/>
  <c r="J726" i="36"/>
  <c r="L726" i="36"/>
  <c r="R726" i="36" s="1"/>
  <c r="M726" i="36"/>
  <c r="S726" i="36" s="1"/>
  <c r="N726" i="36"/>
  <c r="T726" i="36" s="1"/>
  <c r="O726" i="36"/>
  <c r="U726" i="36" s="1"/>
  <c r="P726" i="36"/>
  <c r="V726" i="36" s="1"/>
  <c r="W726" i="36"/>
  <c r="X726" i="36"/>
  <c r="Y726" i="36"/>
  <c r="Z726" i="36"/>
  <c r="AA726" i="36"/>
  <c r="AB726" i="36"/>
  <c r="AC726" i="36"/>
  <c r="AD726" i="36"/>
  <c r="AE726" i="36"/>
  <c r="AF726" i="36"/>
  <c r="AG726" i="36"/>
  <c r="AH726" i="36"/>
  <c r="AI726" i="36"/>
  <c r="AJ726" i="36"/>
  <c r="C727" i="36"/>
  <c r="Q727" i="36" s="1"/>
  <c r="D727" i="36"/>
  <c r="G727" i="36"/>
  <c r="I727" i="36"/>
  <c r="J727" i="36"/>
  <c r="L727" i="36"/>
  <c r="R727" i="36" s="1"/>
  <c r="M727" i="36"/>
  <c r="S727" i="36" s="1"/>
  <c r="N727" i="36"/>
  <c r="T727" i="36" s="1"/>
  <c r="O727" i="36"/>
  <c r="U727" i="36" s="1"/>
  <c r="P727" i="36"/>
  <c r="V727" i="36" s="1"/>
  <c r="W727" i="36"/>
  <c r="X727" i="36"/>
  <c r="Y727" i="36"/>
  <c r="Z727" i="36"/>
  <c r="AA727" i="36"/>
  <c r="AB727" i="36"/>
  <c r="AC727" i="36"/>
  <c r="AD727" i="36"/>
  <c r="AE727" i="36"/>
  <c r="AF727" i="36"/>
  <c r="AG727" i="36"/>
  <c r="AH727" i="36"/>
  <c r="AI727" i="36"/>
  <c r="AJ727" i="36"/>
  <c r="C728" i="36"/>
  <c r="Q728" i="36" s="1"/>
  <c r="D728" i="36"/>
  <c r="G728" i="36"/>
  <c r="I728" i="36"/>
  <c r="J728" i="36"/>
  <c r="L728" i="36"/>
  <c r="R728" i="36" s="1"/>
  <c r="M728" i="36"/>
  <c r="S728" i="36" s="1"/>
  <c r="N728" i="36"/>
  <c r="T728" i="36" s="1"/>
  <c r="O728" i="36"/>
  <c r="U728" i="36" s="1"/>
  <c r="P728" i="36"/>
  <c r="V728" i="36" s="1"/>
  <c r="W728" i="36"/>
  <c r="X728" i="36"/>
  <c r="Y728" i="36"/>
  <c r="Z728" i="36"/>
  <c r="AA728" i="36"/>
  <c r="AB728" i="36"/>
  <c r="AC728" i="36"/>
  <c r="AD728" i="36"/>
  <c r="AE728" i="36"/>
  <c r="AF728" i="36"/>
  <c r="AG728" i="36"/>
  <c r="AH728" i="36"/>
  <c r="AI728" i="36"/>
  <c r="AJ728" i="36"/>
  <c r="C729" i="36"/>
  <c r="Q729" i="36" s="1"/>
  <c r="D729" i="36"/>
  <c r="G729" i="36"/>
  <c r="I729" i="36"/>
  <c r="J729" i="36"/>
  <c r="L729" i="36"/>
  <c r="R729" i="36" s="1"/>
  <c r="M729" i="36"/>
  <c r="S729" i="36" s="1"/>
  <c r="N729" i="36"/>
  <c r="T729" i="36" s="1"/>
  <c r="O729" i="36"/>
  <c r="U729" i="36" s="1"/>
  <c r="P729" i="36"/>
  <c r="V729" i="36" s="1"/>
  <c r="W729" i="36"/>
  <c r="X729" i="36"/>
  <c r="Y729" i="36"/>
  <c r="Z729" i="36"/>
  <c r="AA729" i="36"/>
  <c r="AB729" i="36"/>
  <c r="AC729" i="36"/>
  <c r="AD729" i="36"/>
  <c r="AE729" i="36"/>
  <c r="AF729" i="36"/>
  <c r="AG729" i="36"/>
  <c r="AH729" i="36"/>
  <c r="AI729" i="36"/>
  <c r="AJ729" i="36"/>
  <c r="C730" i="36"/>
  <c r="Q730" i="36" s="1"/>
  <c r="D730" i="36"/>
  <c r="G730" i="36"/>
  <c r="I730" i="36"/>
  <c r="J730" i="36"/>
  <c r="L730" i="36"/>
  <c r="R730" i="36" s="1"/>
  <c r="M730" i="36"/>
  <c r="S730" i="36" s="1"/>
  <c r="N730" i="36"/>
  <c r="T730" i="36" s="1"/>
  <c r="O730" i="36"/>
  <c r="U730" i="36" s="1"/>
  <c r="P730" i="36"/>
  <c r="V730" i="36" s="1"/>
  <c r="W730" i="36"/>
  <c r="X730" i="36"/>
  <c r="Y730" i="36"/>
  <c r="Z730" i="36"/>
  <c r="AA730" i="36"/>
  <c r="AB730" i="36"/>
  <c r="AC730" i="36"/>
  <c r="AD730" i="36"/>
  <c r="AE730" i="36"/>
  <c r="AF730" i="36"/>
  <c r="AG730" i="36"/>
  <c r="AH730" i="36"/>
  <c r="AI730" i="36"/>
  <c r="AJ730" i="36"/>
  <c r="C731" i="36"/>
  <c r="Q731" i="36" s="1"/>
  <c r="D731" i="36"/>
  <c r="G731" i="36"/>
  <c r="I731" i="36"/>
  <c r="J731" i="36"/>
  <c r="L731" i="36"/>
  <c r="R731" i="36" s="1"/>
  <c r="M731" i="36"/>
  <c r="S731" i="36" s="1"/>
  <c r="N731" i="36"/>
  <c r="T731" i="36" s="1"/>
  <c r="O731" i="36"/>
  <c r="U731" i="36" s="1"/>
  <c r="P731" i="36"/>
  <c r="V731" i="36" s="1"/>
  <c r="W731" i="36"/>
  <c r="X731" i="36"/>
  <c r="Y731" i="36"/>
  <c r="Z731" i="36"/>
  <c r="AA731" i="36"/>
  <c r="AB731" i="36"/>
  <c r="AC731" i="36"/>
  <c r="AD731" i="36"/>
  <c r="AE731" i="36"/>
  <c r="AF731" i="36"/>
  <c r="AG731" i="36"/>
  <c r="AH731" i="36"/>
  <c r="AI731" i="36"/>
  <c r="AJ731" i="36"/>
  <c r="C732" i="36"/>
  <c r="Q732" i="36" s="1"/>
  <c r="D732" i="36"/>
  <c r="G732" i="36"/>
  <c r="I732" i="36"/>
  <c r="J732" i="36"/>
  <c r="L732" i="36"/>
  <c r="R732" i="36" s="1"/>
  <c r="M732" i="36"/>
  <c r="S732" i="36" s="1"/>
  <c r="N732" i="36"/>
  <c r="T732" i="36" s="1"/>
  <c r="O732" i="36"/>
  <c r="U732" i="36" s="1"/>
  <c r="P732" i="36"/>
  <c r="V732" i="36" s="1"/>
  <c r="W732" i="36"/>
  <c r="X732" i="36"/>
  <c r="Y732" i="36"/>
  <c r="Z732" i="36"/>
  <c r="AA732" i="36"/>
  <c r="AB732" i="36"/>
  <c r="AC732" i="36"/>
  <c r="AD732" i="36"/>
  <c r="AE732" i="36"/>
  <c r="AF732" i="36"/>
  <c r="AG732" i="36"/>
  <c r="AH732" i="36"/>
  <c r="AI732" i="36"/>
  <c r="AJ732" i="36"/>
  <c r="C733" i="36"/>
  <c r="Q733" i="36" s="1"/>
  <c r="D733" i="36"/>
  <c r="G733" i="36"/>
  <c r="I733" i="36"/>
  <c r="J733" i="36"/>
  <c r="L733" i="36"/>
  <c r="R733" i="36" s="1"/>
  <c r="M733" i="36"/>
  <c r="S733" i="36" s="1"/>
  <c r="N733" i="36"/>
  <c r="T733" i="36" s="1"/>
  <c r="O733" i="36"/>
  <c r="U733" i="36" s="1"/>
  <c r="P733" i="36"/>
  <c r="V733" i="36" s="1"/>
  <c r="W733" i="36"/>
  <c r="X733" i="36"/>
  <c r="Y733" i="36"/>
  <c r="Z733" i="36"/>
  <c r="AA733" i="36"/>
  <c r="AB733" i="36"/>
  <c r="AC733" i="36"/>
  <c r="AD733" i="36"/>
  <c r="AE733" i="36"/>
  <c r="AF733" i="36"/>
  <c r="AG733" i="36"/>
  <c r="AH733" i="36"/>
  <c r="AI733" i="36"/>
  <c r="AJ733" i="36"/>
  <c r="C734" i="36"/>
  <c r="Q734" i="36" s="1"/>
  <c r="D734" i="36"/>
  <c r="G734" i="36"/>
  <c r="I734" i="36"/>
  <c r="J734" i="36"/>
  <c r="L734" i="36"/>
  <c r="R734" i="36" s="1"/>
  <c r="M734" i="36"/>
  <c r="S734" i="36" s="1"/>
  <c r="N734" i="36"/>
  <c r="T734" i="36" s="1"/>
  <c r="O734" i="36"/>
  <c r="U734" i="36" s="1"/>
  <c r="P734" i="36"/>
  <c r="V734" i="36" s="1"/>
  <c r="W734" i="36"/>
  <c r="X734" i="36"/>
  <c r="Y734" i="36"/>
  <c r="Z734" i="36"/>
  <c r="AA734" i="36"/>
  <c r="AB734" i="36"/>
  <c r="AC734" i="36"/>
  <c r="AD734" i="36"/>
  <c r="AE734" i="36"/>
  <c r="AF734" i="36"/>
  <c r="AG734" i="36"/>
  <c r="AH734" i="36"/>
  <c r="AI734" i="36"/>
  <c r="AJ734" i="36"/>
  <c r="C735" i="36"/>
  <c r="Q735" i="36" s="1"/>
  <c r="D735" i="36"/>
  <c r="G735" i="36"/>
  <c r="I735" i="36"/>
  <c r="J735" i="36"/>
  <c r="L735" i="36"/>
  <c r="R735" i="36" s="1"/>
  <c r="M735" i="36"/>
  <c r="S735" i="36" s="1"/>
  <c r="N735" i="36"/>
  <c r="T735" i="36" s="1"/>
  <c r="O735" i="36"/>
  <c r="U735" i="36" s="1"/>
  <c r="P735" i="36"/>
  <c r="V735" i="36" s="1"/>
  <c r="W735" i="36"/>
  <c r="X735" i="36"/>
  <c r="Y735" i="36"/>
  <c r="Z735" i="36"/>
  <c r="AA735" i="36"/>
  <c r="AB735" i="36"/>
  <c r="AC735" i="36"/>
  <c r="AD735" i="36"/>
  <c r="AE735" i="36"/>
  <c r="AF735" i="36"/>
  <c r="AG735" i="36"/>
  <c r="AH735" i="36"/>
  <c r="AI735" i="36"/>
  <c r="AJ735" i="36"/>
  <c r="C736" i="36"/>
  <c r="Q736" i="36" s="1"/>
  <c r="D736" i="36"/>
  <c r="G736" i="36"/>
  <c r="I736" i="36"/>
  <c r="J736" i="36"/>
  <c r="L736" i="36"/>
  <c r="R736" i="36" s="1"/>
  <c r="M736" i="36"/>
  <c r="S736" i="36" s="1"/>
  <c r="N736" i="36"/>
  <c r="T736" i="36" s="1"/>
  <c r="O736" i="36"/>
  <c r="U736" i="36" s="1"/>
  <c r="P736" i="36"/>
  <c r="V736" i="36" s="1"/>
  <c r="W736" i="36"/>
  <c r="X736" i="36"/>
  <c r="Y736" i="36"/>
  <c r="Z736" i="36"/>
  <c r="AA736" i="36"/>
  <c r="AB736" i="36"/>
  <c r="AC736" i="36"/>
  <c r="AD736" i="36"/>
  <c r="AE736" i="36"/>
  <c r="AF736" i="36"/>
  <c r="AG736" i="36"/>
  <c r="AH736" i="36"/>
  <c r="AI736" i="36"/>
  <c r="AJ736" i="36"/>
  <c r="C737" i="36"/>
  <c r="Q737" i="36" s="1"/>
  <c r="D737" i="36"/>
  <c r="G737" i="36"/>
  <c r="I737" i="36"/>
  <c r="J737" i="36"/>
  <c r="L737" i="36"/>
  <c r="R737" i="36" s="1"/>
  <c r="M737" i="36"/>
  <c r="S737" i="36" s="1"/>
  <c r="N737" i="36"/>
  <c r="T737" i="36" s="1"/>
  <c r="O737" i="36"/>
  <c r="U737" i="36" s="1"/>
  <c r="P737" i="36"/>
  <c r="V737" i="36" s="1"/>
  <c r="W737" i="36"/>
  <c r="X737" i="36"/>
  <c r="Y737" i="36"/>
  <c r="Z737" i="36"/>
  <c r="AA737" i="36"/>
  <c r="AB737" i="36"/>
  <c r="AC737" i="36"/>
  <c r="AD737" i="36"/>
  <c r="AE737" i="36"/>
  <c r="AF737" i="36"/>
  <c r="AG737" i="36"/>
  <c r="AH737" i="36"/>
  <c r="AI737" i="36"/>
  <c r="AJ737" i="36"/>
  <c r="C738" i="36"/>
  <c r="Q738" i="36" s="1"/>
  <c r="D738" i="36"/>
  <c r="G738" i="36"/>
  <c r="I738" i="36"/>
  <c r="J738" i="36"/>
  <c r="L738" i="36"/>
  <c r="R738" i="36" s="1"/>
  <c r="M738" i="36"/>
  <c r="S738" i="36" s="1"/>
  <c r="N738" i="36"/>
  <c r="T738" i="36" s="1"/>
  <c r="O738" i="36"/>
  <c r="U738" i="36" s="1"/>
  <c r="P738" i="36"/>
  <c r="V738" i="36" s="1"/>
  <c r="W738" i="36"/>
  <c r="X738" i="36"/>
  <c r="Y738" i="36"/>
  <c r="Z738" i="36"/>
  <c r="AA738" i="36"/>
  <c r="AB738" i="36"/>
  <c r="AC738" i="36"/>
  <c r="AD738" i="36"/>
  <c r="AE738" i="36"/>
  <c r="AF738" i="36"/>
  <c r="AG738" i="36"/>
  <c r="AH738" i="36"/>
  <c r="AI738" i="36"/>
  <c r="AJ738" i="36"/>
  <c r="C739" i="36"/>
  <c r="Q739" i="36" s="1"/>
  <c r="D739" i="36"/>
  <c r="G739" i="36"/>
  <c r="I739" i="36"/>
  <c r="J739" i="36"/>
  <c r="L739" i="36"/>
  <c r="R739" i="36" s="1"/>
  <c r="M739" i="36"/>
  <c r="S739" i="36" s="1"/>
  <c r="N739" i="36"/>
  <c r="T739" i="36" s="1"/>
  <c r="O739" i="36"/>
  <c r="U739" i="36" s="1"/>
  <c r="P739" i="36"/>
  <c r="V739" i="36" s="1"/>
  <c r="W739" i="36"/>
  <c r="X739" i="36"/>
  <c r="Y739" i="36"/>
  <c r="Z739" i="36"/>
  <c r="AA739" i="36"/>
  <c r="AB739" i="36"/>
  <c r="AC739" i="36"/>
  <c r="AD739" i="36"/>
  <c r="AE739" i="36"/>
  <c r="AF739" i="36"/>
  <c r="AG739" i="36"/>
  <c r="AH739" i="36"/>
  <c r="AI739" i="36"/>
  <c r="AJ739" i="36"/>
  <c r="C740" i="36"/>
  <c r="Q740" i="36" s="1"/>
  <c r="D740" i="36"/>
  <c r="G740" i="36"/>
  <c r="I740" i="36"/>
  <c r="J740" i="36"/>
  <c r="L740" i="36"/>
  <c r="R740" i="36" s="1"/>
  <c r="M740" i="36"/>
  <c r="S740" i="36" s="1"/>
  <c r="N740" i="36"/>
  <c r="T740" i="36" s="1"/>
  <c r="O740" i="36"/>
  <c r="U740" i="36" s="1"/>
  <c r="P740" i="36"/>
  <c r="V740" i="36" s="1"/>
  <c r="W740" i="36"/>
  <c r="X740" i="36"/>
  <c r="Y740" i="36"/>
  <c r="Z740" i="36"/>
  <c r="AA740" i="36"/>
  <c r="AB740" i="36"/>
  <c r="AC740" i="36"/>
  <c r="AD740" i="36"/>
  <c r="AE740" i="36"/>
  <c r="AF740" i="36"/>
  <c r="AG740" i="36"/>
  <c r="AH740" i="36"/>
  <c r="AI740" i="36"/>
  <c r="AJ740" i="36"/>
  <c r="C741" i="36"/>
  <c r="Q741" i="36" s="1"/>
  <c r="D741" i="36"/>
  <c r="G741" i="36"/>
  <c r="I741" i="36"/>
  <c r="J741" i="36"/>
  <c r="L741" i="36"/>
  <c r="R741" i="36" s="1"/>
  <c r="M741" i="36"/>
  <c r="S741" i="36" s="1"/>
  <c r="N741" i="36"/>
  <c r="T741" i="36" s="1"/>
  <c r="O741" i="36"/>
  <c r="U741" i="36" s="1"/>
  <c r="P741" i="36"/>
  <c r="V741" i="36" s="1"/>
  <c r="W741" i="36"/>
  <c r="X741" i="36"/>
  <c r="Y741" i="36"/>
  <c r="Z741" i="36"/>
  <c r="AA741" i="36"/>
  <c r="AB741" i="36"/>
  <c r="AC741" i="36"/>
  <c r="AD741" i="36"/>
  <c r="AE741" i="36"/>
  <c r="AF741" i="36"/>
  <c r="AG741" i="36"/>
  <c r="AH741" i="36"/>
  <c r="AI741" i="36"/>
  <c r="AJ741" i="36"/>
  <c r="C742" i="36"/>
  <c r="Q742" i="36" s="1"/>
  <c r="D742" i="36"/>
  <c r="G742" i="36"/>
  <c r="I742" i="36"/>
  <c r="J742" i="36"/>
  <c r="L742" i="36"/>
  <c r="R742" i="36" s="1"/>
  <c r="M742" i="36"/>
  <c r="S742" i="36" s="1"/>
  <c r="N742" i="36"/>
  <c r="T742" i="36" s="1"/>
  <c r="O742" i="36"/>
  <c r="U742" i="36" s="1"/>
  <c r="P742" i="36"/>
  <c r="V742" i="36" s="1"/>
  <c r="W742" i="36"/>
  <c r="X742" i="36"/>
  <c r="Y742" i="36"/>
  <c r="Z742" i="36"/>
  <c r="AA742" i="36"/>
  <c r="AB742" i="36"/>
  <c r="AC742" i="36"/>
  <c r="AD742" i="36"/>
  <c r="AE742" i="36"/>
  <c r="AF742" i="36"/>
  <c r="AG742" i="36"/>
  <c r="AH742" i="36"/>
  <c r="AI742" i="36"/>
  <c r="AJ742" i="36"/>
  <c r="C743" i="36"/>
  <c r="Q743" i="36" s="1"/>
  <c r="D743" i="36"/>
  <c r="G743" i="36"/>
  <c r="I743" i="36"/>
  <c r="J743" i="36"/>
  <c r="L743" i="36"/>
  <c r="R743" i="36" s="1"/>
  <c r="M743" i="36"/>
  <c r="S743" i="36" s="1"/>
  <c r="N743" i="36"/>
  <c r="T743" i="36" s="1"/>
  <c r="O743" i="36"/>
  <c r="U743" i="36" s="1"/>
  <c r="P743" i="36"/>
  <c r="V743" i="36" s="1"/>
  <c r="W743" i="36"/>
  <c r="X743" i="36"/>
  <c r="Y743" i="36"/>
  <c r="Z743" i="36"/>
  <c r="AA743" i="36"/>
  <c r="AB743" i="36"/>
  <c r="AC743" i="36"/>
  <c r="AD743" i="36"/>
  <c r="AE743" i="36"/>
  <c r="AF743" i="36"/>
  <c r="AG743" i="36"/>
  <c r="AH743" i="36"/>
  <c r="AI743" i="36"/>
  <c r="AJ743" i="36"/>
  <c r="C744" i="36"/>
  <c r="Q744" i="36" s="1"/>
  <c r="D744" i="36"/>
  <c r="G744" i="36"/>
  <c r="I744" i="36"/>
  <c r="J744" i="36"/>
  <c r="L744" i="36"/>
  <c r="R744" i="36" s="1"/>
  <c r="M744" i="36"/>
  <c r="S744" i="36" s="1"/>
  <c r="N744" i="36"/>
  <c r="T744" i="36" s="1"/>
  <c r="O744" i="36"/>
  <c r="U744" i="36" s="1"/>
  <c r="P744" i="36"/>
  <c r="V744" i="36" s="1"/>
  <c r="W744" i="36"/>
  <c r="X744" i="36"/>
  <c r="Y744" i="36"/>
  <c r="Z744" i="36"/>
  <c r="AA744" i="36"/>
  <c r="AB744" i="36"/>
  <c r="AC744" i="36"/>
  <c r="AD744" i="36"/>
  <c r="AE744" i="36"/>
  <c r="AF744" i="36"/>
  <c r="AG744" i="36"/>
  <c r="AH744" i="36"/>
  <c r="AI744" i="36"/>
  <c r="AJ744" i="36"/>
  <c r="C745" i="36"/>
  <c r="Q745" i="36" s="1"/>
  <c r="D745" i="36"/>
  <c r="G745" i="36"/>
  <c r="I745" i="36"/>
  <c r="J745" i="36"/>
  <c r="L745" i="36"/>
  <c r="R745" i="36" s="1"/>
  <c r="M745" i="36"/>
  <c r="S745" i="36" s="1"/>
  <c r="N745" i="36"/>
  <c r="T745" i="36" s="1"/>
  <c r="O745" i="36"/>
  <c r="U745" i="36" s="1"/>
  <c r="P745" i="36"/>
  <c r="V745" i="36" s="1"/>
  <c r="W745" i="36"/>
  <c r="X745" i="36"/>
  <c r="Y745" i="36"/>
  <c r="Z745" i="36"/>
  <c r="AA745" i="36"/>
  <c r="AB745" i="36"/>
  <c r="AC745" i="36"/>
  <c r="AD745" i="36"/>
  <c r="AE745" i="36"/>
  <c r="AF745" i="36"/>
  <c r="AG745" i="36"/>
  <c r="AH745" i="36"/>
  <c r="AI745" i="36"/>
  <c r="AJ745" i="36"/>
  <c r="C746" i="36"/>
  <c r="Q746" i="36" s="1"/>
  <c r="D746" i="36"/>
  <c r="G746" i="36"/>
  <c r="I746" i="36"/>
  <c r="J746" i="36"/>
  <c r="L746" i="36"/>
  <c r="R746" i="36" s="1"/>
  <c r="M746" i="36"/>
  <c r="S746" i="36" s="1"/>
  <c r="N746" i="36"/>
  <c r="T746" i="36" s="1"/>
  <c r="O746" i="36"/>
  <c r="U746" i="36" s="1"/>
  <c r="P746" i="36"/>
  <c r="V746" i="36" s="1"/>
  <c r="W746" i="36"/>
  <c r="X746" i="36"/>
  <c r="Y746" i="36"/>
  <c r="Z746" i="36"/>
  <c r="AA746" i="36"/>
  <c r="AB746" i="36"/>
  <c r="AC746" i="36"/>
  <c r="AD746" i="36"/>
  <c r="AE746" i="36"/>
  <c r="AF746" i="36"/>
  <c r="AG746" i="36"/>
  <c r="AH746" i="36"/>
  <c r="AI746" i="36"/>
  <c r="AJ746" i="36"/>
  <c r="C747" i="36"/>
  <c r="Q747" i="36" s="1"/>
  <c r="D747" i="36"/>
  <c r="G747" i="36"/>
  <c r="I747" i="36"/>
  <c r="J747" i="36"/>
  <c r="L747" i="36"/>
  <c r="R747" i="36" s="1"/>
  <c r="M747" i="36"/>
  <c r="S747" i="36" s="1"/>
  <c r="N747" i="36"/>
  <c r="T747" i="36" s="1"/>
  <c r="O747" i="36"/>
  <c r="U747" i="36" s="1"/>
  <c r="P747" i="36"/>
  <c r="V747" i="36" s="1"/>
  <c r="W747" i="36"/>
  <c r="X747" i="36"/>
  <c r="Y747" i="36"/>
  <c r="Z747" i="36"/>
  <c r="AA747" i="36"/>
  <c r="AB747" i="36"/>
  <c r="AC747" i="36"/>
  <c r="AD747" i="36"/>
  <c r="AE747" i="36"/>
  <c r="AF747" i="36"/>
  <c r="AG747" i="36"/>
  <c r="AH747" i="36"/>
  <c r="AI747" i="36"/>
  <c r="AJ747" i="36"/>
  <c r="C748" i="36"/>
  <c r="Q748" i="36" s="1"/>
  <c r="D748" i="36"/>
  <c r="G748" i="36"/>
  <c r="I748" i="36"/>
  <c r="J748" i="36"/>
  <c r="L748" i="36"/>
  <c r="R748" i="36" s="1"/>
  <c r="M748" i="36"/>
  <c r="S748" i="36" s="1"/>
  <c r="N748" i="36"/>
  <c r="T748" i="36" s="1"/>
  <c r="O748" i="36"/>
  <c r="U748" i="36" s="1"/>
  <c r="P748" i="36"/>
  <c r="V748" i="36" s="1"/>
  <c r="W748" i="36"/>
  <c r="X748" i="36"/>
  <c r="Y748" i="36"/>
  <c r="Z748" i="36"/>
  <c r="AA748" i="36"/>
  <c r="AB748" i="36"/>
  <c r="AC748" i="36"/>
  <c r="AD748" i="36"/>
  <c r="AE748" i="36"/>
  <c r="AF748" i="36"/>
  <c r="AG748" i="36"/>
  <c r="AH748" i="36"/>
  <c r="AI748" i="36"/>
  <c r="AJ748" i="36"/>
  <c r="C749" i="36"/>
  <c r="Q749" i="36" s="1"/>
  <c r="D749" i="36"/>
  <c r="G749" i="36"/>
  <c r="I749" i="36"/>
  <c r="J749" i="36"/>
  <c r="L749" i="36"/>
  <c r="R749" i="36" s="1"/>
  <c r="M749" i="36"/>
  <c r="S749" i="36" s="1"/>
  <c r="N749" i="36"/>
  <c r="T749" i="36" s="1"/>
  <c r="O749" i="36"/>
  <c r="U749" i="36" s="1"/>
  <c r="P749" i="36"/>
  <c r="V749" i="36" s="1"/>
  <c r="W749" i="36"/>
  <c r="X749" i="36"/>
  <c r="Y749" i="36"/>
  <c r="Z749" i="36"/>
  <c r="AA749" i="36"/>
  <c r="AB749" i="36"/>
  <c r="AC749" i="36"/>
  <c r="AD749" i="36"/>
  <c r="AE749" i="36"/>
  <c r="AF749" i="36"/>
  <c r="AG749" i="36"/>
  <c r="AH749" i="36"/>
  <c r="AI749" i="36"/>
  <c r="AJ749" i="36"/>
  <c r="C750" i="36"/>
  <c r="Q750" i="36" s="1"/>
  <c r="D750" i="36"/>
  <c r="G750" i="36"/>
  <c r="I750" i="36"/>
  <c r="J750" i="36"/>
  <c r="L750" i="36"/>
  <c r="R750" i="36" s="1"/>
  <c r="M750" i="36"/>
  <c r="S750" i="36" s="1"/>
  <c r="N750" i="36"/>
  <c r="T750" i="36" s="1"/>
  <c r="O750" i="36"/>
  <c r="U750" i="36" s="1"/>
  <c r="P750" i="36"/>
  <c r="V750" i="36" s="1"/>
  <c r="W750" i="36"/>
  <c r="X750" i="36"/>
  <c r="Y750" i="36"/>
  <c r="Z750" i="36"/>
  <c r="AA750" i="36"/>
  <c r="AB750" i="36"/>
  <c r="AC750" i="36"/>
  <c r="AD750" i="36"/>
  <c r="AE750" i="36"/>
  <c r="AF750" i="36"/>
  <c r="AG750" i="36"/>
  <c r="AH750" i="36"/>
  <c r="AI750" i="36"/>
  <c r="AJ750" i="36"/>
  <c r="C751" i="36"/>
  <c r="Q751" i="36" s="1"/>
  <c r="D751" i="36"/>
  <c r="G751" i="36"/>
  <c r="I751" i="36"/>
  <c r="J751" i="36"/>
  <c r="L751" i="36"/>
  <c r="R751" i="36" s="1"/>
  <c r="M751" i="36"/>
  <c r="S751" i="36" s="1"/>
  <c r="N751" i="36"/>
  <c r="T751" i="36" s="1"/>
  <c r="O751" i="36"/>
  <c r="U751" i="36" s="1"/>
  <c r="P751" i="36"/>
  <c r="V751" i="36" s="1"/>
  <c r="W751" i="36"/>
  <c r="X751" i="36"/>
  <c r="Y751" i="36"/>
  <c r="Z751" i="36"/>
  <c r="AA751" i="36"/>
  <c r="AB751" i="36"/>
  <c r="AC751" i="36"/>
  <c r="AD751" i="36"/>
  <c r="AE751" i="36"/>
  <c r="AF751" i="36"/>
  <c r="AG751" i="36"/>
  <c r="AH751" i="36"/>
  <c r="AI751" i="36"/>
  <c r="AJ751" i="36"/>
  <c r="C752" i="36"/>
  <c r="Q752" i="36" s="1"/>
  <c r="D752" i="36"/>
  <c r="G752" i="36"/>
  <c r="I752" i="36"/>
  <c r="J752" i="36"/>
  <c r="L752" i="36"/>
  <c r="R752" i="36" s="1"/>
  <c r="M752" i="36"/>
  <c r="S752" i="36" s="1"/>
  <c r="N752" i="36"/>
  <c r="T752" i="36" s="1"/>
  <c r="O752" i="36"/>
  <c r="U752" i="36" s="1"/>
  <c r="P752" i="36"/>
  <c r="V752" i="36" s="1"/>
  <c r="W752" i="36"/>
  <c r="X752" i="36"/>
  <c r="Y752" i="36"/>
  <c r="Z752" i="36"/>
  <c r="AA752" i="36"/>
  <c r="AB752" i="36"/>
  <c r="AC752" i="36"/>
  <c r="AD752" i="36"/>
  <c r="AE752" i="36"/>
  <c r="AF752" i="36"/>
  <c r="AG752" i="36"/>
  <c r="AH752" i="36"/>
  <c r="AI752" i="36"/>
  <c r="AJ752" i="36"/>
  <c r="C753" i="36"/>
  <c r="Q753" i="36" s="1"/>
  <c r="D753" i="36"/>
  <c r="G753" i="36"/>
  <c r="I753" i="36"/>
  <c r="J753" i="36"/>
  <c r="L753" i="36"/>
  <c r="R753" i="36" s="1"/>
  <c r="M753" i="36"/>
  <c r="S753" i="36" s="1"/>
  <c r="N753" i="36"/>
  <c r="T753" i="36" s="1"/>
  <c r="O753" i="36"/>
  <c r="U753" i="36" s="1"/>
  <c r="P753" i="36"/>
  <c r="V753" i="36" s="1"/>
  <c r="W753" i="36"/>
  <c r="X753" i="36"/>
  <c r="Y753" i="36"/>
  <c r="Z753" i="36"/>
  <c r="AA753" i="36"/>
  <c r="AB753" i="36"/>
  <c r="AC753" i="36"/>
  <c r="AD753" i="36"/>
  <c r="AE753" i="36"/>
  <c r="AF753" i="36"/>
  <c r="AG753" i="36"/>
  <c r="AH753" i="36"/>
  <c r="AI753" i="36"/>
  <c r="AJ753" i="36"/>
  <c r="C754" i="36"/>
  <c r="Q754" i="36" s="1"/>
  <c r="D754" i="36"/>
  <c r="G754" i="36"/>
  <c r="I754" i="36"/>
  <c r="J754" i="36"/>
  <c r="L754" i="36"/>
  <c r="R754" i="36" s="1"/>
  <c r="M754" i="36"/>
  <c r="S754" i="36" s="1"/>
  <c r="N754" i="36"/>
  <c r="T754" i="36" s="1"/>
  <c r="O754" i="36"/>
  <c r="U754" i="36" s="1"/>
  <c r="P754" i="36"/>
  <c r="V754" i="36" s="1"/>
  <c r="W754" i="36"/>
  <c r="X754" i="36"/>
  <c r="Y754" i="36"/>
  <c r="Z754" i="36"/>
  <c r="AA754" i="36"/>
  <c r="AB754" i="36"/>
  <c r="AC754" i="36"/>
  <c r="AD754" i="36"/>
  <c r="AE754" i="36"/>
  <c r="AF754" i="36"/>
  <c r="AG754" i="36"/>
  <c r="AH754" i="36"/>
  <c r="AI754" i="36"/>
  <c r="AJ754" i="36"/>
  <c r="C755" i="36"/>
  <c r="Q755" i="36" s="1"/>
  <c r="D755" i="36"/>
  <c r="G755" i="36"/>
  <c r="I755" i="36"/>
  <c r="J755" i="36"/>
  <c r="L755" i="36"/>
  <c r="R755" i="36" s="1"/>
  <c r="M755" i="36"/>
  <c r="S755" i="36" s="1"/>
  <c r="N755" i="36"/>
  <c r="T755" i="36" s="1"/>
  <c r="O755" i="36"/>
  <c r="U755" i="36" s="1"/>
  <c r="P755" i="36"/>
  <c r="V755" i="36" s="1"/>
  <c r="W755" i="36"/>
  <c r="X755" i="36"/>
  <c r="Y755" i="36"/>
  <c r="Z755" i="36"/>
  <c r="AA755" i="36"/>
  <c r="AB755" i="36"/>
  <c r="AC755" i="36"/>
  <c r="AD755" i="36"/>
  <c r="AE755" i="36"/>
  <c r="AF755" i="36"/>
  <c r="AG755" i="36"/>
  <c r="AH755" i="36"/>
  <c r="AI755" i="36"/>
  <c r="AJ755" i="36"/>
  <c r="C756" i="36"/>
  <c r="Q756" i="36" s="1"/>
  <c r="D756" i="36"/>
  <c r="G756" i="36"/>
  <c r="I756" i="36"/>
  <c r="J756" i="36"/>
  <c r="L756" i="36"/>
  <c r="R756" i="36" s="1"/>
  <c r="M756" i="36"/>
  <c r="S756" i="36" s="1"/>
  <c r="N756" i="36"/>
  <c r="T756" i="36" s="1"/>
  <c r="O756" i="36"/>
  <c r="U756" i="36" s="1"/>
  <c r="P756" i="36"/>
  <c r="V756" i="36" s="1"/>
  <c r="W756" i="36"/>
  <c r="X756" i="36"/>
  <c r="Y756" i="36"/>
  <c r="Z756" i="36"/>
  <c r="AA756" i="36"/>
  <c r="AB756" i="36"/>
  <c r="AC756" i="36"/>
  <c r="AD756" i="36"/>
  <c r="AE756" i="36"/>
  <c r="AF756" i="36"/>
  <c r="AG756" i="36"/>
  <c r="AH756" i="36"/>
  <c r="AI756" i="36"/>
  <c r="AJ756" i="36"/>
  <c r="C757" i="36"/>
  <c r="Q757" i="36" s="1"/>
  <c r="D757" i="36"/>
  <c r="G757" i="36"/>
  <c r="I757" i="36"/>
  <c r="J757" i="36"/>
  <c r="L757" i="36"/>
  <c r="R757" i="36" s="1"/>
  <c r="M757" i="36"/>
  <c r="S757" i="36" s="1"/>
  <c r="N757" i="36"/>
  <c r="T757" i="36" s="1"/>
  <c r="O757" i="36"/>
  <c r="U757" i="36" s="1"/>
  <c r="P757" i="36"/>
  <c r="V757" i="36" s="1"/>
  <c r="W757" i="36"/>
  <c r="X757" i="36"/>
  <c r="Y757" i="36"/>
  <c r="Z757" i="36"/>
  <c r="AA757" i="36"/>
  <c r="AB757" i="36"/>
  <c r="AC757" i="36"/>
  <c r="AD757" i="36"/>
  <c r="AE757" i="36"/>
  <c r="AF757" i="36"/>
  <c r="AG757" i="36"/>
  <c r="AH757" i="36"/>
  <c r="AI757" i="36"/>
  <c r="AJ757" i="36"/>
  <c r="C758" i="36"/>
  <c r="Q758" i="36" s="1"/>
  <c r="D758" i="36"/>
  <c r="G758" i="36"/>
  <c r="I758" i="36"/>
  <c r="J758" i="36"/>
  <c r="L758" i="36"/>
  <c r="R758" i="36" s="1"/>
  <c r="M758" i="36"/>
  <c r="S758" i="36" s="1"/>
  <c r="N758" i="36"/>
  <c r="T758" i="36" s="1"/>
  <c r="O758" i="36"/>
  <c r="U758" i="36" s="1"/>
  <c r="P758" i="36"/>
  <c r="V758" i="36" s="1"/>
  <c r="W758" i="36"/>
  <c r="X758" i="36"/>
  <c r="Y758" i="36"/>
  <c r="Z758" i="36"/>
  <c r="AA758" i="36"/>
  <c r="AB758" i="36"/>
  <c r="AC758" i="36"/>
  <c r="AD758" i="36"/>
  <c r="AE758" i="36"/>
  <c r="AF758" i="36"/>
  <c r="AG758" i="36"/>
  <c r="AH758" i="36"/>
  <c r="AI758" i="36"/>
  <c r="AJ758" i="36"/>
  <c r="C759" i="36"/>
  <c r="Q759" i="36" s="1"/>
  <c r="D759" i="36"/>
  <c r="G759" i="36"/>
  <c r="I759" i="36"/>
  <c r="J759" i="36"/>
  <c r="L759" i="36"/>
  <c r="R759" i="36" s="1"/>
  <c r="M759" i="36"/>
  <c r="S759" i="36" s="1"/>
  <c r="N759" i="36"/>
  <c r="T759" i="36" s="1"/>
  <c r="O759" i="36"/>
  <c r="U759" i="36" s="1"/>
  <c r="P759" i="36"/>
  <c r="V759" i="36" s="1"/>
  <c r="W759" i="36"/>
  <c r="X759" i="36"/>
  <c r="Y759" i="36"/>
  <c r="Z759" i="36"/>
  <c r="AA759" i="36"/>
  <c r="AB759" i="36"/>
  <c r="AC759" i="36"/>
  <c r="AD759" i="36"/>
  <c r="AE759" i="36"/>
  <c r="AF759" i="36"/>
  <c r="AG759" i="36"/>
  <c r="AH759" i="36"/>
  <c r="AI759" i="36"/>
  <c r="AJ759" i="36"/>
  <c r="C760" i="36"/>
  <c r="D760" i="36"/>
  <c r="G760" i="36"/>
  <c r="I760" i="36"/>
  <c r="J760" i="36"/>
  <c r="L760" i="36"/>
  <c r="R760" i="36" s="1"/>
  <c r="M760" i="36"/>
  <c r="S760" i="36" s="1"/>
  <c r="N760" i="36"/>
  <c r="T760" i="36" s="1"/>
  <c r="O760" i="36"/>
  <c r="U760" i="36" s="1"/>
  <c r="P760" i="36"/>
  <c r="V760" i="36" s="1"/>
  <c r="Q760" i="36"/>
  <c r="W760" i="36"/>
  <c r="X760" i="36"/>
  <c r="Y760" i="36"/>
  <c r="Z760" i="36"/>
  <c r="AA760" i="36"/>
  <c r="AB760" i="36"/>
  <c r="AC760" i="36"/>
  <c r="AD760" i="36"/>
  <c r="AE760" i="36"/>
  <c r="AF760" i="36"/>
  <c r="AG760" i="36"/>
  <c r="AH760" i="36"/>
  <c r="AI760" i="36"/>
  <c r="AJ760" i="36"/>
  <c r="C761" i="36"/>
  <c r="Q761" i="36" s="1"/>
  <c r="D761" i="36"/>
  <c r="G761" i="36"/>
  <c r="I761" i="36"/>
  <c r="J761" i="36"/>
  <c r="L761" i="36"/>
  <c r="R761" i="36" s="1"/>
  <c r="M761" i="36"/>
  <c r="S761" i="36" s="1"/>
  <c r="N761" i="36"/>
  <c r="T761" i="36" s="1"/>
  <c r="O761" i="36"/>
  <c r="U761" i="36" s="1"/>
  <c r="P761" i="36"/>
  <c r="V761" i="36" s="1"/>
  <c r="W761" i="36"/>
  <c r="X761" i="36"/>
  <c r="Y761" i="36"/>
  <c r="Z761" i="36"/>
  <c r="AA761" i="36"/>
  <c r="AB761" i="36"/>
  <c r="AC761" i="36"/>
  <c r="AD761" i="36"/>
  <c r="AE761" i="36"/>
  <c r="AF761" i="36"/>
  <c r="AG761" i="36"/>
  <c r="AH761" i="36"/>
  <c r="AI761" i="36"/>
  <c r="AJ761" i="36"/>
  <c r="C762" i="36"/>
  <c r="Q762" i="36" s="1"/>
  <c r="D762" i="36"/>
  <c r="G762" i="36"/>
  <c r="I762" i="36"/>
  <c r="J762" i="36"/>
  <c r="L762" i="36"/>
  <c r="R762" i="36" s="1"/>
  <c r="M762" i="36"/>
  <c r="S762" i="36" s="1"/>
  <c r="N762" i="36"/>
  <c r="T762" i="36" s="1"/>
  <c r="O762" i="36"/>
  <c r="U762" i="36" s="1"/>
  <c r="P762" i="36"/>
  <c r="V762" i="36" s="1"/>
  <c r="W762" i="36"/>
  <c r="X762" i="36"/>
  <c r="Y762" i="36"/>
  <c r="Z762" i="36"/>
  <c r="AA762" i="36"/>
  <c r="AB762" i="36"/>
  <c r="AC762" i="36"/>
  <c r="AD762" i="36"/>
  <c r="AE762" i="36"/>
  <c r="AF762" i="36"/>
  <c r="AG762" i="36"/>
  <c r="AH762" i="36"/>
  <c r="AI762" i="36"/>
  <c r="AJ762" i="36"/>
  <c r="C763" i="36"/>
  <c r="Q763" i="36" s="1"/>
  <c r="D763" i="36"/>
  <c r="G763" i="36"/>
  <c r="I763" i="36"/>
  <c r="J763" i="36"/>
  <c r="L763" i="36"/>
  <c r="R763" i="36" s="1"/>
  <c r="M763" i="36"/>
  <c r="S763" i="36" s="1"/>
  <c r="N763" i="36"/>
  <c r="T763" i="36" s="1"/>
  <c r="O763" i="36"/>
  <c r="U763" i="36" s="1"/>
  <c r="P763" i="36"/>
  <c r="V763" i="36" s="1"/>
  <c r="W763" i="36"/>
  <c r="X763" i="36"/>
  <c r="Y763" i="36"/>
  <c r="Z763" i="36"/>
  <c r="AA763" i="36"/>
  <c r="AB763" i="36"/>
  <c r="AC763" i="36"/>
  <c r="AD763" i="36"/>
  <c r="AE763" i="36"/>
  <c r="AF763" i="36"/>
  <c r="AG763" i="36"/>
  <c r="AH763" i="36"/>
  <c r="AI763" i="36"/>
  <c r="AJ763" i="36"/>
  <c r="C764" i="36"/>
  <c r="Q764" i="36" s="1"/>
  <c r="D764" i="36"/>
  <c r="G764" i="36"/>
  <c r="I764" i="36"/>
  <c r="J764" i="36"/>
  <c r="L764" i="36"/>
  <c r="R764" i="36" s="1"/>
  <c r="M764" i="36"/>
  <c r="S764" i="36" s="1"/>
  <c r="N764" i="36"/>
  <c r="T764" i="36" s="1"/>
  <c r="O764" i="36"/>
  <c r="U764" i="36" s="1"/>
  <c r="P764" i="36"/>
  <c r="V764" i="36" s="1"/>
  <c r="W764" i="36"/>
  <c r="X764" i="36"/>
  <c r="Y764" i="36"/>
  <c r="Z764" i="36"/>
  <c r="AA764" i="36"/>
  <c r="AB764" i="36"/>
  <c r="AC764" i="36"/>
  <c r="AD764" i="36"/>
  <c r="AE764" i="36"/>
  <c r="AF764" i="36"/>
  <c r="AG764" i="36"/>
  <c r="AH764" i="36"/>
  <c r="AI764" i="36"/>
  <c r="AJ764" i="36"/>
  <c r="C765" i="36"/>
  <c r="Q765" i="36" s="1"/>
  <c r="D765" i="36"/>
  <c r="G765" i="36"/>
  <c r="I765" i="36"/>
  <c r="J765" i="36"/>
  <c r="L765" i="36"/>
  <c r="R765" i="36" s="1"/>
  <c r="M765" i="36"/>
  <c r="S765" i="36" s="1"/>
  <c r="N765" i="36"/>
  <c r="T765" i="36" s="1"/>
  <c r="O765" i="36"/>
  <c r="U765" i="36" s="1"/>
  <c r="P765" i="36"/>
  <c r="V765" i="36" s="1"/>
  <c r="W765" i="36"/>
  <c r="X765" i="36"/>
  <c r="Y765" i="36"/>
  <c r="Z765" i="36"/>
  <c r="AA765" i="36"/>
  <c r="AB765" i="36"/>
  <c r="AC765" i="36"/>
  <c r="AD765" i="36"/>
  <c r="AE765" i="36"/>
  <c r="AF765" i="36"/>
  <c r="AG765" i="36"/>
  <c r="AH765" i="36"/>
  <c r="AI765" i="36"/>
  <c r="AJ765" i="36"/>
  <c r="C766" i="36"/>
  <c r="Q766" i="36" s="1"/>
  <c r="D766" i="36"/>
  <c r="G766" i="36"/>
  <c r="I766" i="36"/>
  <c r="J766" i="36"/>
  <c r="L766" i="36"/>
  <c r="R766" i="36" s="1"/>
  <c r="M766" i="36"/>
  <c r="S766" i="36" s="1"/>
  <c r="N766" i="36"/>
  <c r="T766" i="36" s="1"/>
  <c r="O766" i="36"/>
  <c r="U766" i="36" s="1"/>
  <c r="P766" i="36"/>
  <c r="V766" i="36" s="1"/>
  <c r="W766" i="36"/>
  <c r="X766" i="36"/>
  <c r="Y766" i="36"/>
  <c r="Z766" i="36"/>
  <c r="AA766" i="36"/>
  <c r="AB766" i="36"/>
  <c r="AC766" i="36"/>
  <c r="AD766" i="36"/>
  <c r="AE766" i="36"/>
  <c r="AF766" i="36"/>
  <c r="AG766" i="36"/>
  <c r="AH766" i="36"/>
  <c r="AI766" i="36"/>
  <c r="AJ766" i="36"/>
  <c r="C767" i="36"/>
  <c r="Q767" i="36" s="1"/>
  <c r="D767" i="36"/>
  <c r="G767" i="36"/>
  <c r="I767" i="36"/>
  <c r="J767" i="36"/>
  <c r="L767" i="36"/>
  <c r="R767" i="36" s="1"/>
  <c r="M767" i="36"/>
  <c r="S767" i="36" s="1"/>
  <c r="N767" i="36"/>
  <c r="T767" i="36" s="1"/>
  <c r="O767" i="36"/>
  <c r="U767" i="36" s="1"/>
  <c r="P767" i="36"/>
  <c r="V767" i="36" s="1"/>
  <c r="W767" i="36"/>
  <c r="X767" i="36"/>
  <c r="Y767" i="36"/>
  <c r="Z767" i="36"/>
  <c r="AA767" i="36"/>
  <c r="AB767" i="36"/>
  <c r="AC767" i="36"/>
  <c r="AD767" i="36"/>
  <c r="AE767" i="36"/>
  <c r="AF767" i="36"/>
  <c r="AG767" i="36"/>
  <c r="AH767" i="36"/>
  <c r="AI767" i="36"/>
  <c r="AJ767" i="36"/>
  <c r="C768" i="36"/>
  <c r="Q768" i="36" s="1"/>
  <c r="D768" i="36"/>
  <c r="G768" i="36"/>
  <c r="I768" i="36"/>
  <c r="J768" i="36"/>
  <c r="L768" i="36"/>
  <c r="R768" i="36" s="1"/>
  <c r="M768" i="36"/>
  <c r="S768" i="36" s="1"/>
  <c r="N768" i="36"/>
  <c r="T768" i="36" s="1"/>
  <c r="O768" i="36"/>
  <c r="U768" i="36" s="1"/>
  <c r="P768" i="36"/>
  <c r="V768" i="36" s="1"/>
  <c r="W768" i="36"/>
  <c r="X768" i="36"/>
  <c r="Y768" i="36"/>
  <c r="Z768" i="36"/>
  <c r="AA768" i="36"/>
  <c r="AB768" i="36"/>
  <c r="AC768" i="36"/>
  <c r="AD768" i="36"/>
  <c r="AE768" i="36"/>
  <c r="AF768" i="36"/>
  <c r="AG768" i="36"/>
  <c r="AH768" i="36"/>
  <c r="AI768" i="36"/>
  <c r="AJ768" i="36"/>
  <c r="C769" i="36"/>
  <c r="Q769" i="36" s="1"/>
  <c r="D769" i="36"/>
  <c r="G769" i="36"/>
  <c r="I769" i="36"/>
  <c r="J769" i="36"/>
  <c r="L769" i="36"/>
  <c r="R769" i="36" s="1"/>
  <c r="M769" i="36"/>
  <c r="S769" i="36" s="1"/>
  <c r="N769" i="36"/>
  <c r="T769" i="36" s="1"/>
  <c r="O769" i="36"/>
  <c r="U769" i="36" s="1"/>
  <c r="P769" i="36"/>
  <c r="V769" i="36" s="1"/>
  <c r="W769" i="36"/>
  <c r="X769" i="36"/>
  <c r="Y769" i="36"/>
  <c r="Z769" i="36"/>
  <c r="AA769" i="36"/>
  <c r="AB769" i="36"/>
  <c r="AC769" i="36"/>
  <c r="AD769" i="36"/>
  <c r="AE769" i="36"/>
  <c r="AF769" i="36"/>
  <c r="AG769" i="36"/>
  <c r="AH769" i="36"/>
  <c r="AI769" i="36"/>
  <c r="AJ769" i="36"/>
  <c r="C770" i="36"/>
  <c r="Q770" i="36" s="1"/>
  <c r="D770" i="36"/>
  <c r="G770" i="36"/>
  <c r="I770" i="36"/>
  <c r="J770" i="36"/>
  <c r="L770" i="36"/>
  <c r="R770" i="36" s="1"/>
  <c r="M770" i="36"/>
  <c r="S770" i="36" s="1"/>
  <c r="N770" i="36"/>
  <c r="T770" i="36" s="1"/>
  <c r="O770" i="36"/>
  <c r="U770" i="36" s="1"/>
  <c r="P770" i="36"/>
  <c r="V770" i="36" s="1"/>
  <c r="W770" i="36"/>
  <c r="X770" i="36"/>
  <c r="Y770" i="36"/>
  <c r="Z770" i="36"/>
  <c r="AA770" i="36"/>
  <c r="AB770" i="36"/>
  <c r="AC770" i="36"/>
  <c r="AD770" i="36"/>
  <c r="AE770" i="36"/>
  <c r="AF770" i="36"/>
  <c r="AG770" i="36"/>
  <c r="AH770" i="36"/>
  <c r="AI770" i="36"/>
  <c r="AJ770" i="36"/>
  <c r="C771" i="36"/>
  <c r="Q771" i="36" s="1"/>
  <c r="D771" i="36"/>
  <c r="G771" i="36"/>
  <c r="I771" i="36"/>
  <c r="J771" i="36"/>
  <c r="L771" i="36"/>
  <c r="R771" i="36" s="1"/>
  <c r="M771" i="36"/>
  <c r="S771" i="36" s="1"/>
  <c r="N771" i="36"/>
  <c r="T771" i="36" s="1"/>
  <c r="O771" i="36"/>
  <c r="U771" i="36" s="1"/>
  <c r="P771" i="36"/>
  <c r="V771" i="36" s="1"/>
  <c r="W771" i="36"/>
  <c r="X771" i="36"/>
  <c r="Y771" i="36"/>
  <c r="Z771" i="36"/>
  <c r="AA771" i="36"/>
  <c r="AB771" i="36"/>
  <c r="AC771" i="36"/>
  <c r="AD771" i="36"/>
  <c r="AE771" i="36"/>
  <c r="AF771" i="36"/>
  <c r="AG771" i="36"/>
  <c r="AH771" i="36"/>
  <c r="AI771" i="36"/>
  <c r="AJ771" i="36"/>
  <c r="C772" i="36"/>
  <c r="Q772" i="36" s="1"/>
  <c r="D772" i="36"/>
  <c r="G772" i="36"/>
  <c r="I772" i="36"/>
  <c r="J772" i="36"/>
  <c r="L772" i="36"/>
  <c r="R772" i="36" s="1"/>
  <c r="M772" i="36"/>
  <c r="S772" i="36" s="1"/>
  <c r="N772" i="36"/>
  <c r="T772" i="36" s="1"/>
  <c r="O772" i="36"/>
  <c r="U772" i="36" s="1"/>
  <c r="P772" i="36"/>
  <c r="V772" i="36" s="1"/>
  <c r="W772" i="36"/>
  <c r="X772" i="36"/>
  <c r="Y772" i="36"/>
  <c r="Z772" i="36"/>
  <c r="AA772" i="36"/>
  <c r="AB772" i="36"/>
  <c r="AC772" i="36"/>
  <c r="AD772" i="36"/>
  <c r="AE772" i="36"/>
  <c r="AF772" i="36"/>
  <c r="AG772" i="36"/>
  <c r="AH772" i="36"/>
  <c r="AI772" i="36"/>
  <c r="AJ772" i="36"/>
  <c r="C773" i="36"/>
  <c r="Q773" i="36" s="1"/>
  <c r="D773" i="36"/>
  <c r="G773" i="36"/>
  <c r="I773" i="36"/>
  <c r="J773" i="36"/>
  <c r="L773" i="36"/>
  <c r="R773" i="36" s="1"/>
  <c r="M773" i="36"/>
  <c r="S773" i="36" s="1"/>
  <c r="N773" i="36"/>
  <c r="T773" i="36" s="1"/>
  <c r="O773" i="36"/>
  <c r="U773" i="36" s="1"/>
  <c r="P773" i="36"/>
  <c r="V773" i="36" s="1"/>
  <c r="W773" i="36"/>
  <c r="X773" i="36"/>
  <c r="Y773" i="36"/>
  <c r="Z773" i="36"/>
  <c r="AA773" i="36"/>
  <c r="AB773" i="36"/>
  <c r="AC773" i="36"/>
  <c r="AD773" i="36"/>
  <c r="AE773" i="36"/>
  <c r="AF773" i="36"/>
  <c r="AG773" i="36"/>
  <c r="AH773" i="36"/>
  <c r="AI773" i="36"/>
  <c r="AJ773" i="36"/>
  <c r="C774" i="36"/>
  <c r="Q774" i="36" s="1"/>
  <c r="D774" i="36"/>
  <c r="G774" i="36"/>
  <c r="I774" i="36"/>
  <c r="J774" i="36"/>
  <c r="L774" i="36"/>
  <c r="R774" i="36" s="1"/>
  <c r="M774" i="36"/>
  <c r="S774" i="36" s="1"/>
  <c r="N774" i="36"/>
  <c r="T774" i="36" s="1"/>
  <c r="O774" i="36"/>
  <c r="U774" i="36" s="1"/>
  <c r="P774" i="36"/>
  <c r="V774" i="36" s="1"/>
  <c r="W774" i="36"/>
  <c r="X774" i="36"/>
  <c r="Y774" i="36"/>
  <c r="Z774" i="36"/>
  <c r="AA774" i="36"/>
  <c r="AB774" i="36"/>
  <c r="AC774" i="36"/>
  <c r="AD774" i="36"/>
  <c r="AE774" i="36"/>
  <c r="AF774" i="36"/>
  <c r="AG774" i="36"/>
  <c r="AH774" i="36"/>
  <c r="AI774" i="36"/>
  <c r="AJ774" i="36"/>
  <c r="C775" i="36"/>
  <c r="Q775" i="36" s="1"/>
  <c r="D775" i="36"/>
  <c r="G775" i="36"/>
  <c r="I775" i="36"/>
  <c r="J775" i="36"/>
  <c r="L775" i="36"/>
  <c r="R775" i="36" s="1"/>
  <c r="M775" i="36"/>
  <c r="S775" i="36" s="1"/>
  <c r="N775" i="36"/>
  <c r="T775" i="36" s="1"/>
  <c r="O775" i="36"/>
  <c r="U775" i="36" s="1"/>
  <c r="P775" i="36"/>
  <c r="V775" i="36" s="1"/>
  <c r="W775" i="36"/>
  <c r="X775" i="36"/>
  <c r="Y775" i="36"/>
  <c r="Z775" i="36"/>
  <c r="AA775" i="36"/>
  <c r="AB775" i="36"/>
  <c r="AC775" i="36"/>
  <c r="AD775" i="36"/>
  <c r="AE775" i="36"/>
  <c r="AF775" i="36"/>
  <c r="AG775" i="36"/>
  <c r="AH775" i="36"/>
  <c r="AI775" i="36"/>
  <c r="AJ775" i="36"/>
  <c r="C776" i="36"/>
  <c r="Q776" i="36" s="1"/>
  <c r="D776" i="36"/>
  <c r="G776" i="36"/>
  <c r="I776" i="36"/>
  <c r="J776" i="36"/>
  <c r="K776" i="36" s="1"/>
  <c r="L776" i="36"/>
  <c r="R776" i="36" s="1"/>
  <c r="M776" i="36"/>
  <c r="S776" i="36" s="1"/>
  <c r="N776" i="36"/>
  <c r="T776" i="36" s="1"/>
  <c r="O776" i="36"/>
  <c r="U776" i="36" s="1"/>
  <c r="P776" i="36"/>
  <c r="V776" i="36" s="1"/>
  <c r="W776" i="36"/>
  <c r="X776" i="36"/>
  <c r="Y776" i="36"/>
  <c r="Z776" i="36"/>
  <c r="AA776" i="36"/>
  <c r="AB776" i="36"/>
  <c r="AC776" i="36"/>
  <c r="AD776" i="36"/>
  <c r="AE776" i="36"/>
  <c r="AF776" i="36"/>
  <c r="AG776" i="36"/>
  <c r="AH776" i="36"/>
  <c r="AI776" i="36"/>
  <c r="AJ776" i="36"/>
  <c r="C777" i="36"/>
  <c r="Q777" i="36" s="1"/>
  <c r="D777" i="36"/>
  <c r="G777" i="36"/>
  <c r="I777" i="36"/>
  <c r="J777" i="36"/>
  <c r="L777" i="36"/>
  <c r="R777" i="36" s="1"/>
  <c r="M777" i="36"/>
  <c r="S777" i="36" s="1"/>
  <c r="N777" i="36"/>
  <c r="T777" i="36" s="1"/>
  <c r="O777" i="36"/>
  <c r="U777" i="36" s="1"/>
  <c r="P777" i="36"/>
  <c r="V777" i="36" s="1"/>
  <c r="W777" i="36"/>
  <c r="X777" i="36"/>
  <c r="Y777" i="36"/>
  <c r="Z777" i="36"/>
  <c r="AA777" i="36"/>
  <c r="AB777" i="36"/>
  <c r="AC777" i="36"/>
  <c r="AD777" i="36"/>
  <c r="AE777" i="36"/>
  <c r="AF777" i="36"/>
  <c r="AG777" i="36"/>
  <c r="AH777" i="36"/>
  <c r="AI777" i="36"/>
  <c r="AJ777" i="36"/>
  <c r="C778" i="36"/>
  <c r="Q778" i="36" s="1"/>
  <c r="D778" i="36"/>
  <c r="G778" i="36"/>
  <c r="I778" i="36"/>
  <c r="J778" i="36"/>
  <c r="K778" i="36" s="1"/>
  <c r="L778" i="36"/>
  <c r="R778" i="36" s="1"/>
  <c r="M778" i="36"/>
  <c r="S778" i="36" s="1"/>
  <c r="N778" i="36"/>
  <c r="T778" i="36" s="1"/>
  <c r="O778" i="36"/>
  <c r="U778" i="36" s="1"/>
  <c r="P778" i="36"/>
  <c r="V778" i="36" s="1"/>
  <c r="W778" i="36"/>
  <c r="X778" i="36"/>
  <c r="Y778" i="36"/>
  <c r="Z778" i="36"/>
  <c r="AA778" i="36"/>
  <c r="AB778" i="36"/>
  <c r="AC778" i="36"/>
  <c r="AD778" i="36"/>
  <c r="AE778" i="36"/>
  <c r="AF778" i="36"/>
  <c r="AG778" i="36"/>
  <c r="AH778" i="36"/>
  <c r="AI778" i="36"/>
  <c r="AJ778" i="36"/>
  <c r="C779" i="36"/>
  <c r="Q779" i="36" s="1"/>
  <c r="D779" i="36"/>
  <c r="G779" i="36"/>
  <c r="I779" i="36"/>
  <c r="J779" i="36"/>
  <c r="L779" i="36"/>
  <c r="R779" i="36" s="1"/>
  <c r="M779" i="36"/>
  <c r="S779" i="36" s="1"/>
  <c r="N779" i="36"/>
  <c r="T779" i="36" s="1"/>
  <c r="O779" i="36"/>
  <c r="U779" i="36" s="1"/>
  <c r="P779" i="36"/>
  <c r="V779" i="36" s="1"/>
  <c r="W779" i="36"/>
  <c r="X779" i="36"/>
  <c r="Y779" i="36"/>
  <c r="Z779" i="36"/>
  <c r="AA779" i="36"/>
  <c r="AB779" i="36"/>
  <c r="AC779" i="36"/>
  <c r="AD779" i="36"/>
  <c r="AE779" i="36"/>
  <c r="AF779" i="36"/>
  <c r="AG779" i="36"/>
  <c r="AH779" i="36"/>
  <c r="AI779" i="36"/>
  <c r="AJ779" i="36"/>
  <c r="C780" i="36"/>
  <c r="Q780" i="36" s="1"/>
  <c r="D780" i="36"/>
  <c r="G780" i="36"/>
  <c r="I780" i="36"/>
  <c r="J780" i="36"/>
  <c r="L780" i="36"/>
  <c r="R780" i="36" s="1"/>
  <c r="M780" i="36"/>
  <c r="S780" i="36" s="1"/>
  <c r="N780" i="36"/>
  <c r="T780" i="36" s="1"/>
  <c r="O780" i="36"/>
  <c r="U780" i="36" s="1"/>
  <c r="P780" i="36"/>
  <c r="V780" i="36" s="1"/>
  <c r="W780" i="36"/>
  <c r="X780" i="36"/>
  <c r="Y780" i="36"/>
  <c r="Z780" i="36"/>
  <c r="AA780" i="36"/>
  <c r="AB780" i="36"/>
  <c r="AC780" i="36"/>
  <c r="AD780" i="36"/>
  <c r="AE780" i="36"/>
  <c r="AF780" i="36"/>
  <c r="AG780" i="36"/>
  <c r="AH780" i="36"/>
  <c r="AI780" i="36"/>
  <c r="AJ780" i="36"/>
  <c r="C781" i="36"/>
  <c r="Q781" i="36" s="1"/>
  <c r="D781" i="36"/>
  <c r="G781" i="36"/>
  <c r="I781" i="36"/>
  <c r="J781" i="36"/>
  <c r="L781" i="36"/>
  <c r="R781" i="36" s="1"/>
  <c r="M781" i="36"/>
  <c r="S781" i="36" s="1"/>
  <c r="N781" i="36"/>
  <c r="T781" i="36" s="1"/>
  <c r="O781" i="36"/>
  <c r="U781" i="36" s="1"/>
  <c r="P781" i="36"/>
  <c r="V781" i="36" s="1"/>
  <c r="W781" i="36"/>
  <c r="X781" i="36"/>
  <c r="Y781" i="36"/>
  <c r="Z781" i="36"/>
  <c r="AA781" i="36"/>
  <c r="AB781" i="36"/>
  <c r="AC781" i="36"/>
  <c r="AD781" i="36"/>
  <c r="AE781" i="36"/>
  <c r="AF781" i="36"/>
  <c r="AG781" i="36"/>
  <c r="AH781" i="36"/>
  <c r="AI781" i="36"/>
  <c r="AJ781" i="36"/>
  <c r="C782" i="36"/>
  <c r="Q782" i="36" s="1"/>
  <c r="D782" i="36"/>
  <c r="G782" i="36"/>
  <c r="I782" i="36"/>
  <c r="J782" i="36"/>
  <c r="L782" i="36"/>
  <c r="R782" i="36" s="1"/>
  <c r="M782" i="36"/>
  <c r="S782" i="36" s="1"/>
  <c r="N782" i="36"/>
  <c r="T782" i="36" s="1"/>
  <c r="O782" i="36"/>
  <c r="U782" i="36" s="1"/>
  <c r="P782" i="36"/>
  <c r="V782" i="36" s="1"/>
  <c r="W782" i="36"/>
  <c r="X782" i="36"/>
  <c r="Y782" i="36"/>
  <c r="Z782" i="36"/>
  <c r="AA782" i="36"/>
  <c r="AB782" i="36"/>
  <c r="AC782" i="36"/>
  <c r="AD782" i="36"/>
  <c r="AE782" i="36"/>
  <c r="AF782" i="36"/>
  <c r="AG782" i="36"/>
  <c r="AH782" i="36"/>
  <c r="AI782" i="36"/>
  <c r="AJ782" i="36"/>
  <c r="C783" i="36"/>
  <c r="Q783" i="36" s="1"/>
  <c r="D783" i="36"/>
  <c r="G783" i="36"/>
  <c r="I783" i="36"/>
  <c r="J783" i="36"/>
  <c r="L783" i="36"/>
  <c r="R783" i="36" s="1"/>
  <c r="M783" i="36"/>
  <c r="S783" i="36" s="1"/>
  <c r="N783" i="36"/>
  <c r="T783" i="36" s="1"/>
  <c r="O783" i="36"/>
  <c r="U783" i="36" s="1"/>
  <c r="P783" i="36"/>
  <c r="V783" i="36" s="1"/>
  <c r="W783" i="36"/>
  <c r="X783" i="36"/>
  <c r="Y783" i="36"/>
  <c r="Z783" i="36"/>
  <c r="AA783" i="36"/>
  <c r="AB783" i="36"/>
  <c r="AC783" i="36"/>
  <c r="AD783" i="36"/>
  <c r="AE783" i="36"/>
  <c r="AF783" i="36"/>
  <c r="AG783" i="36"/>
  <c r="AH783" i="36"/>
  <c r="AI783" i="36"/>
  <c r="AJ783" i="36"/>
  <c r="C784" i="36"/>
  <c r="Q784" i="36" s="1"/>
  <c r="D784" i="36"/>
  <c r="G784" i="36"/>
  <c r="I784" i="36"/>
  <c r="J784" i="36"/>
  <c r="L784" i="36"/>
  <c r="R784" i="36" s="1"/>
  <c r="M784" i="36"/>
  <c r="S784" i="36" s="1"/>
  <c r="N784" i="36"/>
  <c r="T784" i="36" s="1"/>
  <c r="O784" i="36"/>
  <c r="U784" i="36" s="1"/>
  <c r="P784" i="36"/>
  <c r="V784" i="36" s="1"/>
  <c r="W784" i="36"/>
  <c r="X784" i="36"/>
  <c r="Y784" i="36"/>
  <c r="Z784" i="36"/>
  <c r="AA784" i="36"/>
  <c r="AB784" i="36"/>
  <c r="AC784" i="36"/>
  <c r="AD784" i="36"/>
  <c r="AE784" i="36"/>
  <c r="AF784" i="36"/>
  <c r="AG784" i="36"/>
  <c r="AH784" i="36"/>
  <c r="AI784" i="36"/>
  <c r="AJ784" i="36"/>
  <c r="C785" i="36"/>
  <c r="Q785" i="36" s="1"/>
  <c r="D785" i="36"/>
  <c r="G785" i="36"/>
  <c r="I785" i="36"/>
  <c r="J785" i="36"/>
  <c r="L785" i="36"/>
  <c r="R785" i="36" s="1"/>
  <c r="M785" i="36"/>
  <c r="S785" i="36" s="1"/>
  <c r="N785" i="36"/>
  <c r="T785" i="36" s="1"/>
  <c r="O785" i="36"/>
  <c r="U785" i="36" s="1"/>
  <c r="P785" i="36"/>
  <c r="V785" i="36" s="1"/>
  <c r="W785" i="36"/>
  <c r="X785" i="36"/>
  <c r="Y785" i="36"/>
  <c r="Z785" i="36"/>
  <c r="AA785" i="36"/>
  <c r="AB785" i="36"/>
  <c r="AC785" i="36"/>
  <c r="AD785" i="36"/>
  <c r="AE785" i="36"/>
  <c r="AF785" i="36"/>
  <c r="AG785" i="36"/>
  <c r="AH785" i="36"/>
  <c r="AI785" i="36"/>
  <c r="AJ785" i="36"/>
  <c r="C786" i="36"/>
  <c r="Q786" i="36" s="1"/>
  <c r="D786" i="36"/>
  <c r="G786" i="36"/>
  <c r="I786" i="36"/>
  <c r="J786" i="36"/>
  <c r="L786" i="36"/>
  <c r="R786" i="36" s="1"/>
  <c r="M786" i="36"/>
  <c r="S786" i="36" s="1"/>
  <c r="N786" i="36"/>
  <c r="T786" i="36" s="1"/>
  <c r="O786" i="36"/>
  <c r="U786" i="36" s="1"/>
  <c r="P786" i="36"/>
  <c r="V786" i="36" s="1"/>
  <c r="W786" i="36"/>
  <c r="X786" i="36"/>
  <c r="Y786" i="36"/>
  <c r="Z786" i="36"/>
  <c r="AA786" i="36"/>
  <c r="AB786" i="36"/>
  <c r="AC786" i="36"/>
  <c r="AD786" i="36"/>
  <c r="AE786" i="36"/>
  <c r="AF786" i="36"/>
  <c r="AG786" i="36"/>
  <c r="AH786" i="36"/>
  <c r="AI786" i="36"/>
  <c r="AJ786" i="36"/>
  <c r="C787" i="36"/>
  <c r="Q787" i="36" s="1"/>
  <c r="D787" i="36"/>
  <c r="G787" i="36"/>
  <c r="I787" i="36"/>
  <c r="J787" i="36"/>
  <c r="L787" i="36"/>
  <c r="R787" i="36" s="1"/>
  <c r="M787" i="36"/>
  <c r="S787" i="36" s="1"/>
  <c r="N787" i="36"/>
  <c r="T787" i="36" s="1"/>
  <c r="O787" i="36"/>
  <c r="U787" i="36" s="1"/>
  <c r="P787" i="36"/>
  <c r="V787" i="36" s="1"/>
  <c r="W787" i="36"/>
  <c r="X787" i="36"/>
  <c r="Y787" i="36"/>
  <c r="Z787" i="36"/>
  <c r="AA787" i="36"/>
  <c r="AB787" i="36"/>
  <c r="AC787" i="36"/>
  <c r="AD787" i="36"/>
  <c r="AE787" i="36"/>
  <c r="AF787" i="36"/>
  <c r="AG787" i="36"/>
  <c r="AH787" i="36"/>
  <c r="AI787" i="36"/>
  <c r="AJ787" i="36"/>
  <c r="C788" i="36"/>
  <c r="Q788" i="36" s="1"/>
  <c r="D788" i="36"/>
  <c r="G788" i="36"/>
  <c r="I788" i="36"/>
  <c r="J788" i="36"/>
  <c r="L788" i="36"/>
  <c r="R788" i="36" s="1"/>
  <c r="M788" i="36"/>
  <c r="S788" i="36" s="1"/>
  <c r="N788" i="36"/>
  <c r="T788" i="36" s="1"/>
  <c r="O788" i="36"/>
  <c r="U788" i="36" s="1"/>
  <c r="P788" i="36"/>
  <c r="V788" i="36" s="1"/>
  <c r="W788" i="36"/>
  <c r="X788" i="36"/>
  <c r="Y788" i="36"/>
  <c r="Z788" i="36"/>
  <c r="AA788" i="36"/>
  <c r="AB788" i="36"/>
  <c r="AC788" i="36"/>
  <c r="AD788" i="36"/>
  <c r="AE788" i="36"/>
  <c r="AF788" i="36"/>
  <c r="AG788" i="36"/>
  <c r="AH788" i="36"/>
  <c r="AI788" i="36"/>
  <c r="AJ788" i="36"/>
  <c r="C789" i="36"/>
  <c r="Q789" i="36" s="1"/>
  <c r="D789" i="36"/>
  <c r="G789" i="36"/>
  <c r="I789" i="36"/>
  <c r="J789" i="36"/>
  <c r="L789" i="36"/>
  <c r="R789" i="36" s="1"/>
  <c r="M789" i="36"/>
  <c r="S789" i="36" s="1"/>
  <c r="N789" i="36"/>
  <c r="T789" i="36" s="1"/>
  <c r="O789" i="36"/>
  <c r="U789" i="36" s="1"/>
  <c r="P789" i="36"/>
  <c r="V789" i="36" s="1"/>
  <c r="W789" i="36"/>
  <c r="X789" i="36"/>
  <c r="Y789" i="36"/>
  <c r="Z789" i="36"/>
  <c r="AA789" i="36"/>
  <c r="AB789" i="36"/>
  <c r="AC789" i="36"/>
  <c r="AD789" i="36"/>
  <c r="AE789" i="36"/>
  <c r="AF789" i="36"/>
  <c r="AG789" i="36"/>
  <c r="AH789" i="36"/>
  <c r="AI789" i="36"/>
  <c r="AJ789" i="36"/>
  <c r="C790" i="36"/>
  <c r="Q790" i="36" s="1"/>
  <c r="D790" i="36"/>
  <c r="G790" i="36"/>
  <c r="I790" i="36"/>
  <c r="J790" i="36"/>
  <c r="L790" i="36"/>
  <c r="R790" i="36" s="1"/>
  <c r="M790" i="36"/>
  <c r="S790" i="36" s="1"/>
  <c r="N790" i="36"/>
  <c r="T790" i="36" s="1"/>
  <c r="O790" i="36"/>
  <c r="U790" i="36" s="1"/>
  <c r="P790" i="36"/>
  <c r="V790" i="36" s="1"/>
  <c r="W790" i="36"/>
  <c r="X790" i="36"/>
  <c r="Y790" i="36"/>
  <c r="Z790" i="36"/>
  <c r="AA790" i="36"/>
  <c r="AB790" i="36"/>
  <c r="AC790" i="36"/>
  <c r="AD790" i="36"/>
  <c r="AE790" i="36"/>
  <c r="AF790" i="36"/>
  <c r="AG790" i="36"/>
  <c r="AH790" i="36"/>
  <c r="AI790" i="36"/>
  <c r="AJ790" i="36"/>
  <c r="C791" i="36"/>
  <c r="Q791" i="36" s="1"/>
  <c r="D791" i="36"/>
  <c r="G791" i="36"/>
  <c r="I791" i="36"/>
  <c r="J791" i="36"/>
  <c r="L791" i="36"/>
  <c r="R791" i="36" s="1"/>
  <c r="M791" i="36"/>
  <c r="S791" i="36" s="1"/>
  <c r="N791" i="36"/>
  <c r="T791" i="36" s="1"/>
  <c r="O791" i="36"/>
  <c r="U791" i="36" s="1"/>
  <c r="P791" i="36"/>
  <c r="V791" i="36" s="1"/>
  <c r="W791" i="36"/>
  <c r="X791" i="36"/>
  <c r="Y791" i="36"/>
  <c r="Z791" i="36"/>
  <c r="AA791" i="36"/>
  <c r="AB791" i="36"/>
  <c r="AC791" i="36"/>
  <c r="AD791" i="36"/>
  <c r="AE791" i="36"/>
  <c r="AF791" i="36"/>
  <c r="AG791" i="36"/>
  <c r="AH791" i="36"/>
  <c r="AI791" i="36"/>
  <c r="AJ791" i="36"/>
  <c r="C792" i="36"/>
  <c r="Q792" i="36" s="1"/>
  <c r="D792" i="36"/>
  <c r="G792" i="36"/>
  <c r="I792" i="36"/>
  <c r="J792" i="36"/>
  <c r="L792" i="36"/>
  <c r="R792" i="36" s="1"/>
  <c r="M792" i="36"/>
  <c r="S792" i="36" s="1"/>
  <c r="N792" i="36"/>
  <c r="T792" i="36" s="1"/>
  <c r="O792" i="36"/>
  <c r="U792" i="36" s="1"/>
  <c r="P792" i="36"/>
  <c r="V792" i="36" s="1"/>
  <c r="W792" i="36"/>
  <c r="X792" i="36"/>
  <c r="Y792" i="36"/>
  <c r="Z792" i="36"/>
  <c r="AA792" i="36"/>
  <c r="AB792" i="36"/>
  <c r="AC792" i="36"/>
  <c r="AD792" i="36"/>
  <c r="AE792" i="36"/>
  <c r="AF792" i="36"/>
  <c r="AG792" i="36"/>
  <c r="AH792" i="36"/>
  <c r="AI792" i="36"/>
  <c r="AJ792" i="36"/>
  <c r="C793" i="36"/>
  <c r="Q793" i="36" s="1"/>
  <c r="D793" i="36"/>
  <c r="G793" i="36"/>
  <c r="I793" i="36"/>
  <c r="J793" i="36"/>
  <c r="L793" i="36"/>
  <c r="R793" i="36" s="1"/>
  <c r="M793" i="36"/>
  <c r="S793" i="36" s="1"/>
  <c r="N793" i="36"/>
  <c r="T793" i="36" s="1"/>
  <c r="O793" i="36"/>
  <c r="U793" i="36" s="1"/>
  <c r="P793" i="36"/>
  <c r="V793" i="36" s="1"/>
  <c r="W793" i="36"/>
  <c r="X793" i="36"/>
  <c r="Y793" i="36"/>
  <c r="Z793" i="36"/>
  <c r="AA793" i="36"/>
  <c r="AB793" i="36"/>
  <c r="AC793" i="36"/>
  <c r="AD793" i="36"/>
  <c r="AE793" i="36"/>
  <c r="AF793" i="36"/>
  <c r="AG793" i="36"/>
  <c r="AH793" i="36"/>
  <c r="AI793" i="36"/>
  <c r="AJ793" i="36"/>
  <c r="C794" i="36"/>
  <c r="Q794" i="36" s="1"/>
  <c r="D794" i="36"/>
  <c r="G794" i="36"/>
  <c r="I794" i="36"/>
  <c r="J794" i="36"/>
  <c r="L794" i="36"/>
  <c r="R794" i="36" s="1"/>
  <c r="M794" i="36"/>
  <c r="S794" i="36" s="1"/>
  <c r="N794" i="36"/>
  <c r="T794" i="36" s="1"/>
  <c r="O794" i="36"/>
  <c r="U794" i="36" s="1"/>
  <c r="P794" i="36"/>
  <c r="V794" i="36" s="1"/>
  <c r="W794" i="36"/>
  <c r="X794" i="36"/>
  <c r="Y794" i="36"/>
  <c r="Z794" i="36"/>
  <c r="AA794" i="36"/>
  <c r="AB794" i="36"/>
  <c r="AC794" i="36"/>
  <c r="AD794" i="36"/>
  <c r="AE794" i="36"/>
  <c r="AF794" i="36"/>
  <c r="AG794" i="36"/>
  <c r="AH794" i="36"/>
  <c r="AI794" i="36"/>
  <c r="AJ794" i="36"/>
  <c r="C795" i="36"/>
  <c r="Q795" i="36" s="1"/>
  <c r="D795" i="36"/>
  <c r="G795" i="36"/>
  <c r="I795" i="36"/>
  <c r="J795" i="36"/>
  <c r="L795" i="36"/>
  <c r="R795" i="36" s="1"/>
  <c r="M795" i="36"/>
  <c r="S795" i="36" s="1"/>
  <c r="N795" i="36"/>
  <c r="T795" i="36" s="1"/>
  <c r="O795" i="36"/>
  <c r="U795" i="36" s="1"/>
  <c r="P795" i="36"/>
  <c r="V795" i="36" s="1"/>
  <c r="W795" i="36"/>
  <c r="X795" i="36"/>
  <c r="Y795" i="36"/>
  <c r="Z795" i="36"/>
  <c r="AA795" i="36"/>
  <c r="AB795" i="36"/>
  <c r="AC795" i="36"/>
  <c r="AD795" i="36"/>
  <c r="AE795" i="36"/>
  <c r="AF795" i="36"/>
  <c r="AG795" i="36"/>
  <c r="AH795" i="36"/>
  <c r="AI795" i="36"/>
  <c r="AJ795" i="36"/>
  <c r="C796" i="36"/>
  <c r="Q796" i="36" s="1"/>
  <c r="D796" i="36"/>
  <c r="G796" i="36"/>
  <c r="I796" i="36"/>
  <c r="J796" i="36"/>
  <c r="L796" i="36"/>
  <c r="R796" i="36" s="1"/>
  <c r="M796" i="36"/>
  <c r="S796" i="36" s="1"/>
  <c r="N796" i="36"/>
  <c r="T796" i="36" s="1"/>
  <c r="O796" i="36"/>
  <c r="U796" i="36" s="1"/>
  <c r="P796" i="36"/>
  <c r="V796" i="36" s="1"/>
  <c r="W796" i="36"/>
  <c r="X796" i="36"/>
  <c r="Y796" i="36"/>
  <c r="Z796" i="36"/>
  <c r="AA796" i="36"/>
  <c r="AB796" i="36"/>
  <c r="AC796" i="36"/>
  <c r="AD796" i="36"/>
  <c r="AE796" i="36"/>
  <c r="AF796" i="36"/>
  <c r="AG796" i="36"/>
  <c r="AH796" i="36"/>
  <c r="AI796" i="36"/>
  <c r="AJ796" i="36"/>
  <c r="C797" i="36"/>
  <c r="Q797" i="36" s="1"/>
  <c r="D797" i="36"/>
  <c r="G797" i="36"/>
  <c r="I797" i="36"/>
  <c r="J797" i="36"/>
  <c r="L797" i="36"/>
  <c r="R797" i="36" s="1"/>
  <c r="M797" i="36"/>
  <c r="S797" i="36" s="1"/>
  <c r="N797" i="36"/>
  <c r="T797" i="36" s="1"/>
  <c r="O797" i="36"/>
  <c r="U797" i="36" s="1"/>
  <c r="P797" i="36"/>
  <c r="V797" i="36" s="1"/>
  <c r="W797" i="36"/>
  <c r="X797" i="36"/>
  <c r="Y797" i="36"/>
  <c r="Z797" i="36"/>
  <c r="AA797" i="36"/>
  <c r="AB797" i="36"/>
  <c r="AC797" i="36"/>
  <c r="AD797" i="36"/>
  <c r="AE797" i="36"/>
  <c r="AF797" i="36"/>
  <c r="AG797" i="36"/>
  <c r="AH797" i="36"/>
  <c r="AI797" i="36"/>
  <c r="AJ797" i="36"/>
  <c r="C798" i="36"/>
  <c r="Q798" i="36" s="1"/>
  <c r="D798" i="36"/>
  <c r="G798" i="36"/>
  <c r="I798" i="36"/>
  <c r="J798" i="36"/>
  <c r="L798" i="36"/>
  <c r="R798" i="36" s="1"/>
  <c r="M798" i="36"/>
  <c r="S798" i="36" s="1"/>
  <c r="N798" i="36"/>
  <c r="T798" i="36" s="1"/>
  <c r="O798" i="36"/>
  <c r="U798" i="36" s="1"/>
  <c r="P798" i="36"/>
  <c r="V798" i="36" s="1"/>
  <c r="W798" i="36"/>
  <c r="X798" i="36"/>
  <c r="Y798" i="36"/>
  <c r="Z798" i="36"/>
  <c r="AA798" i="36"/>
  <c r="AB798" i="36"/>
  <c r="AC798" i="36"/>
  <c r="AD798" i="36"/>
  <c r="AE798" i="36"/>
  <c r="AF798" i="36"/>
  <c r="AG798" i="36"/>
  <c r="AH798" i="36"/>
  <c r="AI798" i="36"/>
  <c r="AJ798" i="36"/>
  <c r="C799" i="36"/>
  <c r="Q799" i="36" s="1"/>
  <c r="D799" i="36"/>
  <c r="G799" i="36"/>
  <c r="I799" i="36"/>
  <c r="J799" i="36"/>
  <c r="L799" i="36"/>
  <c r="R799" i="36" s="1"/>
  <c r="M799" i="36"/>
  <c r="S799" i="36" s="1"/>
  <c r="N799" i="36"/>
  <c r="T799" i="36" s="1"/>
  <c r="O799" i="36"/>
  <c r="U799" i="36" s="1"/>
  <c r="P799" i="36"/>
  <c r="V799" i="36" s="1"/>
  <c r="W799" i="36"/>
  <c r="X799" i="36"/>
  <c r="Y799" i="36"/>
  <c r="Z799" i="36"/>
  <c r="AA799" i="36"/>
  <c r="AB799" i="36"/>
  <c r="AC799" i="36"/>
  <c r="AD799" i="36"/>
  <c r="AE799" i="36"/>
  <c r="AF799" i="36"/>
  <c r="AG799" i="36"/>
  <c r="AH799" i="36"/>
  <c r="AI799" i="36"/>
  <c r="AJ799" i="36"/>
  <c r="C800" i="36"/>
  <c r="Q800" i="36" s="1"/>
  <c r="D800" i="36"/>
  <c r="G800" i="36"/>
  <c r="I800" i="36"/>
  <c r="J800" i="36"/>
  <c r="L800" i="36"/>
  <c r="R800" i="36" s="1"/>
  <c r="M800" i="36"/>
  <c r="S800" i="36" s="1"/>
  <c r="N800" i="36"/>
  <c r="T800" i="36" s="1"/>
  <c r="O800" i="36"/>
  <c r="U800" i="36" s="1"/>
  <c r="P800" i="36"/>
  <c r="V800" i="36" s="1"/>
  <c r="W800" i="36"/>
  <c r="X800" i="36"/>
  <c r="Y800" i="36"/>
  <c r="Z800" i="36"/>
  <c r="AA800" i="36"/>
  <c r="AB800" i="36"/>
  <c r="AC800" i="36"/>
  <c r="AD800" i="36"/>
  <c r="AE800" i="36"/>
  <c r="AF800" i="36"/>
  <c r="AG800" i="36"/>
  <c r="AH800" i="36"/>
  <c r="AI800" i="36"/>
  <c r="AJ800" i="36"/>
  <c r="C801" i="36"/>
  <c r="Q801" i="36" s="1"/>
  <c r="D801" i="36"/>
  <c r="G801" i="36"/>
  <c r="I801" i="36"/>
  <c r="J801" i="36"/>
  <c r="L801" i="36"/>
  <c r="R801" i="36" s="1"/>
  <c r="M801" i="36"/>
  <c r="S801" i="36" s="1"/>
  <c r="N801" i="36"/>
  <c r="T801" i="36" s="1"/>
  <c r="O801" i="36"/>
  <c r="U801" i="36" s="1"/>
  <c r="P801" i="36"/>
  <c r="V801" i="36" s="1"/>
  <c r="W801" i="36"/>
  <c r="X801" i="36"/>
  <c r="Y801" i="36"/>
  <c r="Z801" i="36"/>
  <c r="AA801" i="36"/>
  <c r="AB801" i="36"/>
  <c r="AC801" i="36"/>
  <c r="AD801" i="36"/>
  <c r="AE801" i="36"/>
  <c r="AF801" i="36"/>
  <c r="AG801" i="36"/>
  <c r="AH801" i="36"/>
  <c r="AI801" i="36"/>
  <c r="AJ801" i="36"/>
  <c r="C802" i="36"/>
  <c r="Q802" i="36" s="1"/>
  <c r="D802" i="36"/>
  <c r="G802" i="36"/>
  <c r="I802" i="36"/>
  <c r="J802" i="36"/>
  <c r="L802" i="36"/>
  <c r="R802" i="36" s="1"/>
  <c r="M802" i="36"/>
  <c r="S802" i="36" s="1"/>
  <c r="N802" i="36"/>
  <c r="T802" i="36" s="1"/>
  <c r="O802" i="36"/>
  <c r="U802" i="36" s="1"/>
  <c r="P802" i="36"/>
  <c r="V802" i="36" s="1"/>
  <c r="W802" i="36"/>
  <c r="X802" i="36"/>
  <c r="Y802" i="36"/>
  <c r="Z802" i="36"/>
  <c r="AA802" i="36"/>
  <c r="AB802" i="36"/>
  <c r="AC802" i="36"/>
  <c r="AD802" i="36"/>
  <c r="AE802" i="36"/>
  <c r="AF802" i="36"/>
  <c r="AG802" i="36"/>
  <c r="AH802" i="36"/>
  <c r="AI802" i="36"/>
  <c r="AJ802" i="36"/>
  <c r="C803" i="36"/>
  <c r="Q803" i="36" s="1"/>
  <c r="D803" i="36"/>
  <c r="G803" i="36"/>
  <c r="I803" i="36"/>
  <c r="J803" i="36"/>
  <c r="L803" i="36"/>
  <c r="R803" i="36" s="1"/>
  <c r="M803" i="36"/>
  <c r="S803" i="36" s="1"/>
  <c r="N803" i="36"/>
  <c r="T803" i="36" s="1"/>
  <c r="O803" i="36"/>
  <c r="U803" i="36" s="1"/>
  <c r="P803" i="36"/>
  <c r="V803" i="36" s="1"/>
  <c r="W803" i="36"/>
  <c r="X803" i="36"/>
  <c r="Y803" i="36"/>
  <c r="Z803" i="36"/>
  <c r="AA803" i="36"/>
  <c r="AB803" i="36"/>
  <c r="AC803" i="36"/>
  <c r="AD803" i="36"/>
  <c r="AE803" i="36"/>
  <c r="AF803" i="36"/>
  <c r="AG803" i="36"/>
  <c r="AH803" i="36"/>
  <c r="AI803" i="36"/>
  <c r="AJ803" i="36"/>
  <c r="C804" i="36"/>
  <c r="Q804" i="36" s="1"/>
  <c r="D804" i="36"/>
  <c r="G804" i="36"/>
  <c r="I804" i="36"/>
  <c r="J804" i="36"/>
  <c r="L804" i="36"/>
  <c r="R804" i="36" s="1"/>
  <c r="M804" i="36"/>
  <c r="S804" i="36" s="1"/>
  <c r="N804" i="36"/>
  <c r="T804" i="36" s="1"/>
  <c r="O804" i="36"/>
  <c r="U804" i="36" s="1"/>
  <c r="P804" i="36"/>
  <c r="V804" i="36" s="1"/>
  <c r="W804" i="36"/>
  <c r="X804" i="36"/>
  <c r="Y804" i="36"/>
  <c r="Z804" i="36"/>
  <c r="AA804" i="36"/>
  <c r="AB804" i="36"/>
  <c r="AC804" i="36"/>
  <c r="AD804" i="36"/>
  <c r="AE804" i="36"/>
  <c r="AF804" i="36"/>
  <c r="AG804" i="36"/>
  <c r="AH804" i="36"/>
  <c r="AI804" i="36"/>
  <c r="AJ804" i="36"/>
  <c r="C805" i="36"/>
  <c r="Q805" i="36" s="1"/>
  <c r="D805" i="36"/>
  <c r="G805" i="36"/>
  <c r="I805" i="36"/>
  <c r="J805" i="36"/>
  <c r="L805" i="36"/>
  <c r="R805" i="36" s="1"/>
  <c r="M805" i="36"/>
  <c r="S805" i="36" s="1"/>
  <c r="N805" i="36"/>
  <c r="T805" i="36" s="1"/>
  <c r="O805" i="36"/>
  <c r="U805" i="36" s="1"/>
  <c r="P805" i="36"/>
  <c r="V805" i="36" s="1"/>
  <c r="W805" i="36"/>
  <c r="X805" i="36"/>
  <c r="Y805" i="36"/>
  <c r="Z805" i="36"/>
  <c r="AA805" i="36"/>
  <c r="AB805" i="36"/>
  <c r="AC805" i="36"/>
  <c r="AD805" i="36"/>
  <c r="AE805" i="36"/>
  <c r="AF805" i="36"/>
  <c r="AG805" i="36"/>
  <c r="AH805" i="36"/>
  <c r="AI805" i="36"/>
  <c r="AJ805" i="36"/>
  <c r="C806" i="36"/>
  <c r="Q806" i="36" s="1"/>
  <c r="D806" i="36"/>
  <c r="G806" i="36"/>
  <c r="I806" i="36"/>
  <c r="J806" i="36"/>
  <c r="L806" i="36"/>
  <c r="R806" i="36" s="1"/>
  <c r="M806" i="36"/>
  <c r="S806" i="36" s="1"/>
  <c r="N806" i="36"/>
  <c r="T806" i="36" s="1"/>
  <c r="O806" i="36"/>
  <c r="U806" i="36" s="1"/>
  <c r="P806" i="36"/>
  <c r="V806" i="36" s="1"/>
  <c r="W806" i="36"/>
  <c r="X806" i="36"/>
  <c r="Y806" i="36"/>
  <c r="Z806" i="36"/>
  <c r="AA806" i="36"/>
  <c r="AB806" i="36"/>
  <c r="AC806" i="36"/>
  <c r="AD806" i="36"/>
  <c r="AE806" i="36"/>
  <c r="AF806" i="36"/>
  <c r="AG806" i="36"/>
  <c r="AH806" i="36"/>
  <c r="AI806" i="36"/>
  <c r="AJ806" i="36"/>
  <c r="C807" i="36"/>
  <c r="Q807" i="36" s="1"/>
  <c r="D807" i="36"/>
  <c r="G807" i="36"/>
  <c r="I807" i="36"/>
  <c r="J807" i="36"/>
  <c r="L807" i="36"/>
  <c r="R807" i="36" s="1"/>
  <c r="M807" i="36"/>
  <c r="S807" i="36" s="1"/>
  <c r="N807" i="36"/>
  <c r="T807" i="36" s="1"/>
  <c r="O807" i="36"/>
  <c r="U807" i="36" s="1"/>
  <c r="P807" i="36"/>
  <c r="V807" i="36" s="1"/>
  <c r="W807" i="36"/>
  <c r="X807" i="36"/>
  <c r="Y807" i="36"/>
  <c r="Z807" i="36"/>
  <c r="AA807" i="36"/>
  <c r="AB807" i="36"/>
  <c r="AC807" i="36"/>
  <c r="AD807" i="36"/>
  <c r="AE807" i="36"/>
  <c r="AF807" i="36"/>
  <c r="AG807" i="36"/>
  <c r="AH807" i="36"/>
  <c r="AI807" i="36"/>
  <c r="AJ807" i="36"/>
  <c r="C808" i="36"/>
  <c r="Q808" i="36" s="1"/>
  <c r="D808" i="36"/>
  <c r="G808" i="36"/>
  <c r="I808" i="36"/>
  <c r="J808" i="36"/>
  <c r="L808" i="36"/>
  <c r="R808" i="36" s="1"/>
  <c r="M808" i="36"/>
  <c r="S808" i="36" s="1"/>
  <c r="N808" i="36"/>
  <c r="T808" i="36" s="1"/>
  <c r="O808" i="36"/>
  <c r="U808" i="36" s="1"/>
  <c r="P808" i="36"/>
  <c r="V808" i="36" s="1"/>
  <c r="W808" i="36"/>
  <c r="X808" i="36"/>
  <c r="Y808" i="36"/>
  <c r="Z808" i="36"/>
  <c r="AA808" i="36"/>
  <c r="AB808" i="36"/>
  <c r="AC808" i="36"/>
  <c r="AD808" i="36"/>
  <c r="AE808" i="36"/>
  <c r="AF808" i="36"/>
  <c r="AG808" i="36"/>
  <c r="AH808" i="36"/>
  <c r="AI808" i="36"/>
  <c r="AJ808" i="36"/>
  <c r="C809" i="36"/>
  <c r="Q809" i="36" s="1"/>
  <c r="D809" i="36"/>
  <c r="G809" i="36"/>
  <c r="I809" i="36"/>
  <c r="J809" i="36"/>
  <c r="L809" i="36"/>
  <c r="R809" i="36" s="1"/>
  <c r="M809" i="36"/>
  <c r="S809" i="36" s="1"/>
  <c r="N809" i="36"/>
  <c r="T809" i="36" s="1"/>
  <c r="O809" i="36"/>
  <c r="U809" i="36" s="1"/>
  <c r="P809" i="36"/>
  <c r="V809" i="36" s="1"/>
  <c r="W809" i="36"/>
  <c r="X809" i="36"/>
  <c r="Y809" i="36"/>
  <c r="Z809" i="36"/>
  <c r="AA809" i="36"/>
  <c r="AB809" i="36"/>
  <c r="AC809" i="36"/>
  <c r="AD809" i="36"/>
  <c r="AE809" i="36"/>
  <c r="AF809" i="36"/>
  <c r="AG809" i="36"/>
  <c r="AH809" i="36"/>
  <c r="AI809" i="36"/>
  <c r="AJ809" i="36"/>
  <c r="C810" i="36"/>
  <c r="Q810" i="36" s="1"/>
  <c r="D810" i="36"/>
  <c r="G810" i="36"/>
  <c r="I810" i="36"/>
  <c r="J810" i="36"/>
  <c r="L810" i="36"/>
  <c r="R810" i="36" s="1"/>
  <c r="M810" i="36"/>
  <c r="S810" i="36" s="1"/>
  <c r="N810" i="36"/>
  <c r="T810" i="36" s="1"/>
  <c r="O810" i="36"/>
  <c r="U810" i="36" s="1"/>
  <c r="P810" i="36"/>
  <c r="V810" i="36" s="1"/>
  <c r="W810" i="36"/>
  <c r="X810" i="36"/>
  <c r="Y810" i="36"/>
  <c r="Z810" i="36"/>
  <c r="AA810" i="36"/>
  <c r="AB810" i="36"/>
  <c r="AC810" i="36"/>
  <c r="AD810" i="36"/>
  <c r="AE810" i="36"/>
  <c r="AF810" i="36"/>
  <c r="AG810" i="36"/>
  <c r="AH810" i="36"/>
  <c r="AI810" i="36"/>
  <c r="AJ810" i="36"/>
  <c r="C811" i="36"/>
  <c r="Q811" i="36" s="1"/>
  <c r="D811" i="36"/>
  <c r="G811" i="36"/>
  <c r="I811" i="36"/>
  <c r="J811" i="36"/>
  <c r="L811" i="36"/>
  <c r="R811" i="36" s="1"/>
  <c r="M811" i="36"/>
  <c r="S811" i="36" s="1"/>
  <c r="N811" i="36"/>
  <c r="T811" i="36" s="1"/>
  <c r="O811" i="36"/>
  <c r="U811" i="36" s="1"/>
  <c r="P811" i="36"/>
  <c r="V811" i="36" s="1"/>
  <c r="W811" i="36"/>
  <c r="X811" i="36"/>
  <c r="Y811" i="36"/>
  <c r="Z811" i="36"/>
  <c r="AA811" i="36"/>
  <c r="AB811" i="36"/>
  <c r="AC811" i="36"/>
  <c r="AD811" i="36"/>
  <c r="AE811" i="36"/>
  <c r="AF811" i="36"/>
  <c r="AG811" i="36"/>
  <c r="AH811" i="36"/>
  <c r="AI811" i="36"/>
  <c r="AJ811" i="36"/>
  <c r="C812" i="36"/>
  <c r="Q812" i="36" s="1"/>
  <c r="D812" i="36"/>
  <c r="G812" i="36"/>
  <c r="I812" i="36"/>
  <c r="J812" i="36"/>
  <c r="L812" i="36"/>
  <c r="R812" i="36" s="1"/>
  <c r="M812" i="36"/>
  <c r="S812" i="36" s="1"/>
  <c r="N812" i="36"/>
  <c r="T812" i="36" s="1"/>
  <c r="O812" i="36"/>
  <c r="U812" i="36" s="1"/>
  <c r="P812" i="36"/>
  <c r="V812" i="36" s="1"/>
  <c r="W812" i="36"/>
  <c r="X812" i="36"/>
  <c r="Y812" i="36"/>
  <c r="Z812" i="36"/>
  <c r="AA812" i="36"/>
  <c r="AB812" i="36"/>
  <c r="AC812" i="36"/>
  <c r="AD812" i="36"/>
  <c r="AE812" i="36"/>
  <c r="AF812" i="36"/>
  <c r="AG812" i="36"/>
  <c r="AH812" i="36"/>
  <c r="AI812" i="36"/>
  <c r="AJ812" i="36"/>
  <c r="C813" i="36"/>
  <c r="Q813" i="36" s="1"/>
  <c r="D813" i="36"/>
  <c r="G813" i="36"/>
  <c r="I813" i="36"/>
  <c r="J813" i="36"/>
  <c r="L813" i="36"/>
  <c r="R813" i="36" s="1"/>
  <c r="M813" i="36"/>
  <c r="S813" i="36" s="1"/>
  <c r="N813" i="36"/>
  <c r="T813" i="36" s="1"/>
  <c r="O813" i="36"/>
  <c r="U813" i="36" s="1"/>
  <c r="P813" i="36"/>
  <c r="V813" i="36" s="1"/>
  <c r="W813" i="36"/>
  <c r="X813" i="36"/>
  <c r="Y813" i="36"/>
  <c r="Z813" i="36"/>
  <c r="AA813" i="36"/>
  <c r="AB813" i="36"/>
  <c r="AC813" i="36"/>
  <c r="AD813" i="36"/>
  <c r="AE813" i="36"/>
  <c r="AF813" i="36"/>
  <c r="AG813" i="36"/>
  <c r="AH813" i="36"/>
  <c r="AI813" i="36"/>
  <c r="AJ813" i="36"/>
  <c r="C814" i="36"/>
  <c r="Q814" i="36" s="1"/>
  <c r="D814" i="36"/>
  <c r="G814" i="36"/>
  <c r="I814" i="36"/>
  <c r="J814" i="36"/>
  <c r="L814" i="36"/>
  <c r="R814" i="36" s="1"/>
  <c r="M814" i="36"/>
  <c r="S814" i="36" s="1"/>
  <c r="N814" i="36"/>
  <c r="T814" i="36" s="1"/>
  <c r="O814" i="36"/>
  <c r="U814" i="36" s="1"/>
  <c r="P814" i="36"/>
  <c r="V814" i="36" s="1"/>
  <c r="W814" i="36"/>
  <c r="X814" i="36"/>
  <c r="Y814" i="36"/>
  <c r="Z814" i="36"/>
  <c r="AA814" i="36"/>
  <c r="AB814" i="36"/>
  <c r="AC814" i="36"/>
  <c r="AD814" i="36"/>
  <c r="AE814" i="36"/>
  <c r="AF814" i="36"/>
  <c r="AG814" i="36"/>
  <c r="AH814" i="36"/>
  <c r="AI814" i="36"/>
  <c r="AJ814" i="36"/>
  <c r="C815" i="36"/>
  <c r="Q815" i="36" s="1"/>
  <c r="D815" i="36"/>
  <c r="G815" i="36"/>
  <c r="I815" i="36"/>
  <c r="J815" i="36"/>
  <c r="L815" i="36"/>
  <c r="R815" i="36" s="1"/>
  <c r="M815" i="36"/>
  <c r="S815" i="36" s="1"/>
  <c r="N815" i="36"/>
  <c r="T815" i="36" s="1"/>
  <c r="O815" i="36"/>
  <c r="U815" i="36" s="1"/>
  <c r="P815" i="36"/>
  <c r="V815" i="36" s="1"/>
  <c r="W815" i="36"/>
  <c r="X815" i="36"/>
  <c r="Y815" i="36"/>
  <c r="Z815" i="36"/>
  <c r="AA815" i="36"/>
  <c r="AB815" i="36"/>
  <c r="AC815" i="36"/>
  <c r="AD815" i="36"/>
  <c r="AE815" i="36"/>
  <c r="AF815" i="36"/>
  <c r="AG815" i="36"/>
  <c r="AH815" i="36"/>
  <c r="AI815" i="36"/>
  <c r="AJ815" i="36"/>
  <c r="C816" i="36"/>
  <c r="Q816" i="36" s="1"/>
  <c r="D816" i="36"/>
  <c r="G816" i="36"/>
  <c r="I816" i="36"/>
  <c r="J816" i="36"/>
  <c r="L816" i="36"/>
  <c r="R816" i="36" s="1"/>
  <c r="M816" i="36"/>
  <c r="S816" i="36" s="1"/>
  <c r="N816" i="36"/>
  <c r="T816" i="36" s="1"/>
  <c r="O816" i="36"/>
  <c r="U816" i="36" s="1"/>
  <c r="P816" i="36"/>
  <c r="V816" i="36" s="1"/>
  <c r="W816" i="36"/>
  <c r="X816" i="36"/>
  <c r="Y816" i="36"/>
  <c r="Z816" i="36"/>
  <c r="AA816" i="36"/>
  <c r="AB816" i="36"/>
  <c r="AC816" i="36"/>
  <c r="AD816" i="36"/>
  <c r="AE816" i="36"/>
  <c r="AF816" i="36"/>
  <c r="AG816" i="36"/>
  <c r="AH816" i="36"/>
  <c r="AI816" i="36"/>
  <c r="AJ816" i="36"/>
  <c r="C817" i="36"/>
  <c r="Q817" i="36" s="1"/>
  <c r="D817" i="36"/>
  <c r="G817" i="36"/>
  <c r="I817" i="36"/>
  <c r="J817" i="36"/>
  <c r="L817" i="36"/>
  <c r="R817" i="36" s="1"/>
  <c r="M817" i="36"/>
  <c r="S817" i="36" s="1"/>
  <c r="N817" i="36"/>
  <c r="T817" i="36" s="1"/>
  <c r="O817" i="36"/>
  <c r="U817" i="36" s="1"/>
  <c r="P817" i="36"/>
  <c r="V817" i="36" s="1"/>
  <c r="W817" i="36"/>
  <c r="X817" i="36"/>
  <c r="Y817" i="36"/>
  <c r="Z817" i="36"/>
  <c r="AA817" i="36"/>
  <c r="AB817" i="36"/>
  <c r="AC817" i="36"/>
  <c r="AD817" i="36"/>
  <c r="AE817" i="36"/>
  <c r="AF817" i="36"/>
  <c r="AG817" i="36"/>
  <c r="AH817" i="36"/>
  <c r="AI817" i="36"/>
  <c r="AJ817" i="36"/>
  <c r="C818" i="36"/>
  <c r="Q818" i="36" s="1"/>
  <c r="D818" i="36"/>
  <c r="G818" i="36"/>
  <c r="I818" i="36"/>
  <c r="J818" i="36"/>
  <c r="L818" i="36"/>
  <c r="R818" i="36" s="1"/>
  <c r="M818" i="36"/>
  <c r="S818" i="36" s="1"/>
  <c r="N818" i="36"/>
  <c r="T818" i="36" s="1"/>
  <c r="O818" i="36"/>
  <c r="U818" i="36" s="1"/>
  <c r="P818" i="36"/>
  <c r="V818" i="36" s="1"/>
  <c r="W818" i="36"/>
  <c r="X818" i="36"/>
  <c r="Y818" i="36"/>
  <c r="Z818" i="36"/>
  <c r="AA818" i="36"/>
  <c r="AB818" i="36"/>
  <c r="AC818" i="36"/>
  <c r="AD818" i="36"/>
  <c r="AE818" i="36"/>
  <c r="AF818" i="36"/>
  <c r="AG818" i="36"/>
  <c r="AH818" i="36"/>
  <c r="AI818" i="36"/>
  <c r="AJ818" i="36"/>
  <c r="C819" i="36"/>
  <c r="Q819" i="36" s="1"/>
  <c r="D819" i="36"/>
  <c r="G819" i="36"/>
  <c r="I819" i="36"/>
  <c r="J819" i="36"/>
  <c r="L819" i="36"/>
  <c r="R819" i="36" s="1"/>
  <c r="M819" i="36"/>
  <c r="S819" i="36" s="1"/>
  <c r="N819" i="36"/>
  <c r="T819" i="36" s="1"/>
  <c r="O819" i="36"/>
  <c r="U819" i="36" s="1"/>
  <c r="P819" i="36"/>
  <c r="V819" i="36" s="1"/>
  <c r="W819" i="36"/>
  <c r="X819" i="36"/>
  <c r="Y819" i="36"/>
  <c r="Z819" i="36"/>
  <c r="AA819" i="36"/>
  <c r="AB819" i="36"/>
  <c r="AC819" i="36"/>
  <c r="AD819" i="36"/>
  <c r="AE819" i="36"/>
  <c r="AF819" i="36"/>
  <c r="AG819" i="36"/>
  <c r="AH819" i="36"/>
  <c r="AI819" i="36"/>
  <c r="AJ819" i="36"/>
  <c r="C820" i="36"/>
  <c r="Q820" i="36" s="1"/>
  <c r="D820" i="36"/>
  <c r="G820" i="36"/>
  <c r="I820" i="36"/>
  <c r="J820" i="36"/>
  <c r="L820" i="36"/>
  <c r="R820" i="36" s="1"/>
  <c r="M820" i="36"/>
  <c r="S820" i="36" s="1"/>
  <c r="N820" i="36"/>
  <c r="T820" i="36" s="1"/>
  <c r="O820" i="36"/>
  <c r="U820" i="36" s="1"/>
  <c r="P820" i="36"/>
  <c r="V820" i="36" s="1"/>
  <c r="W820" i="36"/>
  <c r="X820" i="36"/>
  <c r="Y820" i="36"/>
  <c r="Z820" i="36"/>
  <c r="AA820" i="36"/>
  <c r="AB820" i="36"/>
  <c r="AC820" i="36"/>
  <c r="AD820" i="36"/>
  <c r="AE820" i="36"/>
  <c r="AF820" i="36"/>
  <c r="AG820" i="36"/>
  <c r="AH820" i="36"/>
  <c r="AI820" i="36"/>
  <c r="AJ820" i="36"/>
  <c r="C821" i="36"/>
  <c r="Q821" i="36" s="1"/>
  <c r="D821" i="36"/>
  <c r="G821" i="36"/>
  <c r="I821" i="36"/>
  <c r="J821" i="36"/>
  <c r="L821" i="36"/>
  <c r="R821" i="36" s="1"/>
  <c r="M821" i="36"/>
  <c r="S821" i="36" s="1"/>
  <c r="N821" i="36"/>
  <c r="T821" i="36" s="1"/>
  <c r="O821" i="36"/>
  <c r="U821" i="36" s="1"/>
  <c r="P821" i="36"/>
  <c r="V821" i="36" s="1"/>
  <c r="W821" i="36"/>
  <c r="X821" i="36"/>
  <c r="Y821" i="36"/>
  <c r="Z821" i="36"/>
  <c r="AA821" i="36"/>
  <c r="AB821" i="36"/>
  <c r="AC821" i="36"/>
  <c r="AD821" i="36"/>
  <c r="AE821" i="36"/>
  <c r="AF821" i="36"/>
  <c r="AG821" i="36"/>
  <c r="AH821" i="36"/>
  <c r="AI821" i="36"/>
  <c r="AJ821" i="36"/>
  <c r="C822" i="36"/>
  <c r="Q822" i="36" s="1"/>
  <c r="D822" i="36"/>
  <c r="G822" i="36"/>
  <c r="I822" i="36"/>
  <c r="J822" i="36"/>
  <c r="L822" i="36"/>
  <c r="R822" i="36" s="1"/>
  <c r="M822" i="36"/>
  <c r="S822" i="36" s="1"/>
  <c r="N822" i="36"/>
  <c r="T822" i="36" s="1"/>
  <c r="O822" i="36"/>
  <c r="U822" i="36" s="1"/>
  <c r="P822" i="36"/>
  <c r="V822" i="36" s="1"/>
  <c r="W822" i="36"/>
  <c r="X822" i="36"/>
  <c r="Y822" i="36"/>
  <c r="Z822" i="36"/>
  <c r="AA822" i="36"/>
  <c r="AB822" i="36"/>
  <c r="AC822" i="36"/>
  <c r="AD822" i="36"/>
  <c r="AE822" i="36"/>
  <c r="AF822" i="36"/>
  <c r="AG822" i="36"/>
  <c r="AH822" i="36"/>
  <c r="AI822" i="36"/>
  <c r="AJ822" i="36"/>
  <c r="C823" i="36"/>
  <c r="Q823" i="36" s="1"/>
  <c r="D823" i="36"/>
  <c r="G823" i="36"/>
  <c r="I823" i="36"/>
  <c r="J823" i="36"/>
  <c r="L823" i="36"/>
  <c r="R823" i="36" s="1"/>
  <c r="M823" i="36"/>
  <c r="S823" i="36" s="1"/>
  <c r="N823" i="36"/>
  <c r="T823" i="36" s="1"/>
  <c r="O823" i="36"/>
  <c r="U823" i="36" s="1"/>
  <c r="P823" i="36"/>
  <c r="V823" i="36" s="1"/>
  <c r="W823" i="36"/>
  <c r="X823" i="36"/>
  <c r="Y823" i="36"/>
  <c r="Z823" i="36"/>
  <c r="AA823" i="36"/>
  <c r="AB823" i="36"/>
  <c r="AC823" i="36"/>
  <c r="AD823" i="36"/>
  <c r="AE823" i="36"/>
  <c r="AF823" i="36"/>
  <c r="AG823" i="36"/>
  <c r="AH823" i="36"/>
  <c r="AI823" i="36"/>
  <c r="AJ823" i="36"/>
  <c r="C824" i="36"/>
  <c r="Q824" i="36" s="1"/>
  <c r="D824" i="36"/>
  <c r="G824" i="36"/>
  <c r="I824" i="36"/>
  <c r="J824" i="36"/>
  <c r="L824" i="36"/>
  <c r="R824" i="36" s="1"/>
  <c r="M824" i="36"/>
  <c r="S824" i="36" s="1"/>
  <c r="N824" i="36"/>
  <c r="T824" i="36" s="1"/>
  <c r="O824" i="36"/>
  <c r="U824" i="36" s="1"/>
  <c r="P824" i="36"/>
  <c r="V824" i="36" s="1"/>
  <c r="W824" i="36"/>
  <c r="X824" i="36"/>
  <c r="Y824" i="36"/>
  <c r="Z824" i="36"/>
  <c r="AA824" i="36"/>
  <c r="AB824" i="36"/>
  <c r="AC824" i="36"/>
  <c r="AD824" i="36"/>
  <c r="AE824" i="36"/>
  <c r="AF824" i="36"/>
  <c r="AG824" i="36"/>
  <c r="AH824" i="36"/>
  <c r="AI824" i="36"/>
  <c r="AJ824" i="36"/>
  <c r="C825" i="36"/>
  <c r="Q825" i="36" s="1"/>
  <c r="D825" i="36"/>
  <c r="G825" i="36"/>
  <c r="I825" i="36"/>
  <c r="J825" i="36"/>
  <c r="L825" i="36"/>
  <c r="R825" i="36" s="1"/>
  <c r="M825" i="36"/>
  <c r="S825" i="36" s="1"/>
  <c r="N825" i="36"/>
  <c r="T825" i="36" s="1"/>
  <c r="O825" i="36"/>
  <c r="U825" i="36" s="1"/>
  <c r="P825" i="36"/>
  <c r="V825" i="36" s="1"/>
  <c r="W825" i="36"/>
  <c r="X825" i="36"/>
  <c r="Y825" i="36"/>
  <c r="Z825" i="36"/>
  <c r="AA825" i="36"/>
  <c r="AB825" i="36"/>
  <c r="AC825" i="36"/>
  <c r="AD825" i="36"/>
  <c r="AE825" i="36"/>
  <c r="AF825" i="36"/>
  <c r="AG825" i="36"/>
  <c r="AH825" i="36"/>
  <c r="AI825" i="36"/>
  <c r="AJ825" i="36"/>
  <c r="C826" i="36"/>
  <c r="Q826" i="36" s="1"/>
  <c r="D826" i="36"/>
  <c r="G826" i="36"/>
  <c r="I826" i="36"/>
  <c r="J826" i="36"/>
  <c r="L826" i="36"/>
  <c r="R826" i="36" s="1"/>
  <c r="M826" i="36"/>
  <c r="S826" i="36" s="1"/>
  <c r="N826" i="36"/>
  <c r="T826" i="36" s="1"/>
  <c r="O826" i="36"/>
  <c r="U826" i="36" s="1"/>
  <c r="P826" i="36"/>
  <c r="V826" i="36" s="1"/>
  <c r="W826" i="36"/>
  <c r="X826" i="36"/>
  <c r="Y826" i="36"/>
  <c r="Z826" i="36"/>
  <c r="AA826" i="36"/>
  <c r="AB826" i="36"/>
  <c r="AC826" i="36"/>
  <c r="AD826" i="36"/>
  <c r="AE826" i="36"/>
  <c r="AF826" i="36"/>
  <c r="AG826" i="36"/>
  <c r="AH826" i="36"/>
  <c r="AI826" i="36"/>
  <c r="AJ826" i="36"/>
  <c r="C827" i="36"/>
  <c r="Q827" i="36" s="1"/>
  <c r="D827" i="36"/>
  <c r="G827" i="36"/>
  <c r="I827" i="36"/>
  <c r="J827" i="36"/>
  <c r="L827" i="36"/>
  <c r="R827" i="36" s="1"/>
  <c r="M827" i="36"/>
  <c r="S827" i="36" s="1"/>
  <c r="N827" i="36"/>
  <c r="T827" i="36" s="1"/>
  <c r="O827" i="36"/>
  <c r="U827" i="36" s="1"/>
  <c r="P827" i="36"/>
  <c r="V827" i="36" s="1"/>
  <c r="W827" i="36"/>
  <c r="X827" i="36"/>
  <c r="Y827" i="36"/>
  <c r="Z827" i="36"/>
  <c r="AA827" i="36"/>
  <c r="AB827" i="36"/>
  <c r="AC827" i="36"/>
  <c r="AD827" i="36"/>
  <c r="AE827" i="36"/>
  <c r="AF827" i="36"/>
  <c r="AG827" i="36"/>
  <c r="AH827" i="36"/>
  <c r="AI827" i="36"/>
  <c r="AJ827" i="36"/>
  <c r="C828" i="36"/>
  <c r="Q828" i="36" s="1"/>
  <c r="D828" i="36"/>
  <c r="G828" i="36"/>
  <c r="I828" i="36"/>
  <c r="J828" i="36"/>
  <c r="L828" i="36"/>
  <c r="R828" i="36" s="1"/>
  <c r="M828" i="36"/>
  <c r="S828" i="36" s="1"/>
  <c r="N828" i="36"/>
  <c r="T828" i="36" s="1"/>
  <c r="O828" i="36"/>
  <c r="U828" i="36" s="1"/>
  <c r="P828" i="36"/>
  <c r="V828" i="36" s="1"/>
  <c r="W828" i="36"/>
  <c r="X828" i="36"/>
  <c r="Y828" i="36"/>
  <c r="Z828" i="36"/>
  <c r="AA828" i="36"/>
  <c r="AB828" i="36"/>
  <c r="AC828" i="36"/>
  <c r="AD828" i="36"/>
  <c r="AE828" i="36"/>
  <c r="AF828" i="36"/>
  <c r="AG828" i="36"/>
  <c r="AH828" i="36"/>
  <c r="AI828" i="36"/>
  <c r="AJ828" i="36"/>
  <c r="C829" i="36"/>
  <c r="Q829" i="36" s="1"/>
  <c r="D829" i="36"/>
  <c r="G829" i="36"/>
  <c r="I829" i="36"/>
  <c r="J829" i="36"/>
  <c r="L829" i="36"/>
  <c r="R829" i="36" s="1"/>
  <c r="M829" i="36"/>
  <c r="S829" i="36" s="1"/>
  <c r="N829" i="36"/>
  <c r="T829" i="36" s="1"/>
  <c r="O829" i="36"/>
  <c r="U829" i="36" s="1"/>
  <c r="P829" i="36"/>
  <c r="V829" i="36" s="1"/>
  <c r="W829" i="36"/>
  <c r="X829" i="36"/>
  <c r="Y829" i="36"/>
  <c r="Z829" i="36"/>
  <c r="AA829" i="36"/>
  <c r="AB829" i="36"/>
  <c r="AC829" i="36"/>
  <c r="AD829" i="36"/>
  <c r="AE829" i="36"/>
  <c r="AF829" i="36"/>
  <c r="AG829" i="36"/>
  <c r="AH829" i="36"/>
  <c r="AI829" i="36"/>
  <c r="AJ829" i="36"/>
  <c r="C830" i="36"/>
  <c r="Q830" i="36" s="1"/>
  <c r="D830" i="36"/>
  <c r="G830" i="36"/>
  <c r="I830" i="36"/>
  <c r="J830" i="36"/>
  <c r="L830" i="36"/>
  <c r="R830" i="36" s="1"/>
  <c r="M830" i="36"/>
  <c r="S830" i="36" s="1"/>
  <c r="N830" i="36"/>
  <c r="T830" i="36" s="1"/>
  <c r="O830" i="36"/>
  <c r="U830" i="36" s="1"/>
  <c r="P830" i="36"/>
  <c r="V830" i="36" s="1"/>
  <c r="W830" i="36"/>
  <c r="X830" i="36"/>
  <c r="Y830" i="36"/>
  <c r="Z830" i="36"/>
  <c r="AA830" i="36"/>
  <c r="AB830" i="36"/>
  <c r="AC830" i="36"/>
  <c r="AD830" i="36"/>
  <c r="AE830" i="36"/>
  <c r="AF830" i="36"/>
  <c r="AG830" i="36"/>
  <c r="AH830" i="36"/>
  <c r="AI830" i="36"/>
  <c r="AJ830" i="36"/>
  <c r="C831" i="36"/>
  <c r="Q831" i="36" s="1"/>
  <c r="D831" i="36"/>
  <c r="G831" i="36"/>
  <c r="I831" i="36"/>
  <c r="J831" i="36"/>
  <c r="L831" i="36"/>
  <c r="R831" i="36" s="1"/>
  <c r="M831" i="36"/>
  <c r="S831" i="36" s="1"/>
  <c r="N831" i="36"/>
  <c r="T831" i="36" s="1"/>
  <c r="O831" i="36"/>
  <c r="U831" i="36" s="1"/>
  <c r="P831" i="36"/>
  <c r="V831" i="36" s="1"/>
  <c r="W831" i="36"/>
  <c r="X831" i="36"/>
  <c r="Y831" i="36"/>
  <c r="Z831" i="36"/>
  <c r="AA831" i="36"/>
  <c r="AB831" i="36"/>
  <c r="AC831" i="36"/>
  <c r="AD831" i="36"/>
  <c r="AE831" i="36"/>
  <c r="AF831" i="36"/>
  <c r="AG831" i="36"/>
  <c r="AH831" i="36"/>
  <c r="AI831" i="36"/>
  <c r="AJ831" i="36"/>
  <c r="C832" i="36"/>
  <c r="Q832" i="36" s="1"/>
  <c r="D832" i="36"/>
  <c r="G832" i="36"/>
  <c r="I832" i="36"/>
  <c r="J832" i="36"/>
  <c r="L832" i="36"/>
  <c r="R832" i="36" s="1"/>
  <c r="M832" i="36"/>
  <c r="S832" i="36" s="1"/>
  <c r="N832" i="36"/>
  <c r="T832" i="36" s="1"/>
  <c r="O832" i="36"/>
  <c r="U832" i="36" s="1"/>
  <c r="P832" i="36"/>
  <c r="V832" i="36" s="1"/>
  <c r="W832" i="36"/>
  <c r="X832" i="36"/>
  <c r="Y832" i="36"/>
  <c r="Z832" i="36"/>
  <c r="AA832" i="36"/>
  <c r="AB832" i="36"/>
  <c r="AC832" i="36"/>
  <c r="AD832" i="36"/>
  <c r="AE832" i="36"/>
  <c r="AF832" i="36"/>
  <c r="AG832" i="36"/>
  <c r="AH832" i="36"/>
  <c r="AI832" i="36"/>
  <c r="AJ832" i="36"/>
  <c r="C833" i="36"/>
  <c r="Q833" i="36" s="1"/>
  <c r="D833" i="36"/>
  <c r="G833" i="36"/>
  <c r="I833" i="36"/>
  <c r="J833" i="36"/>
  <c r="L833" i="36"/>
  <c r="R833" i="36" s="1"/>
  <c r="M833" i="36"/>
  <c r="S833" i="36" s="1"/>
  <c r="N833" i="36"/>
  <c r="T833" i="36" s="1"/>
  <c r="O833" i="36"/>
  <c r="U833" i="36" s="1"/>
  <c r="P833" i="36"/>
  <c r="V833" i="36" s="1"/>
  <c r="W833" i="36"/>
  <c r="X833" i="36"/>
  <c r="Y833" i="36"/>
  <c r="Z833" i="36"/>
  <c r="AA833" i="36"/>
  <c r="AB833" i="36"/>
  <c r="AC833" i="36"/>
  <c r="AD833" i="36"/>
  <c r="AE833" i="36"/>
  <c r="AF833" i="36"/>
  <c r="AG833" i="36"/>
  <c r="AH833" i="36"/>
  <c r="AI833" i="36"/>
  <c r="AJ833" i="36"/>
  <c r="C834" i="36"/>
  <c r="Q834" i="36" s="1"/>
  <c r="D834" i="36"/>
  <c r="G834" i="36"/>
  <c r="I834" i="36"/>
  <c r="J834" i="36"/>
  <c r="L834" i="36"/>
  <c r="R834" i="36" s="1"/>
  <c r="M834" i="36"/>
  <c r="S834" i="36" s="1"/>
  <c r="N834" i="36"/>
  <c r="T834" i="36" s="1"/>
  <c r="O834" i="36"/>
  <c r="U834" i="36" s="1"/>
  <c r="P834" i="36"/>
  <c r="V834" i="36" s="1"/>
  <c r="W834" i="36"/>
  <c r="X834" i="36"/>
  <c r="Y834" i="36"/>
  <c r="Z834" i="36"/>
  <c r="AA834" i="36"/>
  <c r="AB834" i="36"/>
  <c r="AC834" i="36"/>
  <c r="AD834" i="36"/>
  <c r="AE834" i="36"/>
  <c r="AF834" i="36"/>
  <c r="AG834" i="36"/>
  <c r="AH834" i="36"/>
  <c r="AI834" i="36"/>
  <c r="AJ834" i="36"/>
  <c r="C835" i="36"/>
  <c r="Q835" i="36" s="1"/>
  <c r="D835" i="36"/>
  <c r="G835" i="36"/>
  <c r="I835" i="36"/>
  <c r="J835" i="36"/>
  <c r="L835" i="36"/>
  <c r="R835" i="36" s="1"/>
  <c r="M835" i="36"/>
  <c r="S835" i="36" s="1"/>
  <c r="N835" i="36"/>
  <c r="T835" i="36" s="1"/>
  <c r="O835" i="36"/>
  <c r="U835" i="36" s="1"/>
  <c r="P835" i="36"/>
  <c r="V835" i="36" s="1"/>
  <c r="W835" i="36"/>
  <c r="X835" i="36"/>
  <c r="Y835" i="36"/>
  <c r="Z835" i="36"/>
  <c r="AA835" i="36"/>
  <c r="AB835" i="36"/>
  <c r="AC835" i="36"/>
  <c r="AD835" i="36"/>
  <c r="AE835" i="36"/>
  <c r="AF835" i="36"/>
  <c r="AG835" i="36"/>
  <c r="AH835" i="36"/>
  <c r="AI835" i="36"/>
  <c r="AJ835" i="36"/>
  <c r="C836" i="36"/>
  <c r="Q836" i="36" s="1"/>
  <c r="D836" i="36"/>
  <c r="G836" i="36"/>
  <c r="I836" i="36"/>
  <c r="J836" i="36"/>
  <c r="L836" i="36"/>
  <c r="R836" i="36" s="1"/>
  <c r="M836" i="36"/>
  <c r="S836" i="36" s="1"/>
  <c r="N836" i="36"/>
  <c r="T836" i="36" s="1"/>
  <c r="O836" i="36"/>
  <c r="U836" i="36" s="1"/>
  <c r="P836" i="36"/>
  <c r="V836" i="36" s="1"/>
  <c r="W836" i="36"/>
  <c r="X836" i="36"/>
  <c r="Y836" i="36"/>
  <c r="Z836" i="36"/>
  <c r="AA836" i="36"/>
  <c r="AB836" i="36"/>
  <c r="AC836" i="36"/>
  <c r="AD836" i="36"/>
  <c r="AE836" i="36"/>
  <c r="AF836" i="36"/>
  <c r="AG836" i="36"/>
  <c r="AH836" i="36"/>
  <c r="AI836" i="36"/>
  <c r="AJ836" i="36"/>
  <c r="C837" i="36"/>
  <c r="Q837" i="36" s="1"/>
  <c r="D837" i="36"/>
  <c r="G837" i="36"/>
  <c r="I837" i="36"/>
  <c r="J837" i="36"/>
  <c r="L837" i="36"/>
  <c r="R837" i="36" s="1"/>
  <c r="M837" i="36"/>
  <c r="S837" i="36" s="1"/>
  <c r="N837" i="36"/>
  <c r="T837" i="36" s="1"/>
  <c r="O837" i="36"/>
  <c r="U837" i="36" s="1"/>
  <c r="P837" i="36"/>
  <c r="V837" i="36" s="1"/>
  <c r="W837" i="36"/>
  <c r="X837" i="36"/>
  <c r="Y837" i="36"/>
  <c r="Z837" i="36"/>
  <c r="AA837" i="36"/>
  <c r="AB837" i="36"/>
  <c r="AC837" i="36"/>
  <c r="AD837" i="36"/>
  <c r="AE837" i="36"/>
  <c r="AF837" i="36"/>
  <c r="AG837" i="36"/>
  <c r="AH837" i="36"/>
  <c r="AI837" i="36"/>
  <c r="AJ837" i="36"/>
  <c r="C838" i="36"/>
  <c r="Q838" i="36" s="1"/>
  <c r="D838" i="36"/>
  <c r="G838" i="36"/>
  <c r="I838" i="36"/>
  <c r="J838" i="36"/>
  <c r="L838" i="36"/>
  <c r="R838" i="36" s="1"/>
  <c r="M838" i="36"/>
  <c r="S838" i="36" s="1"/>
  <c r="N838" i="36"/>
  <c r="T838" i="36" s="1"/>
  <c r="O838" i="36"/>
  <c r="U838" i="36" s="1"/>
  <c r="P838" i="36"/>
  <c r="V838" i="36" s="1"/>
  <c r="W838" i="36"/>
  <c r="X838" i="36"/>
  <c r="Y838" i="36"/>
  <c r="Z838" i="36"/>
  <c r="AA838" i="36"/>
  <c r="AB838" i="36"/>
  <c r="AC838" i="36"/>
  <c r="AD838" i="36"/>
  <c r="AE838" i="36"/>
  <c r="AF838" i="36"/>
  <c r="AG838" i="36"/>
  <c r="AH838" i="36"/>
  <c r="AI838" i="36"/>
  <c r="AJ838" i="36"/>
  <c r="C839" i="36"/>
  <c r="Q839" i="36" s="1"/>
  <c r="D839" i="36"/>
  <c r="G839" i="36"/>
  <c r="I839" i="36"/>
  <c r="J839" i="36"/>
  <c r="L839" i="36"/>
  <c r="R839" i="36" s="1"/>
  <c r="M839" i="36"/>
  <c r="S839" i="36" s="1"/>
  <c r="N839" i="36"/>
  <c r="T839" i="36" s="1"/>
  <c r="O839" i="36"/>
  <c r="U839" i="36" s="1"/>
  <c r="P839" i="36"/>
  <c r="V839" i="36" s="1"/>
  <c r="W839" i="36"/>
  <c r="X839" i="36"/>
  <c r="Y839" i="36"/>
  <c r="Z839" i="36"/>
  <c r="AA839" i="36"/>
  <c r="AB839" i="36"/>
  <c r="AC839" i="36"/>
  <c r="AD839" i="36"/>
  <c r="AE839" i="36"/>
  <c r="AF839" i="36"/>
  <c r="AG839" i="36"/>
  <c r="AH839" i="36"/>
  <c r="AI839" i="36"/>
  <c r="AJ839" i="36"/>
  <c r="C840" i="36"/>
  <c r="Q840" i="36" s="1"/>
  <c r="D840" i="36"/>
  <c r="G840" i="36"/>
  <c r="I840" i="36"/>
  <c r="J840" i="36"/>
  <c r="L840" i="36"/>
  <c r="R840" i="36" s="1"/>
  <c r="M840" i="36"/>
  <c r="S840" i="36" s="1"/>
  <c r="N840" i="36"/>
  <c r="T840" i="36" s="1"/>
  <c r="O840" i="36"/>
  <c r="U840" i="36" s="1"/>
  <c r="P840" i="36"/>
  <c r="V840" i="36" s="1"/>
  <c r="W840" i="36"/>
  <c r="X840" i="36"/>
  <c r="Y840" i="36"/>
  <c r="Z840" i="36"/>
  <c r="AA840" i="36"/>
  <c r="AB840" i="36"/>
  <c r="AC840" i="36"/>
  <c r="AD840" i="36"/>
  <c r="AE840" i="36"/>
  <c r="AF840" i="36"/>
  <c r="AG840" i="36"/>
  <c r="AH840" i="36"/>
  <c r="AI840" i="36"/>
  <c r="AJ840" i="36"/>
  <c r="C841" i="36"/>
  <c r="Q841" i="36" s="1"/>
  <c r="D841" i="36"/>
  <c r="G841" i="36"/>
  <c r="I841" i="36"/>
  <c r="J841" i="36"/>
  <c r="L841" i="36"/>
  <c r="R841" i="36" s="1"/>
  <c r="M841" i="36"/>
  <c r="S841" i="36" s="1"/>
  <c r="N841" i="36"/>
  <c r="T841" i="36" s="1"/>
  <c r="O841" i="36"/>
  <c r="U841" i="36" s="1"/>
  <c r="P841" i="36"/>
  <c r="V841" i="36" s="1"/>
  <c r="W841" i="36"/>
  <c r="X841" i="36"/>
  <c r="Y841" i="36"/>
  <c r="Z841" i="36"/>
  <c r="AA841" i="36"/>
  <c r="AB841" i="36"/>
  <c r="AC841" i="36"/>
  <c r="AD841" i="36"/>
  <c r="AE841" i="36"/>
  <c r="AF841" i="36"/>
  <c r="AG841" i="36"/>
  <c r="AH841" i="36"/>
  <c r="AI841" i="36"/>
  <c r="AJ841" i="36"/>
  <c r="C842" i="36"/>
  <c r="Q842" i="36" s="1"/>
  <c r="D842" i="36"/>
  <c r="G842" i="36"/>
  <c r="I842" i="36"/>
  <c r="J842" i="36"/>
  <c r="L842" i="36"/>
  <c r="R842" i="36" s="1"/>
  <c r="M842" i="36"/>
  <c r="S842" i="36" s="1"/>
  <c r="N842" i="36"/>
  <c r="T842" i="36" s="1"/>
  <c r="O842" i="36"/>
  <c r="U842" i="36" s="1"/>
  <c r="P842" i="36"/>
  <c r="V842" i="36" s="1"/>
  <c r="W842" i="36"/>
  <c r="X842" i="36"/>
  <c r="Y842" i="36"/>
  <c r="Z842" i="36"/>
  <c r="AA842" i="36"/>
  <c r="AB842" i="36"/>
  <c r="AC842" i="36"/>
  <c r="AD842" i="36"/>
  <c r="AE842" i="36"/>
  <c r="AF842" i="36"/>
  <c r="AG842" i="36"/>
  <c r="AH842" i="36"/>
  <c r="AI842" i="36"/>
  <c r="AJ842" i="36"/>
  <c r="C843" i="36"/>
  <c r="Q843" i="36" s="1"/>
  <c r="D843" i="36"/>
  <c r="G843" i="36"/>
  <c r="I843" i="36"/>
  <c r="J843" i="36"/>
  <c r="L843" i="36"/>
  <c r="R843" i="36" s="1"/>
  <c r="M843" i="36"/>
  <c r="S843" i="36" s="1"/>
  <c r="N843" i="36"/>
  <c r="T843" i="36" s="1"/>
  <c r="O843" i="36"/>
  <c r="U843" i="36" s="1"/>
  <c r="P843" i="36"/>
  <c r="V843" i="36" s="1"/>
  <c r="W843" i="36"/>
  <c r="X843" i="36"/>
  <c r="Y843" i="36"/>
  <c r="Z843" i="36"/>
  <c r="AA843" i="36"/>
  <c r="AB843" i="36"/>
  <c r="AC843" i="36"/>
  <c r="AD843" i="36"/>
  <c r="AE843" i="36"/>
  <c r="AF843" i="36"/>
  <c r="AG843" i="36"/>
  <c r="AH843" i="36"/>
  <c r="AI843" i="36"/>
  <c r="AJ843" i="36"/>
  <c r="C844" i="36"/>
  <c r="Q844" i="36" s="1"/>
  <c r="D844" i="36"/>
  <c r="G844" i="36"/>
  <c r="I844" i="36"/>
  <c r="J844" i="36"/>
  <c r="L844" i="36"/>
  <c r="R844" i="36" s="1"/>
  <c r="M844" i="36"/>
  <c r="S844" i="36" s="1"/>
  <c r="N844" i="36"/>
  <c r="T844" i="36" s="1"/>
  <c r="O844" i="36"/>
  <c r="U844" i="36" s="1"/>
  <c r="P844" i="36"/>
  <c r="V844" i="36" s="1"/>
  <c r="W844" i="36"/>
  <c r="X844" i="36"/>
  <c r="Y844" i="36"/>
  <c r="Z844" i="36"/>
  <c r="AA844" i="36"/>
  <c r="AB844" i="36"/>
  <c r="AC844" i="36"/>
  <c r="AD844" i="36"/>
  <c r="AE844" i="36"/>
  <c r="AF844" i="36"/>
  <c r="AG844" i="36"/>
  <c r="AH844" i="36"/>
  <c r="AI844" i="36"/>
  <c r="AJ844" i="36"/>
  <c r="C845" i="36"/>
  <c r="Q845" i="36" s="1"/>
  <c r="D845" i="36"/>
  <c r="G845" i="36"/>
  <c r="I845" i="36"/>
  <c r="J845" i="36"/>
  <c r="L845" i="36"/>
  <c r="R845" i="36" s="1"/>
  <c r="M845" i="36"/>
  <c r="S845" i="36" s="1"/>
  <c r="N845" i="36"/>
  <c r="T845" i="36" s="1"/>
  <c r="O845" i="36"/>
  <c r="U845" i="36" s="1"/>
  <c r="P845" i="36"/>
  <c r="V845" i="36" s="1"/>
  <c r="W845" i="36"/>
  <c r="X845" i="36"/>
  <c r="Y845" i="36"/>
  <c r="Z845" i="36"/>
  <c r="AA845" i="36"/>
  <c r="AB845" i="36"/>
  <c r="AC845" i="36"/>
  <c r="AD845" i="36"/>
  <c r="AE845" i="36"/>
  <c r="AF845" i="36"/>
  <c r="AG845" i="36"/>
  <c r="AH845" i="36"/>
  <c r="AI845" i="36"/>
  <c r="AJ845" i="36"/>
  <c r="C846" i="36"/>
  <c r="Q846" i="36" s="1"/>
  <c r="D846" i="36"/>
  <c r="G846" i="36"/>
  <c r="I846" i="36"/>
  <c r="J846" i="36"/>
  <c r="L846" i="36"/>
  <c r="R846" i="36" s="1"/>
  <c r="M846" i="36"/>
  <c r="S846" i="36" s="1"/>
  <c r="N846" i="36"/>
  <c r="T846" i="36" s="1"/>
  <c r="O846" i="36"/>
  <c r="U846" i="36" s="1"/>
  <c r="P846" i="36"/>
  <c r="V846" i="36" s="1"/>
  <c r="W846" i="36"/>
  <c r="X846" i="36"/>
  <c r="Y846" i="36"/>
  <c r="Z846" i="36"/>
  <c r="AA846" i="36"/>
  <c r="AB846" i="36"/>
  <c r="AC846" i="36"/>
  <c r="AD846" i="36"/>
  <c r="AE846" i="36"/>
  <c r="AF846" i="36"/>
  <c r="AG846" i="36"/>
  <c r="AH846" i="36"/>
  <c r="AI846" i="36"/>
  <c r="AJ846" i="36"/>
  <c r="C847" i="36"/>
  <c r="Q847" i="36" s="1"/>
  <c r="D847" i="36"/>
  <c r="G847" i="36"/>
  <c r="I847" i="36"/>
  <c r="J847" i="36"/>
  <c r="L847" i="36"/>
  <c r="R847" i="36" s="1"/>
  <c r="M847" i="36"/>
  <c r="S847" i="36" s="1"/>
  <c r="N847" i="36"/>
  <c r="T847" i="36" s="1"/>
  <c r="O847" i="36"/>
  <c r="U847" i="36" s="1"/>
  <c r="P847" i="36"/>
  <c r="V847" i="36" s="1"/>
  <c r="W847" i="36"/>
  <c r="X847" i="36"/>
  <c r="Y847" i="36"/>
  <c r="Z847" i="36"/>
  <c r="AA847" i="36"/>
  <c r="AB847" i="36"/>
  <c r="AC847" i="36"/>
  <c r="AD847" i="36"/>
  <c r="AE847" i="36"/>
  <c r="AF847" i="36"/>
  <c r="AG847" i="36"/>
  <c r="AH847" i="36"/>
  <c r="AI847" i="36"/>
  <c r="AJ847" i="36"/>
  <c r="C848" i="36"/>
  <c r="Q848" i="36" s="1"/>
  <c r="D848" i="36"/>
  <c r="G848" i="36"/>
  <c r="I848" i="36"/>
  <c r="J848" i="36"/>
  <c r="L848" i="36"/>
  <c r="R848" i="36" s="1"/>
  <c r="M848" i="36"/>
  <c r="S848" i="36" s="1"/>
  <c r="N848" i="36"/>
  <c r="T848" i="36" s="1"/>
  <c r="O848" i="36"/>
  <c r="U848" i="36" s="1"/>
  <c r="P848" i="36"/>
  <c r="V848" i="36" s="1"/>
  <c r="W848" i="36"/>
  <c r="X848" i="36"/>
  <c r="Y848" i="36"/>
  <c r="Z848" i="36"/>
  <c r="AA848" i="36"/>
  <c r="AB848" i="36"/>
  <c r="AC848" i="36"/>
  <c r="AD848" i="36"/>
  <c r="AE848" i="36"/>
  <c r="AF848" i="36"/>
  <c r="AG848" i="36"/>
  <c r="AH848" i="36"/>
  <c r="AI848" i="36"/>
  <c r="AJ848" i="36"/>
  <c r="C849" i="36"/>
  <c r="Q849" i="36" s="1"/>
  <c r="D849" i="36"/>
  <c r="G849" i="36"/>
  <c r="I849" i="36"/>
  <c r="J849" i="36"/>
  <c r="L849" i="36"/>
  <c r="R849" i="36" s="1"/>
  <c r="M849" i="36"/>
  <c r="S849" i="36" s="1"/>
  <c r="N849" i="36"/>
  <c r="T849" i="36" s="1"/>
  <c r="O849" i="36"/>
  <c r="U849" i="36" s="1"/>
  <c r="P849" i="36"/>
  <c r="V849" i="36" s="1"/>
  <c r="W849" i="36"/>
  <c r="X849" i="36"/>
  <c r="Y849" i="36"/>
  <c r="Z849" i="36"/>
  <c r="AA849" i="36"/>
  <c r="AB849" i="36"/>
  <c r="AC849" i="36"/>
  <c r="AD849" i="36"/>
  <c r="AE849" i="36"/>
  <c r="AF849" i="36"/>
  <c r="AG849" i="36"/>
  <c r="AH849" i="36"/>
  <c r="AI849" i="36"/>
  <c r="AJ849" i="36"/>
  <c r="C850" i="36"/>
  <c r="Q850" i="36" s="1"/>
  <c r="D850" i="36"/>
  <c r="G850" i="36"/>
  <c r="I850" i="36"/>
  <c r="J850" i="36"/>
  <c r="L850" i="36"/>
  <c r="R850" i="36" s="1"/>
  <c r="M850" i="36"/>
  <c r="S850" i="36" s="1"/>
  <c r="N850" i="36"/>
  <c r="T850" i="36" s="1"/>
  <c r="O850" i="36"/>
  <c r="U850" i="36" s="1"/>
  <c r="P850" i="36"/>
  <c r="V850" i="36" s="1"/>
  <c r="W850" i="36"/>
  <c r="X850" i="36"/>
  <c r="Y850" i="36"/>
  <c r="Z850" i="36"/>
  <c r="AA850" i="36"/>
  <c r="AB850" i="36"/>
  <c r="AC850" i="36"/>
  <c r="AD850" i="36"/>
  <c r="AE850" i="36"/>
  <c r="AF850" i="36"/>
  <c r="AG850" i="36"/>
  <c r="AH850" i="36"/>
  <c r="AI850" i="36"/>
  <c r="AJ850" i="36"/>
  <c r="C851" i="36"/>
  <c r="Q851" i="36" s="1"/>
  <c r="D851" i="36"/>
  <c r="G851" i="36"/>
  <c r="I851" i="36"/>
  <c r="J851" i="36"/>
  <c r="L851" i="36"/>
  <c r="R851" i="36" s="1"/>
  <c r="M851" i="36"/>
  <c r="S851" i="36" s="1"/>
  <c r="N851" i="36"/>
  <c r="T851" i="36" s="1"/>
  <c r="O851" i="36"/>
  <c r="U851" i="36" s="1"/>
  <c r="P851" i="36"/>
  <c r="V851" i="36" s="1"/>
  <c r="W851" i="36"/>
  <c r="X851" i="36"/>
  <c r="Y851" i="36"/>
  <c r="Z851" i="36"/>
  <c r="AA851" i="36"/>
  <c r="AB851" i="36"/>
  <c r="AC851" i="36"/>
  <c r="AD851" i="36"/>
  <c r="AE851" i="36"/>
  <c r="AF851" i="36"/>
  <c r="AG851" i="36"/>
  <c r="AH851" i="36"/>
  <c r="AI851" i="36"/>
  <c r="AJ851" i="36"/>
  <c r="C852" i="36"/>
  <c r="Q852" i="36" s="1"/>
  <c r="D852" i="36"/>
  <c r="G852" i="36"/>
  <c r="I852" i="36"/>
  <c r="J852" i="36"/>
  <c r="L852" i="36"/>
  <c r="R852" i="36" s="1"/>
  <c r="M852" i="36"/>
  <c r="S852" i="36" s="1"/>
  <c r="N852" i="36"/>
  <c r="T852" i="36" s="1"/>
  <c r="O852" i="36"/>
  <c r="U852" i="36" s="1"/>
  <c r="P852" i="36"/>
  <c r="V852" i="36" s="1"/>
  <c r="W852" i="36"/>
  <c r="X852" i="36"/>
  <c r="Y852" i="36"/>
  <c r="Z852" i="36"/>
  <c r="AA852" i="36"/>
  <c r="AB852" i="36"/>
  <c r="AC852" i="36"/>
  <c r="AD852" i="36"/>
  <c r="AE852" i="36"/>
  <c r="AF852" i="36"/>
  <c r="AG852" i="36"/>
  <c r="AH852" i="36"/>
  <c r="AI852" i="36"/>
  <c r="AJ852" i="36"/>
  <c r="C853" i="36"/>
  <c r="Q853" i="36" s="1"/>
  <c r="D853" i="36"/>
  <c r="G853" i="36"/>
  <c r="I853" i="36"/>
  <c r="J853" i="36"/>
  <c r="L853" i="36"/>
  <c r="R853" i="36" s="1"/>
  <c r="M853" i="36"/>
  <c r="S853" i="36" s="1"/>
  <c r="N853" i="36"/>
  <c r="T853" i="36" s="1"/>
  <c r="O853" i="36"/>
  <c r="U853" i="36" s="1"/>
  <c r="P853" i="36"/>
  <c r="V853" i="36" s="1"/>
  <c r="W853" i="36"/>
  <c r="X853" i="36"/>
  <c r="Y853" i="36"/>
  <c r="Z853" i="36"/>
  <c r="AA853" i="36"/>
  <c r="AB853" i="36"/>
  <c r="AC853" i="36"/>
  <c r="AD853" i="36"/>
  <c r="AE853" i="36"/>
  <c r="AF853" i="36"/>
  <c r="AG853" i="36"/>
  <c r="AH853" i="36"/>
  <c r="AI853" i="36"/>
  <c r="AJ853" i="36"/>
  <c r="C854" i="36"/>
  <c r="Q854" i="36" s="1"/>
  <c r="D854" i="36"/>
  <c r="G854" i="36"/>
  <c r="I854" i="36"/>
  <c r="J854" i="36"/>
  <c r="L854" i="36"/>
  <c r="R854" i="36" s="1"/>
  <c r="M854" i="36"/>
  <c r="S854" i="36" s="1"/>
  <c r="N854" i="36"/>
  <c r="T854" i="36" s="1"/>
  <c r="O854" i="36"/>
  <c r="U854" i="36" s="1"/>
  <c r="P854" i="36"/>
  <c r="V854" i="36" s="1"/>
  <c r="W854" i="36"/>
  <c r="X854" i="36"/>
  <c r="Y854" i="36"/>
  <c r="Z854" i="36"/>
  <c r="AA854" i="36"/>
  <c r="AB854" i="36"/>
  <c r="AC854" i="36"/>
  <c r="AD854" i="36"/>
  <c r="AE854" i="36"/>
  <c r="AF854" i="36"/>
  <c r="AG854" i="36"/>
  <c r="AH854" i="36"/>
  <c r="AI854" i="36"/>
  <c r="AJ854" i="36"/>
  <c r="C855" i="36"/>
  <c r="Q855" i="36" s="1"/>
  <c r="D855" i="36"/>
  <c r="G855" i="36"/>
  <c r="I855" i="36"/>
  <c r="J855" i="36"/>
  <c r="L855" i="36"/>
  <c r="R855" i="36" s="1"/>
  <c r="M855" i="36"/>
  <c r="S855" i="36" s="1"/>
  <c r="N855" i="36"/>
  <c r="T855" i="36" s="1"/>
  <c r="O855" i="36"/>
  <c r="U855" i="36" s="1"/>
  <c r="P855" i="36"/>
  <c r="V855" i="36" s="1"/>
  <c r="W855" i="36"/>
  <c r="X855" i="36"/>
  <c r="Y855" i="36"/>
  <c r="Z855" i="36"/>
  <c r="AA855" i="36"/>
  <c r="AB855" i="36"/>
  <c r="AC855" i="36"/>
  <c r="AD855" i="36"/>
  <c r="AE855" i="36"/>
  <c r="AF855" i="36"/>
  <c r="AG855" i="36"/>
  <c r="AH855" i="36"/>
  <c r="AI855" i="36"/>
  <c r="AJ855" i="36"/>
  <c r="C856" i="36"/>
  <c r="Q856" i="36" s="1"/>
  <c r="D856" i="36"/>
  <c r="G856" i="36"/>
  <c r="I856" i="36"/>
  <c r="J856" i="36"/>
  <c r="L856" i="36"/>
  <c r="R856" i="36" s="1"/>
  <c r="M856" i="36"/>
  <c r="S856" i="36" s="1"/>
  <c r="N856" i="36"/>
  <c r="T856" i="36" s="1"/>
  <c r="O856" i="36"/>
  <c r="U856" i="36" s="1"/>
  <c r="P856" i="36"/>
  <c r="V856" i="36" s="1"/>
  <c r="W856" i="36"/>
  <c r="X856" i="36"/>
  <c r="Y856" i="36"/>
  <c r="Z856" i="36"/>
  <c r="AA856" i="36"/>
  <c r="AB856" i="36"/>
  <c r="AC856" i="36"/>
  <c r="AD856" i="36"/>
  <c r="AE856" i="36"/>
  <c r="AF856" i="36"/>
  <c r="AG856" i="36"/>
  <c r="AH856" i="36"/>
  <c r="AI856" i="36"/>
  <c r="AJ856" i="36"/>
  <c r="C857" i="36"/>
  <c r="Q857" i="36" s="1"/>
  <c r="D857" i="36"/>
  <c r="G857" i="36"/>
  <c r="I857" i="36"/>
  <c r="J857" i="36"/>
  <c r="L857" i="36"/>
  <c r="R857" i="36" s="1"/>
  <c r="M857" i="36"/>
  <c r="S857" i="36" s="1"/>
  <c r="N857" i="36"/>
  <c r="T857" i="36" s="1"/>
  <c r="O857" i="36"/>
  <c r="U857" i="36" s="1"/>
  <c r="P857" i="36"/>
  <c r="V857" i="36" s="1"/>
  <c r="W857" i="36"/>
  <c r="X857" i="36"/>
  <c r="Y857" i="36"/>
  <c r="Z857" i="36"/>
  <c r="AA857" i="36"/>
  <c r="AB857" i="36"/>
  <c r="AC857" i="36"/>
  <c r="AD857" i="36"/>
  <c r="AE857" i="36"/>
  <c r="AF857" i="36"/>
  <c r="AG857" i="36"/>
  <c r="AH857" i="36"/>
  <c r="AI857" i="36"/>
  <c r="AJ857" i="36"/>
  <c r="C858" i="36"/>
  <c r="Q858" i="36" s="1"/>
  <c r="D858" i="36"/>
  <c r="G858" i="36"/>
  <c r="I858" i="36"/>
  <c r="J858" i="36"/>
  <c r="L858" i="36"/>
  <c r="R858" i="36" s="1"/>
  <c r="M858" i="36"/>
  <c r="S858" i="36" s="1"/>
  <c r="N858" i="36"/>
  <c r="T858" i="36" s="1"/>
  <c r="O858" i="36"/>
  <c r="U858" i="36" s="1"/>
  <c r="P858" i="36"/>
  <c r="V858" i="36" s="1"/>
  <c r="W858" i="36"/>
  <c r="X858" i="36"/>
  <c r="Y858" i="36"/>
  <c r="Z858" i="36"/>
  <c r="AA858" i="36"/>
  <c r="AB858" i="36"/>
  <c r="AC858" i="36"/>
  <c r="AD858" i="36"/>
  <c r="AE858" i="36"/>
  <c r="AF858" i="36"/>
  <c r="AG858" i="36"/>
  <c r="AH858" i="36"/>
  <c r="AI858" i="36"/>
  <c r="AJ858" i="36"/>
  <c r="C859" i="36"/>
  <c r="Q859" i="36" s="1"/>
  <c r="D859" i="36"/>
  <c r="G859" i="36"/>
  <c r="I859" i="36"/>
  <c r="J859" i="36"/>
  <c r="L859" i="36"/>
  <c r="R859" i="36" s="1"/>
  <c r="M859" i="36"/>
  <c r="S859" i="36" s="1"/>
  <c r="N859" i="36"/>
  <c r="T859" i="36" s="1"/>
  <c r="O859" i="36"/>
  <c r="U859" i="36" s="1"/>
  <c r="P859" i="36"/>
  <c r="V859" i="36" s="1"/>
  <c r="W859" i="36"/>
  <c r="X859" i="36"/>
  <c r="Y859" i="36"/>
  <c r="Z859" i="36"/>
  <c r="AA859" i="36"/>
  <c r="AB859" i="36"/>
  <c r="AC859" i="36"/>
  <c r="AD859" i="36"/>
  <c r="AE859" i="36"/>
  <c r="AF859" i="36"/>
  <c r="AG859" i="36"/>
  <c r="AH859" i="36"/>
  <c r="AI859" i="36"/>
  <c r="AJ859" i="36"/>
  <c r="C860" i="36"/>
  <c r="Q860" i="36" s="1"/>
  <c r="D860" i="36"/>
  <c r="G860" i="36"/>
  <c r="I860" i="36"/>
  <c r="J860" i="36"/>
  <c r="L860" i="36"/>
  <c r="R860" i="36" s="1"/>
  <c r="M860" i="36"/>
  <c r="S860" i="36" s="1"/>
  <c r="N860" i="36"/>
  <c r="T860" i="36" s="1"/>
  <c r="O860" i="36"/>
  <c r="U860" i="36" s="1"/>
  <c r="P860" i="36"/>
  <c r="V860" i="36" s="1"/>
  <c r="W860" i="36"/>
  <c r="X860" i="36"/>
  <c r="Y860" i="36"/>
  <c r="Z860" i="36"/>
  <c r="AA860" i="36"/>
  <c r="AB860" i="36"/>
  <c r="AC860" i="36"/>
  <c r="AD860" i="36"/>
  <c r="AE860" i="36"/>
  <c r="AF860" i="36"/>
  <c r="AG860" i="36"/>
  <c r="AH860" i="36"/>
  <c r="AI860" i="36"/>
  <c r="AJ860" i="36"/>
  <c r="C861" i="36"/>
  <c r="Q861" i="36" s="1"/>
  <c r="D861" i="36"/>
  <c r="G861" i="36"/>
  <c r="I861" i="36"/>
  <c r="J861" i="36"/>
  <c r="L861" i="36"/>
  <c r="R861" i="36" s="1"/>
  <c r="M861" i="36"/>
  <c r="S861" i="36" s="1"/>
  <c r="N861" i="36"/>
  <c r="T861" i="36" s="1"/>
  <c r="O861" i="36"/>
  <c r="U861" i="36" s="1"/>
  <c r="P861" i="36"/>
  <c r="V861" i="36" s="1"/>
  <c r="W861" i="36"/>
  <c r="X861" i="36"/>
  <c r="Y861" i="36"/>
  <c r="Z861" i="36"/>
  <c r="AA861" i="36"/>
  <c r="AB861" i="36"/>
  <c r="AC861" i="36"/>
  <c r="AD861" i="36"/>
  <c r="AE861" i="36"/>
  <c r="AF861" i="36"/>
  <c r="AG861" i="36"/>
  <c r="AH861" i="36"/>
  <c r="AI861" i="36"/>
  <c r="AJ861" i="36"/>
  <c r="C862" i="36"/>
  <c r="Q862" i="36" s="1"/>
  <c r="D862" i="36"/>
  <c r="G862" i="36"/>
  <c r="I862" i="36"/>
  <c r="J862" i="36"/>
  <c r="L862" i="36"/>
  <c r="R862" i="36" s="1"/>
  <c r="M862" i="36"/>
  <c r="S862" i="36" s="1"/>
  <c r="N862" i="36"/>
  <c r="T862" i="36" s="1"/>
  <c r="O862" i="36"/>
  <c r="U862" i="36" s="1"/>
  <c r="P862" i="36"/>
  <c r="V862" i="36" s="1"/>
  <c r="W862" i="36"/>
  <c r="X862" i="36"/>
  <c r="Y862" i="36"/>
  <c r="Z862" i="36"/>
  <c r="AA862" i="36"/>
  <c r="AB862" i="36"/>
  <c r="AC862" i="36"/>
  <c r="AD862" i="36"/>
  <c r="AE862" i="36"/>
  <c r="AF862" i="36"/>
  <c r="AG862" i="36"/>
  <c r="AH862" i="36"/>
  <c r="AI862" i="36"/>
  <c r="AJ862" i="36"/>
  <c r="C863" i="36"/>
  <c r="Q863" i="36" s="1"/>
  <c r="D863" i="36"/>
  <c r="G863" i="36"/>
  <c r="I863" i="36"/>
  <c r="J863" i="36"/>
  <c r="L863" i="36"/>
  <c r="R863" i="36" s="1"/>
  <c r="M863" i="36"/>
  <c r="S863" i="36" s="1"/>
  <c r="N863" i="36"/>
  <c r="T863" i="36" s="1"/>
  <c r="O863" i="36"/>
  <c r="U863" i="36" s="1"/>
  <c r="P863" i="36"/>
  <c r="V863" i="36" s="1"/>
  <c r="W863" i="36"/>
  <c r="X863" i="36"/>
  <c r="Y863" i="36"/>
  <c r="Z863" i="36"/>
  <c r="AA863" i="36"/>
  <c r="AB863" i="36"/>
  <c r="AC863" i="36"/>
  <c r="AD863" i="36"/>
  <c r="AE863" i="36"/>
  <c r="AF863" i="36"/>
  <c r="AG863" i="36"/>
  <c r="AH863" i="36"/>
  <c r="AI863" i="36"/>
  <c r="AJ863" i="36"/>
  <c r="C864" i="36"/>
  <c r="Q864" i="36" s="1"/>
  <c r="D864" i="36"/>
  <c r="G864" i="36"/>
  <c r="I864" i="36"/>
  <c r="J864" i="36"/>
  <c r="L864" i="36"/>
  <c r="R864" i="36" s="1"/>
  <c r="M864" i="36"/>
  <c r="S864" i="36" s="1"/>
  <c r="N864" i="36"/>
  <c r="T864" i="36" s="1"/>
  <c r="O864" i="36"/>
  <c r="U864" i="36" s="1"/>
  <c r="P864" i="36"/>
  <c r="V864" i="36" s="1"/>
  <c r="W864" i="36"/>
  <c r="X864" i="36"/>
  <c r="Y864" i="36"/>
  <c r="Z864" i="36"/>
  <c r="AA864" i="36"/>
  <c r="AB864" i="36"/>
  <c r="AC864" i="36"/>
  <c r="AD864" i="36"/>
  <c r="AE864" i="36"/>
  <c r="AF864" i="36"/>
  <c r="AG864" i="36"/>
  <c r="AH864" i="36"/>
  <c r="AI864" i="36"/>
  <c r="AJ864" i="36"/>
  <c r="C865" i="36"/>
  <c r="Q865" i="36" s="1"/>
  <c r="D865" i="36"/>
  <c r="G865" i="36"/>
  <c r="I865" i="36"/>
  <c r="J865" i="36"/>
  <c r="L865" i="36"/>
  <c r="R865" i="36" s="1"/>
  <c r="M865" i="36"/>
  <c r="S865" i="36" s="1"/>
  <c r="N865" i="36"/>
  <c r="T865" i="36" s="1"/>
  <c r="O865" i="36"/>
  <c r="U865" i="36" s="1"/>
  <c r="P865" i="36"/>
  <c r="V865" i="36" s="1"/>
  <c r="W865" i="36"/>
  <c r="X865" i="36"/>
  <c r="Y865" i="36"/>
  <c r="Z865" i="36"/>
  <c r="AA865" i="36"/>
  <c r="AB865" i="36"/>
  <c r="AC865" i="36"/>
  <c r="AD865" i="36"/>
  <c r="AE865" i="36"/>
  <c r="AF865" i="36"/>
  <c r="AG865" i="36"/>
  <c r="AH865" i="36"/>
  <c r="AI865" i="36"/>
  <c r="AJ865" i="36"/>
  <c r="C866" i="36"/>
  <c r="Q866" i="36" s="1"/>
  <c r="D866" i="36"/>
  <c r="G866" i="36"/>
  <c r="I866" i="36"/>
  <c r="J866" i="36"/>
  <c r="L866" i="36"/>
  <c r="R866" i="36" s="1"/>
  <c r="M866" i="36"/>
  <c r="S866" i="36" s="1"/>
  <c r="N866" i="36"/>
  <c r="T866" i="36" s="1"/>
  <c r="O866" i="36"/>
  <c r="U866" i="36" s="1"/>
  <c r="P866" i="36"/>
  <c r="V866" i="36" s="1"/>
  <c r="W866" i="36"/>
  <c r="X866" i="36"/>
  <c r="Y866" i="36"/>
  <c r="Z866" i="36"/>
  <c r="AA866" i="36"/>
  <c r="AB866" i="36"/>
  <c r="AC866" i="36"/>
  <c r="AD866" i="36"/>
  <c r="AE866" i="36"/>
  <c r="AF866" i="36"/>
  <c r="AG866" i="36"/>
  <c r="AH866" i="36"/>
  <c r="AI866" i="36"/>
  <c r="AJ866" i="36"/>
  <c r="C867" i="36"/>
  <c r="Q867" i="36" s="1"/>
  <c r="D867" i="36"/>
  <c r="G867" i="36"/>
  <c r="I867" i="36"/>
  <c r="J867" i="36"/>
  <c r="L867" i="36"/>
  <c r="R867" i="36" s="1"/>
  <c r="M867" i="36"/>
  <c r="S867" i="36" s="1"/>
  <c r="N867" i="36"/>
  <c r="T867" i="36" s="1"/>
  <c r="O867" i="36"/>
  <c r="U867" i="36" s="1"/>
  <c r="P867" i="36"/>
  <c r="V867" i="36" s="1"/>
  <c r="W867" i="36"/>
  <c r="X867" i="36"/>
  <c r="Y867" i="36"/>
  <c r="Z867" i="36"/>
  <c r="AA867" i="36"/>
  <c r="AB867" i="36"/>
  <c r="AC867" i="36"/>
  <c r="AD867" i="36"/>
  <c r="AE867" i="36"/>
  <c r="AF867" i="36"/>
  <c r="AG867" i="36"/>
  <c r="AH867" i="36"/>
  <c r="AI867" i="36"/>
  <c r="AJ867" i="36"/>
  <c r="C868" i="36"/>
  <c r="Q868" i="36" s="1"/>
  <c r="D868" i="36"/>
  <c r="G868" i="36"/>
  <c r="I868" i="36"/>
  <c r="J868" i="36"/>
  <c r="L868" i="36"/>
  <c r="R868" i="36" s="1"/>
  <c r="M868" i="36"/>
  <c r="S868" i="36" s="1"/>
  <c r="N868" i="36"/>
  <c r="T868" i="36" s="1"/>
  <c r="O868" i="36"/>
  <c r="U868" i="36" s="1"/>
  <c r="P868" i="36"/>
  <c r="V868" i="36" s="1"/>
  <c r="W868" i="36"/>
  <c r="X868" i="36"/>
  <c r="Y868" i="36"/>
  <c r="Z868" i="36"/>
  <c r="AA868" i="36"/>
  <c r="AB868" i="36"/>
  <c r="AC868" i="36"/>
  <c r="AD868" i="36"/>
  <c r="AE868" i="36"/>
  <c r="AF868" i="36"/>
  <c r="AG868" i="36"/>
  <c r="AH868" i="36"/>
  <c r="AI868" i="36"/>
  <c r="AJ868" i="36"/>
  <c r="C869" i="36"/>
  <c r="Q869" i="36" s="1"/>
  <c r="D869" i="36"/>
  <c r="G869" i="36"/>
  <c r="I869" i="36"/>
  <c r="J869" i="36"/>
  <c r="L869" i="36"/>
  <c r="R869" i="36" s="1"/>
  <c r="M869" i="36"/>
  <c r="S869" i="36" s="1"/>
  <c r="N869" i="36"/>
  <c r="T869" i="36" s="1"/>
  <c r="O869" i="36"/>
  <c r="U869" i="36" s="1"/>
  <c r="P869" i="36"/>
  <c r="V869" i="36" s="1"/>
  <c r="W869" i="36"/>
  <c r="X869" i="36"/>
  <c r="Y869" i="36"/>
  <c r="Z869" i="36"/>
  <c r="AA869" i="36"/>
  <c r="AB869" i="36"/>
  <c r="AC869" i="36"/>
  <c r="AD869" i="36"/>
  <c r="AE869" i="36"/>
  <c r="AF869" i="36"/>
  <c r="AG869" i="36"/>
  <c r="AH869" i="36"/>
  <c r="AI869" i="36"/>
  <c r="AJ869" i="36"/>
  <c r="C870" i="36"/>
  <c r="Q870" i="36" s="1"/>
  <c r="D870" i="36"/>
  <c r="G870" i="36"/>
  <c r="I870" i="36"/>
  <c r="J870" i="36"/>
  <c r="L870" i="36"/>
  <c r="R870" i="36" s="1"/>
  <c r="M870" i="36"/>
  <c r="S870" i="36" s="1"/>
  <c r="N870" i="36"/>
  <c r="T870" i="36" s="1"/>
  <c r="O870" i="36"/>
  <c r="U870" i="36" s="1"/>
  <c r="P870" i="36"/>
  <c r="V870" i="36" s="1"/>
  <c r="W870" i="36"/>
  <c r="X870" i="36"/>
  <c r="Y870" i="36"/>
  <c r="Z870" i="36"/>
  <c r="AA870" i="36"/>
  <c r="AB870" i="36"/>
  <c r="AC870" i="36"/>
  <c r="AD870" i="36"/>
  <c r="AE870" i="36"/>
  <c r="AF870" i="36"/>
  <c r="AG870" i="36"/>
  <c r="AH870" i="36"/>
  <c r="AI870" i="36"/>
  <c r="AJ870" i="36"/>
  <c r="C871" i="36"/>
  <c r="Q871" i="36" s="1"/>
  <c r="D871" i="36"/>
  <c r="G871" i="36"/>
  <c r="I871" i="36"/>
  <c r="J871" i="36"/>
  <c r="L871" i="36"/>
  <c r="R871" i="36" s="1"/>
  <c r="M871" i="36"/>
  <c r="S871" i="36" s="1"/>
  <c r="N871" i="36"/>
  <c r="T871" i="36" s="1"/>
  <c r="O871" i="36"/>
  <c r="U871" i="36" s="1"/>
  <c r="P871" i="36"/>
  <c r="V871" i="36" s="1"/>
  <c r="W871" i="36"/>
  <c r="X871" i="36"/>
  <c r="Y871" i="36"/>
  <c r="Z871" i="36"/>
  <c r="AA871" i="36"/>
  <c r="AB871" i="36"/>
  <c r="AC871" i="36"/>
  <c r="AD871" i="36"/>
  <c r="AE871" i="36"/>
  <c r="AF871" i="36"/>
  <c r="AG871" i="36"/>
  <c r="AH871" i="36"/>
  <c r="AI871" i="36"/>
  <c r="AJ871" i="36"/>
  <c r="C872" i="36"/>
  <c r="Q872" i="36" s="1"/>
  <c r="D872" i="36"/>
  <c r="G872" i="36"/>
  <c r="I872" i="36"/>
  <c r="J872" i="36"/>
  <c r="L872" i="36"/>
  <c r="R872" i="36" s="1"/>
  <c r="M872" i="36"/>
  <c r="S872" i="36" s="1"/>
  <c r="N872" i="36"/>
  <c r="T872" i="36" s="1"/>
  <c r="O872" i="36"/>
  <c r="U872" i="36" s="1"/>
  <c r="P872" i="36"/>
  <c r="V872" i="36" s="1"/>
  <c r="W872" i="36"/>
  <c r="X872" i="36"/>
  <c r="Y872" i="36"/>
  <c r="Z872" i="36"/>
  <c r="AA872" i="36"/>
  <c r="AB872" i="36"/>
  <c r="AC872" i="36"/>
  <c r="AD872" i="36"/>
  <c r="AE872" i="36"/>
  <c r="AF872" i="36"/>
  <c r="AG872" i="36"/>
  <c r="AH872" i="36"/>
  <c r="AI872" i="36"/>
  <c r="AJ872" i="36"/>
  <c r="C873" i="36"/>
  <c r="Q873" i="36" s="1"/>
  <c r="D873" i="36"/>
  <c r="G873" i="36"/>
  <c r="I873" i="36"/>
  <c r="J873" i="36"/>
  <c r="L873" i="36"/>
  <c r="R873" i="36" s="1"/>
  <c r="M873" i="36"/>
  <c r="S873" i="36" s="1"/>
  <c r="N873" i="36"/>
  <c r="T873" i="36" s="1"/>
  <c r="O873" i="36"/>
  <c r="U873" i="36" s="1"/>
  <c r="P873" i="36"/>
  <c r="V873" i="36" s="1"/>
  <c r="W873" i="36"/>
  <c r="X873" i="36"/>
  <c r="Y873" i="36"/>
  <c r="Z873" i="36"/>
  <c r="AA873" i="36"/>
  <c r="AB873" i="36"/>
  <c r="AC873" i="36"/>
  <c r="AD873" i="36"/>
  <c r="AE873" i="36"/>
  <c r="AF873" i="36"/>
  <c r="AG873" i="36"/>
  <c r="AH873" i="36"/>
  <c r="AI873" i="36"/>
  <c r="AJ873" i="36"/>
  <c r="C874" i="36"/>
  <c r="Q874" i="36" s="1"/>
  <c r="D874" i="36"/>
  <c r="G874" i="36"/>
  <c r="I874" i="36"/>
  <c r="J874" i="36"/>
  <c r="L874" i="36"/>
  <c r="R874" i="36" s="1"/>
  <c r="M874" i="36"/>
  <c r="S874" i="36" s="1"/>
  <c r="N874" i="36"/>
  <c r="T874" i="36" s="1"/>
  <c r="O874" i="36"/>
  <c r="U874" i="36" s="1"/>
  <c r="P874" i="36"/>
  <c r="V874" i="36" s="1"/>
  <c r="W874" i="36"/>
  <c r="X874" i="36"/>
  <c r="Y874" i="36"/>
  <c r="Z874" i="36"/>
  <c r="AA874" i="36"/>
  <c r="AB874" i="36"/>
  <c r="AC874" i="36"/>
  <c r="AD874" i="36"/>
  <c r="AE874" i="36"/>
  <c r="AF874" i="36"/>
  <c r="AG874" i="36"/>
  <c r="AH874" i="36"/>
  <c r="AI874" i="36"/>
  <c r="AJ874" i="36"/>
  <c r="C875" i="36"/>
  <c r="Q875" i="36" s="1"/>
  <c r="D875" i="36"/>
  <c r="G875" i="36"/>
  <c r="I875" i="36"/>
  <c r="J875" i="36"/>
  <c r="L875" i="36"/>
  <c r="R875" i="36" s="1"/>
  <c r="M875" i="36"/>
  <c r="S875" i="36" s="1"/>
  <c r="N875" i="36"/>
  <c r="T875" i="36" s="1"/>
  <c r="O875" i="36"/>
  <c r="U875" i="36" s="1"/>
  <c r="P875" i="36"/>
  <c r="V875" i="36" s="1"/>
  <c r="W875" i="36"/>
  <c r="X875" i="36"/>
  <c r="Y875" i="36"/>
  <c r="Z875" i="36"/>
  <c r="AA875" i="36"/>
  <c r="AB875" i="36"/>
  <c r="AC875" i="36"/>
  <c r="AD875" i="36"/>
  <c r="AE875" i="36"/>
  <c r="AF875" i="36"/>
  <c r="AG875" i="36"/>
  <c r="AH875" i="36"/>
  <c r="AI875" i="36"/>
  <c r="AJ875" i="36"/>
  <c r="C876" i="36"/>
  <c r="Q876" i="36" s="1"/>
  <c r="D876" i="36"/>
  <c r="G876" i="36"/>
  <c r="I876" i="36"/>
  <c r="J876" i="36"/>
  <c r="L876" i="36"/>
  <c r="R876" i="36" s="1"/>
  <c r="M876" i="36"/>
  <c r="S876" i="36" s="1"/>
  <c r="N876" i="36"/>
  <c r="T876" i="36" s="1"/>
  <c r="O876" i="36"/>
  <c r="U876" i="36" s="1"/>
  <c r="P876" i="36"/>
  <c r="V876" i="36" s="1"/>
  <c r="W876" i="36"/>
  <c r="X876" i="36"/>
  <c r="Y876" i="36"/>
  <c r="Z876" i="36"/>
  <c r="AA876" i="36"/>
  <c r="AB876" i="36"/>
  <c r="AC876" i="36"/>
  <c r="AD876" i="36"/>
  <c r="AE876" i="36"/>
  <c r="AF876" i="36"/>
  <c r="AG876" i="36"/>
  <c r="AH876" i="36"/>
  <c r="AI876" i="36"/>
  <c r="AJ876" i="36"/>
  <c r="C877" i="36"/>
  <c r="Q877" i="36" s="1"/>
  <c r="D877" i="36"/>
  <c r="G877" i="36"/>
  <c r="I877" i="36"/>
  <c r="J877" i="36"/>
  <c r="L877" i="36"/>
  <c r="R877" i="36" s="1"/>
  <c r="M877" i="36"/>
  <c r="S877" i="36" s="1"/>
  <c r="N877" i="36"/>
  <c r="T877" i="36" s="1"/>
  <c r="O877" i="36"/>
  <c r="U877" i="36" s="1"/>
  <c r="P877" i="36"/>
  <c r="V877" i="36" s="1"/>
  <c r="W877" i="36"/>
  <c r="X877" i="36"/>
  <c r="Y877" i="36"/>
  <c r="Z877" i="36"/>
  <c r="AA877" i="36"/>
  <c r="AB877" i="36"/>
  <c r="AC877" i="36"/>
  <c r="AD877" i="36"/>
  <c r="AE877" i="36"/>
  <c r="AF877" i="36"/>
  <c r="AG877" i="36"/>
  <c r="AH877" i="36"/>
  <c r="AI877" i="36"/>
  <c r="AJ877" i="36"/>
  <c r="C878" i="36"/>
  <c r="Q878" i="36" s="1"/>
  <c r="D878" i="36"/>
  <c r="G878" i="36"/>
  <c r="I878" i="36"/>
  <c r="J878" i="36"/>
  <c r="L878" i="36"/>
  <c r="R878" i="36" s="1"/>
  <c r="M878" i="36"/>
  <c r="S878" i="36" s="1"/>
  <c r="N878" i="36"/>
  <c r="T878" i="36" s="1"/>
  <c r="O878" i="36"/>
  <c r="U878" i="36" s="1"/>
  <c r="P878" i="36"/>
  <c r="V878" i="36" s="1"/>
  <c r="W878" i="36"/>
  <c r="X878" i="36"/>
  <c r="Y878" i="36"/>
  <c r="Z878" i="36"/>
  <c r="AA878" i="36"/>
  <c r="AB878" i="36"/>
  <c r="AC878" i="36"/>
  <c r="AD878" i="36"/>
  <c r="AE878" i="36"/>
  <c r="AF878" i="36"/>
  <c r="AG878" i="36"/>
  <c r="AH878" i="36"/>
  <c r="AI878" i="36"/>
  <c r="AJ878" i="36"/>
  <c r="C879" i="36"/>
  <c r="Q879" i="36" s="1"/>
  <c r="D879" i="36"/>
  <c r="G879" i="36"/>
  <c r="I879" i="36"/>
  <c r="J879" i="36"/>
  <c r="L879" i="36"/>
  <c r="R879" i="36" s="1"/>
  <c r="M879" i="36"/>
  <c r="S879" i="36" s="1"/>
  <c r="N879" i="36"/>
  <c r="T879" i="36" s="1"/>
  <c r="O879" i="36"/>
  <c r="U879" i="36" s="1"/>
  <c r="P879" i="36"/>
  <c r="V879" i="36" s="1"/>
  <c r="W879" i="36"/>
  <c r="X879" i="36"/>
  <c r="Y879" i="36"/>
  <c r="Z879" i="36"/>
  <c r="AA879" i="36"/>
  <c r="AB879" i="36"/>
  <c r="AC879" i="36"/>
  <c r="AD879" i="36"/>
  <c r="AE879" i="36"/>
  <c r="AF879" i="36"/>
  <c r="AG879" i="36"/>
  <c r="AH879" i="36"/>
  <c r="AI879" i="36"/>
  <c r="AJ879" i="36"/>
  <c r="C880" i="36"/>
  <c r="Q880" i="36" s="1"/>
  <c r="D880" i="36"/>
  <c r="G880" i="36"/>
  <c r="I880" i="36"/>
  <c r="J880" i="36"/>
  <c r="L880" i="36"/>
  <c r="R880" i="36" s="1"/>
  <c r="M880" i="36"/>
  <c r="S880" i="36" s="1"/>
  <c r="N880" i="36"/>
  <c r="T880" i="36" s="1"/>
  <c r="O880" i="36"/>
  <c r="U880" i="36" s="1"/>
  <c r="P880" i="36"/>
  <c r="V880" i="36" s="1"/>
  <c r="W880" i="36"/>
  <c r="X880" i="36"/>
  <c r="Y880" i="36"/>
  <c r="Z880" i="36"/>
  <c r="AA880" i="36"/>
  <c r="AB880" i="36"/>
  <c r="AC880" i="36"/>
  <c r="AD880" i="36"/>
  <c r="AE880" i="36"/>
  <c r="AF880" i="36"/>
  <c r="AG880" i="36"/>
  <c r="AH880" i="36"/>
  <c r="AI880" i="36"/>
  <c r="AJ880" i="36"/>
  <c r="C881" i="36"/>
  <c r="Q881" i="36" s="1"/>
  <c r="D881" i="36"/>
  <c r="G881" i="36"/>
  <c r="I881" i="36"/>
  <c r="J881" i="36"/>
  <c r="L881" i="36"/>
  <c r="R881" i="36" s="1"/>
  <c r="M881" i="36"/>
  <c r="S881" i="36" s="1"/>
  <c r="N881" i="36"/>
  <c r="T881" i="36" s="1"/>
  <c r="O881" i="36"/>
  <c r="U881" i="36" s="1"/>
  <c r="P881" i="36"/>
  <c r="V881" i="36" s="1"/>
  <c r="W881" i="36"/>
  <c r="X881" i="36"/>
  <c r="Y881" i="36"/>
  <c r="Z881" i="36"/>
  <c r="AA881" i="36"/>
  <c r="AB881" i="36"/>
  <c r="AC881" i="36"/>
  <c r="AD881" i="36"/>
  <c r="AE881" i="36"/>
  <c r="AF881" i="36"/>
  <c r="AG881" i="36"/>
  <c r="AH881" i="36"/>
  <c r="AI881" i="36"/>
  <c r="AJ881" i="36"/>
  <c r="C882" i="36"/>
  <c r="Q882" i="36" s="1"/>
  <c r="D882" i="36"/>
  <c r="G882" i="36"/>
  <c r="I882" i="36"/>
  <c r="J882" i="36"/>
  <c r="L882" i="36"/>
  <c r="R882" i="36" s="1"/>
  <c r="M882" i="36"/>
  <c r="S882" i="36" s="1"/>
  <c r="N882" i="36"/>
  <c r="T882" i="36" s="1"/>
  <c r="O882" i="36"/>
  <c r="U882" i="36" s="1"/>
  <c r="P882" i="36"/>
  <c r="V882" i="36" s="1"/>
  <c r="W882" i="36"/>
  <c r="X882" i="36"/>
  <c r="Y882" i="36"/>
  <c r="Z882" i="36"/>
  <c r="AA882" i="36"/>
  <c r="AB882" i="36"/>
  <c r="AC882" i="36"/>
  <c r="AD882" i="36"/>
  <c r="AE882" i="36"/>
  <c r="AF882" i="36"/>
  <c r="AG882" i="36"/>
  <c r="AH882" i="36"/>
  <c r="AI882" i="36"/>
  <c r="AJ882" i="36"/>
  <c r="C883" i="36"/>
  <c r="Q883" i="36" s="1"/>
  <c r="D883" i="36"/>
  <c r="G883" i="36"/>
  <c r="I883" i="36"/>
  <c r="J883" i="36"/>
  <c r="L883" i="36"/>
  <c r="R883" i="36" s="1"/>
  <c r="M883" i="36"/>
  <c r="S883" i="36" s="1"/>
  <c r="N883" i="36"/>
  <c r="T883" i="36" s="1"/>
  <c r="O883" i="36"/>
  <c r="U883" i="36" s="1"/>
  <c r="P883" i="36"/>
  <c r="V883" i="36" s="1"/>
  <c r="W883" i="36"/>
  <c r="X883" i="36"/>
  <c r="Y883" i="36"/>
  <c r="Z883" i="36"/>
  <c r="AA883" i="36"/>
  <c r="AB883" i="36"/>
  <c r="AC883" i="36"/>
  <c r="AD883" i="36"/>
  <c r="AE883" i="36"/>
  <c r="AF883" i="36"/>
  <c r="AG883" i="36"/>
  <c r="AH883" i="36"/>
  <c r="AI883" i="36"/>
  <c r="AJ883" i="36"/>
  <c r="C884" i="36"/>
  <c r="Q884" i="36" s="1"/>
  <c r="D884" i="36"/>
  <c r="G884" i="36"/>
  <c r="I884" i="36"/>
  <c r="J884" i="36"/>
  <c r="L884" i="36"/>
  <c r="R884" i="36" s="1"/>
  <c r="M884" i="36"/>
  <c r="S884" i="36" s="1"/>
  <c r="N884" i="36"/>
  <c r="T884" i="36" s="1"/>
  <c r="O884" i="36"/>
  <c r="U884" i="36" s="1"/>
  <c r="P884" i="36"/>
  <c r="V884" i="36" s="1"/>
  <c r="W884" i="36"/>
  <c r="X884" i="36"/>
  <c r="Y884" i="36"/>
  <c r="Z884" i="36"/>
  <c r="AA884" i="36"/>
  <c r="AB884" i="36"/>
  <c r="AC884" i="36"/>
  <c r="AD884" i="36"/>
  <c r="AE884" i="36"/>
  <c r="AF884" i="36"/>
  <c r="AG884" i="36"/>
  <c r="AH884" i="36"/>
  <c r="AI884" i="36"/>
  <c r="AJ884" i="36"/>
  <c r="C885" i="36"/>
  <c r="Q885" i="36" s="1"/>
  <c r="D885" i="36"/>
  <c r="G885" i="36"/>
  <c r="I885" i="36"/>
  <c r="J885" i="36"/>
  <c r="L885" i="36"/>
  <c r="R885" i="36" s="1"/>
  <c r="M885" i="36"/>
  <c r="S885" i="36" s="1"/>
  <c r="N885" i="36"/>
  <c r="T885" i="36" s="1"/>
  <c r="O885" i="36"/>
  <c r="U885" i="36" s="1"/>
  <c r="P885" i="36"/>
  <c r="V885" i="36" s="1"/>
  <c r="W885" i="36"/>
  <c r="X885" i="36"/>
  <c r="Y885" i="36"/>
  <c r="Z885" i="36"/>
  <c r="AA885" i="36"/>
  <c r="AB885" i="36"/>
  <c r="AC885" i="36"/>
  <c r="AD885" i="36"/>
  <c r="AE885" i="36"/>
  <c r="AF885" i="36"/>
  <c r="AG885" i="36"/>
  <c r="AH885" i="36"/>
  <c r="AI885" i="36"/>
  <c r="AJ885" i="36"/>
  <c r="C886" i="36"/>
  <c r="Q886" i="36" s="1"/>
  <c r="D886" i="36"/>
  <c r="G886" i="36"/>
  <c r="I886" i="36"/>
  <c r="J886" i="36"/>
  <c r="L886" i="36"/>
  <c r="R886" i="36" s="1"/>
  <c r="M886" i="36"/>
  <c r="S886" i="36" s="1"/>
  <c r="N886" i="36"/>
  <c r="T886" i="36" s="1"/>
  <c r="O886" i="36"/>
  <c r="U886" i="36" s="1"/>
  <c r="P886" i="36"/>
  <c r="V886" i="36" s="1"/>
  <c r="W886" i="36"/>
  <c r="X886" i="36"/>
  <c r="Y886" i="36"/>
  <c r="Z886" i="36"/>
  <c r="AA886" i="36"/>
  <c r="AB886" i="36"/>
  <c r="AC886" i="36"/>
  <c r="AD886" i="36"/>
  <c r="AE886" i="36"/>
  <c r="AF886" i="36"/>
  <c r="AG886" i="36"/>
  <c r="AH886" i="36"/>
  <c r="AI886" i="36"/>
  <c r="AJ886" i="36"/>
  <c r="C887" i="36"/>
  <c r="Q887" i="36" s="1"/>
  <c r="D887" i="36"/>
  <c r="G887" i="36"/>
  <c r="I887" i="36"/>
  <c r="J887" i="36"/>
  <c r="L887" i="36"/>
  <c r="R887" i="36" s="1"/>
  <c r="M887" i="36"/>
  <c r="S887" i="36" s="1"/>
  <c r="N887" i="36"/>
  <c r="T887" i="36" s="1"/>
  <c r="O887" i="36"/>
  <c r="U887" i="36" s="1"/>
  <c r="P887" i="36"/>
  <c r="V887" i="36" s="1"/>
  <c r="W887" i="36"/>
  <c r="X887" i="36"/>
  <c r="Y887" i="36"/>
  <c r="Z887" i="36"/>
  <c r="AA887" i="36"/>
  <c r="AB887" i="36"/>
  <c r="AC887" i="36"/>
  <c r="AD887" i="36"/>
  <c r="AE887" i="36"/>
  <c r="AF887" i="36"/>
  <c r="AG887" i="36"/>
  <c r="AH887" i="36"/>
  <c r="AI887" i="36"/>
  <c r="AJ887" i="36"/>
  <c r="C888" i="36"/>
  <c r="Q888" i="36" s="1"/>
  <c r="D888" i="36"/>
  <c r="G888" i="36"/>
  <c r="I888" i="36"/>
  <c r="J888" i="36"/>
  <c r="L888" i="36"/>
  <c r="R888" i="36" s="1"/>
  <c r="M888" i="36"/>
  <c r="S888" i="36" s="1"/>
  <c r="N888" i="36"/>
  <c r="T888" i="36" s="1"/>
  <c r="O888" i="36"/>
  <c r="U888" i="36" s="1"/>
  <c r="P888" i="36"/>
  <c r="V888" i="36" s="1"/>
  <c r="W888" i="36"/>
  <c r="X888" i="36"/>
  <c r="Y888" i="36"/>
  <c r="Z888" i="36"/>
  <c r="AA888" i="36"/>
  <c r="AB888" i="36"/>
  <c r="AC888" i="36"/>
  <c r="AD888" i="36"/>
  <c r="AE888" i="36"/>
  <c r="AF888" i="36"/>
  <c r="AG888" i="36"/>
  <c r="AH888" i="36"/>
  <c r="AI888" i="36"/>
  <c r="AJ888" i="36"/>
  <c r="C889" i="36"/>
  <c r="Q889" i="36" s="1"/>
  <c r="D889" i="36"/>
  <c r="G889" i="36"/>
  <c r="I889" i="36"/>
  <c r="J889" i="36"/>
  <c r="L889" i="36"/>
  <c r="R889" i="36" s="1"/>
  <c r="M889" i="36"/>
  <c r="S889" i="36" s="1"/>
  <c r="N889" i="36"/>
  <c r="T889" i="36" s="1"/>
  <c r="O889" i="36"/>
  <c r="U889" i="36" s="1"/>
  <c r="P889" i="36"/>
  <c r="V889" i="36" s="1"/>
  <c r="W889" i="36"/>
  <c r="X889" i="36"/>
  <c r="Y889" i="36"/>
  <c r="Z889" i="36"/>
  <c r="AA889" i="36"/>
  <c r="AB889" i="36"/>
  <c r="AC889" i="36"/>
  <c r="AD889" i="36"/>
  <c r="AE889" i="36"/>
  <c r="AF889" i="36"/>
  <c r="AG889" i="36"/>
  <c r="AH889" i="36"/>
  <c r="AI889" i="36"/>
  <c r="AJ889" i="36"/>
  <c r="C890" i="36"/>
  <c r="Q890" i="36" s="1"/>
  <c r="D890" i="36"/>
  <c r="G890" i="36"/>
  <c r="I890" i="36"/>
  <c r="J890" i="36"/>
  <c r="L890" i="36"/>
  <c r="R890" i="36" s="1"/>
  <c r="M890" i="36"/>
  <c r="S890" i="36" s="1"/>
  <c r="N890" i="36"/>
  <c r="T890" i="36" s="1"/>
  <c r="O890" i="36"/>
  <c r="U890" i="36" s="1"/>
  <c r="P890" i="36"/>
  <c r="V890" i="36" s="1"/>
  <c r="W890" i="36"/>
  <c r="X890" i="36"/>
  <c r="Y890" i="36"/>
  <c r="Z890" i="36"/>
  <c r="AA890" i="36"/>
  <c r="AB890" i="36"/>
  <c r="AC890" i="36"/>
  <c r="AD890" i="36"/>
  <c r="AE890" i="36"/>
  <c r="AF890" i="36"/>
  <c r="AG890" i="36"/>
  <c r="AH890" i="36"/>
  <c r="AI890" i="36"/>
  <c r="AJ890" i="36"/>
  <c r="C891" i="36"/>
  <c r="Q891" i="36" s="1"/>
  <c r="D891" i="36"/>
  <c r="G891" i="36"/>
  <c r="I891" i="36"/>
  <c r="J891" i="36"/>
  <c r="L891" i="36"/>
  <c r="R891" i="36" s="1"/>
  <c r="M891" i="36"/>
  <c r="S891" i="36" s="1"/>
  <c r="N891" i="36"/>
  <c r="T891" i="36" s="1"/>
  <c r="O891" i="36"/>
  <c r="U891" i="36" s="1"/>
  <c r="P891" i="36"/>
  <c r="V891" i="36" s="1"/>
  <c r="W891" i="36"/>
  <c r="X891" i="36"/>
  <c r="Y891" i="36"/>
  <c r="Z891" i="36"/>
  <c r="AA891" i="36"/>
  <c r="AB891" i="36"/>
  <c r="AC891" i="36"/>
  <c r="AD891" i="36"/>
  <c r="AE891" i="36"/>
  <c r="AF891" i="36"/>
  <c r="AG891" i="36"/>
  <c r="AH891" i="36"/>
  <c r="AI891" i="36"/>
  <c r="AJ891" i="36"/>
  <c r="C892" i="36"/>
  <c r="Q892" i="36" s="1"/>
  <c r="D892" i="36"/>
  <c r="G892" i="36"/>
  <c r="I892" i="36"/>
  <c r="J892" i="36"/>
  <c r="L892" i="36"/>
  <c r="R892" i="36" s="1"/>
  <c r="M892" i="36"/>
  <c r="S892" i="36" s="1"/>
  <c r="N892" i="36"/>
  <c r="T892" i="36" s="1"/>
  <c r="O892" i="36"/>
  <c r="U892" i="36" s="1"/>
  <c r="P892" i="36"/>
  <c r="V892" i="36" s="1"/>
  <c r="W892" i="36"/>
  <c r="X892" i="36"/>
  <c r="Y892" i="36"/>
  <c r="Z892" i="36"/>
  <c r="AA892" i="36"/>
  <c r="AB892" i="36"/>
  <c r="AC892" i="36"/>
  <c r="AD892" i="36"/>
  <c r="AE892" i="36"/>
  <c r="AF892" i="36"/>
  <c r="AG892" i="36"/>
  <c r="AH892" i="36"/>
  <c r="AI892" i="36"/>
  <c r="AJ892" i="36"/>
  <c r="C893" i="36"/>
  <c r="Q893" i="36" s="1"/>
  <c r="D893" i="36"/>
  <c r="G893" i="36"/>
  <c r="I893" i="36"/>
  <c r="J893" i="36"/>
  <c r="L893" i="36"/>
  <c r="R893" i="36" s="1"/>
  <c r="M893" i="36"/>
  <c r="S893" i="36" s="1"/>
  <c r="N893" i="36"/>
  <c r="T893" i="36" s="1"/>
  <c r="O893" i="36"/>
  <c r="U893" i="36" s="1"/>
  <c r="P893" i="36"/>
  <c r="V893" i="36" s="1"/>
  <c r="W893" i="36"/>
  <c r="X893" i="36"/>
  <c r="Y893" i="36"/>
  <c r="Z893" i="36"/>
  <c r="AA893" i="36"/>
  <c r="AB893" i="36"/>
  <c r="AC893" i="36"/>
  <c r="AD893" i="36"/>
  <c r="AE893" i="36"/>
  <c r="AF893" i="36"/>
  <c r="AG893" i="36"/>
  <c r="AH893" i="36"/>
  <c r="AI893" i="36"/>
  <c r="AJ893" i="36"/>
  <c r="C894" i="36"/>
  <c r="Q894" i="36" s="1"/>
  <c r="D894" i="36"/>
  <c r="G894" i="36"/>
  <c r="I894" i="36"/>
  <c r="J894" i="36"/>
  <c r="L894" i="36"/>
  <c r="R894" i="36" s="1"/>
  <c r="M894" i="36"/>
  <c r="S894" i="36" s="1"/>
  <c r="N894" i="36"/>
  <c r="T894" i="36" s="1"/>
  <c r="O894" i="36"/>
  <c r="U894" i="36" s="1"/>
  <c r="P894" i="36"/>
  <c r="V894" i="36" s="1"/>
  <c r="W894" i="36"/>
  <c r="X894" i="36"/>
  <c r="Y894" i="36"/>
  <c r="Z894" i="36"/>
  <c r="AA894" i="36"/>
  <c r="AB894" i="36"/>
  <c r="AC894" i="36"/>
  <c r="AD894" i="36"/>
  <c r="AE894" i="36"/>
  <c r="AF894" i="36"/>
  <c r="AG894" i="36"/>
  <c r="AH894" i="36"/>
  <c r="AI894" i="36"/>
  <c r="AJ894" i="36"/>
  <c r="C895" i="36"/>
  <c r="Q895" i="36" s="1"/>
  <c r="D895" i="36"/>
  <c r="G895" i="36"/>
  <c r="I895" i="36"/>
  <c r="J895" i="36"/>
  <c r="L895" i="36"/>
  <c r="R895" i="36" s="1"/>
  <c r="M895" i="36"/>
  <c r="S895" i="36" s="1"/>
  <c r="N895" i="36"/>
  <c r="T895" i="36" s="1"/>
  <c r="O895" i="36"/>
  <c r="U895" i="36" s="1"/>
  <c r="P895" i="36"/>
  <c r="V895" i="36" s="1"/>
  <c r="W895" i="36"/>
  <c r="X895" i="36"/>
  <c r="Y895" i="36"/>
  <c r="Z895" i="36"/>
  <c r="AA895" i="36"/>
  <c r="AB895" i="36"/>
  <c r="AC895" i="36"/>
  <c r="AD895" i="36"/>
  <c r="AE895" i="36"/>
  <c r="AF895" i="36"/>
  <c r="AG895" i="36"/>
  <c r="AH895" i="36"/>
  <c r="AI895" i="36"/>
  <c r="AJ895" i="36"/>
  <c r="C896" i="36"/>
  <c r="Q896" i="36" s="1"/>
  <c r="D896" i="36"/>
  <c r="G896" i="36"/>
  <c r="I896" i="36"/>
  <c r="J896" i="36"/>
  <c r="L896" i="36"/>
  <c r="R896" i="36" s="1"/>
  <c r="M896" i="36"/>
  <c r="S896" i="36" s="1"/>
  <c r="N896" i="36"/>
  <c r="T896" i="36" s="1"/>
  <c r="O896" i="36"/>
  <c r="U896" i="36" s="1"/>
  <c r="P896" i="36"/>
  <c r="V896" i="36" s="1"/>
  <c r="W896" i="36"/>
  <c r="X896" i="36"/>
  <c r="Y896" i="36"/>
  <c r="Z896" i="36"/>
  <c r="AA896" i="36"/>
  <c r="AB896" i="36"/>
  <c r="AC896" i="36"/>
  <c r="AD896" i="36"/>
  <c r="AE896" i="36"/>
  <c r="AF896" i="36"/>
  <c r="AG896" i="36"/>
  <c r="AH896" i="36"/>
  <c r="AI896" i="36"/>
  <c r="AJ896" i="36"/>
  <c r="C897" i="36"/>
  <c r="Q897" i="36" s="1"/>
  <c r="D897" i="36"/>
  <c r="G897" i="36"/>
  <c r="I897" i="36"/>
  <c r="J897" i="36"/>
  <c r="L897" i="36"/>
  <c r="R897" i="36" s="1"/>
  <c r="M897" i="36"/>
  <c r="S897" i="36" s="1"/>
  <c r="N897" i="36"/>
  <c r="T897" i="36" s="1"/>
  <c r="O897" i="36"/>
  <c r="U897" i="36" s="1"/>
  <c r="P897" i="36"/>
  <c r="V897" i="36" s="1"/>
  <c r="W897" i="36"/>
  <c r="X897" i="36"/>
  <c r="Y897" i="36"/>
  <c r="Z897" i="36"/>
  <c r="AA897" i="36"/>
  <c r="AB897" i="36"/>
  <c r="AC897" i="36"/>
  <c r="AD897" i="36"/>
  <c r="AE897" i="36"/>
  <c r="AF897" i="36"/>
  <c r="AG897" i="36"/>
  <c r="AH897" i="36"/>
  <c r="AI897" i="36"/>
  <c r="AJ897" i="36"/>
  <c r="C898" i="36"/>
  <c r="Q898" i="36" s="1"/>
  <c r="D898" i="36"/>
  <c r="G898" i="36"/>
  <c r="I898" i="36"/>
  <c r="J898" i="36"/>
  <c r="L898" i="36"/>
  <c r="R898" i="36" s="1"/>
  <c r="M898" i="36"/>
  <c r="S898" i="36" s="1"/>
  <c r="N898" i="36"/>
  <c r="T898" i="36" s="1"/>
  <c r="O898" i="36"/>
  <c r="U898" i="36" s="1"/>
  <c r="P898" i="36"/>
  <c r="V898" i="36" s="1"/>
  <c r="W898" i="36"/>
  <c r="X898" i="36"/>
  <c r="Y898" i="36"/>
  <c r="Z898" i="36"/>
  <c r="AA898" i="36"/>
  <c r="AB898" i="36"/>
  <c r="AC898" i="36"/>
  <c r="AD898" i="36"/>
  <c r="AE898" i="36"/>
  <c r="AF898" i="36"/>
  <c r="AG898" i="36"/>
  <c r="AH898" i="36"/>
  <c r="AI898" i="36"/>
  <c r="AJ898" i="36"/>
  <c r="C899" i="36"/>
  <c r="Q899" i="36" s="1"/>
  <c r="D899" i="36"/>
  <c r="G899" i="36"/>
  <c r="I899" i="36"/>
  <c r="J899" i="36"/>
  <c r="L899" i="36"/>
  <c r="R899" i="36" s="1"/>
  <c r="M899" i="36"/>
  <c r="S899" i="36" s="1"/>
  <c r="N899" i="36"/>
  <c r="T899" i="36" s="1"/>
  <c r="O899" i="36"/>
  <c r="U899" i="36" s="1"/>
  <c r="P899" i="36"/>
  <c r="V899" i="36" s="1"/>
  <c r="W899" i="36"/>
  <c r="X899" i="36"/>
  <c r="Y899" i="36"/>
  <c r="Z899" i="36"/>
  <c r="AA899" i="36"/>
  <c r="AB899" i="36"/>
  <c r="AC899" i="36"/>
  <c r="AD899" i="36"/>
  <c r="AE899" i="36"/>
  <c r="AF899" i="36"/>
  <c r="AG899" i="36"/>
  <c r="AH899" i="36"/>
  <c r="AI899" i="36"/>
  <c r="AJ899" i="36"/>
  <c r="C900" i="36"/>
  <c r="Q900" i="36" s="1"/>
  <c r="D900" i="36"/>
  <c r="G900" i="36"/>
  <c r="I900" i="36"/>
  <c r="J900" i="36"/>
  <c r="L900" i="36"/>
  <c r="R900" i="36" s="1"/>
  <c r="M900" i="36"/>
  <c r="S900" i="36" s="1"/>
  <c r="N900" i="36"/>
  <c r="T900" i="36" s="1"/>
  <c r="O900" i="36"/>
  <c r="U900" i="36" s="1"/>
  <c r="P900" i="36"/>
  <c r="V900" i="36" s="1"/>
  <c r="W900" i="36"/>
  <c r="X900" i="36"/>
  <c r="Y900" i="36"/>
  <c r="Z900" i="36"/>
  <c r="AA900" i="36"/>
  <c r="AB900" i="36"/>
  <c r="AC900" i="36"/>
  <c r="AD900" i="36"/>
  <c r="AE900" i="36"/>
  <c r="AF900" i="36"/>
  <c r="AG900" i="36"/>
  <c r="AH900" i="36"/>
  <c r="AI900" i="36"/>
  <c r="AJ900" i="36"/>
  <c r="C901" i="36"/>
  <c r="Q901" i="36" s="1"/>
  <c r="D901" i="36"/>
  <c r="G901" i="36"/>
  <c r="I901" i="36"/>
  <c r="J901" i="36"/>
  <c r="L901" i="36"/>
  <c r="R901" i="36" s="1"/>
  <c r="M901" i="36"/>
  <c r="S901" i="36" s="1"/>
  <c r="N901" i="36"/>
  <c r="T901" i="36" s="1"/>
  <c r="O901" i="36"/>
  <c r="U901" i="36" s="1"/>
  <c r="P901" i="36"/>
  <c r="V901" i="36" s="1"/>
  <c r="W901" i="36"/>
  <c r="X901" i="36"/>
  <c r="Y901" i="36"/>
  <c r="Z901" i="36"/>
  <c r="AA901" i="36"/>
  <c r="AB901" i="36"/>
  <c r="AC901" i="36"/>
  <c r="AD901" i="36"/>
  <c r="AE901" i="36"/>
  <c r="AF901" i="36"/>
  <c r="AG901" i="36"/>
  <c r="AH901" i="36"/>
  <c r="AI901" i="36"/>
  <c r="AJ901" i="36"/>
  <c r="C902" i="36"/>
  <c r="Q902" i="36" s="1"/>
  <c r="D902" i="36"/>
  <c r="G902" i="36"/>
  <c r="I902" i="36"/>
  <c r="J902" i="36"/>
  <c r="L902" i="36"/>
  <c r="R902" i="36" s="1"/>
  <c r="M902" i="36"/>
  <c r="S902" i="36" s="1"/>
  <c r="N902" i="36"/>
  <c r="T902" i="36" s="1"/>
  <c r="O902" i="36"/>
  <c r="U902" i="36" s="1"/>
  <c r="P902" i="36"/>
  <c r="V902" i="36" s="1"/>
  <c r="W902" i="36"/>
  <c r="X902" i="36"/>
  <c r="Y902" i="36"/>
  <c r="Z902" i="36"/>
  <c r="AA902" i="36"/>
  <c r="AB902" i="36"/>
  <c r="AC902" i="36"/>
  <c r="AD902" i="36"/>
  <c r="AE902" i="36"/>
  <c r="AF902" i="36"/>
  <c r="AG902" i="36"/>
  <c r="AH902" i="36"/>
  <c r="AI902" i="36"/>
  <c r="AJ902" i="36"/>
  <c r="C903" i="36"/>
  <c r="Q903" i="36" s="1"/>
  <c r="D903" i="36"/>
  <c r="G903" i="36"/>
  <c r="I903" i="36"/>
  <c r="J903" i="36"/>
  <c r="L903" i="36"/>
  <c r="R903" i="36" s="1"/>
  <c r="M903" i="36"/>
  <c r="S903" i="36" s="1"/>
  <c r="N903" i="36"/>
  <c r="T903" i="36" s="1"/>
  <c r="O903" i="36"/>
  <c r="U903" i="36" s="1"/>
  <c r="P903" i="36"/>
  <c r="V903" i="36" s="1"/>
  <c r="W903" i="36"/>
  <c r="X903" i="36"/>
  <c r="Y903" i="36"/>
  <c r="Z903" i="36"/>
  <c r="AA903" i="36"/>
  <c r="AB903" i="36"/>
  <c r="AC903" i="36"/>
  <c r="AD903" i="36"/>
  <c r="AE903" i="36"/>
  <c r="AF903" i="36"/>
  <c r="AG903" i="36"/>
  <c r="AH903" i="36"/>
  <c r="AI903" i="36"/>
  <c r="AJ903" i="36"/>
  <c r="C904" i="36"/>
  <c r="Q904" i="36" s="1"/>
  <c r="D904" i="36"/>
  <c r="G904" i="36"/>
  <c r="I904" i="36"/>
  <c r="J904" i="36"/>
  <c r="L904" i="36"/>
  <c r="R904" i="36" s="1"/>
  <c r="M904" i="36"/>
  <c r="S904" i="36" s="1"/>
  <c r="N904" i="36"/>
  <c r="T904" i="36" s="1"/>
  <c r="O904" i="36"/>
  <c r="U904" i="36" s="1"/>
  <c r="P904" i="36"/>
  <c r="V904" i="36" s="1"/>
  <c r="W904" i="36"/>
  <c r="X904" i="36"/>
  <c r="Y904" i="36"/>
  <c r="Z904" i="36"/>
  <c r="AA904" i="36"/>
  <c r="AB904" i="36"/>
  <c r="AC904" i="36"/>
  <c r="AD904" i="36"/>
  <c r="AE904" i="36"/>
  <c r="AF904" i="36"/>
  <c r="AG904" i="36"/>
  <c r="AH904" i="36"/>
  <c r="AI904" i="36"/>
  <c r="AJ904" i="36"/>
  <c r="C905" i="36"/>
  <c r="Q905" i="36" s="1"/>
  <c r="D905" i="36"/>
  <c r="G905" i="36"/>
  <c r="I905" i="36"/>
  <c r="J905" i="36"/>
  <c r="L905" i="36"/>
  <c r="R905" i="36" s="1"/>
  <c r="M905" i="36"/>
  <c r="S905" i="36" s="1"/>
  <c r="N905" i="36"/>
  <c r="T905" i="36" s="1"/>
  <c r="O905" i="36"/>
  <c r="U905" i="36" s="1"/>
  <c r="P905" i="36"/>
  <c r="V905" i="36" s="1"/>
  <c r="W905" i="36"/>
  <c r="X905" i="36"/>
  <c r="Y905" i="36"/>
  <c r="Z905" i="36"/>
  <c r="AA905" i="36"/>
  <c r="AB905" i="36"/>
  <c r="AC905" i="36"/>
  <c r="AD905" i="36"/>
  <c r="AE905" i="36"/>
  <c r="AF905" i="36"/>
  <c r="AG905" i="36"/>
  <c r="AH905" i="36"/>
  <c r="AI905" i="36"/>
  <c r="AJ905" i="36"/>
  <c r="C906" i="36"/>
  <c r="Q906" i="36" s="1"/>
  <c r="D906" i="36"/>
  <c r="G906" i="36"/>
  <c r="I906" i="36"/>
  <c r="J906" i="36"/>
  <c r="L906" i="36"/>
  <c r="R906" i="36" s="1"/>
  <c r="M906" i="36"/>
  <c r="S906" i="36" s="1"/>
  <c r="N906" i="36"/>
  <c r="T906" i="36" s="1"/>
  <c r="O906" i="36"/>
  <c r="U906" i="36" s="1"/>
  <c r="P906" i="36"/>
  <c r="V906" i="36" s="1"/>
  <c r="W906" i="36"/>
  <c r="X906" i="36"/>
  <c r="Y906" i="36"/>
  <c r="Z906" i="36"/>
  <c r="AA906" i="36"/>
  <c r="AB906" i="36"/>
  <c r="AC906" i="36"/>
  <c r="AD906" i="36"/>
  <c r="AE906" i="36"/>
  <c r="AF906" i="36"/>
  <c r="AG906" i="36"/>
  <c r="AH906" i="36"/>
  <c r="AI906" i="36"/>
  <c r="AJ906" i="36"/>
  <c r="C907" i="36"/>
  <c r="Q907" i="36" s="1"/>
  <c r="D907" i="36"/>
  <c r="G907" i="36"/>
  <c r="I907" i="36"/>
  <c r="J907" i="36"/>
  <c r="L907" i="36"/>
  <c r="R907" i="36" s="1"/>
  <c r="M907" i="36"/>
  <c r="S907" i="36" s="1"/>
  <c r="N907" i="36"/>
  <c r="T907" i="36" s="1"/>
  <c r="O907" i="36"/>
  <c r="U907" i="36" s="1"/>
  <c r="P907" i="36"/>
  <c r="V907" i="36" s="1"/>
  <c r="W907" i="36"/>
  <c r="X907" i="36"/>
  <c r="Y907" i="36"/>
  <c r="Z907" i="36"/>
  <c r="AA907" i="36"/>
  <c r="AB907" i="36"/>
  <c r="AC907" i="36"/>
  <c r="AD907" i="36"/>
  <c r="AE907" i="36"/>
  <c r="AF907" i="36"/>
  <c r="AG907" i="36"/>
  <c r="AH907" i="36"/>
  <c r="AI907" i="36"/>
  <c r="AJ907" i="36"/>
  <c r="C908" i="36"/>
  <c r="Q908" i="36" s="1"/>
  <c r="D908" i="36"/>
  <c r="G908" i="36"/>
  <c r="I908" i="36"/>
  <c r="J908" i="36"/>
  <c r="L908" i="36"/>
  <c r="R908" i="36" s="1"/>
  <c r="M908" i="36"/>
  <c r="S908" i="36" s="1"/>
  <c r="N908" i="36"/>
  <c r="T908" i="36" s="1"/>
  <c r="O908" i="36"/>
  <c r="U908" i="36" s="1"/>
  <c r="P908" i="36"/>
  <c r="V908" i="36" s="1"/>
  <c r="W908" i="36"/>
  <c r="X908" i="36"/>
  <c r="Y908" i="36"/>
  <c r="Z908" i="36"/>
  <c r="AA908" i="36"/>
  <c r="AB908" i="36"/>
  <c r="AC908" i="36"/>
  <c r="AD908" i="36"/>
  <c r="AE908" i="36"/>
  <c r="AF908" i="36"/>
  <c r="AG908" i="36"/>
  <c r="AH908" i="36"/>
  <c r="AI908" i="36"/>
  <c r="AJ908" i="36"/>
  <c r="C909" i="36"/>
  <c r="Q909" i="36" s="1"/>
  <c r="D909" i="36"/>
  <c r="G909" i="36"/>
  <c r="I909" i="36"/>
  <c r="J909" i="36"/>
  <c r="L909" i="36"/>
  <c r="R909" i="36" s="1"/>
  <c r="M909" i="36"/>
  <c r="S909" i="36" s="1"/>
  <c r="N909" i="36"/>
  <c r="T909" i="36" s="1"/>
  <c r="O909" i="36"/>
  <c r="U909" i="36" s="1"/>
  <c r="P909" i="36"/>
  <c r="V909" i="36" s="1"/>
  <c r="W909" i="36"/>
  <c r="X909" i="36"/>
  <c r="Y909" i="36"/>
  <c r="Z909" i="36"/>
  <c r="AA909" i="36"/>
  <c r="AB909" i="36"/>
  <c r="AC909" i="36"/>
  <c r="AD909" i="36"/>
  <c r="AE909" i="36"/>
  <c r="AF909" i="36"/>
  <c r="AG909" i="36"/>
  <c r="AH909" i="36"/>
  <c r="AI909" i="36"/>
  <c r="AJ909" i="36"/>
  <c r="C910" i="36"/>
  <c r="Q910" i="36" s="1"/>
  <c r="D910" i="36"/>
  <c r="G910" i="36"/>
  <c r="I910" i="36"/>
  <c r="J910" i="36"/>
  <c r="L910" i="36"/>
  <c r="R910" i="36" s="1"/>
  <c r="M910" i="36"/>
  <c r="S910" i="36" s="1"/>
  <c r="N910" i="36"/>
  <c r="T910" i="36" s="1"/>
  <c r="O910" i="36"/>
  <c r="U910" i="36" s="1"/>
  <c r="P910" i="36"/>
  <c r="V910" i="36" s="1"/>
  <c r="W910" i="36"/>
  <c r="X910" i="36"/>
  <c r="Y910" i="36"/>
  <c r="Z910" i="36"/>
  <c r="AA910" i="36"/>
  <c r="AB910" i="36"/>
  <c r="AC910" i="36"/>
  <c r="AD910" i="36"/>
  <c r="AE910" i="36"/>
  <c r="AF910" i="36"/>
  <c r="AG910" i="36"/>
  <c r="AH910" i="36"/>
  <c r="AI910" i="36"/>
  <c r="AJ910" i="36"/>
  <c r="C911" i="36"/>
  <c r="Q911" i="36" s="1"/>
  <c r="D911" i="36"/>
  <c r="G911" i="36"/>
  <c r="I911" i="36"/>
  <c r="J911" i="36"/>
  <c r="L911" i="36"/>
  <c r="R911" i="36" s="1"/>
  <c r="M911" i="36"/>
  <c r="S911" i="36" s="1"/>
  <c r="N911" i="36"/>
  <c r="T911" i="36" s="1"/>
  <c r="O911" i="36"/>
  <c r="U911" i="36" s="1"/>
  <c r="P911" i="36"/>
  <c r="V911" i="36" s="1"/>
  <c r="W911" i="36"/>
  <c r="X911" i="36"/>
  <c r="Y911" i="36"/>
  <c r="Z911" i="36"/>
  <c r="AA911" i="36"/>
  <c r="AB911" i="36"/>
  <c r="AC911" i="36"/>
  <c r="AD911" i="36"/>
  <c r="AE911" i="36"/>
  <c r="AF911" i="36"/>
  <c r="AG911" i="36"/>
  <c r="AH911" i="36"/>
  <c r="AI911" i="36"/>
  <c r="AJ911" i="36"/>
  <c r="C912" i="36"/>
  <c r="Q912" i="36" s="1"/>
  <c r="D912" i="36"/>
  <c r="G912" i="36"/>
  <c r="I912" i="36"/>
  <c r="J912" i="36"/>
  <c r="L912" i="36"/>
  <c r="R912" i="36" s="1"/>
  <c r="M912" i="36"/>
  <c r="S912" i="36" s="1"/>
  <c r="N912" i="36"/>
  <c r="T912" i="36" s="1"/>
  <c r="O912" i="36"/>
  <c r="U912" i="36" s="1"/>
  <c r="P912" i="36"/>
  <c r="V912" i="36" s="1"/>
  <c r="W912" i="36"/>
  <c r="X912" i="36"/>
  <c r="Y912" i="36"/>
  <c r="Z912" i="36"/>
  <c r="AA912" i="36"/>
  <c r="AB912" i="36"/>
  <c r="AC912" i="36"/>
  <c r="AD912" i="36"/>
  <c r="AE912" i="36"/>
  <c r="AF912" i="36"/>
  <c r="AG912" i="36"/>
  <c r="AH912" i="36"/>
  <c r="AI912" i="36"/>
  <c r="AJ912" i="36"/>
  <c r="C913" i="36"/>
  <c r="Q913" i="36" s="1"/>
  <c r="D913" i="36"/>
  <c r="G913" i="36"/>
  <c r="I913" i="36"/>
  <c r="J913" i="36"/>
  <c r="L913" i="36"/>
  <c r="R913" i="36" s="1"/>
  <c r="M913" i="36"/>
  <c r="S913" i="36" s="1"/>
  <c r="N913" i="36"/>
  <c r="T913" i="36" s="1"/>
  <c r="O913" i="36"/>
  <c r="U913" i="36" s="1"/>
  <c r="P913" i="36"/>
  <c r="V913" i="36" s="1"/>
  <c r="W913" i="36"/>
  <c r="X913" i="36"/>
  <c r="Y913" i="36"/>
  <c r="Z913" i="36"/>
  <c r="AA913" i="36"/>
  <c r="AB913" i="36"/>
  <c r="AC913" i="36"/>
  <c r="AD913" i="36"/>
  <c r="AE913" i="36"/>
  <c r="AF913" i="36"/>
  <c r="AG913" i="36"/>
  <c r="AH913" i="36"/>
  <c r="AI913" i="36"/>
  <c r="AJ913" i="36"/>
  <c r="C914" i="36"/>
  <c r="Q914" i="36" s="1"/>
  <c r="D914" i="36"/>
  <c r="G914" i="36"/>
  <c r="I914" i="36"/>
  <c r="J914" i="36"/>
  <c r="L914" i="36"/>
  <c r="R914" i="36" s="1"/>
  <c r="M914" i="36"/>
  <c r="S914" i="36" s="1"/>
  <c r="N914" i="36"/>
  <c r="T914" i="36" s="1"/>
  <c r="O914" i="36"/>
  <c r="U914" i="36" s="1"/>
  <c r="P914" i="36"/>
  <c r="V914" i="36" s="1"/>
  <c r="W914" i="36"/>
  <c r="X914" i="36"/>
  <c r="Y914" i="36"/>
  <c r="Z914" i="36"/>
  <c r="AA914" i="36"/>
  <c r="AB914" i="36"/>
  <c r="AC914" i="36"/>
  <c r="AD914" i="36"/>
  <c r="AE914" i="36"/>
  <c r="AF914" i="36"/>
  <c r="AG914" i="36"/>
  <c r="AH914" i="36"/>
  <c r="AI914" i="36"/>
  <c r="AJ914" i="36"/>
  <c r="C915" i="36"/>
  <c r="Q915" i="36" s="1"/>
  <c r="D915" i="36"/>
  <c r="G915" i="36"/>
  <c r="I915" i="36"/>
  <c r="J915" i="36"/>
  <c r="L915" i="36"/>
  <c r="R915" i="36" s="1"/>
  <c r="M915" i="36"/>
  <c r="S915" i="36" s="1"/>
  <c r="N915" i="36"/>
  <c r="T915" i="36" s="1"/>
  <c r="O915" i="36"/>
  <c r="U915" i="36" s="1"/>
  <c r="P915" i="36"/>
  <c r="V915" i="36" s="1"/>
  <c r="W915" i="36"/>
  <c r="X915" i="36"/>
  <c r="Y915" i="36"/>
  <c r="Z915" i="36"/>
  <c r="AA915" i="36"/>
  <c r="AB915" i="36"/>
  <c r="AC915" i="36"/>
  <c r="AD915" i="36"/>
  <c r="AE915" i="36"/>
  <c r="AF915" i="36"/>
  <c r="AG915" i="36"/>
  <c r="AH915" i="36"/>
  <c r="AI915" i="36"/>
  <c r="AJ915" i="36"/>
  <c r="C916" i="36"/>
  <c r="Q916" i="36" s="1"/>
  <c r="D916" i="36"/>
  <c r="G916" i="36"/>
  <c r="I916" i="36"/>
  <c r="J916" i="36"/>
  <c r="L916" i="36"/>
  <c r="R916" i="36" s="1"/>
  <c r="M916" i="36"/>
  <c r="S916" i="36" s="1"/>
  <c r="N916" i="36"/>
  <c r="T916" i="36" s="1"/>
  <c r="O916" i="36"/>
  <c r="U916" i="36" s="1"/>
  <c r="P916" i="36"/>
  <c r="V916" i="36" s="1"/>
  <c r="W916" i="36"/>
  <c r="X916" i="36"/>
  <c r="Y916" i="36"/>
  <c r="Z916" i="36"/>
  <c r="AA916" i="36"/>
  <c r="AB916" i="36"/>
  <c r="AC916" i="36"/>
  <c r="AD916" i="36"/>
  <c r="AE916" i="36"/>
  <c r="AF916" i="36"/>
  <c r="AG916" i="36"/>
  <c r="AH916" i="36"/>
  <c r="AI916" i="36"/>
  <c r="AJ916" i="36"/>
  <c r="C917" i="36"/>
  <c r="Q917" i="36" s="1"/>
  <c r="D917" i="36"/>
  <c r="G917" i="36"/>
  <c r="I917" i="36"/>
  <c r="J917" i="36"/>
  <c r="L917" i="36"/>
  <c r="R917" i="36" s="1"/>
  <c r="M917" i="36"/>
  <c r="S917" i="36" s="1"/>
  <c r="N917" i="36"/>
  <c r="T917" i="36" s="1"/>
  <c r="O917" i="36"/>
  <c r="U917" i="36" s="1"/>
  <c r="P917" i="36"/>
  <c r="V917" i="36" s="1"/>
  <c r="W917" i="36"/>
  <c r="X917" i="36"/>
  <c r="Y917" i="36"/>
  <c r="Z917" i="36"/>
  <c r="AA917" i="36"/>
  <c r="AB917" i="36"/>
  <c r="AC917" i="36"/>
  <c r="AD917" i="36"/>
  <c r="AE917" i="36"/>
  <c r="AF917" i="36"/>
  <c r="AG917" i="36"/>
  <c r="AH917" i="36"/>
  <c r="AI917" i="36"/>
  <c r="AJ917" i="36"/>
  <c r="C918" i="36"/>
  <c r="Q918" i="36" s="1"/>
  <c r="D918" i="36"/>
  <c r="G918" i="36"/>
  <c r="I918" i="36"/>
  <c r="J918" i="36"/>
  <c r="L918" i="36"/>
  <c r="R918" i="36" s="1"/>
  <c r="M918" i="36"/>
  <c r="S918" i="36" s="1"/>
  <c r="N918" i="36"/>
  <c r="T918" i="36" s="1"/>
  <c r="O918" i="36"/>
  <c r="U918" i="36" s="1"/>
  <c r="P918" i="36"/>
  <c r="V918" i="36" s="1"/>
  <c r="W918" i="36"/>
  <c r="X918" i="36"/>
  <c r="Y918" i="36"/>
  <c r="Z918" i="36"/>
  <c r="AA918" i="36"/>
  <c r="AB918" i="36"/>
  <c r="AC918" i="36"/>
  <c r="AD918" i="36"/>
  <c r="AE918" i="36"/>
  <c r="AF918" i="36"/>
  <c r="AG918" i="36"/>
  <c r="AH918" i="36"/>
  <c r="AI918" i="36"/>
  <c r="AJ918" i="36"/>
  <c r="C919" i="36"/>
  <c r="Q919" i="36" s="1"/>
  <c r="D919" i="36"/>
  <c r="G919" i="36"/>
  <c r="I919" i="36"/>
  <c r="J919" i="36"/>
  <c r="L919" i="36"/>
  <c r="R919" i="36" s="1"/>
  <c r="M919" i="36"/>
  <c r="S919" i="36" s="1"/>
  <c r="N919" i="36"/>
  <c r="T919" i="36" s="1"/>
  <c r="O919" i="36"/>
  <c r="U919" i="36" s="1"/>
  <c r="P919" i="36"/>
  <c r="V919" i="36" s="1"/>
  <c r="W919" i="36"/>
  <c r="X919" i="36"/>
  <c r="Y919" i="36"/>
  <c r="Z919" i="36"/>
  <c r="AA919" i="36"/>
  <c r="AB919" i="36"/>
  <c r="AC919" i="36"/>
  <c r="AD919" i="36"/>
  <c r="AE919" i="36"/>
  <c r="AF919" i="36"/>
  <c r="AG919" i="36"/>
  <c r="AH919" i="36"/>
  <c r="AI919" i="36"/>
  <c r="AJ919" i="36"/>
  <c r="C920" i="36"/>
  <c r="Q920" i="36" s="1"/>
  <c r="D920" i="36"/>
  <c r="G920" i="36"/>
  <c r="I920" i="36"/>
  <c r="J920" i="36"/>
  <c r="L920" i="36"/>
  <c r="R920" i="36" s="1"/>
  <c r="M920" i="36"/>
  <c r="S920" i="36" s="1"/>
  <c r="N920" i="36"/>
  <c r="T920" i="36" s="1"/>
  <c r="O920" i="36"/>
  <c r="U920" i="36" s="1"/>
  <c r="P920" i="36"/>
  <c r="V920" i="36" s="1"/>
  <c r="W920" i="36"/>
  <c r="X920" i="36"/>
  <c r="Y920" i="36"/>
  <c r="Z920" i="36"/>
  <c r="AA920" i="36"/>
  <c r="AB920" i="36"/>
  <c r="AC920" i="36"/>
  <c r="AD920" i="36"/>
  <c r="AE920" i="36"/>
  <c r="AF920" i="36"/>
  <c r="AG920" i="36"/>
  <c r="AH920" i="36"/>
  <c r="AI920" i="36"/>
  <c r="AJ920" i="36"/>
  <c r="C921" i="36"/>
  <c r="Q921" i="36" s="1"/>
  <c r="D921" i="36"/>
  <c r="G921" i="36"/>
  <c r="I921" i="36"/>
  <c r="J921" i="36"/>
  <c r="L921" i="36"/>
  <c r="R921" i="36" s="1"/>
  <c r="M921" i="36"/>
  <c r="S921" i="36" s="1"/>
  <c r="N921" i="36"/>
  <c r="T921" i="36" s="1"/>
  <c r="O921" i="36"/>
  <c r="U921" i="36" s="1"/>
  <c r="P921" i="36"/>
  <c r="V921" i="36" s="1"/>
  <c r="W921" i="36"/>
  <c r="X921" i="36"/>
  <c r="Y921" i="36"/>
  <c r="Z921" i="36"/>
  <c r="AA921" i="36"/>
  <c r="AB921" i="36"/>
  <c r="AC921" i="36"/>
  <c r="AD921" i="36"/>
  <c r="AE921" i="36"/>
  <c r="AF921" i="36"/>
  <c r="AG921" i="36"/>
  <c r="AH921" i="36"/>
  <c r="AI921" i="36"/>
  <c r="AJ921" i="36"/>
  <c r="C922" i="36"/>
  <c r="Q922" i="36" s="1"/>
  <c r="D922" i="36"/>
  <c r="G922" i="36"/>
  <c r="I922" i="36"/>
  <c r="J922" i="36"/>
  <c r="L922" i="36"/>
  <c r="R922" i="36" s="1"/>
  <c r="M922" i="36"/>
  <c r="S922" i="36" s="1"/>
  <c r="N922" i="36"/>
  <c r="T922" i="36" s="1"/>
  <c r="O922" i="36"/>
  <c r="U922" i="36" s="1"/>
  <c r="P922" i="36"/>
  <c r="V922" i="36" s="1"/>
  <c r="W922" i="36"/>
  <c r="X922" i="36"/>
  <c r="Y922" i="36"/>
  <c r="Z922" i="36"/>
  <c r="AA922" i="36"/>
  <c r="AB922" i="36"/>
  <c r="AC922" i="36"/>
  <c r="AD922" i="36"/>
  <c r="AE922" i="36"/>
  <c r="AF922" i="36"/>
  <c r="AG922" i="36"/>
  <c r="AH922" i="36"/>
  <c r="AI922" i="36"/>
  <c r="AJ922" i="36"/>
  <c r="C923" i="36"/>
  <c r="Q923" i="36" s="1"/>
  <c r="D923" i="36"/>
  <c r="G923" i="36"/>
  <c r="I923" i="36"/>
  <c r="J923" i="36"/>
  <c r="L923" i="36"/>
  <c r="R923" i="36" s="1"/>
  <c r="M923" i="36"/>
  <c r="S923" i="36" s="1"/>
  <c r="N923" i="36"/>
  <c r="T923" i="36" s="1"/>
  <c r="O923" i="36"/>
  <c r="U923" i="36" s="1"/>
  <c r="P923" i="36"/>
  <c r="V923" i="36" s="1"/>
  <c r="W923" i="36"/>
  <c r="X923" i="36"/>
  <c r="Y923" i="36"/>
  <c r="Z923" i="36"/>
  <c r="AA923" i="36"/>
  <c r="AB923" i="36"/>
  <c r="AC923" i="36"/>
  <c r="AD923" i="36"/>
  <c r="AE923" i="36"/>
  <c r="AF923" i="36"/>
  <c r="AG923" i="36"/>
  <c r="AH923" i="36"/>
  <c r="AI923" i="36"/>
  <c r="AJ923" i="36"/>
  <c r="C924" i="36"/>
  <c r="Q924" i="36" s="1"/>
  <c r="D924" i="36"/>
  <c r="G924" i="36"/>
  <c r="I924" i="36"/>
  <c r="J924" i="36"/>
  <c r="L924" i="36"/>
  <c r="R924" i="36" s="1"/>
  <c r="M924" i="36"/>
  <c r="S924" i="36" s="1"/>
  <c r="N924" i="36"/>
  <c r="T924" i="36" s="1"/>
  <c r="O924" i="36"/>
  <c r="U924" i="36" s="1"/>
  <c r="P924" i="36"/>
  <c r="V924" i="36" s="1"/>
  <c r="W924" i="36"/>
  <c r="X924" i="36"/>
  <c r="Y924" i="36"/>
  <c r="Z924" i="36"/>
  <c r="AA924" i="36"/>
  <c r="AB924" i="36"/>
  <c r="AC924" i="36"/>
  <c r="AD924" i="36"/>
  <c r="AE924" i="36"/>
  <c r="AF924" i="36"/>
  <c r="AG924" i="36"/>
  <c r="AH924" i="36"/>
  <c r="AI924" i="36"/>
  <c r="AJ924" i="36"/>
  <c r="C925" i="36"/>
  <c r="Q925" i="36" s="1"/>
  <c r="D925" i="36"/>
  <c r="G925" i="36"/>
  <c r="I925" i="36"/>
  <c r="J925" i="36"/>
  <c r="L925" i="36"/>
  <c r="R925" i="36" s="1"/>
  <c r="M925" i="36"/>
  <c r="S925" i="36" s="1"/>
  <c r="N925" i="36"/>
  <c r="T925" i="36" s="1"/>
  <c r="O925" i="36"/>
  <c r="U925" i="36" s="1"/>
  <c r="P925" i="36"/>
  <c r="V925" i="36" s="1"/>
  <c r="W925" i="36"/>
  <c r="X925" i="36"/>
  <c r="Y925" i="36"/>
  <c r="Z925" i="36"/>
  <c r="AA925" i="36"/>
  <c r="AB925" i="36"/>
  <c r="AC925" i="36"/>
  <c r="AD925" i="36"/>
  <c r="AE925" i="36"/>
  <c r="AF925" i="36"/>
  <c r="AG925" i="36"/>
  <c r="AH925" i="36"/>
  <c r="AI925" i="36"/>
  <c r="AJ925" i="36"/>
  <c r="C926" i="36"/>
  <c r="Q926" i="36" s="1"/>
  <c r="D926" i="36"/>
  <c r="G926" i="36"/>
  <c r="I926" i="36"/>
  <c r="J926" i="36"/>
  <c r="L926" i="36"/>
  <c r="R926" i="36" s="1"/>
  <c r="M926" i="36"/>
  <c r="S926" i="36" s="1"/>
  <c r="N926" i="36"/>
  <c r="T926" i="36" s="1"/>
  <c r="O926" i="36"/>
  <c r="U926" i="36" s="1"/>
  <c r="P926" i="36"/>
  <c r="V926" i="36" s="1"/>
  <c r="W926" i="36"/>
  <c r="X926" i="36"/>
  <c r="Y926" i="36"/>
  <c r="Z926" i="36"/>
  <c r="AA926" i="36"/>
  <c r="AB926" i="36"/>
  <c r="AC926" i="36"/>
  <c r="AD926" i="36"/>
  <c r="AE926" i="36"/>
  <c r="AF926" i="36"/>
  <c r="AG926" i="36"/>
  <c r="AH926" i="36"/>
  <c r="AI926" i="36"/>
  <c r="AJ926" i="36"/>
  <c r="C927" i="36"/>
  <c r="Q927" i="36" s="1"/>
  <c r="D927" i="36"/>
  <c r="G927" i="36"/>
  <c r="I927" i="36"/>
  <c r="J927" i="36"/>
  <c r="L927" i="36"/>
  <c r="R927" i="36" s="1"/>
  <c r="M927" i="36"/>
  <c r="S927" i="36" s="1"/>
  <c r="N927" i="36"/>
  <c r="T927" i="36" s="1"/>
  <c r="O927" i="36"/>
  <c r="U927" i="36" s="1"/>
  <c r="P927" i="36"/>
  <c r="V927" i="36" s="1"/>
  <c r="W927" i="36"/>
  <c r="X927" i="36"/>
  <c r="Y927" i="36"/>
  <c r="Z927" i="36"/>
  <c r="AA927" i="36"/>
  <c r="AB927" i="36"/>
  <c r="AC927" i="36"/>
  <c r="AD927" i="36"/>
  <c r="AE927" i="36"/>
  <c r="AF927" i="36"/>
  <c r="AG927" i="36"/>
  <c r="AH927" i="36"/>
  <c r="AI927" i="36"/>
  <c r="AJ927" i="36"/>
  <c r="C928" i="36"/>
  <c r="Q928" i="36" s="1"/>
  <c r="D928" i="36"/>
  <c r="G928" i="36"/>
  <c r="I928" i="36"/>
  <c r="J928" i="36"/>
  <c r="L928" i="36"/>
  <c r="R928" i="36" s="1"/>
  <c r="M928" i="36"/>
  <c r="S928" i="36" s="1"/>
  <c r="N928" i="36"/>
  <c r="T928" i="36" s="1"/>
  <c r="O928" i="36"/>
  <c r="U928" i="36" s="1"/>
  <c r="P928" i="36"/>
  <c r="V928" i="36" s="1"/>
  <c r="W928" i="36"/>
  <c r="X928" i="36"/>
  <c r="Y928" i="36"/>
  <c r="Z928" i="36"/>
  <c r="AA928" i="36"/>
  <c r="AB928" i="36"/>
  <c r="AC928" i="36"/>
  <c r="AD928" i="36"/>
  <c r="AE928" i="36"/>
  <c r="AF928" i="36"/>
  <c r="AG928" i="36"/>
  <c r="AH928" i="36"/>
  <c r="AI928" i="36"/>
  <c r="AJ928" i="36"/>
  <c r="C929" i="36"/>
  <c r="Q929" i="36" s="1"/>
  <c r="D929" i="36"/>
  <c r="G929" i="36"/>
  <c r="I929" i="36"/>
  <c r="J929" i="36"/>
  <c r="L929" i="36"/>
  <c r="R929" i="36" s="1"/>
  <c r="M929" i="36"/>
  <c r="S929" i="36" s="1"/>
  <c r="N929" i="36"/>
  <c r="T929" i="36" s="1"/>
  <c r="O929" i="36"/>
  <c r="U929" i="36" s="1"/>
  <c r="P929" i="36"/>
  <c r="V929" i="36" s="1"/>
  <c r="W929" i="36"/>
  <c r="X929" i="36"/>
  <c r="Y929" i="36"/>
  <c r="Z929" i="36"/>
  <c r="AA929" i="36"/>
  <c r="AB929" i="36"/>
  <c r="AC929" i="36"/>
  <c r="AD929" i="36"/>
  <c r="AE929" i="36"/>
  <c r="AF929" i="36"/>
  <c r="AG929" i="36"/>
  <c r="AH929" i="36"/>
  <c r="AI929" i="36"/>
  <c r="AJ929" i="36"/>
  <c r="C930" i="36"/>
  <c r="Q930" i="36" s="1"/>
  <c r="D930" i="36"/>
  <c r="G930" i="36"/>
  <c r="I930" i="36"/>
  <c r="J930" i="36"/>
  <c r="L930" i="36"/>
  <c r="R930" i="36" s="1"/>
  <c r="M930" i="36"/>
  <c r="S930" i="36" s="1"/>
  <c r="N930" i="36"/>
  <c r="T930" i="36" s="1"/>
  <c r="O930" i="36"/>
  <c r="U930" i="36" s="1"/>
  <c r="P930" i="36"/>
  <c r="V930" i="36" s="1"/>
  <c r="W930" i="36"/>
  <c r="X930" i="36"/>
  <c r="Y930" i="36"/>
  <c r="Z930" i="36"/>
  <c r="AA930" i="36"/>
  <c r="AB930" i="36"/>
  <c r="AC930" i="36"/>
  <c r="AD930" i="36"/>
  <c r="AE930" i="36"/>
  <c r="AF930" i="36"/>
  <c r="AG930" i="36"/>
  <c r="AH930" i="36"/>
  <c r="AI930" i="36"/>
  <c r="AJ930" i="36"/>
  <c r="C931" i="36"/>
  <c r="Q931" i="36" s="1"/>
  <c r="D931" i="36"/>
  <c r="G931" i="36"/>
  <c r="I931" i="36"/>
  <c r="J931" i="36"/>
  <c r="L931" i="36"/>
  <c r="R931" i="36" s="1"/>
  <c r="M931" i="36"/>
  <c r="S931" i="36" s="1"/>
  <c r="N931" i="36"/>
  <c r="T931" i="36" s="1"/>
  <c r="O931" i="36"/>
  <c r="U931" i="36" s="1"/>
  <c r="P931" i="36"/>
  <c r="V931" i="36" s="1"/>
  <c r="W931" i="36"/>
  <c r="X931" i="36"/>
  <c r="Y931" i="36"/>
  <c r="Z931" i="36"/>
  <c r="AA931" i="36"/>
  <c r="AB931" i="36"/>
  <c r="AC931" i="36"/>
  <c r="AD931" i="36"/>
  <c r="AE931" i="36"/>
  <c r="AF931" i="36"/>
  <c r="AG931" i="36"/>
  <c r="AH931" i="36"/>
  <c r="AI931" i="36"/>
  <c r="AJ931" i="36"/>
  <c r="C932" i="36"/>
  <c r="Q932" i="36" s="1"/>
  <c r="D932" i="36"/>
  <c r="G932" i="36"/>
  <c r="I932" i="36"/>
  <c r="J932" i="36"/>
  <c r="L932" i="36"/>
  <c r="R932" i="36" s="1"/>
  <c r="M932" i="36"/>
  <c r="S932" i="36" s="1"/>
  <c r="N932" i="36"/>
  <c r="T932" i="36" s="1"/>
  <c r="O932" i="36"/>
  <c r="U932" i="36" s="1"/>
  <c r="P932" i="36"/>
  <c r="V932" i="36" s="1"/>
  <c r="W932" i="36"/>
  <c r="X932" i="36"/>
  <c r="Y932" i="36"/>
  <c r="Z932" i="36"/>
  <c r="AA932" i="36"/>
  <c r="AB932" i="36"/>
  <c r="AC932" i="36"/>
  <c r="AD932" i="36"/>
  <c r="AE932" i="36"/>
  <c r="AF932" i="36"/>
  <c r="AG932" i="36"/>
  <c r="AH932" i="36"/>
  <c r="AI932" i="36"/>
  <c r="AJ932" i="36"/>
  <c r="C933" i="36"/>
  <c r="Q933" i="36" s="1"/>
  <c r="D933" i="36"/>
  <c r="G933" i="36"/>
  <c r="I933" i="36"/>
  <c r="J933" i="36"/>
  <c r="L933" i="36"/>
  <c r="R933" i="36" s="1"/>
  <c r="M933" i="36"/>
  <c r="S933" i="36" s="1"/>
  <c r="N933" i="36"/>
  <c r="T933" i="36" s="1"/>
  <c r="O933" i="36"/>
  <c r="U933" i="36" s="1"/>
  <c r="P933" i="36"/>
  <c r="V933" i="36" s="1"/>
  <c r="W933" i="36"/>
  <c r="X933" i="36"/>
  <c r="Y933" i="36"/>
  <c r="Z933" i="36"/>
  <c r="AA933" i="36"/>
  <c r="AB933" i="36"/>
  <c r="AC933" i="36"/>
  <c r="AD933" i="36"/>
  <c r="AE933" i="36"/>
  <c r="AF933" i="36"/>
  <c r="AG933" i="36"/>
  <c r="AH933" i="36"/>
  <c r="AI933" i="36"/>
  <c r="AJ933" i="36"/>
  <c r="C934" i="36"/>
  <c r="Q934" i="36" s="1"/>
  <c r="D934" i="36"/>
  <c r="G934" i="36"/>
  <c r="I934" i="36"/>
  <c r="J934" i="36"/>
  <c r="L934" i="36"/>
  <c r="R934" i="36" s="1"/>
  <c r="M934" i="36"/>
  <c r="S934" i="36" s="1"/>
  <c r="N934" i="36"/>
  <c r="T934" i="36" s="1"/>
  <c r="O934" i="36"/>
  <c r="U934" i="36" s="1"/>
  <c r="P934" i="36"/>
  <c r="V934" i="36" s="1"/>
  <c r="W934" i="36"/>
  <c r="X934" i="36"/>
  <c r="Y934" i="36"/>
  <c r="Z934" i="36"/>
  <c r="AA934" i="36"/>
  <c r="AB934" i="36"/>
  <c r="AC934" i="36"/>
  <c r="AD934" i="36"/>
  <c r="AE934" i="36"/>
  <c r="AF934" i="36"/>
  <c r="AG934" i="36"/>
  <c r="AH934" i="36"/>
  <c r="AI934" i="36"/>
  <c r="AJ934" i="36"/>
  <c r="C935" i="36"/>
  <c r="Q935" i="36" s="1"/>
  <c r="D935" i="36"/>
  <c r="G935" i="36"/>
  <c r="I935" i="36"/>
  <c r="J935" i="36"/>
  <c r="L935" i="36"/>
  <c r="R935" i="36" s="1"/>
  <c r="M935" i="36"/>
  <c r="S935" i="36" s="1"/>
  <c r="N935" i="36"/>
  <c r="T935" i="36" s="1"/>
  <c r="O935" i="36"/>
  <c r="U935" i="36" s="1"/>
  <c r="P935" i="36"/>
  <c r="V935" i="36" s="1"/>
  <c r="W935" i="36"/>
  <c r="X935" i="36"/>
  <c r="Y935" i="36"/>
  <c r="Z935" i="36"/>
  <c r="AA935" i="36"/>
  <c r="AB935" i="36"/>
  <c r="AC935" i="36"/>
  <c r="AD935" i="36"/>
  <c r="AE935" i="36"/>
  <c r="AF935" i="36"/>
  <c r="AG935" i="36"/>
  <c r="AH935" i="36"/>
  <c r="AI935" i="36"/>
  <c r="AJ935" i="36"/>
  <c r="C936" i="36"/>
  <c r="Q936" i="36" s="1"/>
  <c r="D936" i="36"/>
  <c r="G936" i="36"/>
  <c r="I936" i="36"/>
  <c r="J936" i="36"/>
  <c r="K936" i="36" s="1"/>
  <c r="L936" i="36"/>
  <c r="R936" i="36" s="1"/>
  <c r="M936" i="36"/>
  <c r="S936" i="36" s="1"/>
  <c r="N936" i="36"/>
  <c r="T936" i="36" s="1"/>
  <c r="O936" i="36"/>
  <c r="U936" i="36" s="1"/>
  <c r="P936" i="36"/>
  <c r="V936" i="36" s="1"/>
  <c r="W936" i="36"/>
  <c r="X936" i="36"/>
  <c r="Y936" i="36"/>
  <c r="Z936" i="36"/>
  <c r="AA936" i="36"/>
  <c r="AB936" i="36"/>
  <c r="AC936" i="36"/>
  <c r="AD936" i="36"/>
  <c r="AE936" i="36"/>
  <c r="AF936" i="36"/>
  <c r="AG936" i="36"/>
  <c r="AH936" i="36"/>
  <c r="AI936" i="36"/>
  <c r="AJ936" i="36"/>
  <c r="C937" i="36"/>
  <c r="Q937" i="36" s="1"/>
  <c r="D937" i="36"/>
  <c r="G937" i="36"/>
  <c r="I937" i="36"/>
  <c r="J937" i="36"/>
  <c r="L937" i="36"/>
  <c r="R937" i="36" s="1"/>
  <c r="M937" i="36"/>
  <c r="S937" i="36" s="1"/>
  <c r="N937" i="36"/>
  <c r="T937" i="36" s="1"/>
  <c r="O937" i="36"/>
  <c r="U937" i="36" s="1"/>
  <c r="P937" i="36"/>
  <c r="V937" i="36" s="1"/>
  <c r="W937" i="36"/>
  <c r="X937" i="36"/>
  <c r="Y937" i="36"/>
  <c r="Z937" i="36"/>
  <c r="AA937" i="36"/>
  <c r="AB937" i="36"/>
  <c r="AC937" i="36"/>
  <c r="AD937" i="36"/>
  <c r="AE937" i="36"/>
  <c r="AF937" i="36"/>
  <c r="AG937" i="36"/>
  <c r="AH937" i="36"/>
  <c r="AI937" i="36"/>
  <c r="AJ937" i="36"/>
  <c r="C938" i="36"/>
  <c r="Q938" i="36" s="1"/>
  <c r="D938" i="36"/>
  <c r="G938" i="36"/>
  <c r="I938" i="36"/>
  <c r="J938" i="36"/>
  <c r="L938" i="36"/>
  <c r="R938" i="36" s="1"/>
  <c r="M938" i="36"/>
  <c r="S938" i="36" s="1"/>
  <c r="N938" i="36"/>
  <c r="T938" i="36" s="1"/>
  <c r="O938" i="36"/>
  <c r="U938" i="36" s="1"/>
  <c r="P938" i="36"/>
  <c r="V938" i="36" s="1"/>
  <c r="W938" i="36"/>
  <c r="X938" i="36"/>
  <c r="Y938" i="36"/>
  <c r="Z938" i="36"/>
  <c r="AA938" i="36"/>
  <c r="AB938" i="36"/>
  <c r="AC938" i="36"/>
  <c r="AD938" i="36"/>
  <c r="AE938" i="36"/>
  <c r="AF938" i="36"/>
  <c r="AG938" i="36"/>
  <c r="AH938" i="36"/>
  <c r="AI938" i="36"/>
  <c r="AJ938" i="36"/>
  <c r="C939" i="36"/>
  <c r="Q939" i="36" s="1"/>
  <c r="D939" i="36"/>
  <c r="G939" i="36"/>
  <c r="I939" i="36"/>
  <c r="J939" i="36"/>
  <c r="L939" i="36"/>
  <c r="R939" i="36" s="1"/>
  <c r="M939" i="36"/>
  <c r="S939" i="36" s="1"/>
  <c r="N939" i="36"/>
  <c r="T939" i="36" s="1"/>
  <c r="O939" i="36"/>
  <c r="U939" i="36" s="1"/>
  <c r="P939" i="36"/>
  <c r="V939" i="36" s="1"/>
  <c r="W939" i="36"/>
  <c r="X939" i="36"/>
  <c r="Y939" i="36"/>
  <c r="Z939" i="36"/>
  <c r="AA939" i="36"/>
  <c r="AB939" i="36"/>
  <c r="AC939" i="36"/>
  <c r="AD939" i="36"/>
  <c r="AE939" i="36"/>
  <c r="AF939" i="36"/>
  <c r="AG939" i="36"/>
  <c r="AH939" i="36"/>
  <c r="AI939" i="36"/>
  <c r="AJ939" i="36"/>
  <c r="C940" i="36"/>
  <c r="Q940" i="36" s="1"/>
  <c r="D940" i="36"/>
  <c r="G940" i="36"/>
  <c r="I940" i="36"/>
  <c r="J940" i="36"/>
  <c r="L940" i="36"/>
  <c r="R940" i="36" s="1"/>
  <c r="M940" i="36"/>
  <c r="S940" i="36" s="1"/>
  <c r="N940" i="36"/>
  <c r="T940" i="36" s="1"/>
  <c r="O940" i="36"/>
  <c r="U940" i="36" s="1"/>
  <c r="P940" i="36"/>
  <c r="V940" i="36" s="1"/>
  <c r="W940" i="36"/>
  <c r="X940" i="36"/>
  <c r="Y940" i="36"/>
  <c r="Z940" i="36"/>
  <c r="AA940" i="36"/>
  <c r="AB940" i="36"/>
  <c r="AC940" i="36"/>
  <c r="AD940" i="36"/>
  <c r="AE940" i="36"/>
  <c r="AF940" i="36"/>
  <c r="AG940" i="36"/>
  <c r="AH940" i="36"/>
  <c r="AI940" i="36"/>
  <c r="AJ940" i="36"/>
  <c r="C941" i="36"/>
  <c r="Q941" i="36" s="1"/>
  <c r="D941" i="36"/>
  <c r="G941" i="36"/>
  <c r="I941" i="36"/>
  <c r="J941" i="36"/>
  <c r="L941" i="36"/>
  <c r="R941" i="36" s="1"/>
  <c r="M941" i="36"/>
  <c r="S941" i="36" s="1"/>
  <c r="N941" i="36"/>
  <c r="T941" i="36" s="1"/>
  <c r="O941" i="36"/>
  <c r="U941" i="36" s="1"/>
  <c r="P941" i="36"/>
  <c r="V941" i="36" s="1"/>
  <c r="W941" i="36"/>
  <c r="X941" i="36"/>
  <c r="Y941" i="36"/>
  <c r="Z941" i="36"/>
  <c r="AA941" i="36"/>
  <c r="AB941" i="36"/>
  <c r="AC941" i="36"/>
  <c r="AD941" i="36"/>
  <c r="AE941" i="36"/>
  <c r="AF941" i="36"/>
  <c r="AG941" i="36"/>
  <c r="AH941" i="36"/>
  <c r="AI941" i="36"/>
  <c r="AJ941" i="36"/>
  <c r="C942" i="36"/>
  <c r="Q942" i="36" s="1"/>
  <c r="D942" i="36"/>
  <c r="G942" i="36"/>
  <c r="I942" i="36"/>
  <c r="J942" i="36"/>
  <c r="L942" i="36"/>
  <c r="R942" i="36" s="1"/>
  <c r="M942" i="36"/>
  <c r="S942" i="36" s="1"/>
  <c r="N942" i="36"/>
  <c r="T942" i="36" s="1"/>
  <c r="O942" i="36"/>
  <c r="U942" i="36" s="1"/>
  <c r="P942" i="36"/>
  <c r="V942" i="36" s="1"/>
  <c r="W942" i="36"/>
  <c r="X942" i="36"/>
  <c r="Y942" i="36"/>
  <c r="Z942" i="36"/>
  <c r="AA942" i="36"/>
  <c r="AB942" i="36"/>
  <c r="AC942" i="36"/>
  <c r="AD942" i="36"/>
  <c r="AE942" i="36"/>
  <c r="AF942" i="36"/>
  <c r="AG942" i="36"/>
  <c r="AH942" i="36"/>
  <c r="AI942" i="36"/>
  <c r="AJ942" i="36"/>
  <c r="C943" i="36"/>
  <c r="Q943" i="36" s="1"/>
  <c r="D943" i="36"/>
  <c r="G943" i="36"/>
  <c r="I943" i="36"/>
  <c r="J943" i="36"/>
  <c r="L943" i="36"/>
  <c r="R943" i="36" s="1"/>
  <c r="M943" i="36"/>
  <c r="S943" i="36" s="1"/>
  <c r="N943" i="36"/>
  <c r="T943" i="36" s="1"/>
  <c r="O943" i="36"/>
  <c r="U943" i="36" s="1"/>
  <c r="P943" i="36"/>
  <c r="V943" i="36" s="1"/>
  <c r="W943" i="36"/>
  <c r="X943" i="36"/>
  <c r="Y943" i="36"/>
  <c r="Z943" i="36"/>
  <c r="AA943" i="36"/>
  <c r="AB943" i="36"/>
  <c r="AC943" i="36"/>
  <c r="AD943" i="36"/>
  <c r="AE943" i="36"/>
  <c r="AF943" i="36"/>
  <c r="AG943" i="36"/>
  <c r="AH943" i="36"/>
  <c r="AI943" i="36"/>
  <c r="AJ943" i="36"/>
  <c r="C944" i="36"/>
  <c r="Q944" i="36" s="1"/>
  <c r="D944" i="36"/>
  <c r="G944" i="36"/>
  <c r="I944" i="36"/>
  <c r="J944" i="36"/>
  <c r="L944" i="36"/>
  <c r="R944" i="36" s="1"/>
  <c r="M944" i="36"/>
  <c r="S944" i="36" s="1"/>
  <c r="N944" i="36"/>
  <c r="T944" i="36" s="1"/>
  <c r="O944" i="36"/>
  <c r="U944" i="36" s="1"/>
  <c r="P944" i="36"/>
  <c r="V944" i="36" s="1"/>
  <c r="W944" i="36"/>
  <c r="X944" i="36"/>
  <c r="Y944" i="36"/>
  <c r="Z944" i="36"/>
  <c r="AA944" i="36"/>
  <c r="AB944" i="36"/>
  <c r="AC944" i="36"/>
  <c r="AD944" i="36"/>
  <c r="AE944" i="36"/>
  <c r="AF944" i="36"/>
  <c r="AG944" i="36"/>
  <c r="AH944" i="36"/>
  <c r="AI944" i="36"/>
  <c r="AJ944" i="36"/>
  <c r="C945" i="36"/>
  <c r="Q945" i="36" s="1"/>
  <c r="D945" i="36"/>
  <c r="G945" i="36"/>
  <c r="I945" i="36"/>
  <c r="J945" i="36"/>
  <c r="L945" i="36"/>
  <c r="R945" i="36" s="1"/>
  <c r="M945" i="36"/>
  <c r="S945" i="36" s="1"/>
  <c r="N945" i="36"/>
  <c r="T945" i="36" s="1"/>
  <c r="O945" i="36"/>
  <c r="U945" i="36" s="1"/>
  <c r="P945" i="36"/>
  <c r="V945" i="36" s="1"/>
  <c r="W945" i="36"/>
  <c r="X945" i="36"/>
  <c r="Y945" i="36"/>
  <c r="Z945" i="36"/>
  <c r="AA945" i="36"/>
  <c r="AB945" i="36"/>
  <c r="AC945" i="36"/>
  <c r="AD945" i="36"/>
  <c r="AE945" i="36"/>
  <c r="AF945" i="36"/>
  <c r="AG945" i="36"/>
  <c r="AH945" i="36"/>
  <c r="AI945" i="36"/>
  <c r="AJ945" i="36"/>
  <c r="C946" i="36"/>
  <c r="Q946" i="36" s="1"/>
  <c r="D946" i="36"/>
  <c r="G946" i="36"/>
  <c r="I946" i="36"/>
  <c r="J946" i="36"/>
  <c r="L946" i="36"/>
  <c r="R946" i="36" s="1"/>
  <c r="M946" i="36"/>
  <c r="S946" i="36" s="1"/>
  <c r="N946" i="36"/>
  <c r="T946" i="36" s="1"/>
  <c r="O946" i="36"/>
  <c r="U946" i="36" s="1"/>
  <c r="P946" i="36"/>
  <c r="V946" i="36" s="1"/>
  <c r="W946" i="36"/>
  <c r="X946" i="36"/>
  <c r="Y946" i="36"/>
  <c r="Z946" i="36"/>
  <c r="AA946" i="36"/>
  <c r="AB946" i="36"/>
  <c r="AC946" i="36"/>
  <c r="AD946" i="36"/>
  <c r="AE946" i="36"/>
  <c r="AF946" i="36"/>
  <c r="AG946" i="36"/>
  <c r="AH946" i="36"/>
  <c r="AI946" i="36"/>
  <c r="AJ946" i="36"/>
  <c r="C947" i="36"/>
  <c r="Q947" i="36" s="1"/>
  <c r="D947" i="36"/>
  <c r="G947" i="36"/>
  <c r="I947" i="36"/>
  <c r="J947" i="36"/>
  <c r="L947" i="36"/>
  <c r="R947" i="36" s="1"/>
  <c r="M947" i="36"/>
  <c r="S947" i="36" s="1"/>
  <c r="N947" i="36"/>
  <c r="T947" i="36" s="1"/>
  <c r="O947" i="36"/>
  <c r="U947" i="36" s="1"/>
  <c r="P947" i="36"/>
  <c r="V947" i="36" s="1"/>
  <c r="W947" i="36"/>
  <c r="X947" i="36"/>
  <c r="Y947" i="36"/>
  <c r="Z947" i="36"/>
  <c r="AA947" i="36"/>
  <c r="AB947" i="36"/>
  <c r="AC947" i="36"/>
  <c r="AD947" i="36"/>
  <c r="AE947" i="36"/>
  <c r="AF947" i="36"/>
  <c r="AG947" i="36"/>
  <c r="AH947" i="36"/>
  <c r="AI947" i="36"/>
  <c r="AJ947" i="36"/>
  <c r="C948" i="36"/>
  <c r="Q948" i="36" s="1"/>
  <c r="D948" i="36"/>
  <c r="G948" i="36"/>
  <c r="I948" i="36"/>
  <c r="J948" i="36"/>
  <c r="L948" i="36"/>
  <c r="R948" i="36" s="1"/>
  <c r="M948" i="36"/>
  <c r="S948" i="36" s="1"/>
  <c r="N948" i="36"/>
  <c r="T948" i="36" s="1"/>
  <c r="O948" i="36"/>
  <c r="U948" i="36" s="1"/>
  <c r="P948" i="36"/>
  <c r="V948" i="36" s="1"/>
  <c r="W948" i="36"/>
  <c r="X948" i="36"/>
  <c r="Y948" i="36"/>
  <c r="Z948" i="36"/>
  <c r="AA948" i="36"/>
  <c r="AB948" i="36"/>
  <c r="AC948" i="36"/>
  <c r="AD948" i="36"/>
  <c r="AE948" i="36"/>
  <c r="AF948" i="36"/>
  <c r="AG948" i="36"/>
  <c r="AH948" i="36"/>
  <c r="AI948" i="36"/>
  <c r="AJ948" i="36"/>
  <c r="C949" i="36"/>
  <c r="Q949" i="36" s="1"/>
  <c r="D949" i="36"/>
  <c r="G949" i="36"/>
  <c r="I949" i="36"/>
  <c r="J949" i="36"/>
  <c r="L949" i="36"/>
  <c r="R949" i="36" s="1"/>
  <c r="M949" i="36"/>
  <c r="S949" i="36" s="1"/>
  <c r="N949" i="36"/>
  <c r="T949" i="36" s="1"/>
  <c r="O949" i="36"/>
  <c r="U949" i="36" s="1"/>
  <c r="P949" i="36"/>
  <c r="V949" i="36" s="1"/>
  <c r="W949" i="36"/>
  <c r="X949" i="36"/>
  <c r="Y949" i="36"/>
  <c r="Z949" i="36"/>
  <c r="AA949" i="36"/>
  <c r="AB949" i="36"/>
  <c r="AC949" i="36"/>
  <c r="AD949" i="36"/>
  <c r="AE949" i="36"/>
  <c r="AF949" i="36"/>
  <c r="AG949" i="36"/>
  <c r="AH949" i="36"/>
  <c r="AI949" i="36"/>
  <c r="AJ949" i="36"/>
  <c r="C950" i="36"/>
  <c r="Q950" i="36" s="1"/>
  <c r="D950" i="36"/>
  <c r="G950" i="36"/>
  <c r="I950" i="36"/>
  <c r="J950" i="36"/>
  <c r="L950" i="36"/>
  <c r="R950" i="36" s="1"/>
  <c r="M950" i="36"/>
  <c r="S950" i="36" s="1"/>
  <c r="N950" i="36"/>
  <c r="T950" i="36" s="1"/>
  <c r="O950" i="36"/>
  <c r="U950" i="36" s="1"/>
  <c r="P950" i="36"/>
  <c r="V950" i="36" s="1"/>
  <c r="W950" i="36"/>
  <c r="X950" i="36"/>
  <c r="Y950" i="36"/>
  <c r="Z950" i="36"/>
  <c r="AA950" i="36"/>
  <c r="AB950" i="36"/>
  <c r="AC950" i="36"/>
  <c r="AD950" i="36"/>
  <c r="AE950" i="36"/>
  <c r="AF950" i="36"/>
  <c r="AG950" i="36"/>
  <c r="AH950" i="36"/>
  <c r="AI950" i="36"/>
  <c r="AJ950" i="36"/>
  <c r="C951" i="36"/>
  <c r="Q951" i="36" s="1"/>
  <c r="D951" i="36"/>
  <c r="G951" i="36"/>
  <c r="I951" i="36"/>
  <c r="J951" i="36"/>
  <c r="L951" i="36"/>
  <c r="R951" i="36" s="1"/>
  <c r="M951" i="36"/>
  <c r="S951" i="36" s="1"/>
  <c r="N951" i="36"/>
  <c r="T951" i="36" s="1"/>
  <c r="O951" i="36"/>
  <c r="U951" i="36" s="1"/>
  <c r="P951" i="36"/>
  <c r="V951" i="36" s="1"/>
  <c r="W951" i="36"/>
  <c r="X951" i="36"/>
  <c r="Y951" i="36"/>
  <c r="Z951" i="36"/>
  <c r="AA951" i="36"/>
  <c r="AB951" i="36"/>
  <c r="AC951" i="36"/>
  <c r="AD951" i="36"/>
  <c r="AE951" i="36"/>
  <c r="AF951" i="36"/>
  <c r="AG951" i="36"/>
  <c r="AH951" i="36"/>
  <c r="AI951" i="36"/>
  <c r="AJ951" i="36"/>
  <c r="C952" i="36"/>
  <c r="Q952" i="36" s="1"/>
  <c r="D952" i="36"/>
  <c r="G952" i="36"/>
  <c r="I952" i="36"/>
  <c r="J952" i="36"/>
  <c r="L952" i="36"/>
  <c r="R952" i="36" s="1"/>
  <c r="M952" i="36"/>
  <c r="S952" i="36" s="1"/>
  <c r="N952" i="36"/>
  <c r="T952" i="36" s="1"/>
  <c r="O952" i="36"/>
  <c r="U952" i="36" s="1"/>
  <c r="P952" i="36"/>
  <c r="V952" i="36" s="1"/>
  <c r="W952" i="36"/>
  <c r="X952" i="36"/>
  <c r="Y952" i="36"/>
  <c r="Z952" i="36"/>
  <c r="AA952" i="36"/>
  <c r="AB952" i="36"/>
  <c r="AC952" i="36"/>
  <c r="AD952" i="36"/>
  <c r="AE952" i="36"/>
  <c r="AF952" i="36"/>
  <c r="AG952" i="36"/>
  <c r="AH952" i="36"/>
  <c r="AI952" i="36"/>
  <c r="AJ952" i="36"/>
  <c r="C953" i="36"/>
  <c r="Q953" i="36" s="1"/>
  <c r="D953" i="36"/>
  <c r="G953" i="36"/>
  <c r="I953" i="36"/>
  <c r="J953" i="36"/>
  <c r="L953" i="36"/>
  <c r="R953" i="36" s="1"/>
  <c r="M953" i="36"/>
  <c r="S953" i="36" s="1"/>
  <c r="N953" i="36"/>
  <c r="T953" i="36" s="1"/>
  <c r="O953" i="36"/>
  <c r="U953" i="36" s="1"/>
  <c r="P953" i="36"/>
  <c r="V953" i="36" s="1"/>
  <c r="W953" i="36"/>
  <c r="X953" i="36"/>
  <c r="Y953" i="36"/>
  <c r="Z953" i="36"/>
  <c r="AA953" i="36"/>
  <c r="AB953" i="36"/>
  <c r="AC953" i="36"/>
  <c r="AD953" i="36"/>
  <c r="AE953" i="36"/>
  <c r="AF953" i="36"/>
  <c r="AG953" i="36"/>
  <c r="AH953" i="36"/>
  <c r="AI953" i="36"/>
  <c r="AJ953" i="36"/>
  <c r="C954" i="36"/>
  <c r="Q954" i="36" s="1"/>
  <c r="D954" i="36"/>
  <c r="G954" i="36"/>
  <c r="I954" i="36"/>
  <c r="J954" i="36"/>
  <c r="L954" i="36"/>
  <c r="R954" i="36" s="1"/>
  <c r="M954" i="36"/>
  <c r="S954" i="36" s="1"/>
  <c r="N954" i="36"/>
  <c r="T954" i="36" s="1"/>
  <c r="O954" i="36"/>
  <c r="U954" i="36" s="1"/>
  <c r="P954" i="36"/>
  <c r="V954" i="36" s="1"/>
  <c r="W954" i="36"/>
  <c r="X954" i="36"/>
  <c r="Y954" i="36"/>
  <c r="Z954" i="36"/>
  <c r="AA954" i="36"/>
  <c r="AB954" i="36"/>
  <c r="AC954" i="36"/>
  <c r="AD954" i="36"/>
  <c r="AE954" i="36"/>
  <c r="AF954" i="36"/>
  <c r="AG954" i="36"/>
  <c r="AH954" i="36"/>
  <c r="AI954" i="36"/>
  <c r="AJ954" i="36"/>
  <c r="C955" i="36"/>
  <c r="Q955" i="36" s="1"/>
  <c r="D955" i="36"/>
  <c r="G955" i="36"/>
  <c r="I955" i="36"/>
  <c r="J955" i="36"/>
  <c r="L955" i="36"/>
  <c r="R955" i="36" s="1"/>
  <c r="M955" i="36"/>
  <c r="S955" i="36" s="1"/>
  <c r="N955" i="36"/>
  <c r="T955" i="36" s="1"/>
  <c r="O955" i="36"/>
  <c r="U955" i="36" s="1"/>
  <c r="P955" i="36"/>
  <c r="V955" i="36" s="1"/>
  <c r="W955" i="36"/>
  <c r="X955" i="36"/>
  <c r="Y955" i="36"/>
  <c r="Z955" i="36"/>
  <c r="AA955" i="36"/>
  <c r="AB955" i="36"/>
  <c r="AC955" i="36"/>
  <c r="AD955" i="36"/>
  <c r="AE955" i="36"/>
  <c r="AF955" i="36"/>
  <c r="AG955" i="36"/>
  <c r="AH955" i="36"/>
  <c r="AI955" i="36"/>
  <c r="AJ955" i="36"/>
  <c r="C956" i="36"/>
  <c r="Q956" i="36" s="1"/>
  <c r="D956" i="36"/>
  <c r="G956" i="36"/>
  <c r="I956" i="36"/>
  <c r="J956" i="36"/>
  <c r="L956" i="36"/>
  <c r="R956" i="36" s="1"/>
  <c r="M956" i="36"/>
  <c r="S956" i="36" s="1"/>
  <c r="N956" i="36"/>
  <c r="T956" i="36" s="1"/>
  <c r="O956" i="36"/>
  <c r="U956" i="36" s="1"/>
  <c r="P956" i="36"/>
  <c r="V956" i="36" s="1"/>
  <c r="W956" i="36"/>
  <c r="X956" i="36"/>
  <c r="Y956" i="36"/>
  <c r="Z956" i="36"/>
  <c r="AA956" i="36"/>
  <c r="AB956" i="36"/>
  <c r="AC956" i="36"/>
  <c r="AD956" i="36"/>
  <c r="AE956" i="36"/>
  <c r="AF956" i="36"/>
  <c r="AG956" i="36"/>
  <c r="AH956" i="36"/>
  <c r="AI956" i="36"/>
  <c r="AJ956" i="36"/>
  <c r="C957" i="36"/>
  <c r="Q957" i="36" s="1"/>
  <c r="D957" i="36"/>
  <c r="G957" i="36"/>
  <c r="I957" i="36"/>
  <c r="J957" i="36"/>
  <c r="L957" i="36"/>
  <c r="R957" i="36" s="1"/>
  <c r="M957" i="36"/>
  <c r="S957" i="36" s="1"/>
  <c r="N957" i="36"/>
  <c r="T957" i="36" s="1"/>
  <c r="O957" i="36"/>
  <c r="U957" i="36" s="1"/>
  <c r="P957" i="36"/>
  <c r="V957" i="36" s="1"/>
  <c r="W957" i="36"/>
  <c r="X957" i="36"/>
  <c r="Y957" i="36"/>
  <c r="Z957" i="36"/>
  <c r="AA957" i="36"/>
  <c r="AB957" i="36"/>
  <c r="AC957" i="36"/>
  <c r="AD957" i="36"/>
  <c r="AE957" i="36"/>
  <c r="AF957" i="36"/>
  <c r="AG957" i="36"/>
  <c r="AH957" i="36"/>
  <c r="AI957" i="36"/>
  <c r="AJ957" i="36"/>
  <c r="C958" i="36"/>
  <c r="Q958" i="36" s="1"/>
  <c r="D958" i="36"/>
  <c r="G958" i="36"/>
  <c r="I958" i="36"/>
  <c r="J958" i="36"/>
  <c r="L958" i="36"/>
  <c r="R958" i="36" s="1"/>
  <c r="M958" i="36"/>
  <c r="S958" i="36" s="1"/>
  <c r="N958" i="36"/>
  <c r="T958" i="36" s="1"/>
  <c r="O958" i="36"/>
  <c r="U958" i="36" s="1"/>
  <c r="P958" i="36"/>
  <c r="V958" i="36" s="1"/>
  <c r="W958" i="36"/>
  <c r="X958" i="36"/>
  <c r="Y958" i="36"/>
  <c r="Z958" i="36"/>
  <c r="AA958" i="36"/>
  <c r="AB958" i="36"/>
  <c r="AC958" i="36"/>
  <c r="AD958" i="36"/>
  <c r="AE958" i="36"/>
  <c r="AF958" i="36"/>
  <c r="AG958" i="36"/>
  <c r="AH958" i="36"/>
  <c r="AI958" i="36"/>
  <c r="AJ958" i="36"/>
  <c r="C959" i="36"/>
  <c r="Q959" i="36" s="1"/>
  <c r="D959" i="36"/>
  <c r="G959" i="36"/>
  <c r="I959" i="36"/>
  <c r="J959" i="36"/>
  <c r="L959" i="36"/>
  <c r="R959" i="36" s="1"/>
  <c r="M959" i="36"/>
  <c r="S959" i="36" s="1"/>
  <c r="N959" i="36"/>
  <c r="T959" i="36" s="1"/>
  <c r="O959" i="36"/>
  <c r="U959" i="36" s="1"/>
  <c r="P959" i="36"/>
  <c r="V959" i="36" s="1"/>
  <c r="W959" i="36"/>
  <c r="X959" i="36"/>
  <c r="Y959" i="36"/>
  <c r="Z959" i="36"/>
  <c r="AA959" i="36"/>
  <c r="AB959" i="36"/>
  <c r="AC959" i="36"/>
  <c r="AD959" i="36"/>
  <c r="AE959" i="36"/>
  <c r="AF959" i="36"/>
  <c r="AG959" i="36"/>
  <c r="AH959" i="36"/>
  <c r="AI959" i="36"/>
  <c r="AJ959" i="36"/>
  <c r="C960" i="36"/>
  <c r="Q960" i="36" s="1"/>
  <c r="D960" i="36"/>
  <c r="G960" i="36"/>
  <c r="I960" i="36"/>
  <c r="J960" i="36"/>
  <c r="L960" i="36"/>
  <c r="R960" i="36" s="1"/>
  <c r="M960" i="36"/>
  <c r="S960" i="36" s="1"/>
  <c r="N960" i="36"/>
  <c r="T960" i="36" s="1"/>
  <c r="O960" i="36"/>
  <c r="U960" i="36" s="1"/>
  <c r="P960" i="36"/>
  <c r="V960" i="36" s="1"/>
  <c r="W960" i="36"/>
  <c r="X960" i="36"/>
  <c r="Y960" i="36"/>
  <c r="Z960" i="36"/>
  <c r="AA960" i="36"/>
  <c r="AB960" i="36"/>
  <c r="AC960" i="36"/>
  <c r="AD960" i="36"/>
  <c r="AE960" i="36"/>
  <c r="AF960" i="36"/>
  <c r="AG960" i="36"/>
  <c r="AH960" i="36"/>
  <c r="AI960" i="36"/>
  <c r="AJ960" i="36"/>
  <c r="C961" i="36"/>
  <c r="Q961" i="36" s="1"/>
  <c r="D961" i="36"/>
  <c r="G961" i="36"/>
  <c r="I961" i="36"/>
  <c r="J961" i="36"/>
  <c r="L961" i="36"/>
  <c r="R961" i="36" s="1"/>
  <c r="M961" i="36"/>
  <c r="S961" i="36" s="1"/>
  <c r="N961" i="36"/>
  <c r="T961" i="36" s="1"/>
  <c r="O961" i="36"/>
  <c r="U961" i="36" s="1"/>
  <c r="P961" i="36"/>
  <c r="V961" i="36" s="1"/>
  <c r="W961" i="36"/>
  <c r="X961" i="36"/>
  <c r="Y961" i="36"/>
  <c r="Z961" i="36"/>
  <c r="AA961" i="36"/>
  <c r="AB961" i="36"/>
  <c r="AC961" i="36"/>
  <c r="AD961" i="36"/>
  <c r="AE961" i="36"/>
  <c r="AF961" i="36"/>
  <c r="AG961" i="36"/>
  <c r="AH961" i="36"/>
  <c r="AI961" i="36"/>
  <c r="AJ961" i="36"/>
  <c r="C962" i="36"/>
  <c r="Q962" i="36" s="1"/>
  <c r="D962" i="36"/>
  <c r="G962" i="36"/>
  <c r="I962" i="36"/>
  <c r="J962" i="36"/>
  <c r="L962" i="36"/>
  <c r="R962" i="36" s="1"/>
  <c r="M962" i="36"/>
  <c r="S962" i="36" s="1"/>
  <c r="N962" i="36"/>
  <c r="T962" i="36" s="1"/>
  <c r="O962" i="36"/>
  <c r="U962" i="36" s="1"/>
  <c r="P962" i="36"/>
  <c r="V962" i="36" s="1"/>
  <c r="W962" i="36"/>
  <c r="X962" i="36"/>
  <c r="Y962" i="36"/>
  <c r="Z962" i="36"/>
  <c r="AA962" i="36"/>
  <c r="AB962" i="36"/>
  <c r="AC962" i="36"/>
  <c r="AD962" i="36"/>
  <c r="AE962" i="36"/>
  <c r="AF962" i="36"/>
  <c r="AG962" i="36"/>
  <c r="AH962" i="36"/>
  <c r="AI962" i="36"/>
  <c r="AJ962" i="36"/>
  <c r="C963" i="36"/>
  <c r="Q963" i="36" s="1"/>
  <c r="D963" i="36"/>
  <c r="G963" i="36"/>
  <c r="I963" i="36"/>
  <c r="J963" i="36"/>
  <c r="L963" i="36"/>
  <c r="R963" i="36" s="1"/>
  <c r="M963" i="36"/>
  <c r="S963" i="36" s="1"/>
  <c r="N963" i="36"/>
  <c r="T963" i="36" s="1"/>
  <c r="O963" i="36"/>
  <c r="U963" i="36" s="1"/>
  <c r="P963" i="36"/>
  <c r="V963" i="36" s="1"/>
  <c r="W963" i="36"/>
  <c r="X963" i="36"/>
  <c r="Y963" i="36"/>
  <c r="Z963" i="36"/>
  <c r="AA963" i="36"/>
  <c r="AB963" i="36"/>
  <c r="AC963" i="36"/>
  <c r="AD963" i="36"/>
  <c r="AE963" i="36"/>
  <c r="AF963" i="36"/>
  <c r="AG963" i="36"/>
  <c r="AH963" i="36"/>
  <c r="AI963" i="36"/>
  <c r="AJ963" i="36"/>
  <c r="C964" i="36"/>
  <c r="Q964" i="36" s="1"/>
  <c r="D964" i="36"/>
  <c r="G964" i="36"/>
  <c r="I964" i="36"/>
  <c r="J964" i="36"/>
  <c r="L964" i="36"/>
  <c r="R964" i="36" s="1"/>
  <c r="M964" i="36"/>
  <c r="S964" i="36" s="1"/>
  <c r="N964" i="36"/>
  <c r="T964" i="36" s="1"/>
  <c r="O964" i="36"/>
  <c r="U964" i="36" s="1"/>
  <c r="P964" i="36"/>
  <c r="V964" i="36" s="1"/>
  <c r="W964" i="36"/>
  <c r="X964" i="36"/>
  <c r="Y964" i="36"/>
  <c r="Z964" i="36"/>
  <c r="AA964" i="36"/>
  <c r="AB964" i="36"/>
  <c r="AC964" i="36"/>
  <c r="AD964" i="36"/>
  <c r="AE964" i="36"/>
  <c r="AF964" i="36"/>
  <c r="AG964" i="36"/>
  <c r="AH964" i="36"/>
  <c r="AI964" i="36"/>
  <c r="AJ964" i="36"/>
  <c r="C965" i="36"/>
  <c r="Q965" i="36" s="1"/>
  <c r="D965" i="36"/>
  <c r="G965" i="36"/>
  <c r="I965" i="36"/>
  <c r="J965" i="36"/>
  <c r="L965" i="36"/>
  <c r="R965" i="36" s="1"/>
  <c r="M965" i="36"/>
  <c r="S965" i="36" s="1"/>
  <c r="N965" i="36"/>
  <c r="T965" i="36" s="1"/>
  <c r="O965" i="36"/>
  <c r="U965" i="36" s="1"/>
  <c r="P965" i="36"/>
  <c r="V965" i="36" s="1"/>
  <c r="W965" i="36"/>
  <c r="X965" i="36"/>
  <c r="Y965" i="36"/>
  <c r="Z965" i="36"/>
  <c r="AA965" i="36"/>
  <c r="AB965" i="36"/>
  <c r="AC965" i="36"/>
  <c r="AD965" i="36"/>
  <c r="AE965" i="36"/>
  <c r="AF965" i="36"/>
  <c r="AG965" i="36"/>
  <c r="AH965" i="36"/>
  <c r="AI965" i="36"/>
  <c r="AJ965" i="36"/>
  <c r="C966" i="36"/>
  <c r="Q966" i="36" s="1"/>
  <c r="D966" i="36"/>
  <c r="G966" i="36"/>
  <c r="I966" i="36"/>
  <c r="J966" i="36"/>
  <c r="L966" i="36"/>
  <c r="R966" i="36" s="1"/>
  <c r="M966" i="36"/>
  <c r="S966" i="36" s="1"/>
  <c r="N966" i="36"/>
  <c r="T966" i="36" s="1"/>
  <c r="O966" i="36"/>
  <c r="U966" i="36" s="1"/>
  <c r="P966" i="36"/>
  <c r="V966" i="36" s="1"/>
  <c r="W966" i="36"/>
  <c r="X966" i="36"/>
  <c r="Y966" i="36"/>
  <c r="Z966" i="36"/>
  <c r="AA966" i="36"/>
  <c r="AB966" i="36"/>
  <c r="AC966" i="36"/>
  <c r="AD966" i="36"/>
  <c r="AE966" i="36"/>
  <c r="AF966" i="36"/>
  <c r="AG966" i="36"/>
  <c r="AH966" i="36"/>
  <c r="AI966" i="36"/>
  <c r="AJ966" i="36"/>
  <c r="C967" i="36"/>
  <c r="Q967" i="36" s="1"/>
  <c r="D967" i="36"/>
  <c r="G967" i="36"/>
  <c r="I967" i="36"/>
  <c r="J967" i="36"/>
  <c r="L967" i="36"/>
  <c r="R967" i="36" s="1"/>
  <c r="M967" i="36"/>
  <c r="S967" i="36" s="1"/>
  <c r="N967" i="36"/>
  <c r="T967" i="36" s="1"/>
  <c r="O967" i="36"/>
  <c r="U967" i="36" s="1"/>
  <c r="P967" i="36"/>
  <c r="V967" i="36" s="1"/>
  <c r="W967" i="36"/>
  <c r="X967" i="36"/>
  <c r="Y967" i="36"/>
  <c r="Z967" i="36"/>
  <c r="AA967" i="36"/>
  <c r="AB967" i="36"/>
  <c r="AC967" i="36"/>
  <c r="AD967" i="36"/>
  <c r="AE967" i="36"/>
  <c r="AF967" i="36"/>
  <c r="AG967" i="36"/>
  <c r="AH967" i="36"/>
  <c r="AI967" i="36"/>
  <c r="AJ967" i="36"/>
  <c r="C968" i="36"/>
  <c r="Q968" i="36" s="1"/>
  <c r="D968" i="36"/>
  <c r="G968" i="36"/>
  <c r="I968" i="36"/>
  <c r="J968" i="36"/>
  <c r="L968" i="36"/>
  <c r="R968" i="36" s="1"/>
  <c r="M968" i="36"/>
  <c r="S968" i="36" s="1"/>
  <c r="N968" i="36"/>
  <c r="T968" i="36" s="1"/>
  <c r="O968" i="36"/>
  <c r="U968" i="36" s="1"/>
  <c r="P968" i="36"/>
  <c r="V968" i="36" s="1"/>
  <c r="W968" i="36"/>
  <c r="X968" i="36"/>
  <c r="Y968" i="36"/>
  <c r="Z968" i="36"/>
  <c r="AA968" i="36"/>
  <c r="AB968" i="36"/>
  <c r="AC968" i="36"/>
  <c r="AD968" i="36"/>
  <c r="AE968" i="36"/>
  <c r="AF968" i="36"/>
  <c r="AG968" i="36"/>
  <c r="AH968" i="36"/>
  <c r="AI968" i="36"/>
  <c r="AJ968" i="36"/>
  <c r="C969" i="36"/>
  <c r="Q969" i="36" s="1"/>
  <c r="D969" i="36"/>
  <c r="G969" i="36"/>
  <c r="I969" i="36"/>
  <c r="J969" i="36"/>
  <c r="L969" i="36"/>
  <c r="R969" i="36" s="1"/>
  <c r="M969" i="36"/>
  <c r="S969" i="36" s="1"/>
  <c r="N969" i="36"/>
  <c r="T969" i="36" s="1"/>
  <c r="O969" i="36"/>
  <c r="U969" i="36" s="1"/>
  <c r="P969" i="36"/>
  <c r="V969" i="36" s="1"/>
  <c r="W969" i="36"/>
  <c r="X969" i="36"/>
  <c r="Y969" i="36"/>
  <c r="Z969" i="36"/>
  <c r="AA969" i="36"/>
  <c r="AB969" i="36"/>
  <c r="AC969" i="36"/>
  <c r="AD969" i="36"/>
  <c r="AE969" i="36"/>
  <c r="AF969" i="36"/>
  <c r="AG969" i="36"/>
  <c r="AH969" i="36"/>
  <c r="AI969" i="36"/>
  <c r="AJ969" i="36"/>
  <c r="C970" i="36"/>
  <c r="Q970" i="36" s="1"/>
  <c r="D970" i="36"/>
  <c r="G970" i="36"/>
  <c r="I970" i="36"/>
  <c r="J970" i="36"/>
  <c r="L970" i="36"/>
  <c r="R970" i="36" s="1"/>
  <c r="M970" i="36"/>
  <c r="S970" i="36" s="1"/>
  <c r="N970" i="36"/>
  <c r="T970" i="36" s="1"/>
  <c r="O970" i="36"/>
  <c r="U970" i="36" s="1"/>
  <c r="P970" i="36"/>
  <c r="V970" i="36" s="1"/>
  <c r="W970" i="36"/>
  <c r="X970" i="36"/>
  <c r="Y970" i="36"/>
  <c r="Z970" i="36"/>
  <c r="AA970" i="36"/>
  <c r="AB970" i="36"/>
  <c r="AC970" i="36"/>
  <c r="AD970" i="36"/>
  <c r="AE970" i="36"/>
  <c r="AF970" i="36"/>
  <c r="AG970" i="36"/>
  <c r="AH970" i="36"/>
  <c r="AI970" i="36"/>
  <c r="AJ970" i="36"/>
  <c r="C971" i="36"/>
  <c r="Q971" i="36" s="1"/>
  <c r="D971" i="36"/>
  <c r="G971" i="36"/>
  <c r="I971" i="36"/>
  <c r="J971" i="36"/>
  <c r="L971" i="36"/>
  <c r="R971" i="36" s="1"/>
  <c r="M971" i="36"/>
  <c r="S971" i="36" s="1"/>
  <c r="N971" i="36"/>
  <c r="T971" i="36" s="1"/>
  <c r="O971" i="36"/>
  <c r="U971" i="36" s="1"/>
  <c r="P971" i="36"/>
  <c r="V971" i="36" s="1"/>
  <c r="W971" i="36"/>
  <c r="X971" i="36"/>
  <c r="Y971" i="36"/>
  <c r="Z971" i="36"/>
  <c r="AA971" i="36"/>
  <c r="AB971" i="36"/>
  <c r="AC971" i="36"/>
  <c r="AD971" i="36"/>
  <c r="AE971" i="36"/>
  <c r="AF971" i="36"/>
  <c r="AG971" i="36"/>
  <c r="AH971" i="36"/>
  <c r="AI971" i="36"/>
  <c r="AJ971" i="36"/>
  <c r="C972" i="36"/>
  <c r="Q972" i="36" s="1"/>
  <c r="D972" i="36"/>
  <c r="G972" i="36"/>
  <c r="I972" i="36"/>
  <c r="J972" i="36"/>
  <c r="L972" i="36"/>
  <c r="R972" i="36" s="1"/>
  <c r="M972" i="36"/>
  <c r="N972" i="36"/>
  <c r="T972" i="36" s="1"/>
  <c r="O972" i="36"/>
  <c r="U972" i="36" s="1"/>
  <c r="P972" i="36"/>
  <c r="V972" i="36" s="1"/>
  <c r="S972" i="36"/>
  <c r="W972" i="36"/>
  <c r="X972" i="36"/>
  <c r="Y972" i="36"/>
  <c r="Z972" i="36"/>
  <c r="AA972" i="36"/>
  <c r="AB972" i="36"/>
  <c r="AC972" i="36"/>
  <c r="AD972" i="36"/>
  <c r="AE972" i="36"/>
  <c r="AF972" i="36"/>
  <c r="AG972" i="36"/>
  <c r="AH972" i="36"/>
  <c r="AI972" i="36"/>
  <c r="AJ972" i="36"/>
  <c r="C973" i="36"/>
  <c r="Q973" i="36" s="1"/>
  <c r="D973" i="36"/>
  <c r="G973" i="36"/>
  <c r="I973" i="36"/>
  <c r="J973" i="36"/>
  <c r="L973" i="36"/>
  <c r="R973" i="36" s="1"/>
  <c r="M973" i="36"/>
  <c r="S973" i="36" s="1"/>
  <c r="N973" i="36"/>
  <c r="T973" i="36" s="1"/>
  <c r="O973" i="36"/>
  <c r="U973" i="36" s="1"/>
  <c r="P973" i="36"/>
  <c r="V973" i="36" s="1"/>
  <c r="W973" i="36"/>
  <c r="X973" i="36"/>
  <c r="Y973" i="36"/>
  <c r="Z973" i="36"/>
  <c r="AA973" i="36"/>
  <c r="AB973" i="36"/>
  <c r="AC973" i="36"/>
  <c r="AD973" i="36"/>
  <c r="AE973" i="36"/>
  <c r="AF973" i="36"/>
  <c r="AG973" i="36"/>
  <c r="AH973" i="36"/>
  <c r="AI973" i="36"/>
  <c r="AJ973" i="36"/>
  <c r="C974" i="36"/>
  <c r="Q974" i="36" s="1"/>
  <c r="D974" i="36"/>
  <c r="G974" i="36"/>
  <c r="I974" i="36"/>
  <c r="J974" i="36"/>
  <c r="L974" i="36"/>
  <c r="R974" i="36" s="1"/>
  <c r="M974" i="36"/>
  <c r="S974" i="36" s="1"/>
  <c r="N974" i="36"/>
  <c r="T974" i="36" s="1"/>
  <c r="O974" i="36"/>
  <c r="U974" i="36" s="1"/>
  <c r="P974" i="36"/>
  <c r="V974" i="36" s="1"/>
  <c r="W974" i="36"/>
  <c r="X974" i="36"/>
  <c r="Y974" i="36"/>
  <c r="Z974" i="36"/>
  <c r="AA974" i="36"/>
  <c r="AB974" i="36"/>
  <c r="AC974" i="36"/>
  <c r="AD974" i="36"/>
  <c r="AE974" i="36"/>
  <c r="AF974" i="36"/>
  <c r="AG974" i="36"/>
  <c r="AH974" i="36"/>
  <c r="AI974" i="36"/>
  <c r="AJ974" i="36"/>
  <c r="C975" i="36"/>
  <c r="Q975" i="36" s="1"/>
  <c r="D975" i="36"/>
  <c r="G975" i="36"/>
  <c r="I975" i="36"/>
  <c r="J975" i="36"/>
  <c r="L975" i="36"/>
  <c r="R975" i="36" s="1"/>
  <c r="M975" i="36"/>
  <c r="S975" i="36" s="1"/>
  <c r="N975" i="36"/>
  <c r="T975" i="36" s="1"/>
  <c r="O975" i="36"/>
  <c r="U975" i="36" s="1"/>
  <c r="P975" i="36"/>
  <c r="V975" i="36" s="1"/>
  <c r="W975" i="36"/>
  <c r="X975" i="36"/>
  <c r="Y975" i="36"/>
  <c r="Z975" i="36"/>
  <c r="AA975" i="36"/>
  <c r="AB975" i="36"/>
  <c r="AC975" i="36"/>
  <c r="AD975" i="36"/>
  <c r="AE975" i="36"/>
  <c r="AF975" i="36"/>
  <c r="AG975" i="36"/>
  <c r="AH975" i="36"/>
  <c r="AI975" i="36"/>
  <c r="AJ975" i="36"/>
  <c r="C976" i="36"/>
  <c r="Q976" i="36" s="1"/>
  <c r="D976" i="36"/>
  <c r="G976" i="36"/>
  <c r="I976" i="36"/>
  <c r="J976" i="36"/>
  <c r="L976" i="36"/>
  <c r="R976" i="36" s="1"/>
  <c r="M976" i="36"/>
  <c r="S976" i="36" s="1"/>
  <c r="N976" i="36"/>
  <c r="T976" i="36" s="1"/>
  <c r="O976" i="36"/>
  <c r="U976" i="36" s="1"/>
  <c r="P976" i="36"/>
  <c r="V976" i="36" s="1"/>
  <c r="W976" i="36"/>
  <c r="X976" i="36"/>
  <c r="Y976" i="36"/>
  <c r="Z976" i="36"/>
  <c r="AA976" i="36"/>
  <c r="AB976" i="36"/>
  <c r="AC976" i="36"/>
  <c r="AD976" i="36"/>
  <c r="AE976" i="36"/>
  <c r="AF976" i="36"/>
  <c r="AG976" i="36"/>
  <c r="AH976" i="36"/>
  <c r="AI976" i="36"/>
  <c r="AJ976" i="36"/>
  <c r="C977" i="36"/>
  <c r="Q977" i="36" s="1"/>
  <c r="D977" i="36"/>
  <c r="G977" i="36"/>
  <c r="I977" i="36"/>
  <c r="J977" i="36"/>
  <c r="L977" i="36"/>
  <c r="R977" i="36" s="1"/>
  <c r="M977" i="36"/>
  <c r="S977" i="36" s="1"/>
  <c r="N977" i="36"/>
  <c r="T977" i="36" s="1"/>
  <c r="O977" i="36"/>
  <c r="U977" i="36" s="1"/>
  <c r="P977" i="36"/>
  <c r="V977" i="36" s="1"/>
  <c r="W977" i="36"/>
  <c r="X977" i="36"/>
  <c r="Y977" i="36"/>
  <c r="Z977" i="36"/>
  <c r="AA977" i="36"/>
  <c r="AB977" i="36"/>
  <c r="AC977" i="36"/>
  <c r="AD977" i="36"/>
  <c r="AE977" i="36"/>
  <c r="AF977" i="36"/>
  <c r="AG977" i="36"/>
  <c r="AH977" i="36"/>
  <c r="AI977" i="36"/>
  <c r="AJ977" i="36"/>
  <c r="C978" i="36"/>
  <c r="Q978" i="36" s="1"/>
  <c r="D978" i="36"/>
  <c r="G978" i="36"/>
  <c r="I978" i="36"/>
  <c r="J978" i="36"/>
  <c r="L978" i="36"/>
  <c r="R978" i="36" s="1"/>
  <c r="M978" i="36"/>
  <c r="S978" i="36" s="1"/>
  <c r="N978" i="36"/>
  <c r="T978" i="36" s="1"/>
  <c r="O978" i="36"/>
  <c r="U978" i="36" s="1"/>
  <c r="P978" i="36"/>
  <c r="V978" i="36" s="1"/>
  <c r="W978" i="36"/>
  <c r="X978" i="36"/>
  <c r="Y978" i="36"/>
  <c r="Z978" i="36"/>
  <c r="AA978" i="36"/>
  <c r="AB978" i="36"/>
  <c r="AC978" i="36"/>
  <c r="AD978" i="36"/>
  <c r="AE978" i="36"/>
  <c r="AF978" i="36"/>
  <c r="AG978" i="36"/>
  <c r="AH978" i="36"/>
  <c r="AI978" i="36"/>
  <c r="AJ978" i="36"/>
  <c r="C979" i="36"/>
  <c r="Q979" i="36" s="1"/>
  <c r="D979" i="36"/>
  <c r="G979" i="36"/>
  <c r="I979" i="36"/>
  <c r="J979" i="36"/>
  <c r="L979" i="36"/>
  <c r="R979" i="36" s="1"/>
  <c r="M979" i="36"/>
  <c r="S979" i="36" s="1"/>
  <c r="N979" i="36"/>
  <c r="T979" i="36" s="1"/>
  <c r="O979" i="36"/>
  <c r="U979" i="36" s="1"/>
  <c r="P979" i="36"/>
  <c r="V979" i="36" s="1"/>
  <c r="W979" i="36"/>
  <c r="X979" i="36"/>
  <c r="Y979" i="36"/>
  <c r="Z979" i="36"/>
  <c r="AA979" i="36"/>
  <c r="AB979" i="36"/>
  <c r="AC979" i="36"/>
  <c r="AD979" i="36"/>
  <c r="AE979" i="36"/>
  <c r="AF979" i="36"/>
  <c r="AG979" i="36"/>
  <c r="AH979" i="36"/>
  <c r="AI979" i="36"/>
  <c r="AJ979" i="36"/>
  <c r="C980" i="36"/>
  <c r="Q980" i="36" s="1"/>
  <c r="D980" i="36"/>
  <c r="G980" i="36"/>
  <c r="I980" i="36"/>
  <c r="J980" i="36"/>
  <c r="L980" i="36"/>
  <c r="R980" i="36" s="1"/>
  <c r="M980" i="36"/>
  <c r="S980" i="36" s="1"/>
  <c r="N980" i="36"/>
  <c r="T980" i="36" s="1"/>
  <c r="O980" i="36"/>
  <c r="U980" i="36" s="1"/>
  <c r="P980" i="36"/>
  <c r="V980" i="36" s="1"/>
  <c r="W980" i="36"/>
  <c r="X980" i="36"/>
  <c r="Y980" i="36"/>
  <c r="Z980" i="36"/>
  <c r="AA980" i="36"/>
  <c r="AB980" i="36"/>
  <c r="AC980" i="36"/>
  <c r="AD980" i="36"/>
  <c r="AE980" i="36"/>
  <c r="AF980" i="36"/>
  <c r="AG980" i="36"/>
  <c r="AH980" i="36"/>
  <c r="AI980" i="36"/>
  <c r="AJ980" i="36"/>
  <c r="C981" i="36"/>
  <c r="Q981" i="36" s="1"/>
  <c r="D981" i="36"/>
  <c r="G981" i="36"/>
  <c r="I981" i="36"/>
  <c r="J981" i="36"/>
  <c r="L981" i="36"/>
  <c r="R981" i="36" s="1"/>
  <c r="M981" i="36"/>
  <c r="S981" i="36" s="1"/>
  <c r="N981" i="36"/>
  <c r="T981" i="36" s="1"/>
  <c r="O981" i="36"/>
  <c r="U981" i="36" s="1"/>
  <c r="P981" i="36"/>
  <c r="V981" i="36" s="1"/>
  <c r="W981" i="36"/>
  <c r="X981" i="36"/>
  <c r="Y981" i="36"/>
  <c r="Z981" i="36"/>
  <c r="AA981" i="36"/>
  <c r="AB981" i="36"/>
  <c r="AC981" i="36"/>
  <c r="AD981" i="36"/>
  <c r="AE981" i="36"/>
  <c r="AF981" i="36"/>
  <c r="AG981" i="36"/>
  <c r="AH981" i="36"/>
  <c r="AI981" i="36"/>
  <c r="AJ981" i="36"/>
  <c r="C982" i="36"/>
  <c r="Q982" i="36" s="1"/>
  <c r="D982" i="36"/>
  <c r="G982" i="36"/>
  <c r="I982" i="36"/>
  <c r="J982" i="36"/>
  <c r="L982" i="36"/>
  <c r="R982" i="36" s="1"/>
  <c r="M982" i="36"/>
  <c r="S982" i="36" s="1"/>
  <c r="N982" i="36"/>
  <c r="T982" i="36" s="1"/>
  <c r="O982" i="36"/>
  <c r="U982" i="36" s="1"/>
  <c r="P982" i="36"/>
  <c r="V982" i="36" s="1"/>
  <c r="W982" i="36"/>
  <c r="X982" i="36"/>
  <c r="Y982" i="36"/>
  <c r="Z982" i="36"/>
  <c r="AA982" i="36"/>
  <c r="AB982" i="36"/>
  <c r="AC982" i="36"/>
  <c r="AD982" i="36"/>
  <c r="AE982" i="36"/>
  <c r="AF982" i="36"/>
  <c r="AG982" i="36"/>
  <c r="AH982" i="36"/>
  <c r="AI982" i="36"/>
  <c r="AJ982" i="36"/>
  <c r="C983" i="36"/>
  <c r="Q983" i="36" s="1"/>
  <c r="D983" i="36"/>
  <c r="G983" i="36"/>
  <c r="I983" i="36"/>
  <c r="J983" i="36"/>
  <c r="L983" i="36"/>
  <c r="R983" i="36" s="1"/>
  <c r="M983" i="36"/>
  <c r="S983" i="36" s="1"/>
  <c r="N983" i="36"/>
  <c r="T983" i="36" s="1"/>
  <c r="O983" i="36"/>
  <c r="U983" i="36" s="1"/>
  <c r="P983" i="36"/>
  <c r="V983" i="36" s="1"/>
  <c r="W983" i="36"/>
  <c r="X983" i="36"/>
  <c r="Y983" i="36"/>
  <c r="Z983" i="36"/>
  <c r="AA983" i="36"/>
  <c r="AB983" i="36"/>
  <c r="AC983" i="36"/>
  <c r="AD983" i="36"/>
  <c r="AE983" i="36"/>
  <c r="AF983" i="36"/>
  <c r="AG983" i="36"/>
  <c r="AH983" i="36"/>
  <c r="AI983" i="36"/>
  <c r="AJ983" i="36"/>
  <c r="C984" i="36"/>
  <c r="Q984" i="36" s="1"/>
  <c r="D984" i="36"/>
  <c r="G984" i="36"/>
  <c r="I984" i="36"/>
  <c r="J984" i="36"/>
  <c r="L984" i="36"/>
  <c r="R984" i="36" s="1"/>
  <c r="M984" i="36"/>
  <c r="S984" i="36" s="1"/>
  <c r="N984" i="36"/>
  <c r="T984" i="36" s="1"/>
  <c r="O984" i="36"/>
  <c r="U984" i="36" s="1"/>
  <c r="P984" i="36"/>
  <c r="V984" i="36" s="1"/>
  <c r="W984" i="36"/>
  <c r="X984" i="36"/>
  <c r="Y984" i="36"/>
  <c r="Z984" i="36"/>
  <c r="AA984" i="36"/>
  <c r="AB984" i="36"/>
  <c r="AC984" i="36"/>
  <c r="AD984" i="36"/>
  <c r="AE984" i="36"/>
  <c r="AF984" i="36"/>
  <c r="AG984" i="36"/>
  <c r="AH984" i="36"/>
  <c r="AI984" i="36"/>
  <c r="AJ984" i="36"/>
  <c r="C985" i="36"/>
  <c r="Q985" i="36" s="1"/>
  <c r="D985" i="36"/>
  <c r="G985" i="36"/>
  <c r="I985" i="36"/>
  <c r="J985" i="36"/>
  <c r="L985" i="36"/>
  <c r="R985" i="36" s="1"/>
  <c r="M985" i="36"/>
  <c r="S985" i="36" s="1"/>
  <c r="N985" i="36"/>
  <c r="T985" i="36" s="1"/>
  <c r="O985" i="36"/>
  <c r="U985" i="36" s="1"/>
  <c r="P985" i="36"/>
  <c r="V985" i="36" s="1"/>
  <c r="W985" i="36"/>
  <c r="X985" i="36"/>
  <c r="Y985" i="36"/>
  <c r="Z985" i="36"/>
  <c r="AA985" i="36"/>
  <c r="AB985" i="36"/>
  <c r="AC985" i="36"/>
  <c r="AD985" i="36"/>
  <c r="AE985" i="36"/>
  <c r="AF985" i="36"/>
  <c r="AG985" i="36"/>
  <c r="AH985" i="36"/>
  <c r="AI985" i="36"/>
  <c r="AJ985" i="36"/>
  <c r="C986" i="36"/>
  <c r="Q986" i="36" s="1"/>
  <c r="D986" i="36"/>
  <c r="G986" i="36"/>
  <c r="I986" i="36"/>
  <c r="J986" i="36"/>
  <c r="L986" i="36"/>
  <c r="R986" i="36" s="1"/>
  <c r="M986" i="36"/>
  <c r="S986" i="36" s="1"/>
  <c r="N986" i="36"/>
  <c r="T986" i="36" s="1"/>
  <c r="O986" i="36"/>
  <c r="U986" i="36" s="1"/>
  <c r="P986" i="36"/>
  <c r="V986" i="36" s="1"/>
  <c r="W986" i="36"/>
  <c r="X986" i="36"/>
  <c r="Y986" i="36"/>
  <c r="Z986" i="36"/>
  <c r="AA986" i="36"/>
  <c r="AB986" i="36"/>
  <c r="AC986" i="36"/>
  <c r="AD986" i="36"/>
  <c r="AE986" i="36"/>
  <c r="AF986" i="36"/>
  <c r="AG986" i="36"/>
  <c r="AH986" i="36"/>
  <c r="AI986" i="36"/>
  <c r="AJ986" i="36"/>
  <c r="C987" i="36"/>
  <c r="Q987" i="36" s="1"/>
  <c r="D987" i="36"/>
  <c r="G987" i="36"/>
  <c r="I987" i="36"/>
  <c r="J987" i="36"/>
  <c r="L987" i="36"/>
  <c r="R987" i="36" s="1"/>
  <c r="M987" i="36"/>
  <c r="S987" i="36" s="1"/>
  <c r="N987" i="36"/>
  <c r="T987" i="36" s="1"/>
  <c r="O987" i="36"/>
  <c r="U987" i="36" s="1"/>
  <c r="P987" i="36"/>
  <c r="V987" i="36" s="1"/>
  <c r="W987" i="36"/>
  <c r="X987" i="36"/>
  <c r="Y987" i="36"/>
  <c r="Z987" i="36"/>
  <c r="AA987" i="36"/>
  <c r="AB987" i="36"/>
  <c r="AC987" i="36"/>
  <c r="AD987" i="36"/>
  <c r="AE987" i="36"/>
  <c r="AF987" i="36"/>
  <c r="AG987" i="36"/>
  <c r="AH987" i="36"/>
  <c r="AI987" i="36"/>
  <c r="AJ987" i="36"/>
  <c r="C988" i="36"/>
  <c r="Q988" i="36" s="1"/>
  <c r="D988" i="36"/>
  <c r="G988" i="36"/>
  <c r="I988" i="36"/>
  <c r="J988" i="36"/>
  <c r="L988" i="36"/>
  <c r="R988" i="36" s="1"/>
  <c r="M988" i="36"/>
  <c r="S988" i="36" s="1"/>
  <c r="N988" i="36"/>
  <c r="T988" i="36" s="1"/>
  <c r="O988" i="36"/>
  <c r="U988" i="36" s="1"/>
  <c r="P988" i="36"/>
  <c r="V988" i="36" s="1"/>
  <c r="W988" i="36"/>
  <c r="X988" i="36"/>
  <c r="Y988" i="36"/>
  <c r="Z988" i="36"/>
  <c r="AA988" i="36"/>
  <c r="AB988" i="36"/>
  <c r="AC988" i="36"/>
  <c r="AD988" i="36"/>
  <c r="AE988" i="36"/>
  <c r="AF988" i="36"/>
  <c r="AG988" i="36"/>
  <c r="AH988" i="36"/>
  <c r="AI988" i="36"/>
  <c r="AJ988" i="36"/>
  <c r="C989" i="36"/>
  <c r="Q989" i="36" s="1"/>
  <c r="D989" i="36"/>
  <c r="G989" i="36"/>
  <c r="I989" i="36"/>
  <c r="J989" i="36"/>
  <c r="L989" i="36"/>
  <c r="R989" i="36" s="1"/>
  <c r="M989" i="36"/>
  <c r="S989" i="36" s="1"/>
  <c r="N989" i="36"/>
  <c r="T989" i="36" s="1"/>
  <c r="O989" i="36"/>
  <c r="U989" i="36" s="1"/>
  <c r="P989" i="36"/>
  <c r="V989" i="36" s="1"/>
  <c r="W989" i="36"/>
  <c r="X989" i="36"/>
  <c r="Y989" i="36"/>
  <c r="Z989" i="36"/>
  <c r="AA989" i="36"/>
  <c r="AB989" i="36"/>
  <c r="AC989" i="36"/>
  <c r="AD989" i="36"/>
  <c r="AE989" i="36"/>
  <c r="AF989" i="36"/>
  <c r="AG989" i="36"/>
  <c r="AH989" i="36"/>
  <c r="AI989" i="36"/>
  <c r="AJ989" i="36"/>
  <c r="C990" i="36"/>
  <c r="Q990" i="36" s="1"/>
  <c r="D990" i="36"/>
  <c r="G990" i="36"/>
  <c r="I990" i="36"/>
  <c r="J990" i="36"/>
  <c r="L990" i="36"/>
  <c r="R990" i="36" s="1"/>
  <c r="M990" i="36"/>
  <c r="S990" i="36" s="1"/>
  <c r="N990" i="36"/>
  <c r="T990" i="36" s="1"/>
  <c r="O990" i="36"/>
  <c r="U990" i="36" s="1"/>
  <c r="P990" i="36"/>
  <c r="V990" i="36" s="1"/>
  <c r="W990" i="36"/>
  <c r="X990" i="36"/>
  <c r="Y990" i="36"/>
  <c r="Z990" i="36"/>
  <c r="AA990" i="36"/>
  <c r="AB990" i="36"/>
  <c r="AC990" i="36"/>
  <c r="AD990" i="36"/>
  <c r="AE990" i="36"/>
  <c r="AF990" i="36"/>
  <c r="AG990" i="36"/>
  <c r="AH990" i="36"/>
  <c r="AI990" i="36"/>
  <c r="AJ990" i="36"/>
  <c r="C991" i="36"/>
  <c r="Q991" i="36" s="1"/>
  <c r="D991" i="36"/>
  <c r="G991" i="36"/>
  <c r="I991" i="36"/>
  <c r="J991" i="36"/>
  <c r="L991" i="36"/>
  <c r="R991" i="36" s="1"/>
  <c r="M991" i="36"/>
  <c r="S991" i="36" s="1"/>
  <c r="N991" i="36"/>
  <c r="T991" i="36" s="1"/>
  <c r="O991" i="36"/>
  <c r="U991" i="36" s="1"/>
  <c r="P991" i="36"/>
  <c r="V991" i="36" s="1"/>
  <c r="W991" i="36"/>
  <c r="X991" i="36"/>
  <c r="Y991" i="36"/>
  <c r="Z991" i="36"/>
  <c r="AA991" i="36"/>
  <c r="AB991" i="36"/>
  <c r="AC991" i="36"/>
  <c r="AD991" i="36"/>
  <c r="AE991" i="36"/>
  <c r="AF991" i="36"/>
  <c r="AG991" i="36"/>
  <c r="AH991" i="36"/>
  <c r="AI991" i="36"/>
  <c r="AJ991" i="36"/>
  <c r="C992" i="36"/>
  <c r="Q992" i="36" s="1"/>
  <c r="D992" i="36"/>
  <c r="G992" i="36"/>
  <c r="I992" i="36"/>
  <c r="J992" i="36"/>
  <c r="L992" i="36"/>
  <c r="R992" i="36" s="1"/>
  <c r="M992" i="36"/>
  <c r="S992" i="36" s="1"/>
  <c r="N992" i="36"/>
  <c r="T992" i="36" s="1"/>
  <c r="O992" i="36"/>
  <c r="U992" i="36" s="1"/>
  <c r="P992" i="36"/>
  <c r="V992" i="36" s="1"/>
  <c r="W992" i="36"/>
  <c r="X992" i="36"/>
  <c r="Y992" i="36"/>
  <c r="Z992" i="36"/>
  <c r="AA992" i="36"/>
  <c r="AB992" i="36"/>
  <c r="AC992" i="36"/>
  <c r="AD992" i="36"/>
  <c r="AE992" i="36"/>
  <c r="AF992" i="36"/>
  <c r="AG992" i="36"/>
  <c r="AH992" i="36"/>
  <c r="AI992" i="36"/>
  <c r="AJ992" i="36"/>
  <c r="C993" i="36"/>
  <c r="Q993" i="36" s="1"/>
  <c r="D993" i="36"/>
  <c r="G993" i="36"/>
  <c r="I993" i="36"/>
  <c r="J993" i="36"/>
  <c r="L993" i="36"/>
  <c r="R993" i="36" s="1"/>
  <c r="M993" i="36"/>
  <c r="S993" i="36" s="1"/>
  <c r="N993" i="36"/>
  <c r="T993" i="36" s="1"/>
  <c r="O993" i="36"/>
  <c r="U993" i="36" s="1"/>
  <c r="P993" i="36"/>
  <c r="V993" i="36" s="1"/>
  <c r="W993" i="36"/>
  <c r="X993" i="36"/>
  <c r="Y993" i="36"/>
  <c r="Z993" i="36"/>
  <c r="AA993" i="36"/>
  <c r="AB993" i="36"/>
  <c r="AC993" i="36"/>
  <c r="AD993" i="36"/>
  <c r="AE993" i="36"/>
  <c r="AF993" i="36"/>
  <c r="AG993" i="36"/>
  <c r="AH993" i="36"/>
  <c r="AI993" i="36"/>
  <c r="AJ993" i="36"/>
  <c r="C994" i="36"/>
  <c r="Q994" i="36" s="1"/>
  <c r="D994" i="36"/>
  <c r="G994" i="36"/>
  <c r="I994" i="36"/>
  <c r="J994" i="36"/>
  <c r="L994" i="36"/>
  <c r="R994" i="36" s="1"/>
  <c r="M994" i="36"/>
  <c r="S994" i="36" s="1"/>
  <c r="N994" i="36"/>
  <c r="T994" i="36" s="1"/>
  <c r="O994" i="36"/>
  <c r="U994" i="36" s="1"/>
  <c r="P994" i="36"/>
  <c r="V994" i="36" s="1"/>
  <c r="W994" i="36"/>
  <c r="X994" i="36"/>
  <c r="Y994" i="36"/>
  <c r="Z994" i="36"/>
  <c r="AA994" i="36"/>
  <c r="AB994" i="36"/>
  <c r="AC994" i="36"/>
  <c r="AD994" i="36"/>
  <c r="AE994" i="36"/>
  <c r="AF994" i="36"/>
  <c r="AG994" i="36"/>
  <c r="AH994" i="36"/>
  <c r="AI994" i="36"/>
  <c r="AJ994" i="36"/>
  <c r="C995" i="36"/>
  <c r="Q995" i="36" s="1"/>
  <c r="D995" i="36"/>
  <c r="G995" i="36"/>
  <c r="I995" i="36"/>
  <c r="J995" i="36"/>
  <c r="L995" i="36"/>
  <c r="R995" i="36" s="1"/>
  <c r="M995" i="36"/>
  <c r="S995" i="36" s="1"/>
  <c r="N995" i="36"/>
  <c r="T995" i="36" s="1"/>
  <c r="O995" i="36"/>
  <c r="U995" i="36" s="1"/>
  <c r="P995" i="36"/>
  <c r="V995" i="36" s="1"/>
  <c r="W995" i="36"/>
  <c r="X995" i="36"/>
  <c r="Y995" i="36"/>
  <c r="Z995" i="36"/>
  <c r="AA995" i="36"/>
  <c r="AB995" i="36"/>
  <c r="AC995" i="36"/>
  <c r="AD995" i="36"/>
  <c r="AE995" i="36"/>
  <c r="AF995" i="36"/>
  <c r="AG995" i="36"/>
  <c r="AH995" i="36"/>
  <c r="AI995" i="36"/>
  <c r="AJ995" i="36"/>
  <c r="C996" i="36"/>
  <c r="Q996" i="36" s="1"/>
  <c r="D996" i="36"/>
  <c r="G996" i="36"/>
  <c r="I996" i="36"/>
  <c r="J996" i="36"/>
  <c r="L996" i="36"/>
  <c r="R996" i="36" s="1"/>
  <c r="M996" i="36"/>
  <c r="S996" i="36" s="1"/>
  <c r="N996" i="36"/>
  <c r="T996" i="36" s="1"/>
  <c r="O996" i="36"/>
  <c r="U996" i="36" s="1"/>
  <c r="P996" i="36"/>
  <c r="V996" i="36" s="1"/>
  <c r="W996" i="36"/>
  <c r="X996" i="36"/>
  <c r="Y996" i="36"/>
  <c r="Z996" i="36"/>
  <c r="AA996" i="36"/>
  <c r="AB996" i="36"/>
  <c r="AC996" i="36"/>
  <c r="AD996" i="36"/>
  <c r="AE996" i="36"/>
  <c r="AF996" i="36"/>
  <c r="AG996" i="36"/>
  <c r="AH996" i="36"/>
  <c r="AI996" i="36"/>
  <c r="AJ996" i="36"/>
  <c r="C997" i="36"/>
  <c r="Q997" i="36" s="1"/>
  <c r="D997" i="36"/>
  <c r="G997" i="36"/>
  <c r="I997" i="36"/>
  <c r="J997" i="36"/>
  <c r="L997" i="36"/>
  <c r="R997" i="36" s="1"/>
  <c r="M997" i="36"/>
  <c r="S997" i="36" s="1"/>
  <c r="N997" i="36"/>
  <c r="T997" i="36" s="1"/>
  <c r="O997" i="36"/>
  <c r="U997" i="36" s="1"/>
  <c r="P997" i="36"/>
  <c r="V997" i="36" s="1"/>
  <c r="W997" i="36"/>
  <c r="X997" i="36"/>
  <c r="Y997" i="36"/>
  <c r="Z997" i="36"/>
  <c r="AA997" i="36"/>
  <c r="AB997" i="36"/>
  <c r="AC997" i="36"/>
  <c r="AD997" i="36"/>
  <c r="AE997" i="36"/>
  <c r="AF997" i="36"/>
  <c r="AG997" i="36"/>
  <c r="AH997" i="36"/>
  <c r="AI997" i="36"/>
  <c r="AJ997" i="36"/>
  <c r="C998" i="36"/>
  <c r="Q998" i="36" s="1"/>
  <c r="D998" i="36"/>
  <c r="G998" i="36"/>
  <c r="I998" i="36"/>
  <c r="J998" i="36"/>
  <c r="L998" i="36"/>
  <c r="R998" i="36" s="1"/>
  <c r="M998" i="36"/>
  <c r="S998" i="36" s="1"/>
  <c r="N998" i="36"/>
  <c r="T998" i="36" s="1"/>
  <c r="O998" i="36"/>
  <c r="U998" i="36" s="1"/>
  <c r="P998" i="36"/>
  <c r="V998" i="36" s="1"/>
  <c r="W998" i="36"/>
  <c r="X998" i="36"/>
  <c r="Y998" i="36"/>
  <c r="Z998" i="36"/>
  <c r="AA998" i="36"/>
  <c r="AB998" i="36"/>
  <c r="AC998" i="36"/>
  <c r="AD998" i="36"/>
  <c r="AE998" i="36"/>
  <c r="AF998" i="36"/>
  <c r="AG998" i="36"/>
  <c r="AH998" i="36"/>
  <c r="AI998" i="36"/>
  <c r="AJ998" i="36"/>
  <c r="C999" i="36"/>
  <c r="Q999" i="36" s="1"/>
  <c r="D999" i="36"/>
  <c r="G999" i="36"/>
  <c r="I999" i="36"/>
  <c r="J999" i="36"/>
  <c r="L999" i="36"/>
  <c r="R999" i="36" s="1"/>
  <c r="M999" i="36"/>
  <c r="S999" i="36" s="1"/>
  <c r="N999" i="36"/>
  <c r="T999" i="36" s="1"/>
  <c r="O999" i="36"/>
  <c r="U999" i="36" s="1"/>
  <c r="P999" i="36"/>
  <c r="V999" i="36" s="1"/>
  <c r="W999" i="36"/>
  <c r="X999" i="36"/>
  <c r="Y999" i="36"/>
  <c r="Z999" i="36"/>
  <c r="AA999" i="36"/>
  <c r="AB999" i="36"/>
  <c r="AC999" i="36"/>
  <c r="AD999" i="36"/>
  <c r="AE999" i="36"/>
  <c r="AF999" i="36"/>
  <c r="AG999" i="36"/>
  <c r="AH999" i="36"/>
  <c r="AI999" i="36"/>
  <c r="AJ999" i="36"/>
  <c r="C1000" i="36"/>
  <c r="Q1000" i="36" s="1"/>
  <c r="D1000" i="36"/>
  <c r="G1000" i="36"/>
  <c r="I1000" i="36"/>
  <c r="J1000" i="36"/>
  <c r="L1000" i="36"/>
  <c r="R1000" i="36" s="1"/>
  <c r="M1000" i="36"/>
  <c r="S1000" i="36" s="1"/>
  <c r="N1000" i="36"/>
  <c r="T1000" i="36" s="1"/>
  <c r="O1000" i="36"/>
  <c r="U1000" i="36" s="1"/>
  <c r="P1000" i="36"/>
  <c r="V1000" i="36" s="1"/>
  <c r="W1000" i="36"/>
  <c r="X1000" i="36"/>
  <c r="Y1000" i="36"/>
  <c r="Z1000" i="36"/>
  <c r="AA1000" i="36"/>
  <c r="AB1000" i="36"/>
  <c r="AC1000" i="36"/>
  <c r="AD1000" i="36"/>
  <c r="AE1000" i="36"/>
  <c r="AF1000" i="36"/>
  <c r="AG1000" i="36"/>
  <c r="AH1000" i="36"/>
  <c r="AI1000" i="36"/>
  <c r="AJ1000" i="36"/>
  <c r="C1001" i="36"/>
  <c r="Q1001" i="36" s="1"/>
  <c r="D1001" i="36"/>
  <c r="G1001" i="36"/>
  <c r="I1001" i="36"/>
  <c r="J1001" i="36"/>
  <c r="L1001" i="36"/>
  <c r="R1001" i="36" s="1"/>
  <c r="M1001" i="36"/>
  <c r="S1001" i="36" s="1"/>
  <c r="N1001" i="36"/>
  <c r="T1001" i="36" s="1"/>
  <c r="O1001" i="36"/>
  <c r="U1001" i="36" s="1"/>
  <c r="P1001" i="36"/>
  <c r="V1001" i="36" s="1"/>
  <c r="W1001" i="36"/>
  <c r="X1001" i="36"/>
  <c r="Y1001" i="36"/>
  <c r="Z1001" i="36"/>
  <c r="AA1001" i="36"/>
  <c r="AB1001" i="36"/>
  <c r="AC1001" i="36"/>
  <c r="AD1001" i="36"/>
  <c r="AE1001" i="36"/>
  <c r="AF1001" i="36"/>
  <c r="AG1001" i="36"/>
  <c r="AH1001" i="36"/>
  <c r="AI1001" i="36"/>
  <c r="AJ1001" i="36"/>
  <c r="C1002" i="36"/>
  <c r="Q1002" i="36" s="1"/>
  <c r="D1002" i="36"/>
  <c r="G1002" i="36"/>
  <c r="I1002" i="36"/>
  <c r="J1002" i="36"/>
  <c r="L1002" i="36"/>
  <c r="R1002" i="36" s="1"/>
  <c r="M1002" i="36"/>
  <c r="S1002" i="36" s="1"/>
  <c r="N1002" i="36"/>
  <c r="T1002" i="36" s="1"/>
  <c r="O1002" i="36"/>
  <c r="U1002" i="36" s="1"/>
  <c r="P1002" i="36"/>
  <c r="V1002" i="36" s="1"/>
  <c r="W1002" i="36"/>
  <c r="X1002" i="36"/>
  <c r="Y1002" i="36"/>
  <c r="Z1002" i="36"/>
  <c r="AA1002" i="36"/>
  <c r="AB1002" i="36"/>
  <c r="AC1002" i="36"/>
  <c r="AD1002" i="36"/>
  <c r="AE1002" i="36"/>
  <c r="AF1002" i="36"/>
  <c r="AG1002" i="36"/>
  <c r="AH1002" i="36"/>
  <c r="AI1002" i="36"/>
  <c r="AJ1002" i="36"/>
  <c r="C1003" i="36"/>
  <c r="Q1003" i="36" s="1"/>
  <c r="D1003" i="36"/>
  <c r="G1003" i="36"/>
  <c r="I1003" i="36"/>
  <c r="J1003" i="36"/>
  <c r="L1003" i="36"/>
  <c r="R1003" i="36" s="1"/>
  <c r="M1003" i="36"/>
  <c r="S1003" i="36" s="1"/>
  <c r="N1003" i="36"/>
  <c r="T1003" i="36" s="1"/>
  <c r="O1003" i="36"/>
  <c r="U1003" i="36" s="1"/>
  <c r="P1003" i="36"/>
  <c r="V1003" i="36" s="1"/>
  <c r="W1003" i="36"/>
  <c r="X1003" i="36"/>
  <c r="Y1003" i="36"/>
  <c r="Z1003" i="36"/>
  <c r="AA1003" i="36"/>
  <c r="AB1003" i="36"/>
  <c r="AC1003" i="36"/>
  <c r="AD1003" i="36"/>
  <c r="AE1003" i="36"/>
  <c r="AF1003" i="36"/>
  <c r="AG1003" i="36"/>
  <c r="AH1003" i="36"/>
  <c r="AI1003" i="36"/>
  <c r="AJ1003" i="36"/>
  <c r="C1004" i="36"/>
  <c r="Q1004" i="36" s="1"/>
  <c r="D1004" i="36"/>
  <c r="G1004" i="36"/>
  <c r="I1004" i="36"/>
  <c r="J1004" i="36"/>
  <c r="L1004" i="36"/>
  <c r="R1004" i="36" s="1"/>
  <c r="M1004" i="36"/>
  <c r="S1004" i="36" s="1"/>
  <c r="N1004" i="36"/>
  <c r="T1004" i="36" s="1"/>
  <c r="O1004" i="36"/>
  <c r="U1004" i="36" s="1"/>
  <c r="P1004" i="36"/>
  <c r="V1004" i="36" s="1"/>
  <c r="W1004" i="36"/>
  <c r="X1004" i="36"/>
  <c r="Y1004" i="36"/>
  <c r="Z1004" i="36"/>
  <c r="AA1004" i="36"/>
  <c r="AB1004" i="36"/>
  <c r="AC1004" i="36"/>
  <c r="AD1004" i="36"/>
  <c r="AE1004" i="36"/>
  <c r="AF1004" i="36"/>
  <c r="AG1004" i="36"/>
  <c r="AH1004" i="36"/>
  <c r="AI1004" i="36"/>
  <c r="AJ1004" i="36"/>
  <c r="C1005" i="36"/>
  <c r="Q1005" i="36" s="1"/>
  <c r="D1005" i="36"/>
  <c r="G1005" i="36"/>
  <c r="I1005" i="36"/>
  <c r="J1005" i="36"/>
  <c r="L1005" i="36"/>
  <c r="R1005" i="36" s="1"/>
  <c r="M1005" i="36"/>
  <c r="S1005" i="36" s="1"/>
  <c r="N1005" i="36"/>
  <c r="T1005" i="36" s="1"/>
  <c r="O1005" i="36"/>
  <c r="U1005" i="36" s="1"/>
  <c r="P1005" i="36"/>
  <c r="V1005" i="36" s="1"/>
  <c r="W1005" i="36"/>
  <c r="X1005" i="36"/>
  <c r="Y1005" i="36"/>
  <c r="Z1005" i="36"/>
  <c r="AA1005" i="36"/>
  <c r="AB1005" i="36"/>
  <c r="AC1005" i="36"/>
  <c r="AD1005" i="36"/>
  <c r="AE1005" i="36"/>
  <c r="AF1005" i="36"/>
  <c r="AG1005" i="36"/>
  <c r="AH1005" i="36"/>
  <c r="AI1005" i="36"/>
  <c r="AJ1005" i="36"/>
  <c r="C1006" i="36"/>
  <c r="Q1006" i="36" s="1"/>
  <c r="D1006" i="36"/>
  <c r="G1006" i="36"/>
  <c r="I1006" i="36"/>
  <c r="J1006" i="36"/>
  <c r="L1006" i="36"/>
  <c r="R1006" i="36" s="1"/>
  <c r="M1006" i="36"/>
  <c r="S1006" i="36" s="1"/>
  <c r="N1006" i="36"/>
  <c r="T1006" i="36" s="1"/>
  <c r="O1006" i="36"/>
  <c r="U1006" i="36" s="1"/>
  <c r="P1006" i="36"/>
  <c r="V1006" i="36" s="1"/>
  <c r="W1006" i="36"/>
  <c r="X1006" i="36"/>
  <c r="Y1006" i="36"/>
  <c r="Z1006" i="36"/>
  <c r="AA1006" i="36"/>
  <c r="AB1006" i="36"/>
  <c r="AC1006" i="36"/>
  <c r="AD1006" i="36"/>
  <c r="AE1006" i="36"/>
  <c r="AF1006" i="36"/>
  <c r="AG1006" i="36"/>
  <c r="AH1006" i="36"/>
  <c r="AI1006" i="36"/>
  <c r="AJ1006" i="36"/>
  <c r="C1007" i="36"/>
  <c r="Q1007" i="36" s="1"/>
  <c r="D1007" i="36"/>
  <c r="G1007" i="36"/>
  <c r="I1007" i="36"/>
  <c r="J1007" i="36"/>
  <c r="L1007" i="36"/>
  <c r="R1007" i="36" s="1"/>
  <c r="M1007" i="36"/>
  <c r="S1007" i="36" s="1"/>
  <c r="N1007" i="36"/>
  <c r="T1007" i="36" s="1"/>
  <c r="O1007" i="36"/>
  <c r="U1007" i="36" s="1"/>
  <c r="P1007" i="36"/>
  <c r="V1007" i="36" s="1"/>
  <c r="W1007" i="36"/>
  <c r="X1007" i="36"/>
  <c r="Y1007" i="36"/>
  <c r="Z1007" i="36"/>
  <c r="AA1007" i="36"/>
  <c r="AB1007" i="36"/>
  <c r="AC1007" i="36"/>
  <c r="AD1007" i="36"/>
  <c r="AE1007" i="36"/>
  <c r="AF1007" i="36"/>
  <c r="AG1007" i="36"/>
  <c r="AH1007" i="36"/>
  <c r="AI1007" i="36"/>
  <c r="AJ1007" i="36"/>
  <c r="C1008" i="36"/>
  <c r="Q1008" i="36" s="1"/>
  <c r="D1008" i="36"/>
  <c r="G1008" i="36"/>
  <c r="I1008" i="36"/>
  <c r="J1008" i="36"/>
  <c r="L1008" i="36"/>
  <c r="R1008" i="36" s="1"/>
  <c r="M1008" i="36"/>
  <c r="S1008" i="36" s="1"/>
  <c r="N1008" i="36"/>
  <c r="T1008" i="36" s="1"/>
  <c r="O1008" i="36"/>
  <c r="U1008" i="36" s="1"/>
  <c r="P1008" i="36"/>
  <c r="V1008" i="36" s="1"/>
  <c r="W1008" i="36"/>
  <c r="X1008" i="36"/>
  <c r="Y1008" i="36"/>
  <c r="Z1008" i="36"/>
  <c r="AA1008" i="36"/>
  <c r="AB1008" i="36"/>
  <c r="AC1008" i="36"/>
  <c r="AD1008" i="36"/>
  <c r="AE1008" i="36"/>
  <c r="AF1008" i="36"/>
  <c r="AG1008" i="36"/>
  <c r="AH1008" i="36"/>
  <c r="AI1008" i="36"/>
  <c r="AJ1008" i="36"/>
  <c r="C1009" i="36"/>
  <c r="Q1009" i="36" s="1"/>
  <c r="D1009" i="36"/>
  <c r="G1009" i="36"/>
  <c r="I1009" i="36"/>
  <c r="J1009" i="36"/>
  <c r="L1009" i="36"/>
  <c r="R1009" i="36" s="1"/>
  <c r="M1009" i="36"/>
  <c r="S1009" i="36" s="1"/>
  <c r="N1009" i="36"/>
  <c r="T1009" i="36" s="1"/>
  <c r="O1009" i="36"/>
  <c r="U1009" i="36" s="1"/>
  <c r="P1009" i="36"/>
  <c r="V1009" i="36" s="1"/>
  <c r="W1009" i="36"/>
  <c r="X1009" i="36"/>
  <c r="Y1009" i="36"/>
  <c r="Z1009" i="36"/>
  <c r="AA1009" i="36"/>
  <c r="AB1009" i="36"/>
  <c r="AC1009" i="36"/>
  <c r="AD1009" i="36"/>
  <c r="AE1009" i="36"/>
  <c r="AF1009" i="36"/>
  <c r="AG1009" i="36"/>
  <c r="AH1009" i="36"/>
  <c r="AI1009" i="36"/>
  <c r="AJ1009" i="36"/>
  <c r="C1010" i="36"/>
  <c r="Q1010" i="36" s="1"/>
  <c r="D1010" i="36"/>
  <c r="G1010" i="36"/>
  <c r="I1010" i="36"/>
  <c r="J1010" i="36"/>
  <c r="L1010" i="36"/>
  <c r="R1010" i="36" s="1"/>
  <c r="M1010" i="36"/>
  <c r="S1010" i="36" s="1"/>
  <c r="N1010" i="36"/>
  <c r="T1010" i="36" s="1"/>
  <c r="O1010" i="36"/>
  <c r="U1010" i="36" s="1"/>
  <c r="P1010" i="36"/>
  <c r="V1010" i="36" s="1"/>
  <c r="W1010" i="36"/>
  <c r="X1010" i="36"/>
  <c r="Y1010" i="36"/>
  <c r="Z1010" i="36"/>
  <c r="AA1010" i="36"/>
  <c r="AB1010" i="36"/>
  <c r="AC1010" i="36"/>
  <c r="AD1010" i="36"/>
  <c r="AE1010" i="36"/>
  <c r="AF1010" i="36"/>
  <c r="AG1010" i="36"/>
  <c r="AH1010" i="36"/>
  <c r="AI1010" i="36"/>
  <c r="AJ1010" i="36"/>
  <c r="C1011" i="36"/>
  <c r="Q1011" i="36" s="1"/>
  <c r="D1011" i="36"/>
  <c r="G1011" i="36"/>
  <c r="I1011" i="36"/>
  <c r="J1011" i="36"/>
  <c r="L1011" i="36"/>
  <c r="R1011" i="36" s="1"/>
  <c r="M1011" i="36"/>
  <c r="S1011" i="36" s="1"/>
  <c r="N1011" i="36"/>
  <c r="T1011" i="36" s="1"/>
  <c r="O1011" i="36"/>
  <c r="U1011" i="36" s="1"/>
  <c r="P1011" i="36"/>
  <c r="V1011" i="36" s="1"/>
  <c r="W1011" i="36"/>
  <c r="X1011" i="36"/>
  <c r="Y1011" i="36"/>
  <c r="Z1011" i="36"/>
  <c r="AA1011" i="36"/>
  <c r="AB1011" i="36"/>
  <c r="AC1011" i="36"/>
  <c r="AD1011" i="36"/>
  <c r="AE1011" i="36"/>
  <c r="AF1011" i="36"/>
  <c r="AG1011" i="36"/>
  <c r="AH1011" i="36"/>
  <c r="AI1011" i="36"/>
  <c r="AJ1011" i="36"/>
  <c r="C1012" i="36"/>
  <c r="Q1012" i="36" s="1"/>
  <c r="D1012" i="36"/>
  <c r="G1012" i="36"/>
  <c r="I1012" i="36"/>
  <c r="J1012" i="36"/>
  <c r="L1012" i="36"/>
  <c r="R1012" i="36" s="1"/>
  <c r="M1012" i="36"/>
  <c r="S1012" i="36" s="1"/>
  <c r="N1012" i="36"/>
  <c r="T1012" i="36" s="1"/>
  <c r="O1012" i="36"/>
  <c r="U1012" i="36" s="1"/>
  <c r="P1012" i="36"/>
  <c r="V1012" i="36" s="1"/>
  <c r="W1012" i="36"/>
  <c r="X1012" i="36"/>
  <c r="Y1012" i="36"/>
  <c r="Z1012" i="36"/>
  <c r="AA1012" i="36"/>
  <c r="AB1012" i="36"/>
  <c r="AC1012" i="36"/>
  <c r="AD1012" i="36"/>
  <c r="AE1012" i="36"/>
  <c r="AF1012" i="36"/>
  <c r="AG1012" i="36"/>
  <c r="AH1012" i="36"/>
  <c r="AI1012" i="36"/>
  <c r="AJ1012" i="36"/>
  <c r="C1013" i="36"/>
  <c r="Q1013" i="36" s="1"/>
  <c r="D1013" i="36"/>
  <c r="G1013" i="36"/>
  <c r="I1013" i="36"/>
  <c r="J1013" i="36"/>
  <c r="L1013" i="36"/>
  <c r="R1013" i="36" s="1"/>
  <c r="M1013" i="36"/>
  <c r="S1013" i="36" s="1"/>
  <c r="N1013" i="36"/>
  <c r="T1013" i="36" s="1"/>
  <c r="O1013" i="36"/>
  <c r="U1013" i="36" s="1"/>
  <c r="P1013" i="36"/>
  <c r="V1013" i="36" s="1"/>
  <c r="W1013" i="36"/>
  <c r="X1013" i="36"/>
  <c r="Y1013" i="36"/>
  <c r="Z1013" i="36"/>
  <c r="AA1013" i="36"/>
  <c r="AB1013" i="36"/>
  <c r="AC1013" i="36"/>
  <c r="AD1013" i="36"/>
  <c r="AE1013" i="36"/>
  <c r="AF1013" i="36"/>
  <c r="AG1013" i="36"/>
  <c r="AH1013" i="36"/>
  <c r="AI1013" i="36"/>
  <c r="AJ1013" i="36"/>
  <c r="C1014" i="36"/>
  <c r="Q1014" i="36" s="1"/>
  <c r="D1014" i="36"/>
  <c r="G1014" i="36"/>
  <c r="I1014" i="36"/>
  <c r="J1014" i="36"/>
  <c r="L1014" i="36"/>
  <c r="R1014" i="36" s="1"/>
  <c r="M1014" i="36"/>
  <c r="S1014" i="36" s="1"/>
  <c r="N1014" i="36"/>
  <c r="T1014" i="36" s="1"/>
  <c r="O1014" i="36"/>
  <c r="U1014" i="36" s="1"/>
  <c r="P1014" i="36"/>
  <c r="V1014" i="36" s="1"/>
  <c r="W1014" i="36"/>
  <c r="X1014" i="36"/>
  <c r="Y1014" i="36"/>
  <c r="Z1014" i="36"/>
  <c r="AA1014" i="36"/>
  <c r="AB1014" i="36"/>
  <c r="AC1014" i="36"/>
  <c r="AD1014" i="36"/>
  <c r="AE1014" i="36"/>
  <c r="AF1014" i="36"/>
  <c r="AG1014" i="36"/>
  <c r="AH1014" i="36"/>
  <c r="AI1014" i="36"/>
  <c r="AJ1014" i="36"/>
  <c r="C1015" i="36"/>
  <c r="Q1015" i="36" s="1"/>
  <c r="D1015" i="36"/>
  <c r="G1015" i="36"/>
  <c r="I1015" i="36"/>
  <c r="J1015" i="36"/>
  <c r="L1015" i="36"/>
  <c r="R1015" i="36" s="1"/>
  <c r="M1015" i="36"/>
  <c r="S1015" i="36" s="1"/>
  <c r="N1015" i="36"/>
  <c r="T1015" i="36" s="1"/>
  <c r="O1015" i="36"/>
  <c r="U1015" i="36" s="1"/>
  <c r="P1015" i="36"/>
  <c r="V1015" i="36" s="1"/>
  <c r="W1015" i="36"/>
  <c r="X1015" i="36"/>
  <c r="Y1015" i="36"/>
  <c r="Z1015" i="36"/>
  <c r="AA1015" i="36"/>
  <c r="AB1015" i="36"/>
  <c r="AC1015" i="36"/>
  <c r="AD1015" i="36"/>
  <c r="AE1015" i="36"/>
  <c r="AF1015" i="36"/>
  <c r="AG1015" i="36"/>
  <c r="AH1015" i="36"/>
  <c r="AI1015" i="36"/>
  <c r="AJ1015" i="36"/>
  <c r="C1016" i="36"/>
  <c r="Q1016" i="36" s="1"/>
  <c r="D1016" i="36"/>
  <c r="G1016" i="36"/>
  <c r="I1016" i="36"/>
  <c r="J1016" i="36"/>
  <c r="L1016" i="36"/>
  <c r="R1016" i="36" s="1"/>
  <c r="M1016" i="36"/>
  <c r="S1016" i="36" s="1"/>
  <c r="N1016" i="36"/>
  <c r="T1016" i="36" s="1"/>
  <c r="O1016" i="36"/>
  <c r="U1016" i="36" s="1"/>
  <c r="P1016" i="36"/>
  <c r="V1016" i="36" s="1"/>
  <c r="W1016" i="36"/>
  <c r="X1016" i="36"/>
  <c r="Y1016" i="36"/>
  <c r="Z1016" i="36"/>
  <c r="AA1016" i="36"/>
  <c r="AB1016" i="36"/>
  <c r="AC1016" i="36"/>
  <c r="AD1016" i="36"/>
  <c r="AE1016" i="36"/>
  <c r="AF1016" i="36"/>
  <c r="AG1016" i="36"/>
  <c r="AH1016" i="36"/>
  <c r="AI1016" i="36"/>
  <c r="AJ1016" i="36"/>
  <c r="C1017" i="36"/>
  <c r="Q1017" i="36" s="1"/>
  <c r="D1017" i="36"/>
  <c r="G1017" i="36"/>
  <c r="I1017" i="36"/>
  <c r="J1017" i="36"/>
  <c r="L1017" i="36"/>
  <c r="R1017" i="36" s="1"/>
  <c r="M1017" i="36"/>
  <c r="S1017" i="36" s="1"/>
  <c r="N1017" i="36"/>
  <c r="T1017" i="36" s="1"/>
  <c r="O1017" i="36"/>
  <c r="U1017" i="36" s="1"/>
  <c r="P1017" i="36"/>
  <c r="V1017" i="36" s="1"/>
  <c r="W1017" i="36"/>
  <c r="X1017" i="36"/>
  <c r="Y1017" i="36"/>
  <c r="Z1017" i="36"/>
  <c r="AA1017" i="36"/>
  <c r="AB1017" i="36"/>
  <c r="AC1017" i="36"/>
  <c r="AD1017" i="36"/>
  <c r="AE1017" i="36"/>
  <c r="AF1017" i="36"/>
  <c r="AG1017" i="36"/>
  <c r="AH1017" i="36"/>
  <c r="AI1017" i="36"/>
  <c r="AJ1017" i="36"/>
  <c r="C1018" i="36"/>
  <c r="Q1018" i="36" s="1"/>
  <c r="D1018" i="36"/>
  <c r="G1018" i="36"/>
  <c r="I1018" i="36"/>
  <c r="J1018" i="36"/>
  <c r="L1018" i="36"/>
  <c r="R1018" i="36" s="1"/>
  <c r="M1018" i="36"/>
  <c r="S1018" i="36" s="1"/>
  <c r="N1018" i="36"/>
  <c r="T1018" i="36" s="1"/>
  <c r="O1018" i="36"/>
  <c r="U1018" i="36" s="1"/>
  <c r="P1018" i="36"/>
  <c r="V1018" i="36" s="1"/>
  <c r="W1018" i="36"/>
  <c r="X1018" i="36"/>
  <c r="Y1018" i="36"/>
  <c r="Z1018" i="36"/>
  <c r="AA1018" i="36"/>
  <c r="AB1018" i="36"/>
  <c r="AC1018" i="36"/>
  <c r="AD1018" i="36"/>
  <c r="AE1018" i="36"/>
  <c r="AF1018" i="36"/>
  <c r="AG1018" i="36"/>
  <c r="AH1018" i="36"/>
  <c r="AI1018" i="36"/>
  <c r="AJ1018" i="36"/>
  <c r="C1019" i="36"/>
  <c r="Q1019" i="36" s="1"/>
  <c r="D1019" i="36"/>
  <c r="G1019" i="36"/>
  <c r="I1019" i="36"/>
  <c r="J1019" i="36"/>
  <c r="L1019" i="36"/>
  <c r="R1019" i="36" s="1"/>
  <c r="M1019" i="36"/>
  <c r="S1019" i="36" s="1"/>
  <c r="N1019" i="36"/>
  <c r="T1019" i="36" s="1"/>
  <c r="O1019" i="36"/>
  <c r="U1019" i="36" s="1"/>
  <c r="P1019" i="36"/>
  <c r="V1019" i="36" s="1"/>
  <c r="W1019" i="36"/>
  <c r="X1019" i="36"/>
  <c r="Y1019" i="36"/>
  <c r="Z1019" i="36"/>
  <c r="AA1019" i="36"/>
  <c r="AB1019" i="36"/>
  <c r="AC1019" i="36"/>
  <c r="AD1019" i="36"/>
  <c r="AE1019" i="36"/>
  <c r="AF1019" i="36"/>
  <c r="AG1019" i="36"/>
  <c r="AH1019" i="36"/>
  <c r="AI1019" i="36"/>
  <c r="AJ1019" i="36"/>
  <c r="C1020" i="36"/>
  <c r="Q1020" i="36" s="1"/>
  <c r="D1020" i="36"/>
  <c r="G1020" i="36"/>
  <c r="I1020" i="36"/>
  <c r="J1020" i="36"/>
  <c r="L1020" i="36"/>
  <c r="R1020" i="36" s="1"/>
  <c r="M1020" i="36"/>
  <c r="S1020" i="36" s="1"/>
  <c r="N1020" i="36"/>
  <c r="T1020" i="36" s="1"/>
  <c r="O1020" i="36"/>
  <c r="U1020" i="36" s="1"/>
  <c r="P1020" i="36"/>
  <c r="V1020" i="36" s="1"/>
  <c r="W1020" i="36"/>
  <c r="X1020" i="36"/>
  <c r="Y1020" i="36"/>
  <c r="Z1020" i="36"/>
  <c r="AA1020" i="36"/>
  <c r="AB1020" i="36"/>
  <c r="AC1020" i="36"/>
  <c r="AD1020" i="36"/>
  <c r="AE1020" i="36"/>
  <c r="AF1020" i="36"/>
  <c r="AG1020" i="36"/>
  <c r="AH1020" i="36"/>
  <c r="AI1020" i="36"/>
  <c r="AJ1020" i="36"/>
  <c r="C1021" i="36"/>
  <c r="Q1021" i="36" s="1"/>
  <c r="D1021" i="36"/>
  <c r="G1021" i="36"/>
  <c r="I1021" i="36"/>
  <c r="J1021" i="36"/>
  <c r="L1021" i="36"/>
  <c r="R1021" i="36" s="1"/>
  <c r="M1021" i="36"/>
  <c r="S1021" i="36" s="1"/>
  <c r="N1021" i="36"/>
  <c r="T1021" i="36" s="1"/>
  <c r="O1021" i="36"/>
  <c r="U1021" i="36" s="1"/>
  <c r="P1021" i="36"/>
  <c r="V1021" i="36" s="1"/>
  <c r="W1021" i="36"/>
  <c r="X1021" i="36"/>
  <c r="Y1021" i="36"/>
  <c r="Z1021" i="36"/>
  <c r="AA1021" i="36"/>
  <c r="AB1021" i="36"/>
  <c r="AC1021" i="36"/>
  <c r="AD1021" i="36"/>
  <c r="AE1021" i="36"/>
  <c r="AF1021" i="36"/>
  <c r="AG1021" i="36"/>
  <c r="AH1021" i="36"/>
  <c r="AI1021" i="36"/>
  <c r="AJ1021" i="36"/>
  <c r="C1022" i="36"/>
  <c r="Q1022" i="36" s="1"/>
  <c r="D1022" i="36"/>
  <c r="G1022" i="36"/>
  <c r="I1022" i="36"/>
  <c r="J1022" i="36"/>
  <c r="L1022" i="36"/>
  <c r="R1022" i="36" s="1"/>
  <c r="M1022" i="36"/>
  <c r="S1022" i="36" s="1"/>
  <c r="N1022" i="36"/>
  <c r="T1022" i="36" s="1"/>
  <c r="O1022" i="36"/>
  <c r="U1022" i="36" s="1"/>
  <c r="P1022" i="36"/>
  <c r="V1022" i="36" s="1"/>
  <c r="W1022" i="36"/>
  <c r="X1022" i="36"/>
  <c r="Y1022" i="36"/>
  <c r="Z1022" i="36"/>
  <c r="AA1022" i="36"/>
  <c r="AB1022" i="36"/>
  <c r="AC1022" i="36"/>
  <c r="AD1022" i="36"/>
  <c r="AE1022" i="36"/>
  <c r="AF1022" i="36"/>
  <c r="AG1022" i="36"/>
  <c r="AH1022" i="36"/>
  <c r="AI1022" i="36"/>
  <c r="AJ1022" i="36"/>
  <c r="C1023" i="36"/>
  <c r="Q1023" i="36" s="1"/>
  <c r="D1023" i="36"/>
  <c r="G1023" i="36"/>
  <c r="I1023" i="36"/>
  <c r="J1023" i="36"/>
  <c r="L1023" i="36"/>
  <c r="R1023" i="36" s="1"/>
  <c r="M1023" i="36"/>
  <c r="S1023" i="36" s="1"/>
  <c r="N1023" i="36"/>
  <c r="T1023" i="36" s="1"/>
  <c r="O1023" i="36"/>
  <c r="U1023" i="36" s="1"/>
  <c r="P1023" i="36"/>
  <c r="V1023" i="36" s="1"/>
  <c r="W1023" i="36"/>
  <c r="X1023" i="36"/>
  <c r="Y1023" i="36"/>
  <c r="Z1023" i="36"/>
  <c r="AA1023" i="36"/>
  <c r="AB1023" i="36"/>
  <c r="AC1023" i="36"/>
  <c r="AD1023" i="36"/>
  <c r="AE1023" i="36"/>
  <c r="AF1023" i="36"/>
  <c r="AG1023" i="36"/>
  <c r="AH1023" i="36"/>
  <c r="AI1023" i="36"/>
  <c r="AJ1023" i="36"/>
  <c r="C1024" i="36"/>
  <c r="Q1024" i="36" s="1"/>
  <c r="D1024" i="36"/>
  <c r="G1024" i="36"/>
  <c r="I1024" i="36"/>
  <c r="J1024" i="36"/>
  <c r="L1024" i="36"/>
  <c r="R1024" i="36" s="1"/>
  <c r="M1024" i="36"/>
  <c r="S1024" i="36" s="1"/>
  <c r="N1024" i="36"/>
  <c r="T1024" i="36" s="1"/>
  <c r="O1024" i="36"/>
  <c r="U1024" i="36" s="1"/>
  <c r="P1024" i="36"/>
  <c r="V1024" i="36" s="1"/>
  <c r="W1024" i="36"/>
  <c r="X1024" i="36"/>
  <c r="Y1024" i="36"/>
  <c r="Z1024" i="36"/>
  <c r="AA1024" i="36"/>
  <c r="AB1024" i="36"/>
  <c r="AC1024" i="36"/>
  <c r="AD1024" i="36"/>
  <c r="AE1024" i="36"/>
  <c r="AF1024" i="36"/>
  <c r="AG1024" i="36"/>
  <c r="AH1024" i="36"/>
  <c r="AI1024" i="36"/>
  <c r="AJ1024" i="36"/>
  <c r="C1025" i="36"/>
  <c r="Q1025" i="36" s="1"/>
  <c r="D1025" i="36"/>
  <c r="G1025" i="36"/>
  <c r="I1025" i="36"/>
  <c r="J1025" i="36"/>
  <c r="L1025" i="36"/>
  <c r="R1025" i="36" s="1"/>
  <c r="M1025" i="36"/>
  <c r="S1025" i="36" s="1"/>
  <c r="N1025" i="36"/>
  <c r="T1025" i="36" s="1"/>
  <c r="O1025" i="36"/>
  <c r="U1025" i="36" s="1"/>
  <c r="P1025" i="36"/>
  <c r="V1025" i="36" s="1"/>
  <c r="W1025" i="36"/>
  <c r="X1025" i="36"/>
  <c r="Y1025" i="36"/>
  <c r="Z1025" i="36"/>
  <c r="AA1025" i="36"/>
  <c r="AB1025" i="36"/>
  <c r="AC1025" i="36"/>
  <c r="AD1025" i="36"/>
  <c r="AE1025" i="36"/>
  <c r="AF1025" i="36"/>
  <c r="AG1025" i="36"/>
  <c r="AH1025" i="36"/>
  <c r="AI1025" i="36"/>
  <c r="AJ1025" i="36"/>
  <c r="C1026" i="36"/>
  <c r="Q1026" i="36" s="1"/>
  <c r="D1026" i="36"/>
  <c r="G1026" i="36"/>
  <c r="I1026" i="36"/>
  <c r="J1026" i="36"/>
  <c r="L1026" i="36"/>
  <c r="R1026" i="36" s="1"/>
  <c r="M1026" i="36"/>
  <c r="S1026" i="36" s="1"/>
  <c r="N1026" i="36"/>
  <c r="T1026" i="36" s="1"/>
  <c r="O1026" i="36"/>
  <c r="U1026" i="36" s="1"/>
  <c r="P1026" i="36"/>
  <c r="V1026" i="36" s="1"/>
  <c r="W1026" i="36"/>
  <c r="X1026" i="36"/>
  <c r="Y1026" i="36"/>
  <c r="Z1026" i="36"/>
  <c r="AA1026" i="36"/>
  <c r="AB1026" i="36"/>
  <c r="AC1026" i="36"/>
  <c r="AD1026" i="36"/>
  <c r="AE1026" i="36"/>
  <c r="AF1026" i="36"/>
  <c r="AG1026" i="36"/>
  <c r="AH1026" i="36"/>
  <c r="AI1026" i="36"/>
  <c r="AJ1026" i="36"/>
  <c r="C1027" i="36"/>
  <c r="Q1027" i="36" s="1"/>
  <c r="D1027" i="36"/>
  <c r="G1027" i="36"/>
  <c r="I1027" i="36"/>
  <c r="J1027" i="36"/>
  <c r="L1027" i="36"/>
  <c r="R1027" i="36" s="1"/>
  <c r="M1027" i="36"/>
  <c r="S1027" i="36" s="1"/>
  <c r="N1027" i="36"/>
  <c r="T1027" i="36" s="1"/>
  <c r="O1027" i="36"/>
  <c r="U1027" i="36" s="1"/>
  <c r="P1027" i="36"/>
  <c r="V1027" i="36" s="1"/>
  <c r="W1027" i="36"/>
  <c r="X1027" i="36"/>
  <c r="Y1027" i="36"/>
  <c r="Z1027" i="36"/>
  <c r="AA1027" i="36"/>
  <c r="AB1027" i="36"/>
  <c r="AC1027" i="36"/>
  <c r="AD1027" i="36"/>
  <c r="AE1027" i="36"/>
  <c r="AF1027" i="36"/>
  <c r="AG1027" i="36"/>
  <c r="AH1027" i="36"/>
  <c r="AI1027" i="36"/>
  <c r="AJ1027" i="36"/>
  <c r="C1028" i="36"/>
  <c r="Q1028" i="36" s="1"/>
  <c r="D1028" i="36"/>
  <c r="G1028" i="36"/>
  <c r="I1028" i="36"/>
  <c r="J1028" i="36"/>
  <c r="L1028" i="36"/>
  <c r="R1028" i="36" s="1"/>
  <c r="M1028" i="36"/>
  <c r="S1028" i="36" s="1"/>
  <c r="N1028" i="36"/>
  <c r="T1028" i="36" s="1"/>
  <c r="O1028" i="36"/>
  <c r="U1028" i="36" s="1"/>
  <c r="P1028" i="36"/>
  <c r="V1028" i="36" s="1"/>
  <c r="W1028" i="36"/>
  <c r="X1028" i="36"/>
  <c r="Y1028" i="36"/>
  <c r="Z1028" i="36"/>
  <c r="AA1028" i="36"/>
  <c r="AB1028" i="36"/>
  <c r="AC1028" i="36"/>
  <c r="AD1028" i="36"/>
  <c r="AE1028" i="36"/>
  <c r="AF1028" i="36"/>
  <c r="AG1028" i="36"/>
  <c r="AH1028" i="36"/>
  <c r="AI1028" i="36"/>
  <c r="AJ1028" i="36"/>
  <c r="C1029" i="36"/>
  <c r="Q1029" i="36" s="1"/>
  <c r="D1029" i="36"/>
  <c r="G1029" i="36"/>
  <c r="I1029" i="36"/>
  <c r="J1029" i="36"/>
  <c r="L1029" i="36"/>
  <c r="R1029" i="36" s="1"/>
  <c r="M1029" i="36"/>
  <c r="S1029" i="36" s="1"/>
  <c r="N1029" i="36"/>
  <c r="T1029" i="36" s="1"/>
  <c r="O1029" i="36"/>
  <c r="U1029" i="36" s="1"/>
  <c r="P1029" i="36"/>
  <c r="V1029" i="36" s="1"/>
  <c r="W1029" i="36"/>
  <c r="X1029" i="36"/>
  <c r="Y1029" i="36"/>
  <c r="Z1029" i="36"/>
  <c r="AA1029" i="36"/>
  <c r="AB1029" i="36"/>
  <c r="AC1029" i="36"/>
  <c r="AD1029" i="36"/>
  <c r="AE1029" i="36"/>
  <c r="AF1029" i="36"/>
  <c r="AG1029" i="36"/>
  <c r="AH1029" i="36"/>
  <c r="AI1029" i="36"/>
  <c r="AJ1029" i="36"/>
  <c r="C1030" i="36"/>
  <c r="Q1030" i="36" s="1"/>
  <c r="D1030" i="36"/>
  <c r="G1030" i="36"/>
  <c r="I1030" i="36"/>
  <c r="J1030" i="36"/>
  <c r="L1030" i="36"/>
  <c r="R1030" i="36" s="1"/>
  <c r="M1030" i="36"/>
  <c r="S1030" i="36" s="1"/>
  <c r="N1030" i="36"/>
  <c r="T1030" i="36" s="1"/>
  <c r="O1030" i="36"/>
  <c r="U1030" i="36" s="1"/>
  <c r="P1030" i="36"/>
  <c r="V1030" i="36" s="1"/>
  <c r="W1030" i="36"/>
  <c r="X1030" i="36"/>
  <c r="Y1030" i="36"/>
  <c r="Z1030" i="36"/>
  <c r="AA1030" i="36"/>
  <c r="AB1030" i="36"/>
  <c r="AC1030" i="36"/>
  <c r="AD1030" i="36"/>
  <c r="AE1030" i="36"/>
  <c r="AF1030" i="36"/>
  <c r="AG1030" i="36"/>
  <c r="AH1030" i="36"/>
  <c r="AI1030" i="36"/>
  <c r="AJ1030" i="36"/>
  <c r="C1031" i="36"/>
  <c r="Q1031" i="36" s="1"/>
  <c r="D1031" i="36"/>
  <c r="G1031" i="36"/>
  <c r="I1031" i="36"/>
  <c r="J1031" i="36"/>
  <c r="L1031" i="36"/>
  <c r="R1031" i="36" s="1"/>
  <c r="M1031" i="36"/>
  <c r="S1031" i="36" s="1"/>
  <c r="N1031" i="36"/>
  <c r="T1031" i="36" s="1"/>
  <c r="O1031" i="36"/>
  <c r="U1031" i="36" s="1"/>
  <c r="P1031" i="36"/>
  <c r="V1031" i="36" s="1"/>
  <c r="W1031" i="36"/>
  <c r="X1031" i="36"/>
  <c r="Y1031" i="36"/>
  <c r="Z1031" i="36"/>
  <c r="AA1031" i="36"/>
  <c r="AB1031" i="36"/>
  <c r="AC1031" i="36"/>
  <c r="AD1031" i="36"/>
  <c r="AE1031" i="36"/>
  <c r="AF1031" i="36"/>
  <c r="AG1031" i="36"/>
  <c r="AH1031" i="36"/>
  <c r="AI1031" i="36"/>
  <c r="AJ1031" i="36"/>
  <c r="C1032" i="36"/>
  <c r="Q1032" i="36" s="1"/>
  <c r="D1032" i="36"/>
  <c r="G1032" i="36"/>
  <c r="I1032" i="36"/>
  <c r="J1032" i="36"/>
  <c r="L1032" i="36"/>
  <c r="R1032" i="36" s="1"/>
  <c r="M1032" i="36"/>
  <c r="S1032" i="36" s="1"/>
  <c r="N1032" i="36"/>
  <c r="T1032" i="36" s="1"/>
  <c r="O1032" i="36"/>
  <c r="U1032" i="36" s="1"/>
  <c r="P1032" i="36"/>
  <c r="V1032" i="36" s="1"/>
  <c r="W1032" i="36"/>
  <c r="X1032" i="36"/>
  <c r="Y1032" i="36"/>
  <c r="Z1032" i="36"/>
  <c r="AA1032" i="36"/>
  <c r="AB1032" i="36"/>
  <c r="AC1032" i="36"/>
  <c r="AD1032" i="36"/>
  <c r="AE1032" i="36"/>
  <c r="AF1032" i="36"/>
  <c r="AG1032" i="36"/>
  <c r="AH1032" i="36"/>
  <c r="AI1032" i="36"/>
  <c r="AJ1032" i="36"/>
  <c r="C1033" i="36"/>
  <c r="Q1033" i="36" s="1"/>
  <c r="D1033" i="36"/>
  <c r="G1033" i="36"/>
  <c r="I1033" i="36"/>
  <c r="J1033" i="36"/>
  <c r="L1033" i="36"/>
  <c r="R1033" i="36" s="1"/>
  <c r="M1033" i="36"/>
  <c r="S1033" i="36" s="1"/>
  <c r="N1033" i="36"/>
  <c r="T1033" i="36" s="1"/>
  <c r="O1033" i="36"/>
  <c r="U1033" i="36" s="1"/>
  <c r="P1033" i="36"/>
  <c r="V1033" i="36" s="1"/>
  <c r="W1033" i="36"/>
  <c r="X1033" i="36"/>
  <c r="Y1033" i="36"/>
  <c r="Z1033" i="36"/>
  <c r="AA1033" i="36"/>
  <c r="AB1033" i="36"/>
  <c r="AC1033" i="36"/>
  <c r="AD1033" i="36"/>
  <c r="AE1033" i="36"/>
  <c r="AF1033" i="36"/>
  <c r="AG1033" i="36"/>
  <c r="AH1033" i="36"/>
  <c r="AI1033" i="36"/>
  <c r="AJ1033" i="36"/>
  <c r="C1034" i="36"/>
  <c r="Q1034" i="36" s="1"/>
  <c r="D1034" i="36"/>
  <c r="G1034" i="36"/>
  <c r="I1034" i="36"/>
  <c r="J1034" i="36"/>
  <c r="L1034" i="36"/>
  <c r="R1034" i="36" s="1"/>
  <c r="M1034" i="36"/>
  <c r="S1034" i="36" s="1"/>
  <c r="N1034" i="36"/>
  <c r="T1034" i="36" s="1"/>
  <c r="O1034" i="36"/>
  <c r="U1034" i="36" s="1"/>
  <c r="P1034" i="36"/>
  <c r="V1034" i="36" s="1"/>
  <c r="W1034" i="36"/>
  <c r="X1034" i="36"/>
  <c r="Y1034" i="36"/>
  <c r="Z1034" i="36"/>
  <c r="AA1034" i="36"/>
  <c r="AB1034" i="36"/>
  <c r="AC1034" i="36"/>
  <c r="AD1034" i="36"/>
  <c r="AE1034" i="36"/>
  <c r="AF1034" i="36"/>
  <c r="AG1034" i="36"/>
  <c r="AH1034" i="36"/>
  <c r="AI1034" i="36"/>
  <c r="AJ1034" i="36"/>
  <c r="C1035" i="36"/>
  <c r="Q1035" i="36" s="1"/>
  <c r="D1035" i="36"/>
  <c r="G1035" i="36"/>
  <c r="I1035" i="36"/>
  <c r="J1035" i="36"/>
  <c r="L1035" i="36"/>
  <c r="R1035" i="36" s="1"/>
  <c r="M1035" i="36"/>
  <c r="S1035" i="36" s="1"/>
  <c r="N1035" i="36"/>
  <c r="T1035" i="36" s="1"/>
  <c r="O1035" i="36"/>
  <c r="U1035" i="36" s="1"/>
  <c r="P1035" i="36"/>
  <c r="V1035" i="36" s="1"/>
  <c r="W1035" i="36"/>
  <c r="X1035" i="36"/>
  <c r="Y1035" i="36"/>
  <c r="Z1035" i="36"/>
  <c r="AA1035" i="36"/>
  <c r="AB1035" i="36"/>
  <c r="AC1035" i="36"/>
  <c r="AD1035" i="36"/>
  <c r="AE1035" i="36"/>
  <c r="AF1035" i="36"/>
  <c r="AG1035" i="36"/>
  <c r="AH1035" i="36"/>
  <c r="AI1035" i="36"/>
  <c r="AJ1035" i="36"/>
  <c r="C1036" i="36"/>
  <c r="Q1036" i="36" s="1"/>
  <c r="D1036" i="36"/>
  <c r="G1036" i="36"/>
  <c r="I1036" i="36"/>
  <c r="J1036" i="36"/>
  <c r="L1036" i="36"/>
  <c r="R1036" i="36" s="1"/>
  <c r="M1036" i="36"/>
  <c r="S1036" i="36" s="1"/>
  <c r="N1036" i="36"/>
  <c r="T1036" i="36" s="1"/>
  <c r="O1036" i="36"/>
  <c r="U1036" i="36" s="1"/>
  <c r="P1036" i="36"/>
  <c r="V1036" i="36" s="1"/>
  <c r="W1036" i="36"/>
  <c r="X1036" i="36"/>
  <c r="Y1036" i="36"/>
  <c r="Z1036" i="36"/>
  <c r="AA1036" i="36"/>
  <c r="AB1036" i="36"/>
  <c r="AC1036" i="36"/>
  <c r="AD1036" i="36"/>
  <c r="AE1036" i="36"/>
  <c r="AF1036" i="36"/>
  <c r="AG1036" i="36"/>
  <c r="AH1036" i="36"/>
  <c r="AI1036" i="36"/>
  <c r="AJ1036" i="36"/>
  <c r="C1037" i="36"/>
  <c r="Q1037" i="36" s="1"/>
  <c r="D1037" i="36"/>
  <c r="G1037" i="36"/>
  <c r="I1037" i="36"/>
  <c r="J1037" i="36"/>
  <c r="L1037" i="36"/>
  <c r="R1037" i="36" s="1"/>
  <c r="M1037" i="36"/>
  <c r="S1037" i="36" s="1"/>
  <c r="N1037" i="36"/>
  <c r="T1037" i="36" s="1"/>
  <c r="O1037" i="36"/>
  <c r="U1037" i="36" s="1"/>
  <c r="P1037" i="36"/>
  <c r="V1037" i="36" s="1"/>
  <c r="W1037" i="36"/>
  <c r="X1037" i="36"/>
  <c r="Y1037" i="36"/>
  <c r="Z1037" i="36"/>
  <c r="AA1037" i="36"/>
  <c r="AB1037" i="36"/>
  <c r="AC1037" i="36"/>
  <c r="AD1037" i="36"/>
  <c r="AE1037" i="36"/>
  <c r="AF1037" i="36"/>
  <c r="AG1037" i="36"/>
  <c r="AH1037" i="36"/>
  <c r="AI1037" i="36"/>
  <c r="AJ1037" i="36"/>
  <c r="C1038" i="36"/>
  <c r="Q1038" i="36" s="1"/>
  <c r="D1038" i="36"/>
  <c r="G1038" i="36"/>
  <c r="I1038" i="36"/>
  <c r="J1038" i="36"/>
  <c r="L1038" i="36"/>
  <c r="R1038" i="36" s="1"/>
  <c r="M1038" i="36"/>
  <c r="S1038" i="36" s="1"/>
  <c r="N1038" i="36"/>
  <c r="T1038" i="36" s="1"/>
  <c r="O1038" i="36"/>
  <c r="U1038" i="36" s="1"/>
  <c r="P1038" i="36"/>
  <c r="V1038" i="36" s="1"/>
  <c r="W1038" i="36"/>
  <c r="X1038" i="36"/>
  <c r="Y1038" i="36"/>
  <c r="Z1038" i="36"/>
  <c r="AA1038" i="36"/>
  <c r="AB1038" i="36"/>
  <c r="AC1038" i="36"/>
  <c r="AD1038" i="36"/>
  <c r="AE1038" i="36"/>
  <c r="AF1038" i="36"/>
  <c r="AG1038" i="36"/>
  <c r="AH1038" i="36"/>
  <c r="AI1038" i="36"/>
  <c r="AJ1038" i="36"/>
  <c r="C1039" i="36"/>
  <c r="Q1039" i="36" s="1"/>
  <c r="D1039" i="36"/>
  <c r="G1039" i="36"/>
  <c r="I1039" i="36"/>
  <c r="J1039" i="36"/>
  <c r="L1039" i="36"/>
  <c r="R1039" i="36" s="1"/>
  <c r="M1039" i="36"/>
  <c r="S1039" i="36" s="1"/>
  <c r="N1039" i="36"/>
  <c r="T1039" i="36" s="1"/>
  <c r="O1039" i="36"/>
  <c r="U1039" i="36" s="1"/>
  <c r="P1039" i="36"/>
  <c r="V1039" i="36" s="1"/>
  <c r="W1039" i="36"/>
  <c r="X1039" i="36"/>
  <c r="Y1039" i="36"/>
  <c r="Z1039" i="36"/>
  <c r="AA1039" i="36"/>
  <c r="AB1039" i="36"/>
  <c r="AC1039" i="36"/>
  <c r="AD1039" i="36"/>
  <c r="AE1039" i="36"/>
  <c r="AF1039" i="36"/>
  <c r="AG1039" i="36"/>
  <c r="AH1039" i="36"/>
  <c r="AI1039" i="36"/>
  <c r="AJ1039" i="36"/>
  <c r="C1040" i="36"/>
  <c r="Q1040" i="36" s="1"/>
  <c r="D1040" i="36"/>
  <c r="G1040" i="36"/>
  <c r="I1040" i="36"/>
  <c r="J1040" i="36"/>
  <c r="L1040" i="36"/>
  <c r="R1040" i="36" s="1"/>
  <c r="M1040" i="36"/>
  <c r="S1040" i="36" s="1"/>
  <c r="N1040" i="36"/>
  <c r="T1040" i="36" s="1"/>
  <c r="O1040" i="36"/>
  <c r="U1040" i="36" s="1"/>
  <c r="P1040" i="36"/>
  <c r="V1040" i="36" s="1"/>
  <c r="W1040" i="36"/>
  <c r="X1040" i="36"/>
  <c r="Y1040" i="36"/>
  <c r="Z1040" i="36"/>
  <c r="AA1040" i="36"/>
  <c r="AB1040" i="36"/>
  <c r="AC1040" i="36"/>
  <c r="AD1040" i="36"/>
  <c r="AE1040" i="36"/>
  <c r="AF1040" i="36"/>
  <c r="AG1040" i="36"/>
  <c r="AH1040" i="36"/>
  <c r="AI1040" i="36"/>
  <c r="AJ1040" i="36"/>
  <c r="C1041" i="36"/>
  <c r="Q1041" i="36" s="1"/>
  <c r="D1041" i="36"/>
  <c r="G1041" i="36"/>
  <c r="I1041" i="36"/>
  <c r="J1041" i="36"/>
  <c r="L1041" i="36"/>
  <c r="R1041" i="36" s="1"/>
  <c r="M1041" i="36"/>
  <c r="S1041" i="36" s="1"/>
  <c r="N1041" i="36"/>
  <c r="T1041" i="36" s="1"/>
  <c r="O1041" i="36"/>
  <c r="U1041" i="36" s="1"/>
  <c r="P1041" i="36"/>
  <c r="V1041" i="36" s="1"/>
  <c r="W1041" i="36"/>
  <c r="X1041" i="36"/>
  <c r="Y1041" i="36"/>
  <c r="Z1041" i="36"/>
  <c r="AA1041" i="36"/>
  <c r="AB1041" i="36"/>
  <c r="AC1041" i="36"/>
  <c r="AD1041" i="36"/>
  <c r="AE1041" i="36"/>
  <c r="AF1041" i="36"/>
  <c r="AG1041" i="36"/>
  <c r="AH1041" i="36"/>
  <c r="AI1041" i="36"/>
  <c r="AJ1041" i="36"/>
  <c r="C1042" i="36"/>
  <c r="Q1042" i="36" s="1"/>
  <c r="D1042" i="36"/>
  <c r="G1042" i="36"/>
  <c r="I1042" i="36"/>
  <c r="J1042" i="36"/>
  <c r="L1042" i="36"/>
  <c r="R1042" i="36" s="1"/>
  <c r="M1042" i="36"/>
  <c r="S1042" i="36" s="1"/>
  <c r="N1042" i="36"/>
  <c r="T1042" i="36" s="1"/>
  <c r="O1042" i="36"/>
  <c r="U1042" i="36" s="1"/>
  <c r="P1042" i="36"/>
  <c r="V1042" i="36" s="1"/>
  <c r="W1042" i="36"/>
  <c r="X1042" i="36"/>
  <c r="Y1042" i="36"/>
  <c r="Z1042" i="36"/>
  <c r="AA1042" i="36"/>
  <c r="AB1042" i="36"/>
  <c r="AC1042" i="36"/>
  <c r="AD1042" i="36"/>
  <c r="AE1042" i="36"/>
  <c r="AF1042" i="36"/>
  <c r="AG1042" i="36"/>
  <c r="AH1042" i="36"/>
  <c r="AI1042" i="36"/>
  <c r="AJ1042" i="36"/>
  <c r="C1043" i="36"/>
  <c r="Q1043" i="36" s="1"/>
  <c r="D1043" i="36"/>
  <c r="G1043" i="36"/>
  <c r="I1043" i="36"/>
  <c r="J1043" i="36"/>
  <c r="L1043" i="36"/>
  <c r="R1043" i="36" s="1"/>
  <c r="M1043" i="36"/>
  <c r="S1043" i="36" s="1"/>
  <c r="N1043" i="36"/>
  <c r="T1043" i="36" s="1"/>
  <c r="O1043" i="36"/>
  <c r="U1043" i="36" s="1"/>
  <c r="P1043" i="36"/>
  <c r="V1043" i="36" s="1"/>
  <c r="W1043" i="36"/>
  <c r="X1043" i="36"/>
  <c r="Y1043" i="36"/>
  <c r="Z1043" i="36"/>
  <c r="AA1043" i="36"/>
  <c r="AB1043" i="36"/>
  <c r="AC1043" i="36"/>
  <c r="AD1043" i="36"/>
  <c r="AE1043" i="36"/>
  <c r="AF1043" i="36"/>
  <c r="AG1043" i="36"/>
  <c r="AH1043" i="36"/>
  <c r="AI1043" i="36"/>
  <c r="AJ1043" i="36"/>
  <c r="C1044" i="36"/>
  <c r="Q1044" i="36" s="1"/>
  <c r="D1044" i="36"/>
  <c r="G1044" i="36"/>
  <c r="I1044" i="36"/>
  <c r="J1044" i="36"/>
  <c r="L1044" i="36"/>
  <c r="R1044" i="36" s="1"/>
  <c r="M1044" i="36"/>
  <c r="S1044" i="36" s="1"/>
  <c r="N1044" i="36"/>
  <c r="T1044" i="36" s="1"/>
  <c r="O1044" i="36"/>
  <c r="U1044" i="36" s="1"/>
  <c r="P1044" i="36"/>
  <c r="V1044" i="36" s="1"/>
  <c r="W1044" i="36"/>
  <c r="X1044" i="36"/>
  <c r="Y1044" i="36"/>
  <c r="Z1044" i="36"/>
  <c r="AA1044" i="36"/>
  <c r="AB1044" i="36"/>
  <c r="AC1044" i="36"/>
  <c r="AD1044" i="36"/>
  <c r="AE1044" i="36"/>
  <c r="AF1044" i="36"/>
  <c r="AG1044" i="36"/>
  <c r="AH1044" i="36"/>
  <c r="AI1044" i="36"/>
  <c r="AJ1044" i="36"/>
  <c r="C1045" i="36"/>
  <c r="Q1045" i="36" s="1"/>
  <c r="D1045" i="36"/>
  <c r="G1045" i="36"/>
  <c r="I1045" i="36"/>
  <c r="J1045" i="36"/>
  <c r="L1045" i="36"/>
  <c r="R1045" i="36" s="1"/>
  <c r="M1045" i="36"/>
  <c r="S1045" i="36" s="1"/>
  <c r="N1045" i="36"/>
  <c r="T1045" i="36" s="1"/>
  <c r="O1045" i="36"/>
  <c r="U1045" i="36" s="1"/>
  <c r="P1045" i="36"/>
  <c r="V1045" i="36" s="1"/>
  <c r="W1045" i="36"/>
  <c r="X1045" i="36"/>
  <c r="Y1045" i="36"/>
  <c r="Z1045" i="36"/>
  <c r="AA1045" i="36"/>
  <c r="AB1045" i="36"/>
  <c r="AC1045" i="36"/>
  <c r="AD1045" i="36"/>
  <c r="AE1045" i="36"/>
  <c r="AF1045" i="36"/>
  <c r="AG1045" i="36"/>
  <c r="AH1045" i="36"/>
  <c r="AI1045" i="36"/>
  <c r="AJ1045" i="36"/>
  <c r="C1046" i="36"/>
  <c r="Q1046" i="36" s="1"/>
  <c r="D1046" i="36"/>
  <c r="G1046" i="36"/>
  <c r="I1046" i="36"/>
  <c r="J1046" i="36"/>
  <c r="L1046" i="36"/>
  <c r="R1046" i="36" s="1"/>
  <c r="M1046" i="36"/>
  <c r="S1046" i="36" s="1"/>
  <c r="N1046" i="36"/>
  <c r="T1046" i="36" s="1"/>
  <c r="O1046" i="36"/>
  <c r="U1046" i="36" s="1"/>
  <c r="P1046" i="36"/>
  <c r="V1046" i="36" s="1"/>
  <c r="W1046" i="36"/>
  <c r="X1046" i="36"/>
  <c r="Y1046" i="36"/>
  <c r="Z1046" i="36"/>
  <c r="AA1046" i="36"/>
  <c r="AB1046" i="36"/>
  <c r="AC1046" i="36"/>
  <c r="AD1046" i="36"/>
  <c r="AE1046" i="36"/>
  <c r="AF1046" i="36"/>
  <c r="AG1046" i="36"/>
  <c r="AH1046" i="36"/>
  <c r="AI1046" i="36"/>
  <c r="AJ1046" i="36"/>
  <c r="C1047" i="36"/>
  <c r="Q1047" i="36" s="1"/>
  <c r="D1047" i="36"/>
  <c r="G1047" i="36"/>
  <c r="I1047" i="36"/>
  <c r="J1047" i="36"/>
  <c r="L1047" i="36"/>
  <c r="R1047" i="36" s="1"/>
  <c r="M1047" i="36"/>
  <c r="S1047" i="36" s="1"/>
  <c r="N1047" i="36"/>
  <c r="T1047" i="36" s="1"/>
  <c r="O1047" i="36"/>
  <c r="U1047" i="36" s="1"/>
  <c r="P1047" i="36"/>
  <c r="V1047" i="36" s="1"/>
  <c r="W1047" i="36"/>
  <c r="X1047" i="36"/>
  <c r="Y1047" i="36"/>
  <c r="Z1047" i="36"/>
  <c r="AA1047" i="36"/>
  <c r="AB1047" i="36"/>
  <c r="AC1047" i="36"/>
  <c r="AD1047" i="36"/>
  <c r="AE1047" i="36"/>
  <c r="AF1047" i="36"/>
  <c r="AG1047" i="36"/>
  <c r="AH1047" i="36"/>
  <c r="AI1047" i="36"/>
  <c r="AJ1047" i="36"/>
  <c r="C1048" i="36"/>
  <c r="Q1048" i="36" s="1"/>
  <c r="D1048" i="36"/>
  <c r="G1048" i="36"/>
  <c r="I1048" i="36"/>
  <c r="J1048" i="36"/>
  <c r="L1048" i="36"/>
  <c r="R1048" i="36" s="1"/>
  <c r="M1048" i="36"/>
  <c r="S1048" i="36" s="1"/>
  <c r="N1048" i="36"/>
  <c r="T1048" i="36" s="1"/>
  <c r="O1048" i="36"/>
  <c r="U1048" i="36" s="1"/>
  <c r="P1048" i="36"/>
  <c r="V1048" i="36" s="1"/>
  <c r="W1048" i="36"/>
  <c r="X1048" i="36"/>
  <c r="Y1048" i="36"/>
  <c r="Z1048" i="36"/>
  <c r="AA1048" i="36"/>
  <c r="AB1048" i="36"/>
  <c r="AC1048" i="36"/>
  <c r="AD1048" i="36"/>
  <c r="AE1048" i="36"/>
  <c r="AF1048" i="36"/>
  <c r="AG1048" i="36"/>
  <c r="AH1048" i="36"/>
  <c r="AI1048" i="36"/>
  <c r="AJ1048" i="36"/>
  <c r="C1049" i="36"/>
  <c r="Q1049" i="36" s="1"/>
  <c r="D1049" i="36"/>
  <c r="G1049" i="36"/>
  <c r="I1049" i="36"/>
  <c r="J1049" i="36"/>
  <c r="L1049" i="36"/>
  <c r="R1049" i="36" s="1"/>
  <c r="M1049" i="36"/>
  <c r="S1049" i="36" s="1"/>
  <c r="N1049" i="36"/>
  <c r="T1049" i="36" s="1"/>
  <c r="O1049" i="36"/>
  <c r="U1049" i="36" s="1"/>
  <c r="P1049" i="36"/>
  <c r="V1049" i="36" s="1"/>
  <c r="W1049" i="36"/>
  <c r="X1049" i="36"/>
  <c r="Y1049" i="36"/>
  <c r="Z1049" i="36"/>
  <c r="AA1049" i="36"/>
  <c r="AB1049" i="36"/>
  <c r="AC1049" i="36"/>
  <c r="AD1049" i="36"/>
  <c r="AE1049" i="36"/>
  <c r="AF1049" i="36"/>
  <c r="AG1049" i="36"/>
  <c r="AH1049" i="36"/>
  <c r="AI1049" i="36"/>
  <c r="AJ1049" i="36"/>
  <c r="C1050" i="36"/>
  <c r="Q1050" i="36" s="1"/>
  <c r="D1050" i="36"/>
  <c r="G1050" i="36"/>
  <c r="I1050" i="36"/>
  <c r="J1050" i="36"/>
  <c r="L1050" i="36"/>
  <c r="R1050" i="36" s="1"/>
  <c r="M1050" i="36"/>
  <c r="S1050" i="36" s="1"/>
  <c r="N1050" i="36"/>
  <c r="T1050" i="36" s="1"/>
  <c r="O1050" i="36"/>
  <c r="U1050" i="36" s="1"/>
  <c r="P1050" i="36"/>
  <c r="V1050" i="36" s="1"/>
  <c r="W1050" i="36"/>
  <c r="X1050" i="36"/>
  <c r="Y1050" i="36"/>
  <c r="Z1050" i="36"/>
  <c r="AA1050" i="36"/>
  <c r="AB1050" i="36"/>
  <c r="AC1050" i="36"/>
  <c r="AD1050" i="36"/>
  <c r="AE1050" i="36"/>
  <c r="AF1050" i="36"/>
  <c r="AG1050" i="36"/>
  <c r="AH1050" i="36"/>
  <c r="AI1050" i="36"/>
  <c r="AJ1050" i="36"/>
  <c r="C1051" i="36"/>
  <c r="Q1051" i="36" s="1"/>
  <c r="D1051" i="36"/>
  <c r="G1051" i="36"/>
  <c r="I1051" i="36"/>
  <c r="J1051" i="36"/>
  <c r="L1051" i="36"/>
  <c r="R1051" i="36" s="1"/>
  <c r="M1051" i="36"/>
  <c r="S1051" i="36" s="1"/>
  <c r="N1051" i="36"/>
  <c r="T1051" i="36" s="1"/>
  <c r="O1051" i="36"/>
  <c r="U1051" i="36" s="1"/>
  <c r="P1051" i="36"/>
  <c r="V1051" i="36" s="1"/>
  <c r="W1051" i="36"/>
  <c r="X1051" i="36"/>
  <c r="Y1051" i="36"/>
  <c r="Z1051" i="36"/>
  <c r="AA1051" i="36"/>
  <c r="AB1051" i="36"/>
  <c r="AC1051" i="36"/>
  <c r="AD1051" i="36"/>
  <c r="AE1051" i="36"/>
  <c r="AF1051" i="36"/>
  <c r="AG1051" i="36"/>
  <c r="AH1051" i="36"/>
  <c r="AI1051" i="36"/>
  <c r="AJ1051" i="36"/>
  <c r="C1052" i="36"/>
  <c r="Q1052" i="36" s="1"/>
  <c r="D1052" i="36"/>
  <c r="G1052" i="36"/>
  <c r="I1052" i="36"/>
  <c r="J1052" i="36"/>
  <c r="L1052" i="36"/>
  <c r="R1052" i="36" s="1"/>
  <c r="M1052" i="36"/>
  <c r="S1052" i="36" s="1"/>
  <c r="N1052" i="36"/>
  <c r="T1052" i="36" s="1"/>
  <c r="O1052" i="36"/>
  <c r="U1052" i="36" s="1"/>
  <c r="P1052" i="36"/>
  <c r="V1052" i="36" s="1"/>
  <c r="W1052" i="36"/>
  <c r="X1052" i="36"/>
  <c r="Y1052" i="36"/>
  <c r="Z1052" i="36"/>
  <c r="AA1052" i="36"/>
  <c r="AB1052" i="36"/>
  <c r="AC1052" i="36"/>
  <c r="AD1052" i="36"/>
  <c r="AE1052" i="36"/>
  <c r="AF1052" i="36"/>
  <c r="AG1052" i="36"/>
  <c r="AH1052" i="36"/>
  <c r="AI1052" i="36"/>
  <c r="AJ1052" i="36"/>
  <c r="C1053" i="36"/>
  <c r="Q1053" i="36" s="1"/>
  <c r="D1053" i="36"/>
  <c r="G1053" i="36"/>
  <c r="I1053" i="36"/>
  <c r="J1053" i="36"/>
  <c r="L1053" i="36"/>
  <c r="R1053" i="36" s="1"/>
  <c r="M1053" i="36"/>
  <c r="S1053" i="36" s="1"/>
  <c r="N1053" i="36"/>
  <c r="T1053" i="36" s="1"/>
  <c r="O1053" i="36"/>
  <c r="U1053" i="36" s="1"/>
  <c r="P1053" i="36"/>
  <c r="V1053" i="36" s="1"/>
  <c r="W1053" i="36"/>
  <c r="X1053" i="36"/>
  <c r="Y1053" i="36"/>
  <c r="Z1053" i="36"/>
  <c r="AA1053" i="36"/>
  <c r="AB1053" i="36"/>
  <c r="AC1053" i="36"/>
  <c r="AD1053" i="36"/>
  <c r="AE1053" i="36"/>
  <c r="AF1053" i="36"/>
  <c r="AG1053" i="36"/>
  <c r="AH1053" i="36"/>
  <c r="AI1053" i="36"/>
  <c r="AJ1053" i="36"/>
  <c r="C1054" i="36"/>
  <c r="Q1054" i="36" s="1"/>
  <c r="D1054" i="36"/>
  <c r="G1054" i="36"/>
  <c r="I1054" i="36"/>
  <c r="J1054" i="36"/>
  <c r="L1054" i="36"/>
  <c r="R1054" i="36" s="1"/>
  <c r="M1054" i="36"/>
  <c r="S1054" i="36" s="1"/>
  <c r="N1054" i="36"/>
  <c r="T1054" i="36" s="1"/>
  <c r="O1054" i="36"/>
  <c r="U1054" i="36" s="1"/>
  <c r="P1054" i="36"/>
  <c r="V1054" i="36" s="1"/>
  <c r="W1054" i="36"/>
  <c r="X1054" i="36"/>
  <c r="Y1054" i="36"/>
  <c r="Z1054" i="36"/>
  <c r="AA1054" i="36"/>
  <c r="AB1054" i="36"/>
  <c r="AC1054" i="36"/>
  <c r="AD1054" i="36"/>
  <c r="AE1054" i="36"/>
  <c r="AF1054" i="36"/>
  <c r="AG1054" i="36"/>
  <c r="AH1054" i="36"/>
  <c r="AI1054" i="36"/>
  <c r="AJ1054" i="36"/>
  <c r="C1055" i="36"/>
  <c r="Q1055" i="36" s="1"/>
  <c r="D1055" i="36"/>
  <c r="G1055" i="36"/>
  <c r="I1055" i="36"/>
  <c r="J1055" i="36"/>
  <c r="L1055" i="36"/>
  <c r="R1055" i="36" s="1"/>
  <c r="M1055" i="36"/>
  <c r="S1055" i="36" s="1"/>
  <c r="N1055" i="36"/>
  <c r="T1055" i="36" s="1"/>
  <c r="O1055" i="36"/>
  <c r="U1055" i="36" s="1"/>
  <c r="P1055" i="36"/>
  <c r="V1055" i="36" s="1"/>
  <c r="W1055" i="36"/>
  <c r="X1055" i="36"/>
  <c r="Y1055" i="36"/>
  <c r="Z1055" i="36"/>
  <c r="AA1055" i="36"/>
  <c r="AB1055" i="36"/>
  <c r="AC1055" i="36"/>
  <c r="AD1055" i="36"/>
  <c r="AE1055" i="36"/>
  <c r="AF1055" i="36"/>
  <c r="AG1055" i="36"/>
  <c r="AH1055" i="36"/>
  <c r="AI1055" i="36"/>
  <c r="AJ1055" i="36"/>
  <c r="C1056" i="36"/>
  <c r="Q1056" i="36" s="1"/>
  <c r="D1056" i="36"/>
  <c r="G1056" i="36"/>
  <c r="I1056" i="36"/>
  <c r="J1056" i="36"/>
  <c r="L1056" i="36"/>
  <c r="R1056" i="36" s="1"/>
  <c r="M1056" i="36"/>
  <c r="S1056" i="36" s="1"/>
  <c r="N1056" i="36"/>
  <c r="T1056" i="36" s="1"/>
  <c r="O1056" i="36"/>
  <c r="U1056" i="36" s="1"/>
  <c r="P1056" i="36"/>
  <c r="V1056" i="36" s="1"/>
  <c r="W1056" i="36"/>
  <c r="X1056" i="36"/>
  <c r="Y1056" i="36"/>
  <c r="Z1056" i="36"/>
  <c r="AA1056" i="36"/>
  <c r="AB1056" i="36"/>
  <c r="AC1056" i="36"/>
  <c r="AD1056" i="36"/>
  <c r="AE1056" i="36"/>
  <c r="AF1056" i="36"/>
  <c r="AG1056" i="36"/>
  <c r="AH1056" i="36"/>
  <c r="AI1056" i="36"/>
  <c r="AJ1056" i="36"/>
  <c r="C1057" i="36"/>
  <c r="Q1057" i="36" s="1"/>
  <c r="D1057" i="36"/>
  <c r="G1057" i="36"/>
  <c r="I1057" i="36"/>
  <c r="J1057" i="36"/>
  <c r="L1057" i="36"/>
  <c r="R1057" i="36" s="1"/>
  <c r="M1057" i="36"/>
  <c r="S1057" i="36" s="1"/>
  <c r="N1057" i="36"/>
  <c r="T1057" i="36" s="1"/>
  <c r="O1057" i="36"/>
  <c r="U1057" i="36" s="1"/>
  <c r="P1057" i="36"/>
  <c r="V1057" i="36" s="1"/>
  <c r="W1057" i="36"/>
  <c r="X1057" i="36"/>
  <c r="Y1057" i="36"/>
  <c r="Z1057" i="36"/>
  <c r="AA1057" i="36"/>
  <c r="AB1057" i="36"/>
  <c r="AC1057" i="36"/>
  <c r="AD1057" i="36"/>
  <c r="AE1057" i="36"/>
  <c r="AF1057" i="36"/>
  <c r="AG1057" i="36"/>
  <c r="AH1057" i="36"/>
  <c r="AI1057" i="36"/>
  <c r="AJ1057" i="36"/>
  <c r="C1058" i="36"/>
  <c r="Q1058" i="36" s="1"/>
  <c r="D1058" i="36"/>
  <c r="G1058" i="36"/>
  <c r="I1058" i="36"/>
  <c r="J1058" i="36"/>
  <c r="L1058" i="36"/>
  <c r="R1058" i="36" s="1"/>
  <c r="M1058" i="36"/>
  <c r="S1058" i="36" s="1"/>
  <c r="N1058" i="36"/>
  <c r="T1058" i="36" s="1"/>
  <c r="O1058" i="36"/>
  <c r="U1058" i="36" s="1"/>
  <c r="P1058" i="36"/>
  <c r="V1058" i="36" s="1"/>
  <c r="W1058" i="36"/>
  <c r="X1058" i="36"/>
  <c r="Y1058" i="36"/>
  <c r="Z1058" i="36"/>
  <c r="AA1058" i="36"/>
  <c r="AB1058" i="36"/>
  <c r="AC1058" i="36"/>
  <c r="AD1058" i="36"/>
  <c r="AE1058" i="36"/>
  <c r="AF1058" i="36"/>
  <c r="AG1058" i="36"/>
  <c r="AH1058" i="36"/>
  <c r="AI1058" i="36"/>
  <c r="AJ1058" i="36"/>
  <c r="C1059" i="36"/>
  <c r="Q1059" i="36" s="1"/>
  <c r="D1059" i="36"/>
  <c r="G1059" i="36"/>
  <c r="I1059" i="36"/>
  <c r="J1059" i="36"/>
  <c r="L1059" i="36"/>
  <c r="R1059" i="36" s="1"/>
  <c r="M1059" i="36"/>
  <c r="S1059" i="36" s="1"/>
  <c r="N1059" i="36"/>
  <c r="T1059" i="36" s="1"/>
  <c r="O1059" i="36"/>
  <c r="U1059" i="36" s="1"/>
  <c r="P1059" i="36"/>
  <c r="V1059" i="36" s="1"/>
  <c r="W1059" i="36"/>
  <c r="X1059" i="36"/>
  <c r="Y1059" i="36"/>
  <c r="Z1059" i="36"/>
  <c r="AA1059" i="36"/>
  <c r="AB1059" i="36"/>
  <c r="AC1059" i="36"/>
  <c r="AD1059" i="36"/>
  <c r="AE1059" i="36"/>
  <c r="AF1059" i="36"/>
  <c r="AG1059" i="36"/>
  <c r="AH1059" i="36"/>
  <c r="AI1059" i="36"/>
  <c r="AJ1059" i="36"/>
  <c r="C1060" i="36"/>
  <c r="Q1060" i="36" s="1"/>
  <c r="D1060" i="36"/>
  <c r="G1060" i="36"/>
  <c r="I1060" i="36"/>
  <c r="J1060" i="36"/>
  <c r="L1060" i="36"/>
  <c r="R1060" i="36" s="1"/>
  <c r="M1060" i="36"/>
  <c r="S1060" i="36" s="1"/>
  <c r="N1060" i="36"/>
  <c r="T1060" i="36" s="1"/>
  <c r="O1060" i="36"/>
  <c r="U1060" i="36" s="1"/>
  <c r="P1060" i="36"/>
  <c r="V1060" i="36" s="1"/>
  <c r="W1060" i="36"/>
  <c r="X1060" i="36"/>
  <c r="Y1060" i="36"/>
  <c r="Z1060" i="36"/>
  <c r="AA1060" i="36"/>
  <c r="AB1060" i="36"/>
  <c r="AC1060" i="36"/>
  <c r="AD1060" i="36"/>
  <c r="AE1060" i="36"/>
  <c r="AF1060" i="36"/>
  <c r="AG1060" i="36"/>
  <c r="AH1060" i="36"/>
  <c r="AI1060" i="36"/>
  <c r="AJ1060" i="36"/>
  <c r="C1061" i="36"/>
  <c r="Q1061" i="36" s="1"/>
  <c r="D1061" i="36"/>
  <c r="G1061" i="36"/>
  <c r="I1061" i="36"/>
  <c r="J1061" i="36"/>
  <c r="L1061" i="36"/>
  <c r="R1061" i="36" s="1"/>
  <c r="M1061" i="36"/>
  <c r="S1061" i="36" s="1"/>
  <c r="N1061" i="36"/>
  <c r="T1061" i="36" s="1"/>
  <c r="O1061" i="36"/>
  <c r="U1061" i="36" s="1"/>
  <c r="P1061" i="36"/>
  <c r="V1061" i="36" s="1"/>
  <c r="W1061" i="36"/>
  <c r="X1061" i="36"/>
  <c r="Y1061" i="36"/>
  <c r="Z1061" i="36"/>
  <c r="AA1061" i="36"/>
  <c r="AB1061" i="36"/>
  <c r="AC1061" i="36"/>
  <c r="AD1061" i="36"/>
  <c r="AE1061" i="36"/>
  <c r="AF1061" i="36"/>
  <c r="AG1061" i="36"/>
  <c r="AH1061" i="36"/>
  <c r="AI1061" i="36"/>
  <c r="AJ1061" i="36"/>
  <c r="C1062" i="36"/>
  <c r="Q1062" i="36" s="1"/>
  <c r="D1062" i="36"/>
  <c r="G1062" i="36"/>
  <c r="I1062" i="36"/>
  <c r="J1062" i="36"/>
  <c r="L1062" i="36"/>
  <c r="R1062" i="36" s="1"/>
  <c r="M1062" i="36"/>
  <c r="S1062" i="36" s="1"/>
  <c r="N1062" i="36"/>
  <c r="T1062" i="36" s="1"/>
  <c r="O1062" i="36"/>
  <c r="U1062" i="36" s="1"/>
  <c r="P1062" i="36"/>
  <c r="V1062" i="36" s="1"/>
  <c r="W1062" i="36"/>
  <c r="X1062" i="36"/>
  <c r="Y1062" i="36"/>
  <c r="Z1062" i="36"/>
  <c r="AA1062" i="36"/>
  <c r="AB1062" i="36"/>
  <c r="AC1062" i="36"/>
  <c r="AD1062" i="36"/>
  <c r="AE1062" i="36"/>
  <c r="AF1062" i="36"/>
  <c r="AG1062" i="36"/>
  <c r="AH1062" i="36"/>
  <c r="AI1062" i="36"/>
  <c r="AJ1062" i="36"/>
  <c r="C1063" i="36"/>
  <c r="Q1063" i="36" s="1"/>
  <c r="D1063" i="36"/>
  <c r="G1063" i="36"/>
  <c r="I1063" i="36"/>
  <c r="J1063" i="36"/>
  <c r="L1063" i="36"/>
  <c r="R1063" i="36" s="1"/>
  <c r="M1063" i="36"/>
  <c r="S1063" i="36" s="1"/>
  <c r="N1063" i="36"/>
  <c r="T1063" i="36" s="1"/>
  <c r="O1063" i="36"/>
  <c r="U1063" i="36" s="1"/>
  <c r="P1063" i="36"/>
  <c r="V1063" i="36" s="1"/>
  <c r="W1063" i="36"/>
  <c r="X1063" i="36"/>
  <c r="Y1063" i="36"/>
  <c r="Z1063" i="36"/>
  <c r="AA1063" i="36"/>
  <c r="AB1063" i="36"/>
  <c r="AC1063" i="36"/>
  <c r="AD1063" i="36"/>
  <c r="AE1063" i="36"/>
  <c r="AF1063" i="36"/>
  <c r="AG1063" i="36"/>
  <c r="AH1063" i="36"/>
  <c r="AI1063" i="36"/>
  <c r="AJ1063" i="36"/>
  <c r="C1064" i="36"/>
  <c r="Q1064" i="36" s="1"/>
  <c r="D1064" i="36"/>
  <c r="G1064" i="36"/>
  <c r="I1064" i="36"/>
  <c r="J1064" i="36"/>
  <c r="L1064" i="36"/>
  <c r="R1064" i="36" s="1"/>
  <c r="M1064" i="36"/>
  <c r="S1064" i="36" s="1"/>
  <c r="N1064" i="36"/>
  <c r="T1064" i="36" s="1"/>
  <c r="O1064" i="36"/>
  <c r="U1064" i="36" s="1"/>
  <c r="P1064" i="36"/>
  <c r="V1064" i="36" s="1"/>
  <c r="W1064" i="36"/>
  <c r="X1064" i="36"/>
  <c r="Y1064" i="36"/>
  <c r="Z1064" i="36"/>
  <c r="AA1064" i="36"/>
  <c r="AB1064" i="36"/>
  <c r="AC1064" i="36"/>
  <c r="AD1064" i="36"/>
  <c r="AE1064" i="36"/>
  <c r="AF1064" i="36"/>
  <c r="AG1064" i="36"/>
  <c r="AH1064" i="36"/>
  <c r="AI1064" i="36"/>
  <c r="AJ1064" i="36"/>
  <c r="C1065" i="36"/>
  <c r="Q1065" i="36" s="1"/>
  <c r="D1065" i="36"/>
  <c r="G1065" i="36"/>
  <c r="I1065" i="36"/>
  <c r="J1065" i="36"/>
  <c r="L1065" i="36"/>
  <c r="R1065" i="36" s="1"/>
  <c r="M1065" i="36"/>
  <c r="S1065" i="36" s="1"/>
  <c r="N1065" i="36"/>
  <c r="T1065" i="36" s="1"/>
  <c r="O1065" i="36"/>
  <c r="U1065" i="36" s="1"/>
  <c r="P1065" i="36"/>
  <c r="V1065" i="36" s="1"/>
  <c r="W1065" i="36"/>
  <c r="X1065" i="36"/>
  <c r="Y1065" i="36"/>
  <c r="Z1065" i="36"/>
  <c r="AA1065" i="36"/>
  <c r="AB1065" i="36"/>
  <c r="AC1065" i="36"/>
  <c r="AD1065" i="36"/>
  <c r="AE1065" i="36"/>
  <c r="AF1065" i="36"/>
  <c r="AG1065" i="36"/>
  <c r="AH1065" i="36"/>
  <c r="AI1065" i="36"/>
  <c r="AJ1065" i="36"/>
  <c r="C1066" i="36"/>
  <c r="Q1066" i="36" s="1"/>
  <c r="D1066" i="36"/>
  <c r="G1066" i="36"/>
  <c r="I1066" i="36"/>
  <c r="J1066" i="36"/>
  <c r="L1066" i="36"/>
  <c r="R1066" i="36" s="1"/>
  <c r="M1066" i="36"/>
  <c r="S1066" i="36" s="1"/>
  <c r="N1066" i="36"/>
  <c r="T1066" i="36" s="1"/>
  <c r="O1066" i="36"/>
  <c r="U1066" i="36" s="1"/>
  <c r="P1066" i="36"/>
  <c r="V1066" i="36" s="1"/>
  <c r="W1066" i="36"/>
  <c r="X1066" i="36"/>
  <c r="Y1066" i="36"/>
  <c r="Z1066" i="36"/>
  <c r="AA1066" i="36"/>
  <c r="AB1066" i="36"/>
  <c r="AC1066" i="36"/>
  <c r="AD1066" i="36"/>
  <c r="AE1066" i="36"/>
  <c r="AF1066" i="36"/>
  <c r="AG1066" i="36"/>
  <c r="AH1066" i="36"/>
  <c r="AI1066" i="36"/>
  <c r="AJ1066" i="36"/>
  <c r="C1067" i="36"/>
  <c r="Q1067" i="36" s="1"/>
  <c r="D1067" i="36"/>
  <c r="G1067" i="36"/>
  <c r="I1067" i="36"/>
  <c r="J1067" i="36"/>
  <c r="L1067" i="36"/>
  <c r="R1067" i="36" s="1"/>
  <c r="M1067" i="36"/>
  <c r="S1067" i="36" s="1"/>
  <c r="N1067" i="36"/>
  <c r="T1067" i="36" s="1"/>
  <c r="O1067" i="36"/>
  <c r="U1067" i="36" s="1"/>
  <c r="P1067" i="36"/>
  <c r="V1067" i="36" s="1"/>
  <c r="W1067" i="36"/>
  <c r="X1067" i="36"/>
  <c r="Y1067" i="36"/>
  <c r="Z1067" i="36"/>
  <c r="AA1067" i="36"/>
  <c r="AB1067" i="36"/>
  <c r="AC1067" i="36"/>
  <c r="AD1067" i="36"/>
  <c r="AE1067" i="36"/>
  <c r="AF1067" i="36"/>
  <c r="AG1067" i="36"/>
  <c r="AH1067" i="36"/>
  <c r="AI1067" i="36"/>
  <c r="AJ1067" i="36"/>
  <c r="C1068" i="36"/>
  <c r="Q1068" i="36" s="1"/>
  <c r="D1068" i="36"/>
  <c r="G1068" i="36"/>
  <c r="I1068" i="36"/>
  <c r="J1068" i="36"/>
  <c r="L1068" i="36"/>
  <c r="R1068" i="36" s="1"/>
  <c r="M1068" i="36"/>
  <c r="S1068" i="36" s="1"/>
  <c r="N1068" i="36"/>
  <c r="T1068" i="36" s="1"/>
  <c r="O1068" i="36"/>
  <c r="U1068" i="36" s="1"/>
  <c r="P1068" i="36"/>
  <c r="V1068" i="36" s="1"/>
  <c r="W1068" i="36"/>
  <c r="X1068" i="36"/>
  <c r="Y1068" i="36"/>
  <c r="Z1068" i="36"/>
  <c r="AA1068" i="36"/>
  <c r="AB1068" i="36"/>
  <c r="AC1068" i="36"/>
  <c r="AD1068" i="36"/>
  <c r="AE1068" i="36"/>
  <c r="AF1068" i="36"/>
  <c r="AG1068" i="36"/>
  <c r="AH1068" i="36"/>
  <c r="AI1068" i="36"/>
  <c r="AJ1068" i="36"/>
  <c r="C1069" i="36"/>
  <c r="Q1069" i="36" s="1"/>
  <c r="D1069" i="36"/>
  <c r="G1069" i="36"/>
  <c r="I1069" i="36"/>
  <c r="J1069" i="36"/>
  <c r="L1069" i="36"/>
  <c r="R1069" i="36" s="1"/>
  <c r="M1069" i="36"/>
  <c r="S1069" i="36" s="1"/>
  <c r="N1069" i="36"/>
  <c r="T1069" i="36" s="1"/>
  <c r="O1069" i="36"/>
  <c r="U1069" i="36" s="1"/>
  <c r="P1069" i="36"/>
  <c r="V1069" i="36" s="1"/>
  <c r="W1069" i="36"/>
  <c r="X1069" i="36"/>
  <c r="Y1069" i="36"/>
  <c r="Z1069" i="36"/>
  <c r="AA1069" i="36"/>
  <c r="AB1069" i="36"/>
  <c r="AC1069" i="36"/>
  <c r="AD1069" i="36"/>
  <c r="AE1069" i="36"/>
  <c r="AF1069" i="36"/>
  <c r="AG1069" i="36"/>
  <c r="AH1069" i="36"/>
  <c r="AI1069" i="36"/>
  <c r="AJ1069" i="36"/>
  <c r="C1070" i="36"/>
  <c r="Q1070" i="36" s="1"/>
  <c r="D1070" i="36"/>
  <c r="G1070" i="36"/>
  <c r="I1070" i="36"/>
  <c r="J1070" i="36"/>
  <c r="L1070" i="36"/>
  <c r="R1070" i="36" s="1"/>
  <c r="M1070" i="36"/>
  <c r="S1070" i="36" s="1"/>
  <c r="N1070" i="36"/>
  <c r="T1070" i="36" s="1"/>
  <c r="O1070" i="36"/>
  <c r="U1070" i="36" s="1"/>
  <c r="P1070" i="36"/>
  <c r="V1070" i="36" s="1"/>
  <c r="W1070" i="36"/>
  <c r="X1070" i="36"/>
  <c r="Y1070" i="36"/>
  <c r="Z1070" i="36"/>
  <c r="AA1070" i="36"/>
  <c r="AB1070" i="36"/>
  <c r="AC1070" i="36"/>
  <c r="AD1070" i="36"/>
  <c r="AE1070" i="36"/>
  <c r="AF1070" i="36"/>
  <c r="AG1070" i="36"/>
  <c r="AH1070" i="36"/>
  <c r="AI1070" i="36"/>
  <c r="AJ1070" i="36"/>
  <c r="C1071" i="36"/>
  <c r="D1071" i="36"/>
  <c r="G1071" i="36"/>
  <c r="I1071" i="36"/>
  <c r="J1071" i="36"/>
  <c r="L1071" i="36"/>
  <c r="R1071" i="36" s="1"/>
  <c r="M1071" i="36"/>
  <c r="S1071" i="36" s="1"/>
  <c r="N1071" i="36"/>
  <c r="T1071" i="36" s="1"/>
  <c r="O1071" i="36"/>
  <c r="U1071" i="36" s="1"/>
  <c r="P1071" i="36"/>
  <c r="V1071" i="36" s="1"/>
  <c r="Q1071" i="36"/>
  <c r="W1071" i="36"/>
  <c r="X1071" i="36"/>
  <c r="Y1071" i="36"/>
  <c r="Z1071" i="36"/>
  <c r="AA1071" i="36"/>
  <c r="AB1071" i="36"/>
  <c r="AC1071" i="36"/>
  <c r="AD1071" i="36"/>
  <c r="AE1071" i="36"/>
  <c r="AF1071" i="36"/>
  <c r="AG1071" i="36"/>
  <c r="AH1071" i="36"/>
  <c r="AI1071" i="36"/>
  <c r="AJ1071" i="36"/>
  <c r="C1072" i="36"/>
  <c r="Q1072" i="36" s="1"/>
  <c r="D1072" i="36"/>
  <c r="G1072" i="36"/>
  <c r="I1072" i="36"/>
  <c r="J1072" i="36"/>
  <c r="L1072" i="36"/>
  <c r="R1072" i="36" s="1"/>
  <c r="M1072" i="36"/>
  <c r="S1072" i="36" s="1"/>
  <c r="N1072" i="36"/>
  <c r="T1072" i="36" s="1"/>
  <c r="O1072" i="36"/>
  <c r="U1072" i="36" s="1"/>
  <c r="P1072" i="36"/>
  <c r="V1072" i="36" s="1"/>
  <c r="W1072" i="36"/>
  <c r="X1072" i="36"/>
  <c r="Y1072" i="36"/>
  <c r="Z1072" i="36"/>
  <c r="AA1072" i="36"/>
  <c r="AB1072" i="36"/>
  <c r="AC1072" i="36"/>
  <c r="AD1072" i="36"/>
  <c r="AE1072" i="36"/>
  <c r="AF1072" i="36"/>
  <c r="AG1072" i="36"/>
  <c r="AH1072" i="36"/>
  <c r="AI1072" i="36"/>
  <c r="AJ1072" i="36"/>
  <c r="C1073" i="36"/>
  <c r="Q1073" i="36" s="1"/>
  <c r="D1073" i="36"/>
  <c r="G1073" i="36"/>
  <c r="I1073" i="36"/>
  <c r="J1073" i="36"/>
  <c r="L1073" i="36"/>
  <c r="R1073" i="36" s="1"/>
  <c r="M1073" i="36"/>
  <c r="S1073" i="36" s="1"/>
  <c r="N1073" i="36"/>
  <c r="T1073" i="36" s="1"/>
  <c r="O1073" i="36"/>
  <c r="U1073" i="36" s="1"/>
  <c r="P1073" i="36"/>
  <c r="V1073" i="36" s="1"/>
  <c r="W1073" i="36"/>
  <c r="X1073" i="36"/>
  <c r="Y1073" i="36"/>
  <c r="Z1073" i="36"/>
  <c r="AA1073" i="36"/>
  <c r="AB1073" i="36"/>
  <c r="AC1073" i="36"/>
  <c r="AD1073" i="36"/>
  <c r="AE1073" i="36"/>
  <c r="AF1073" i="36"/>
  <c r="AG1073" i="36"/>
  <c r="AH1073" i="36"/>
  <c r="AI1073" i="36"/>
  <c r="AJ1073" i="36"/>
  <c r="C1074" i="36"/>
  <c r="Q1074" i="36" s="1"/>
  <c r="D1074" i="36"/>
  <c r="G1074" i="36"/>
  <c r="I1074" i="36"/>
  <c r="J1074" i="36"/>
  <c r="L1074" i="36"/>
  <c r="R1074" i="36" s="1"/>
  <c r="M1074" i="36"/>
  <c r="S1074" i="36" s="1"/>
  <c r="N1074" i="36"/>
  <c r="T1074" i="36" s="1"/>
  <c r="O1074" i="36"/>
  <c r="U1074" i="36" s="1"/>
  <c r="P1074" i="36"/>
  <c r="V1074" i="36" s="1"/>
  <c r="W1074" i="36"/>
  <c r="X1074" i="36"/>
  <c r="Y1074" i="36"/>
  <c r="Z1074" i="36"/>
  <c r="AA1074" i="36"/>
  <c r="AB1074" i="36"/>
  <c r="AC1074" i="36"/>
  <c r="AD1074" i="36"/>
  <c r="AE1074" i="36"/>
  <c r="AF1074" i="36"/>
  <c r="AG1074" i="36"/>
  <c r="AH1074" i="36"/>
  <c r="AI1074" i="36"/>
  <c r="AJ1074" i="36"/>
  <c r="C1075" i="36"/>
  <c r="Q1075" i="36" s="1"/>
  <c r="D1075" i="36"/>
  <c r="G1075" i="36"/>
  <c r="I1075" i="36"/>
  <c r="J1075" i="36"/>
  <c r="L1075" i="36"/>
  <c r="R1075" i="36" s="1"/>
  <c r="M1075" i="36"/>
  <c r="S1075" i="36" s="1"/>
  <c r="N1075" i="36"/>
  <c r="T1075" i="36" s="1"/>
  <c r="O1075" i="36"/>
  <c r="U1075" i="36" s="1"/>
  <c r="P1075" i="36"/>
  <c r="V1075" i="36" s="1"/>
  <c r="W1075" i="36"/>
  <c r="X1075" i="36"/>
  <c r="Y1075" i="36"/>
  <c r="Z1075" i="36"/>
  <c r="AA1075" i="36"/>
  <c r="AB1075" i="36"/>
  <c r="AC1075" i="36"/>
  <c r="AD1075" i="36"/>
  <c r="AE1075" i="36"/>
  <c r="AF1075" i="36"/>
  <c r="AG1075" i="36"/>
  <c r="AH1075" i="36"/>
  <c r="AI1075" i="36"/>
  <c r="AJ1075" i="36"/>
  <c r="C1076" i="36"/>
  <c r="Q1076" i="36" s="1"/>
  <c r="D1076" i="36"/>
  <c r="G1076" i="36"/>
  <c r="I1076" i="36"/>
  <c r="J1076" i="36"/>
  <c r="L1076" i="36"/>
  <c r="R1076" i="36" s="1"/>
  <c r="M1076" i="36"/>
  <c r="S1076" i="36" s="1"/>
  <c r="N1076" i="36"/>
  <c r="T1076" i="36" s="1"/>
  <c r="O1076" i="36"/>
  <c r="U1076" i="36" s="1"/>
  <c r="P1076" i="36"/>
  <c r="V1076" i="36" s="1"/>
  <c r="W1076" i="36"/>
  <c r="X1076" i="36"/>
  <c r="Y1076" i="36"/>
  <c r="Z1076" i="36"/>
  <c r="AA1076" i="36"/>
  <c r="AB1076" i="36"/>
  <c r="AC1076" i="36"/>
  <c r="AD1076" i="36"/>
  <c r="AE1076" i="36"/>
  <c r="AF1076" i="36"/>
  <c r="AG1076" i="36"/>
  <c r="AH1076" i="36"/>
  <c r="AI1076" i="36"/>
  <c r="AJ1076" i="36"/>
  <c r="C1077" i="36"/>
  <c r="Q1077" i="36" s="1"/>
  <c r="D1077" i="36"/>
  <c r="G1077" i="36"/>
  <c r="I1077" i="36"/>
  <c r="J1077" i="36"/>
  <c r="L1077" i="36"/>
  <c r="R1077" i="36" s="1"/>
  <c r="M1077" i="36"/>
  <c r="S1077" i="36" s="1"/>
  <c r="N1077" i="36"/>
  <c r="T1077" i="36" s="1"/>
  <c r="O1077" i="36"/>
  <c r="U1077" i="36" s="1"/>
  <c r="P1077" i="36"/>
  <c r="V1077" i="36" s="1"/>
  <c r="W1077" i="36"/>
  <c r="X1077" i="36"/>
  <c r="Y1077" i="36"/>
  <c r="Z1077" i="36"/>
  <c r="AA1077" i="36"/>
  <c r="AB1077" i="36"/>
  <c r="AC1077" i="36"/>
  <c r="AD1077" i="36"/>
  <c r="AE1077" i="36"/>
  <c r="AF1077" i="36"/>
  <c r="AG1077" i="36"/>
  <c r="AH1077" i="36"/>
  <c r="AI1077" i="36"/>
  <c r="AJ1077" i="36"/>
  <c r="C1078" i="36"/>
  <c r="Q1078" i="36" s="1"/>
  <c r="D1078" i="36"/>
  <c r="G1078" i="36"/>
  <c r="I1078" i="36"/>
  <c r="J1078" i="36"/>
  <c r="L1078" i="36"/>
  <c r="R1078" i="36" s="1"/>
  <c r="M1078" i="36"/>
  <c r="S1078" i="36" s="1"/>
  <c r="N1078" i="36"/>
  <c r="T1078" i="36" s="1"/>
  <c r="O1078" i="36"/>
  <c r="U1078" i="36" s="1"/>
  <c r="P1078" i="36"/>
  <c r="V1078" i="36" s="1"/>
  <c r="W1078" i="36"/>
  <c r="X1078" i="36"/>
  <c r="Y1078" i="36"/>
  <c r="Z1078" i="36"/>
  <c r="AA1078" i="36"/>
  <c r="AB1078" i="36"/>
  <c r="AC1078" i="36"/>
  <c r="AD1078" i="36"/>
  <c r="AE1078" i="36"/>
  <c r="AF1078" i="36"/>
  <c r="AG1078" i="36"/>
  <c r="AH1078" i="36"/>
  <c r="AI1078" i="36"/>
  <c r="AJ1078" i="36"/>
  <c r="C1079" i="36"/>
  <c r="Q1079" i="36" s="1"/>
  <c r="D1079" i="36"/>
  <c r="G1079" i="36"/>
  <c r="I1079" i="36"/>
  <c r="J1079" i="36"/>
  <c r="L1079" i="36"/>
  <c r="R1079" i="36" s="1"/>
  <c r="M1079" i="36"/>
  <c r="S1079" i="36" s="1"/>
  <c r="N1079" i="36"/>
  <c r="T1079" i="36" s="1"/>
  <c r="O1079" i="36"/>
  <c r="U1079" i="36" s="1"/>
  <c r="P1079" i="36"/>
  <c r="V1079" i="36" s="1"/>
  <c r="W1079" i="36"/>
  <c r="X1079" i="36"/>
  <c r="Y1079" i="36"/>
  <c r="Z1079" i="36"/>
  <c r="AA1079" i="36"/>
  <c r="AB1079" i="36"/>
  <c r="AC1079" i="36"/>
  <c r="AD1079" i="36"/>
  <c r="AE1079" i="36"/>
  <c r="AF1079" i="36"/>
  <c r="AG1079" i="36"/>
  <c r="AH1079" i="36"/>
  <c r="AI1079" i="36"/>
  <c r="AJ1079" i="36"/>
  <c r="C1080" i="36"/>
  <c r="Q1080" i="36" s="1"/>
  <c r="D1080" i="36"/>
  <c r="G1080" i="36"/>
  <c r="I1080" i="36"/>
  <c r="J1080" i="36"/>
  <c r="L1080" i="36"/>
  <c r="R1080" i="36" s="1"/>
  <c r="M1080" i="36"/>
  <c r="S1080" i="36" s="1"/>
  <c r="N1080" i="36"/>
  <c r="T1080" i="36" s="1"/>
  <c r="O1080" i="36"/>
  <c r="U1080" i="36" s="1"/>
  <c r="P1080" i="36"/>
  <c r="V1080" i="36" s="1"/>
  <c r="W1080" i="36"/>
  <c r="X1080" i="36"/>
  <c r="Y1080" i="36"/>
  <c r="Z1080" i="36"/>
  <c r="AA1080" i="36"/>
  <c r="AB1080" i="36"/>
  <c r="AC1080" i="36"/>
  <c r="AD1080" i="36"/>
  <c r="AE1080" i="36"/>
  <c r="AF1080" i="36"/>
  <c r="AG1080" i="36"/>
  <c r="AH1080" i="36"/>
  <c r="AI1080" i="36"/>
  <c r="AJ1080" i="36"/>
  <c r="C1081" i="36"/>
  <c r="Q1081" i="36" s="1"/>
  <c r="D1081" i="36"/>
  <c r="G1081" i="36"/>
  <c r="I1081" i="36"/>
  <c r="J1081" i="36"/>
  <c r="L1081" i="36"/>
  <c r="R1081" i="36" s="1"/>
  <c r="M1081" i="36"/>
  <c r="S1081" i="36" s="1"/>
  <c r="N1081" i="36"/>
  <c r="T1081" i="36" s="1"/>
  <c r="O1081" i="36"/>
  <c r="U1081" i="36" s="1"/>
  <c r="P1081" i="36"/>
  <c r="V1081" i="36" s="1"/>
  <c r="W1081" i="36"/>
  <c r="X1081" i="36"/>
  <c r="Y1081" i="36"/>
  <c r="Z1081" i="36"/>
  <c r="AA1081" i="36"/>
  <c r="AB1081" i="36"/>
  <c r="AC1081" i="36"/>
  <c r="AD1081" i="36"/>
  <c r="AE1081" i="36"/>
  <c r="AF1081" i="36"/>
  <c r="AG1081" i="36"/>
  <c r="AH1081" i="36"/>
  <c r="AI1081" i="36"/>
  <c r="AJ1081" i="36"/>
  <c r="C1082" i="36"/>
  <c r="Q1082" i="36" s="1"/>
  <c r="D1082" i="36"/>
  <c r="G1082" i="36"/>
  <c r="I1082" i="36"/>
  <c r="J1082" i="36"/>
  <c r="L1082" i="36"/>
  <c r="R1082" i="36" s="1"/>
  <c r="M1082" i="36"/>
  <c r="S1082" i="36" s="1"/>
  <c r="N1082" i="36"/>
  <c r="T1082" i="36" s="1"/>
  <c r="O1082" i="36"/>
  <c r="U1082" i="36" s="1"/>
  <c r="P1082" i="36"/>
  <c r="V1082" i="36" s="1"/>
  <c r="W1082" i="36"/>
  <c r="X1082" i="36"/>
  <c r="Y1082" i="36"/>
  <c r="Z1082" i="36"/>
  <c r="AA1082" i="36"/>
  <c r="AB1082" i="36"/>
  <c r="AC1082" i="36"/>
  <c r="AD1082" i="36"/>
  <c r="AE1082" i="36"/>
  <c r="AF1082" i="36"/>
  <c r="AG1082" i="36"/>
  <c r="AH1082" i="36"/>
  <c r="AI1082" i="36"/>
  <c r="AJ1082" i="36"/>
  <c r="C1083" i="36"/>
  <c r="Q1083" i="36" s="1"/>
  <c r="D1083" i="36"/>
  <c r="G1083" i="36"/>
  <c r="I1083" i="36"/>
  <c r="J1083" i="36"/>
  <c r="L1083" i="36"/>
  <c r="R1083" i="36" s="1"/>
  <c r="M1083" i="36"/>
  <c r="S1083" i="36" s="1"/>
  <c r="N1083" i="36"/>
  <c r="T1083" i="36" s="1"/>
  <c r="O1083" i="36"/>
  <c r="U1083" i="36" s="1"/>
  <c r="P1083" i="36"/>
  <c r="V1083" i="36" s="1"/>
  <c r="W1083" i="36"/>
  <c r="X1083" i="36"/>
  <c r="Y1083" i="36"/>
  <c r="Z1083" i="36"/>
  <c r="AA1083" i="36"/>
  <c r="AB1083" i="36"/>
  <c r="AC1083" i="36"/>
  <c r="AD1083" i="36"/>
  <c r="AE1083" i="36"/>
  <c r="AF1083" i="36"/>
  <c r="AG1083" i="36"/>
  <c r="AH1083" i="36"/>
  <c r="AI1083" i="36"/>
  <c r="AJ1083" i="36"/>
  <c r="C1084" i="36"/>
  <c r="Q1084" i="36" s="1"/>
  <c r="D1084" i="36"/>
  <c r="G1084" i="36"/>
  <c r="I1084" i="36"/>
  <c r="J1084" i="36"/>
  <c r="L1084" i="36"/>
  <c r="R1084" i="36" s="1"/>
  <c r="M1084" i="36"/>
  <c r="S1084" i="36" s="1"/>
  <c r="N1084" i="36"/>
  <c r="T1084" i="36" s="1"/>
  <c r="O1084" i="36"/>
  <c r="U1084" i="36" s="1"/>
  <c r="P1084" i="36"/>
  <c r="V1084" i="36" s="1"/>
  <c r="W1084" i="36"/>
  <c r="X1084" i="36"/>
  <c r="Y1084" i="36"/>
  <c r="Z1084" i="36"/>
  <c r="AA1084" i="36"/>
  <c r="AB1084" i="36"/>
  <c r="AC1084" i="36"/>
  <c r="AD1084" i="36"/>
  <c r="AE1084" i="36"/>
  <c r="AF1084" i="36"/>
  <c r="AG1084" i="36"/>
  <c r="AH1084" i="36"/>
  <c r="AI1084" i="36"/>
  <c r="AJ1084" i="36"/>
  <c r="C1085" i="36"/>
  <c r="Q1085" i="36" s="1"/>
  <c r="D1085" i="36"/>
  <c r="G1085" i="36"/>
  <c r="I1085" i="36"/>
  <c r="J1085" i="36"/>
  <c r="L1085" i="36"/>
  <c r="R1085" i="36" s="1"/>
  <c r="M1085" i="36"/>
  <c r="S1085" i="36" s="1"/>
  <c r="N1085" i="36"/>
  <c r="T1085" i="36" s="1"/>
  <c r="O1085" i="36"/>
  <c r="U1085" i="36" s="1"/>
  <c r="P1085" i="36"/>
  <c r="V1085" i="36" s="1"/>
  <c r="W1085" i="36"/>
  <c r="X1085" i="36"/>
  <c r="Y1085" i="36"/>
  <c r="Z1085" i="36"/>
  <c r="AA1085" i="36"/>
  <c r="AB1085" i="36"/>
  <c r="AC1085" i="36"/>
  <c r="AD1085" i="36"/>
  <c r="AE1085" i="36"/>
  <c r="AF1085" i="36"/>
  <c r="AG1085" i="36"/>
  <c r="AH1085" i="36"/>
  <c r="AI1085" i="36"/>
  <c r="AJ1085" i="36"/>
  <c r="C1086" i="36"/>
  <c r="Q1086" i="36" s="1"/>
  <c r="D1086" i="36"/>
  <c r="G1086" i="36"/>
  <c r="I1086" i="36"/>
  <c r="J1086" i="36"/>
  <c r="L1086" i="36"/>
  <c r="R1086" i="36" s="1"/>
  <c r="M1086" i="36"/>
  <c r="S1086" i="36" s="1"/>
  <c r="N1086" i="36"/>
  <c r="T1086" i="36" s="1"/>
  <c r="O1086" i="36"/>
  <c r="U1086" i="36" s="1"/>
  <c r="P1086" i="36"/>
  <c r="V1086" i="36" s="1"/>
  <c r="W1086" i="36"/>
  <c r="X1086" i="36"/>
  <c r="Y1086" i="36"/>
  <c r="Z1086" i="36"/>
  <c r="AA1086" i="36"/>
  <c r="AB1086" i="36"/>
  <c r="AC1086" i="36"/>
  <c r="AD1086" i="36"/>
  <c r="AE1086" i="36"/>
  <c r="AF1086" i="36"/>
  <c r="AG1086" i="36"/>
  <c r="AH1086" i="36"/>
  <c r="AI1086" i="36"/>
  <c r="AJ1086" i="36"/>
  <c r="C1087" i="36"/>
  <c r="Q1087" i="36" s="1"/>
  <c r="D1087" i="36"/>
  <c r="G1087" i="36"/>
  <c r="I1087" i="36"/>
  <c r="J1087" i="36"/>
  <c r="L1087" i="36"/>
  <c r="R1087" i="36" s="1"/>
  <c r="M1087" i="36"/>
  <c r="S1087" i="36" s="1"/>
  <c r="N1087" i="36"/>
  <c r="T1087" i="36" s="1"/>
  <c r="O1087" i="36"/>
  <c r="U1087" i="36" s="1"/>
  <c r="P1087" i="36"/>
  <c r="V1087" i="36" s="1"/>
  <c r="W1087" i="36"/>
  <c r="X1087" i="36"/>
  <c r="Y1087" i="36"/>
  <c r="Z1087" i="36"/>
  <c r="AA1087" i="36"/>
  <c r="AB1087" i="36"/>
  <c r="AC1087" i="36"/>
  <c r="AD1087" i="36"/>
  <c r="AE1087" i="36"/>
  <c r="AF1087" i="36"/>
  <c r="AG1087" i="36"/>
  <c r="AH1087" i="36"/>
  <c r="AI1087" i="36"/>
  <c r="AJ1087" i="36"/>
  <c r="C1088" i="36"/>
  <c r="Q1088" i="36" s="1"/>
  <c r="D1088" i="36"/>
  <c r="G1088" i="36"/>
  <c r="I1088" i="36"/>
  <c r="J1088" i="36"/>
  <c r="L1088" i="36"/>
  <c r="R1088" i="36" s="1"/>
  <c r="M1088" i="36"/>
  <c r="S1088" i="36" s="1"/>
  <c r="N1088" i="36"/>
  <c r="T1088" i="36" s="1"/>
  <c r="O1088" i="36"/>
  <c r="U1088" i="36" s="1"/>
  <c r="P1088" i="36"/>
  <c r="V1088" i="36" s="1"/>
  <c r="W1088" i="36"/>
  <c r="X1088" i="36"/>
  <c r="Y1088" i="36"/>
  <c r="Z1088" i="36"/>
  <c r="AA1088" i="36"/>
  <c r="AB1088" i="36"/>
  <c r="AC1088" i="36"/>
  <c r="AD1088" i="36"/>
  <c r="AE1088" i="36"/>
  <c r="AF1088" i="36"/>
  <c r="AG1088" i="36"/>
  <c r="AH1088" i="36"/>
  <c r="AI1088" i="36"/>
  <c r="AJ1088" i="36"/>
  <c r="C1089" i="36"/>
  <c r="Q1089" i="36" s="1"/>
  <c r="D1089" i="36"/>
  <c r="G1089" i="36"/>
  <c r="I1089" i="36"/>
  <c r="J1089" i="36"/>
  <c r="L1089" i="36"/>
  <c r="R1089" i="36" s="1"/>
  <c r="M1089" i="36"/>
  <c r="S1089" i="36" s="1"/>
  <c r="N1089" i="36"/>
  <c r="T1089" i="36" s="1"/>
  <c r="O1089" i="36"/>
  <c r="U1089" i="36" s="1"/>
  <c r="P1089" i="36"/>
  <c r="V1089" i="36" s="1"/>
  <c r="W1089" i="36"/>
  <c r="X1089" i="36"/>
  <c r="Y1089" i="36"/>
  <c r="Z1089" i="36"/>
  <c r="AA1089" i="36"/>
  <c r="AB1089" i="36"/>
  <c r="AC1089" i="36"/>
  <c r="AD1089" i="36"/>
  <c r="AE1089" i="36"/>
  <c r="AF1089" i="36"/>
  <c r="AG1089" i="36"/>
  <c r="AH1089" i="36"/>
  <c r="AI1089" i="36"/>
  <c r="AJ1089" i="36"/>
  <c r="C1090" i="36"/>
  <c r="Q1090" i="36" s="1"/>
  <c r="D1090" i="36"/>
  <c r="G1090" i="36"/>
  <c r="I1090" i="36"/>
  <c r="J1090" i="36"/>
  <c r="L1090" i="36"/>
  <c r="R1090" i="36" s="1"/>
  <c r="M1090" i="36"/>
  <c r="S1090" i="36" s="1"/>
  <c r="N1090" i="36"/>
  <c r="T1090" i="36" s="1"/>
  <c r="O1090" i="36"/>
  <c r="U1090" i="36" s="1"/>
  <c r="P1090" i="36"/>
  <c r="V1090" i="36" s="1"/>
  <c r="W1090" i="36"/>
  <c r="X1090" i="36"/>
  <c r="Y1090" i="36"/>
  <c r="Z1090" i="36"/>
  <c r="AA1090" i="36"/>
  <c r="AB1090" i="36"/>
  <c r="AC1090" i="36"/>
  <c r="AD1090" i="36"/>
  <c r="AE1090" i="36"/>
  <c r="AF1090" i="36"/>
  <c r="AG1090" i="36"/>
  <c r="AH1090" i="36"/>
  <c r="AI1090" i="36"/>
  <c r="AJ1090" i="36"/>
  <c r="C1091" i="36"/>
  <c r="Q1091" i="36" s="1"/>
  <c r="D1091" i="36"/>
  <c r="G1091" i="36"/>
  <c r="I1091" i="36"/>
  <c r="J1091" i="36"/>
  <c r="L1091" i="36"/>
  <c r="R1091" i="36" s="1"/>
  <c r="M1091" i="36"/>
  <c r="S1091" i="36" s="1"/>
  <c r="N1091" i="36"/>
  <c r="T1091" i="36" s="1"/>
  <c r="O1091" i="36"/>
  <c r="U1091" i="36" s="1"/>
  <c r="P1091" i="36"/>
  <c r="V1091" i="36" s="1"/>
  <c r="W1091" i="36"/>
  <c r="X1091" i="36"/>
  <c r="Y1091" i="36"/>
  <c r="Z1091" i="36"/>
  <c r="AA1091" i="36"/>
  <c r="AB1091" i="36"/>
  <c r="AC1091" i="36"/>
  <c r="AD1091" i="36"/>
  <c r="AE1091" i="36"/>
  <c r="AF1091" i="36"/>
  <c r="AG1091" i="36"/>
  <c r="AH1091" i="36"/>
  <c r="AI1091" i="36"/>
  <c r="AJ1091" i="36"/>
  <c r="C1092" i="36"/>
  <c r="Q1092" i="36" s="1"/>
  <c r="D1092" i="36"/>
  <c r="G1092" i="36"/>
  <c r="I1092" i="36"/>
  <c r="J1092" i="36"/>
  <c r="L1092" i="36"/>
  <c r="R1092" i="36" s="1"/>
  <c r="M1092" i="36"/>
  <c r="S1092" i="36" s="1"/>
  <c r="N1092" i="36"/>
  <c r="T1092" i="36" s="1"/>
  <c r="O1092" i="36"/>
  <c r="U1092" i="36" s="1"/>
  <c r="P1092" i="36"/>
  <c r="V1092" i="36" s="1"/>
  <c r="W1092" i="36"/>
  <c r="X1092" i="36"/>
  <c r="Y1092" i="36"/>
  <c r="Z1092" i="36"/>
  <c r="AA1092" i="36"/>
  <c r="AB1092" i="36"/>
  <c r="AC1092" i="36"/>
  <c r="AD1092" i="36"/>
  <c r="AE1092" i="36"/>
  <c r="AF1092" i="36"/>
  <c r="AG1092" i="36"/>
  <c r="AH1092" i="36"/>
  <c r="AI1092" i="36"/>
  <c r="AJ1092" i="36"/>
  <c r="C1093" i="36"/>
  <c r="Q1093" i="36" s="1"/>
  <c r="D1093" i="36"/>
  <c r="G1093" i="36"/>
  <c r="I1093" i="36"/>
  <c r="J1093" i="36"/>
  <c r="L1093" i="36"/>
  <c r="R1093" i="36" s="1"/>
  <c r="M1093" i="36"/>
  <c r="S1093" i="36" s="1"/>
  <c r="N1093" i="36"/>
  <c r="T1093" i="36" s="1"/>
  <c r="O1093" i="36"/>
  <c r="U1093" i="36" s="1"/>
  <c r="P1093" i="36"/>
  <c r="V1093" i="36" s="1"/>
  <c r="W1093" i="36"/>
  <c r="X1093" i="36"/>
  <c r="Y1093" i="36"/>
  <c r="Z1093" i="36"/>
  <c r="AA1093" i="36"/>
  <c r="AB1093" i="36"/>
  <c r="AC1093" i="36"/>
  <c r="AD1093" i="36"/>
  <c r="AE1093" i="36"/>
  <c r="AF1093" i="36"/>
  <c r="AG1093" i="36"/>
  <c r="AH1093" i="36"/>
  <c r="AI1093" i="36"/>
  <c r="AJ1093" i="36"/>
  <c r="C1094" i="36"/>
  <c r="Q1094" i="36" s="1"/>
  <c r="D1094" i="36"/>
  <c r="G1094" i="36"/>
  <c r="I1094" i="36"/>
  <c r="J1094" i="36"/>
  <c r="L1094" i="36"/>
  <c r="R1094" i="36" s="1"/>
  <c r="M1094" i="36"/>
  <c r="S1094" i="36" s="1"/>
  <c r="N1094" i="36"/>
  <c r="T1094" i="36" s="1"/>
  <c r="O1094" i="36"/>
  <c r="U1094" i="36" s="1"/>
  <c r="P1094" i="36"/>
  <c r="V1094" i="36" s="1"/>
  <c r="W1094" i="36"/>
  <c r="X1094" i="36"/>
  <c r="Y1094" i="36"/>
  <c r="Z1094" i="36"/>
  <c r="AA1094" i="36"/>
  <c r="AB1094" i="36"/>
  <c r="AC1094" i="36"/>
  <c r="AD1094" i="36"/>
  <c r="AE1094" i="36"/>
  <c r="AF1094" i="36"/>
  <c r="AG1094" i="36"/>
  <c r="AH1094" i="36"/>
  <c r="AI1094" i="36"/>
  <c r="AJ1094" i="36"/>
  <c r="C1095" i="36"/>
  <c r="Q1095" i="36" s="1"/>
  <c r="D1095" i="36"/>
  <c r="G1095" i="36"/>
  <c r="I1095" i="36"/>
  <c r="J1095" i="36"/>
  <c r="L1095" i="36"/>
  <c r="R1095" i="36" s="1"/>
  <c r="M1095" i="36"/>
  <c r="S1095" i="36" s="1"/>
  <c r="N1095" i="36"/>
  <c r="T1095" i="36" s="1"/>
  <c r="O1095" i="36"/>
  <c r="U1095" i="36" s="1"/>
  <c r="P1095" i="36"/>
  <c r="V1095" i="36" s="1"/>
  <c r="W1095" i="36"/>
  <c r="X1095" i="36"/>
  <c r="Y1095" i="36"/>
  <c r="Z1095" i="36"/>
  <c r="AA1095" i="36"/>
  <c r="AB1095" i="36"/>
  <c r="AC1095" i="36"/>
  <c r="AD1095" i="36"/>
  <c r="AE1095" i="36"/>
  <c r="AF1095" i="36"/>
  <c r="AG1095" i="36"/>
  <c r="AH1095" i="36"/>
  <c r="AI1095" i="36"/>
  <c r="AJ1095" i="36"/>
  <c r="C1096" i="36"/>
  <c r="Q1096" i="36" s="1"/>
  <c r="D1096" i="36"/>
  <c r="G1096" i="36"/>
  <c r="I1096" i="36"/>
  <c r="J1096" i="36"/>
  <c r="L1096" i="36"/>
  <c r="R1096" i="36" s="1"/>
  <c r="M1096" i="36"/>
  <c r="S1096" i="36" s="1"/>
  <c r="N1096" i="36"/>
  <c r="T1096" i="36" s="1"/>
  <c r="O1096" i="36"/>
  <c r="U1096" i="36" s="1"/>
  <c r="P1096" i="36"/>
  <c r="V1096" i="36" s="1"/>
  <c r="W1096" i="36"/>
  <c r="X1096" i="36"/>
  <c r="Y1096" i="36"/>
  <c r="Z1096" i="36"/>
  <c r="AA1096" i="36"/>
  <c r="AB1096" i="36"/>
  <c r="AC1096" i="36"/>
  <c r="AD1096" i="36"/>
  <c r="AE1096" i="36"/>
  <c r="AF1096" i="36"/>
  <c r="AG1096" i="36"/>
  <c r="AH1096" i="36"/>
  <c r="AI1096" i="36"/>
  <c r="AJ1096" i="36"/>
  <c r="C1097" i="36"/>
  <c r="Q1097" i="36" s="1"/>
  <c r="D1097" i="36"/>
  <c r="G1097" i="36"/>
  <c r="I1097" i="36"/>
  <c r="J1097" i="36"/>
  <c r="L1097" i="36"/>
  <c r="R1097" i="36" s="1"/>
  <c r="M1097" i="36"/>
  <c r="S1097" i="36" s="1"/>
  <c r="N1097" i="36"/>
  <c r="T1097" i="36" s="1"/>
  <c r="O1097" i="36"/>
  <c r="U1097" i="36" s="1"/>
  <c r="P1097" i="36"/>
  <c r="V1097" i="36" s="1"/>
  <c r="W1097" i="36"/>
  <c r="X1097" i="36"/>
  <c r="Y1097" i="36"/>
  <c r="Z1097" i="36"/>
  <c r="AA1097" i="36"/>
  <c r="AB1097" i="36"/>
  <c r="AC1097" i="36"/>
  <c r="AD1097" i="36"/>
  <c r="AE1097" i="36"/>
  <c r="AF1097" i="36"/>
  <c r="AG1097" i="36"/>
  <c r="AH1097" i="36"/>
  <c r="AI1097" i="36"/>
  <c r="AJ1097" i="36"/>
  <c r="C1098" i="36"/>
  <c r="Q1098" i="36" s="1"/>
  <c r="D1098" i="36"/>
  <c r="G1098" i="36"/>
  <c r="I1098" i="36"/>
  <c r="J1098" i="36"/>
  <c r="L1098" i="36"/>
  <c r="R1098" i="36" s="1"/>
  <c r="M1098" i="36"/>
  <c r="S1098" i="36" s="1"/>
  <c r="N1098" i="36"/>
  <c r="T1098" i="36" s="1"/>
  <c r="O1098" i="36"/>
  <c r="U1098" i="36" s="1"/>
  <c r="P1098" i="36"/>
  <c r="V1098" i="36" s="1"/>
  <c r="W1098" i="36"/>
  <c r="X1098" i="36"/>
  <c r="Y1098" i="36"/>
  <c r="Z1098" i="36"/>
  <c r="AA1098" i="36"/>
  <c r="AB1098" i="36"/>
  <c r="AC1098" i="36"/>
  <c r="AD1098" i="36"/>
  <c r="AE1098" i="36"/>
  <c r="AF1098" i="36"/>
  <c r="AG1098" i="36"/>
  <c r="AH1098" i="36"/>
  <c r="AI1098" i="36"/>
  <c r="AJ1098" i="36"/>
  <c r="C1099" i="36"/>
  <c r="Q1099" i="36" s="1"/>
  <c r="D1099" i="36"/>
  <c r="G1099" i="36"/>
  <c r="I1099" i="36"/>
  <c r="J1099" i="36"/>
  <c r="L1099" i="36"/>
  <c r="R1099" i="36" s="1"/>
  <c r="M1099" i="36"/>
  <c r="S1099" i="36" s="1"/>
  <c r="N1099" i="36"/>
  <c r="T1099" i="36" s="1"/>
  <c r="O1099" i="36"/>
  <c r="U1099" i="36" s="1"/>
  <c r="P1099" i="36"/>
  <c r="V1099" i="36" s="1"/>
  <c r="W1099" i="36"/>
  <c r="X1099" i="36"/>
  <c r="Y1099" i="36"/>
  <c r="Z1099" i="36"/>
  <c r="AA1099" i="36"/>
  <c r="AB1099" i="36"/>
  <c r="AC1099" i="36"/>
  <c r="AD1099" i="36"/>
  <c r="AE1099" i="36"/>
  <c r="AF1099" i="36"/>
  <c r="AG1099" i="36"/>
  <c r="AH1099" i="36"/>
  <c r="AI1099" i="36"/>
  <c r="AJ1099" i="36"/>
  <c r="C1100" i="36"/>
  <c r="Q1100" i="36" s="1"/>
  <c r="D1100" i="36"/>
  <c r="G1100" i="36"/>
  <c r="I1100" i="36"/>
  <c r="J1100" i="36"/>
  <c r="L1100" i="36"/>
  <c r="R1100" i="36" s="1"/>
  <c r="M1100" i="36"/>
  <c r="S1100" i="36" s="1"/>
  <c r="N1100" i="36"/>
  <c r="T1100" i="36" s="1"/>
  <c r="O1100" i="36"/>
  <c r="U1100" i="36" s="1"/>
  <c r="P1100" i="36"/>
  <c r="V1100" i="36" s="1"/>
  <c r="W1100" i="36"/>
  <c r="X1100" i="36"/>
  <c r="Y1100" i="36"/>
  <c r="Z1100" i="36"/>
  <c r="AA1100" i="36"/>
  <c r="AB1100" i="36"/>
  <c r="AC1100" i="36"/>
  <c r="AD1100" i="36"/>
  <c r="AE1100" i="36"/>
  <c r="AF1100" i="36"/>
  <c r="AG1100" i="36"/>
  <c r="AH1100" i="36"/>
  <c r="AI1100" i="36"/>
  <c r="AJ1100" i="36"/>
  <c r="C1101" i="36"/>
  <c r="Q1101" i="36" s="1"/>
  <c r="D1101" i="36"/>
  <c r="G1101" i="36"/>
  <c r="I1101" i="36"/>
  <c r="J1101" i="36"/>
  <c r="L1101" i="36"/>
  <c r="R1101" i="36" s="1"/>
  <c r="M1101" i="36"/>
  <c r="S1101" i="36" s="1"/>
  <c r="N1101" i="36"/>
  <c r="T1101" i="36" s="1"/>
  <c r="O1101" i="36"/>
  <c r="U1101" i="36" s="1"/>
  <c r="P1101" i="36"/>
  <c r="V1101" i="36" s="1"/>
  <c r="W1101" i="36"/>
  <c r="X1101" i="36"/>
  <c r="Y1101" i="36"/>
  <c r="Z1101" i="36"/>
  <c r="AA1101" i="36"/>
  <c r="AB1101" i="36"/>
  <c r="AC1101" i="36"/>
  <c r="AD1101" i="36"/>
  <c r="AE1101" i="36"/>
  <c r="AF1101" i="36"/>
  <c r="AG1101" i="36"/>
  <c r="AH1101" i="36"/>
  <c r="AI1101" i="36"/>
  <c r="AJ1101" i="36"/>
  <c r="C1102" i="36"/>
  <c r="Q1102" i="36" s="1"/>
  <c r="D1102" i="36"/>
  <c r="G1102" i="36"/>
  <c r="I1102" i="36"/>
  <c r="J1102" i="36"/>
  <c r="L1102" i="36"/>
  <c r="R1102" i="36" s="1"/>
  <c r="M1102" i="36"/>
  <c r="S1102" i="36" s="1"/>
  <c r="N1102" i="36"/>
  <c r="T1102" i="36" s="1"/>
  <c r="O1102" i="36"/>
  <c r="U1102" i="36" s="1"/>
  <c r="P1102" i="36"/>
  <c r="V1102" i="36" s="1"/>
  <c r="W1102" i="36"/>
  <c r="X1102" i="36"/>
  <c r="Y1102" i="36"/>
  <c r="Z1102" i="36"/>
  <c r="AA1102" i="36"/>
  <c r="AB1102" i="36"/>
  <c r="AC1102" i="36"/>
  <c r="AD1102" i="36"/>
  <c r="AE1102" i="36"/>
  <c r="AF1102" i="36"/>
  <c r="AG1102" i="36"/>
  <c r="AH1102" i="36"/>
  <c r="AI1102" i="36"/>
  <c r="AJ1102" i="36"/>
  <c r="C1103" i="36"/>
  <c r="Q1103" i="36" s="1"/>
  <c r="D1103" i="36"/>
  <c r="G1103" i="36"/>
  <c r="I1103" i="36"/>
  <c r="J1103" i="36"/>
  <c r="L1103" i="36"/>
  <c r="R1103" i="36" s="1"/>
  <c r="M1103" i="36"/>
  <c r="S1103" i="36" s="1"/>
  <c r="N1103" i="36"/>
  <c r="T1103" i="36" s="1"/>
  <c r="O1103" i="36"/>
  <c r="U1103" i="36" s="1"/>
  <c r="P1103" i="36"/>
  <c r="V1103" i="36" s="1"/>
  <c r="W1103" i="36"/>
  <c r="X1103" i="36"/>
  <c r="Y1103" i="36"/>
  <c r="Z1103" i="36"/>
  <c r="AA1103" i="36"/>
  <c r="AB1103" i="36"/>
  <c r="AC1103" i="36"/>
  <c r="AD1103" i="36"/>
  <c r="AE1103" i="36"/>
  <c r="AF1103" i="36"/>
  <c r="AG1103" i="36"/>
  <c r="AH1103" i="36"/>
  <c r="AI1103" i="36"/>
  <c r="AJ1103" i="36"/>
  <c r="C1104" i="36"/>
  <c r="Q1104" i="36" s="1"/>
  <c r="D1104" i="36"/>
  <c r="G1104" i="36"/>
  <c r="I1104" i="36"/>
  <c r="J1104" i="36"/>
  <c r="L1104" i="36"/>
  <c r="R1104" i="36" s="1"/>
  <c r="M1104" i="36"/>
  <c r="S1104" i="36" s="1"/>
  <c r="N1104" i="36"/>
  <c r="T1104" i="36" s="1"/>
  <c r="O1104" i="36"/>
  <c r="U1104" i="36" s="1"/>
  <c r="P1104" i="36"/>
  <c r="V1104" i="36" s="1"/>
  <c r="W1104" i="36"/>
  <c r="X1104" i="36"/>
  <c r="Y1104" i="36"/>
  <c r="Z1104" i="36"/>
  <c r="AA1104" i="36"/>
  <c r="AB1104" i="36"/>
  <c r="AC1104" i="36"/>
  <c r="AD1104" i="36"/>
  <c r="AE1104" i="36"/>
  <c r="AF1104" i="36"/>
  <c r="AG1104" i="36"/>
  <c r="AH1104" i="36"/>
  <c r="AI1104" i="36"/>
  <c r="AJ1104" i="36"/>
  <c r="C1105" i="36"/>
  <c r="Q1105" i="36" s="1"/>
  <c r="D1105" i="36"/>
  <c r="G1105" i="36"/>
  <c r="I1105" i="36"/>
  <c r="J1105" i="36"/>
  <c r="L1105" i="36"/>
  <c r="R1105" i="36" s="1"/>
  <c r="M1105" i="36"/>
  <c r="S1105" i="36" s="1"/>
  <c r="N1105" i="36"/>
  <c r="T1105" i="36" s="1"/>
  <c r="O1105" i="36"/>
  <c r="U1105" i="36" s="1"/>
  <c r="P1105" i="36"/>
  <c r="V1105" i="36" s="1"/>
  <c r="W1105" i="36"/>
  <c r="X1105" i="36"/>
  <c r="Y1105" i="36"/>
  <c r="Z1105" i="36"/>
  <c r="AA1105" i="36"/>
  <c r="AB1105" i="36"/>
  <c r="AC1105" i="36"/>
  <c r="AD1105" i="36"/>
  <c r="AE1105" i="36"/>
  <c r="AF1105" i="36"/>
  <c r="AG1105" i="36"/>
  <c r="AH1105" i="36"/>
  <c r="AI1105" i="36"/>
  <c r="AJ1105" i="36"/>
  <c r="C1106" i="36"/>
  <c r="Q1106" i="36" s="1"/>
  <c r="D1106" i="36"/>
  <c r="G1106" i="36"/>
  <c r="I1106" i="36"/>
  <c r="J1106" i="36"/>
  <c r="L1106" i="36"/>
  <c r="R1106" i="36" s="1"/>
  <c r="M1106" i="36"/>
  <c r="S1106" i="36" s="1"/>
  <c r="N1106" i="36"/>
  <c r="T1106" i="36" s="1"/>
  <c r="O1106" i="36"/>
  <c r="U1106" i="36" s="1"/>
  <c r="P1106" i="36"/>
  <c r="V1106" i="36" s="1"/>
  <c r="W1106" i="36"/>
  <c r="X1106" i="36"/>
  <c r="Y1106" i="36"/>
  <c r="Z1106" i="36"/>
  <c r="AA1106" i="36"/>
  <c r="AB1106" i="36"/>
  <c r="AC1106" i="36"/>
  <c r="AD1106" i="36"/>
  <c r="AE1106" i="36"/>
  <c r="AF1106" i="36"/>
  <c r="AG1106" i="36"/>
  <c r="AH1106" i="36"/>
  <c r="AI1106" i="36"/>
  <c r="AJ1106" i="36"/>
  <c r="C1107" i="36"/>
  <c r="Q1107" i="36" s="1"/>
  <c r="D1107" i="36"/>
  <c r="G1107" i="36"/>
  <c r="I1107" i="36"/>
  <c r="J1107" i="36"/>
  <c r="L1107" i="36"/>
  <c r="R1107" i="36" s="1"/>
  <c r="M1107" i="36"/>
  <c r="S1107" i="36" s="1"/>
  <c r="N1107" i="36"/>
  <c r="T1107" i="36" s="1"/>
  <c r="O1107" i="36"/>
  <c r="U1107" i="36" s="1"/>
  <c r="P1107" i="36"/>
  <c r="V1107" i="36" s="1"/>
  <c r="W1107" i="36"/>
  <c r="X1107" i="36"/>
  <c r="Y1107" i="36"/>
  <c r="Z1107" i="36"/>
  <c r="AA1107" i="36"/>
  <c r="AB1107" i="36"/>
  <c r="AC1107" i="36"/>
  <c r="AD1107" i="36"/>
  <c r="AE1107" i="36"/>
  <c r="AF1107" i="36"/>
  <c r="AG1107" i="36"/>
  <c r="AH1107" i="36"/>
  <c r="AI1107" i="36"/>
  <c r="AJ1107" i="36"/>
  <c r="C1108" i="36"/>
  <c r="Q1108" i="36" s="1"/>
  <c r="D1108" i="36"/>
  <c r="G1108" i="36"/>
  <c r="I1108" i="36"/>
  <c r="J1108" i="36"/>
  <c r="L1108" i="36"/>
  <c r="R1108" i="36" s="1"/>
  <c r="M1108" i="36"/>
  <c r="S1108" i="36" s="1"/>
  <c r="N1108" i="36"/>
  <c r="T1108" i="36" s="1"/>
  <c r="O1108" i="36"/>
  <c r="U1108" i="36" s="1"/>
  <c r="P1108" i="36"/>
  <c r="V1108" i="36" s="1"/>
  <c r="W1108" i="36"/>
  <c r="X1108" i="36"/>
  <c r="Y1108" i="36"/>
  <c r="Z1108" i="36"/>
  <c r="AA1108" i="36"/>
  <c r="AB1108" i="36"/>
  <c r="AC1108" i="36"/>
  <c r="AD1108" i="36"/>
  <c r="AE1108" i="36"/>
  <c r="AF1108" i="36"/>
  <c r="AG1108" i="36"/>
  <c r="AH1108" i="36"/>
  <c r="AI1108" i="36"/>
  <c r="AJ1108" i="36"/>
  <c r="C1109" i="36"/>
  <c r="Q1109" i="36" s="1"/>
  <c r="D1109" i="36"/>
  <c r="G1109" i="36"/>
  <c r="I1109" i="36"/>
  <c r="J1109" i="36"/>
  <c r="L1109" i="36"/>
  <c r="R1109" i="36" s="1"/>
  <c r="M1109" i="36"/>
  <c r="S1109" i="36" s="1"/>
  <c r="N1109" i="36"/>
  <c r="T1109" i="36" s="1"/>
  <c r="O1109" i="36"/>
  <c r="U1109" i="36" s="1"/>
  <c r="P1109" i="36"/>
  <c r="V1109" i="36" s="1"/>
  <c r="W1109" i="36"/>
  <c r="X1109" i="36"/>
  <c r="Y1109" i="36"/>
  <c r="Z1109" i="36"/>
  <c r="AA1109" i="36"/>
  <c r="AB1109" i="36"/>
  <c r="AC1109" i="36"/>
  <c r="AD1109" i="36"/>
  <c r="AE1109" i="36"/>
  <c r="AF1109" i="36"/>
  <c r="AG1109" i="36"/>
  <c r="AH1109" i="36"/>
  <c r="AI1109" i="36"/>
  <c r="AJ1109" i="36"/>
  <c r="C1110" i="36"/>
  <c r="Q1110" i="36" s="1"/>
  <c r="D1110" i="36"/>
  <c r="G1110" i="36"/>
  <c r="I1110" i="36"/>
  <c r="J1110" i="36"/>
  <c r="L1110" i="36"/>
  <c r="R1110" i="36" s="1"/>
  <c r="M1110" i="36"/>
  <c r="S1110" i="36" s="1"/>
  <c r="N1110" i="36"/>
  <c r="T1110" i="36" s="1"/>
  <c r="O1110" i="36"/>
  <c r="U1110" i="36" s="1"/>
  <c r="P1110" i="36"/>
  <c r="V1110" i="36" s="1"/>
  <c r="W1110" i="36"/>
  <c r="X1110" i="36"/>
  <c r="Y1110" i="36"/>
  <c r="Z1110" i="36"/>
  <c r="AA1110" i="36"/>
  <c r="AB1110" i="36"/>
  <c r="AC1110" i="36"/>
  <c r="AD1110" i="36"/>
  <c r="AE1110" i="36"/>
  <c r="AF1110" i="36"/>
  <c r="AG1110" i="36"/>
  <c r="AH1110" i="36"/>
  <c r="AI1110" i="36"/>
  <c r="AJ1110" i="36"/>
  <c r="C1111" i="36"/>
  <c r="Q1111" i="36" s="1"/>
  <c r="D1111" i="36"/>
  <c r="G1111" i="36"/>
  <c r="I1111" i="36"/>
  <c r="J1111" i="36"/>
  <c r="L1111" i="36"/>
  <c r="R1111" i="36" s="1"/>
  <c r="M1111" i="36"/>
  <c r="S1111" i="36" s="1"/>
  <c r="N1111" i="36"/>
  <c r="T1111" i="36" s="1"/>
  <c r="O1111" i="36"/>
  <c r="U1111" i="36" s="1"/>
  <c r="P1111" i="36"/>
  <c r="V1111" i="36" s="1"/>
  <c r="W1111" i="36"/>
  <c r="X1111" i="36"/>
  <c r="Y1111" i="36"/>
  <c r="Z1111" i="36"/>
  <c r="AA1111" i="36"/>
  <c r="AB1111" i="36"/>
  <c r="AC1111" i="36"/>
  <c r="AD1111" i="36"/>
  <c r="AE1111" i="36"/>
  <c r="AF1111" i="36"/>
  <c r="AG1111" i="36"/>
  <c r="AH1111" i="36"/>
  <c r="AI1111" i="36"/>
  <c r="AJ1111" i="36"/>
  <c r="C1112" i="36"/>
  <c r="Q1112" i="36" s="1"/>
  <c r="D1112" i="36"/>
  <c r="G1112" i="36"/>
  <c r="I1112" i="36"/>
  <c r="J1112" i="36"/>
  <c r="L1112" i="36"/>
  <c r="R1112" i="36" s="1"/>
  <c r="M1112" i="36"/>
  <c r="S1112" i="36" s="1"/>
  <c r="N1112" i="36"/>
  <c r="T1112" i="36" s="1"/>
  <c r="O1112" i="36"/>
  <c r="U1112" i="36" s="1"/>
  <c r="P1112" i="36"/>
  <c r="V1112" i="36" s="1"/>
  <c r="W1112" i="36"/>
  <c r="X1112" i="36"/>
  <c r="Y1112" i="36"/>
  <c r="Z1112" i="36"/>
  <c r="AA1112" i="36"/>
  <c r="AB1112" i="36"/>
  <c r="AC1112" i="36"/>
  <c r="AD1112" i="36"/>
  <c r="AE1112" i="36"/>
  <c r="AF1112" i="36"/>
  <c r="AG1112" i="36"/>
  <c r="AH1112" i="36"/>
  <c r="AI1112" i="36"/>
  <c r="AJ1112" i="36"/>
  <c r="C1113" i="36"/>
  <c r="Q1113" i="36" s="1"/>
  <c r="D1113" i="36"/>
  <c r="G1113" i="36"/>
  <c r="I1113" i="36"/>
  <c r="J1113" i="36"/>
  <c r="L1113" i="36"/>
  <c r="R1113" i="36" s="1"/>
  <c r="M1113" i="36"/>
  <c r="S1113" i="36" s="1"/>
  <c r="N1113" i="36"/>
  <c r="T1113" i="36" s="1"/>
  <c r="O1113" i="36"/>
  <c r="U1113" i="36" s="1"/>
  <c r="P1113" i="36"/>
  <c r="V1113" i="36" s="1"/>
  <c r="W1113" i="36"/>
  <c r="X1113" i="36"/>
  <c r="Y1113" i="36"/>
  <c r="Z1113" i="36"/>
  <c r="AA1113" i="36"/>
  <c r="AB1113" i="36"/>
  <c r="AC1113" i="36"/>
  <c r="AD1113" i="36"/>
  <c r="AE1113" i="36"/>
  <c r="AF1113" i="36"/>
  <c r="AG1113" i="36"/>
  <c r="AH1113" i="36"/>
  <c r="AI1113" i="36"/>
  <c r="AJ1113" i="36"/>
  <c r="C1114" i="36"/>
  <c r="Q1114" i="36" s="1"/>
  <c r="D1114" i="36"/>
  <c r="G1114" i="36"/>
  <c r="I1114" i="36"/>
  <c r="J1114" i="36"/>
  <c r="L1114" i="36"/>
  <c r="R1114" i="36" s="1"/>
  <c r="M1114" i="36"/>
  <c r="S1114" i="36" s="1"/>
  <c r="N1114" i="36"/>
  <c r="T1114" i="36" s="1"/>
  <c r="O1114" i="36"/>
  <c r="U1114" i="36" s="1"/>
  <c r="P1114" i="36"/>
  <c r="V1114" i="36" s="1"/>
  <c r="W1114" i="36"/>
  <c r="X1114" i="36"/>
  <c r="Y1114" i="36"/>
  <c r="Z1114" i="36"/>
  <c r="AA1114" i="36"/>
  <c r="AB1114" i="36"/>
  <c r="AC1114" i="36"/>
  <c r="AD1114" i="36"/>
  <c r="AE1114" i="36"/>
  <c r="AF1114" i="36"/>
  <c r="AG1114" i="36"/>
  <c r="AH1114" i="36"/>
  <c r="AI1114" i="36"/>
  <c r="AJ1114" i="36"/>
  <c r="C1115" i="36"/>
  <c r="Q1115" i="36" s="1"/>
  <c r="D1115" i="36"/>
  <c r="G1115" i="36"/>
  <c r="I1115" i="36"/>
  <c r="J1115" i="36"/>
  <c r="L1115" i="36"/>
  <c r="R1115" i="36" s="1"/>
  <c r="M1115" i="36"/>
  <c r="S1115" i="36" s="1"/>
  <c r="N1115" i="36"/>
  <c r="T1115" i="36" s="1"/>
  <c r="O1115" i="36"/>
  <c r="U1115" i="36" s="1"/>
  <c r="P1115" i="36"/>
  <c r="V1115" i="36" s="1"/>
  <c r="W1115" i="36"/>
  <c r="X1115" i="36"/>
  <c r="Y1115" i="36"/>
  <c r="Z1115" i="36"/>
  <c r="AA1115" i="36"/>
  <c r="AB1115" i="36"/>
  <c r="AC1115" i="36"/>
  <c r="AD1115" i="36"/>
  <c r="AE1115" i="36"/>
  <c r="AF1115" i="36"/>
  <c r="AG1115" i="36"/>
  <c r="AH1115" i="36"/>
  <c r="AI1115" i="36"/>
  <c r="AJ1115" i="36"/>
  <c r="C1116" i="36"/>
  <c r="Q1116" i="36" s="1"/>
  <c r="D1116" i="36"/>
  <c r="G1116" i="36"/>
  <c r="I1116" i="36"/>
  <c r="J1116" i="36"/>
  <c r="L1116" i="36"/>
  <c r="R1116" i="36" s="1"/>
  <c r="M1116" i="36"/>
  <c r="S1116" i="36" s="1"/>
  <c r="N1116" i="36"/>
  <c r="T1116" i="36" s="1"/>
  <c r="O1116" i="36"/>
  <c r="U1116" i="36" s="1"/>
  <c r="P1116" i="36"/>
  <c r="V1116" i="36" s="1"/>
  <c r="W1116" i="36"/>
  <c r="X1116" i="36"/>
  <c r="Y1116" i="36"/>
  <c r="Z1116" i="36"/>
  <c r="AA1116" i="36"/>
  <c r="AB1116" i="36"/>
  <c r="AC1116" i="36"/>
  <c r="AD1116" i="36"/>
  <c r="AE1116" i="36"/>
  <c r="AF1116" i="36"/>
  <c r="AG1116" i="36"/>
  <c r="AH1116" i="36"/>
  <c r="AI1116" i="36"/>
  <c r="AJ1116" i="36"/>
  <c r="C1117" i="36"/>
  <c r="Q1117" i="36" s="1"/>
  <c r="D1117" i="36"/>
  <c r="G1117" i="36"/>
  <c r="I1117" i="36"/>
  <c r="J1117" i="36"/>
  <c r="L1117" i="36"/>
  <c r="R1117" i="36" s="1"/>
  <c r="M1117" i="36"/>
  <c r="S1117" i="36" s="1"/>
  <c r="N1117" i="36"/>
  <c r="T1117" i="36" s="1"/>
  <c r="O1117" i="36"/>
  <c r="U1117" i="36" s="1"/>
  <c r="P1117" i="36"/>
  <c r="V1117" i="36" s="1"/>
  <c r="W1117" i="36"/>
  <c r="X1117" i="36"/>
  <c r="Y1117" i="36"/>
  <c r="Z1117" i="36"/>
  <c r="AA1117" i="36"/>
  <c r="AB1117" i="36"/>
  <c r="AC1117" i="36"/>
  <c r="AD1117" i="36"/>
  <c r="AE1117" i="36"/>
  <c r="AF1117" i="36"/>
  <c r="AG1117" i="36"/>
  <c r="AH1117" i="36"/>
  <c r="AI1117" i="36"/>
  <c r="AJ1117" i="36"/>
  <c r="C1118" i="36"/>
  <c r="Q1118" i="36" s="1"/>
  <c r="D1118" i="36"/>
  <c r="G1118" i="36"/>
  <c r="I1118" i="36"/>
  <c r="J1118" i="36"/>
  <c r="L1118" i="36"/>
  <c r="R1118" i="36" s="1"/>
  <c r="M1118" i="36"/>
  <c r="S1118" i="36" s="1"/>
  <c r="N1118" i="36"/>
  <c r="T1118" i="36" s="1"/>
  <c r="O1118" i="36"/>
  <c r="U1118" i="36" s="1"/>
  <c r="P1118" i="36"/>
  <c r="V1118" i="36" s="1"/>
  <c r="W1118" i="36"/>
  <c r="X1118" i="36"/>
  <c r="Y1118" i="36"/>
  <c r="Z1118" i="36"/>
  <c r="AA1118" i="36"/>
  <c r="AB1118" i="36"/>
  <c r="AC1118" i="36"/>
  <c r="AD1118" i="36"/>
  <c r="AE1118" i="36"/>
  <c r="AF1118" i="36"/>
  <c r="AG1118" i="36"/>
  <c r="AH1118" i="36"/>
  <c r="AI1118" i="36"/>
  <c r="AJ1118" i="36"/>
  <c r="C1119" i="36"/>
  <c r="Q1119" i="36" s="1"/>
  <c r="D1119" i="36"/>
  <c r="G1119" i="36"/>
  <c r="I1119" i="36"/>
  <c r="J1119" i="36"/>
  <c r="L1119" i="36"/>
  <c r="R1119" i="36" s="1"/>
  <c r="M1119" i="36"/>
  <c r="S1119" i="36" s="1"/>
  <c r="N1119" i="36"/>
  <c r="T1119" i="36" s="1"/>
  <c r="O1119" i="36"/>
  <c r="U1119" i="36" s="1"/>
  <c r="P1119" i="36"/>
  <c r="V1119" i="36" s="1"/>
  <c r="W1119" i="36"/>
  <c r="X1119" i="36"/>
  <c r="Y1119" i="36"/>
  <c r="Z1119" i="36"/>
  <c r="AA1119" i="36"/>
  <c r="AB1119" i="36"/>
  <c r="AC1119" i="36"/>
  <c r="AD1119" i="36"/>
  <c r="AE1119" i="36"/>
  <c r="AF1119" i="36"/>
  <c r="AG1119" i="36"/>
  <c r="AH1119" i="36"/>
  <c r="AI1119" i="36"/>
  <c r="AJ1119" i="36"/>
  <c r="C1120" i="36"/>
  <c r="Q1120" i="36" s="1"/>
  <c r="D1120" i="36"/>
  <c r="G1120" i="36"/>
  <c r="I1120" i="36"/>
  <c r="J1120" i="36"/>
  <c r="L1120" i="36"/>
  <c r="R1120" i="36" s="1"/>
  <c r="M1120" i="36"/>
  <c r="S1120" i="36" s="1"/>
  <c r="N1120" i="36"/>
  <c r="T1120" i="36" s="1"/>
  <c r="O1120" i="36"/>
  <c r="U1120" i="36" s="1"/>
  <c r="P1120" i="36"/>
  <c r="V1120" i="36" s="1"/>
  <c r="W1120" i="36"/>
  <c r="X1120" i="36"/>
  <c r="Y1120" i="36"/>
  <c r="Z1120" i="36"/>
  <c r="AA1120" i="36"/>
  <c r="AB1120" i="36"/>
  <c r="AC1120" i="36"/>
  <c r="AD1120" i="36"/>
  <c r="AE1120" i="36"/>
  <c r="AF1120" i="36"/>
  <c r="AG1120" i="36"/>
  <c r="AH1120" i="36"/>
  <c r="AI1120" i="36"/>
  <c r="AJ1120" i="36"/>
  <c r="C1121" i="36"/>
  <c r="Q1121" i="36" s="1"/>
  <c r="D1121" i="36"/>
  <c r="G1121" i="36"/>
  <c r="I1121" i="36"/>
  <c r="J1121" i="36"/>
  <c r="L1121" i="36"/>
  <c r="R1121" i="36" s="1"/>
  <c r="M1121" i="36"/>
  <c r="S1121" i="36" s="1"/>
  <c r="N1121" i="36"/>
  <c r="T1121" i="36" s="1"/>
  <c r="O1121" i="36"/>
  <c r="U1121" i="36" s="1"/>
  <c r="P1121" i="36"/>
  <c r="V1121" i="36" s="1"/>
  <c r="W1121" i="36"/>
  <c r="X1121" i="36"/>
  <c r="Y1121" i="36"/>
  <c r="Z1121" i="36"/>
  <c r="AA1121" i="36"/>
  <c r="AB1121" i="36"/>
  <c r="AC1121" i="36"/>
  <c r="AD1121" i="36"/>
  <c r="AE1121" i="36"/>
  <c r="AF1121" i="36"/>
  <c r="AG1121" i="36"/>
  <c r="AH1121" i="36"/>
  <c r="AI1121" i="36"/>
  <c r="AJ1121" i="36"/>
  <c r="C1122" i="36"/>
  <c r="Q1122" i="36" s="1"/>
  <c r="D1122" i="36"/>
  <c r="G1122" i="36"/>
  <c r="I1122" i="36"/>
  <c r="J1122" i="36"/>
  <c r="L1122" i="36"/>
  <c r="R1122" i="36" s="1"/>
  <c r="M1122" i="36"/>
  <c r="S1122" i="36" s="1"/>
  <c r="N1122" i="36"/>
  <c r="T1122" i="36" s="1"/>
  <c r="O1122" i="36"/>
  <c r="U1122" i="36" s="1"/>
  <c r="P1122" i="36"/>
  <c r="V1122" i="36" s="1"/>
  <c r="W1122" i="36"/>
  <c r="X1122" i="36"/>
  <c r="Y1122" i="36"/>
  <c r="Z1122" i="36"/>
  <c r="AA1122" i="36"/>
  <c r="AB1122" i="36"/>
  <c r="AC1122" i="36"/>
  <c r="AD1122" i="36"/>
  <c r="AE1122" i="36"/>
  <c r="AF1122" i="36"/>
  <c r="AG1122" i="36"/>
  <c r="AH1122" i="36"/>
  <c r="AI1122" i="36"/>
  <c r="AJ1122" i="36"/>
  <c r="C1123" i="36"/>
  <c r="Q1123" i="36" s="1"/>
  <c r="D1123" i="36"/>
  <c r="G1123" i="36"/>
  <c r="I1123" i="36"/>
  <c r="J1123" i="36"/>
  <c r="L1123" i="36"/>
  <c r="R1123" i="36" s="1"/>
  <c r="M1123" i="36"/>
  <c r="S1123" i="36" s="1"/>
  <c r="N1123" i="36"/>
  <c r="T1123" i="36" s="1"/>
  <c r="O1123" i="36"/>
  <c r="U1123" i="36" s="1"/>
  <c r="P1123" i="36"/>
  <c r="V1123" i="36" s="1"/>
  <c r="W1123" i="36"/>
  <c r="X1123" i="36"/>
  <c r="Y1123" i="36"/>
  <c r="Z1123" i="36"/>
  <c r="AA1123" i="36"/>
  <c r="AB1123" i="36"/>
  <c r="AC1123" i="36"/>
  <c r="AD1123" i="36"/>
  <c r="AE1123" i="36"/>
  <c r="AF1123" i="36"/>
  <c r="AG1123" i="36"/>
  <c r="AH1123" i="36"/>
  <c r="AI1123" i="36"/>
  <c r="AJ1123" i="36"/>
  <c r="C1124" i="36"/>
  <c r="Q1124" i="36" s="1"/>
  <c r="D1124" i="36"/>
  <c r="G1124" i="36"/>
  <c r="I1124" i="36"/>
  <c r="J1124" i="36"/>
  <c r="L1124" i="36"/>
  <c r="R1124" i="36" s="1"/>
  <c r="M1124" i="36"/>
  <c r="S1124" i="36" s="1"/>
  <c r="N1124" i="36"/>
  <c r="T1124" i="36" s="1"/>
  <c r="O1124" i="36"/>
  <c r="U1124" i="36" s="1"/>
  <c r="P1124" i="36"/>
  <c r="V1124" i="36" s="1"/>
  <c r="W1124" i="36"/>
  <c r="X1124" i="36"/>
  <c r="Y1124" i="36"/>
  <c r="Z1124" i="36"/>
  <c r="AA1124" i="36"/>
  <c r="AB1124" i="36"/>
  <c r="AC1124" i="36"/>
  <c r="AD1124" i="36"/>
  <c r="AE1124" i="36"/>
  <c r="AF1124" i="36"/>
  <c r="AG1124" i="36"/>
  <c r="AH1124" i="36"/>
  <c r="AI1124" i="36"/>
  <c r="AJ1124" i="36"/>
  <c r="C1125" i="36"/>
  <c r="Q1125" i="36" s="1"/>
  <c r="D1125" i="36"/>
  <c r="G1125" i="36"/>
  <c r="I1125" i="36"/>
  <c r="J1125" i="36"/>
  <c r="L1125" i="36"/>
  <c r="R1125" i="36" s="1"/>
  <c r="M1125" i="36"/>
  <c r="S1125" i="36" s="1"/>
  <c r="N1125" i="36"/>
  <c r="T1125" i="36" s="1"/>
  <c r="O1125" i="36"/>
  <c r="U1125" i="36" s="1"/>
  <c r="P1125" i="36"/>
  <c r="V1125" i="36" s="1"/>
  <c r="W1125" i="36"/>
  <c r="X1125" i="36"/>
  <c r="Y1125" i="36"/>
  <c r="Z1125" i="36"/>
  <c r="AA1125" i="36"/>
  <c r="AB1125" i="36"/>
  <c r="AC1125" i="36"/>
  <c r="AD1125" i="36"/>
  <c r="AE1125" i="36"/>
  <c r="AF1125" i="36"/>
  <c r="AG1125" i="36"/>
  <c r="AH1125" i="36"/>
  <c r="AI1125" i="36"/>
  <c r="AJ1125" i="36"/>
  <c r="C1126" i="36"/>
  <c r="Q1126" i="36" s="1"/>
  <c r="D1126" i="36"/>
  <c r="G1126" i="36"/>
  <c r="I1126" i="36"/>
  <c r="J1126" i="36"/>
  <c r="L1126" i="36"/>
  <c r="R1126" i="36" s="1"/>
  <c r="M1126" i="36"/>
  <c r="S1126" i="36" s="1"/>
  <c r="N1126" i="36"/>
  <c r="T1126" i="36" s="1"/>
  <c r="O1126" i="36"/>
  <c r="U1126" i="36" s="1"/>
  <c r="P1126" i="36"/>
  <c r="V1126" i="36" s="1"/>
  <c r="W1126" i="36"/>
  <c r="X1126" i="36"/>
  <c r="Y1126" i="36"/>
  <c r="Z1126" i="36"/>
  <c r="AA1126" i="36"/>
  <c r="AB1126" i="36"/>
  <c r="AC1126" i="36"/>
  <c r="AD1126" i="36"/>
  <c r="AE1126" i="36"/>
  <c r="AF1126" i="36"/>
  <c r="AG1126" i="36"/>
  <c r="AH1126" i="36"/>
  <c r="AI1126" i="36"/>
  <c r="AJ1126" i="36"/>
  <c r="C1127" i="36"/>
  <c r="Q1127" i="36" s="1"/>
  <c r="D1127" i="36"/>
  <c r="G1127" i="36"/>
  <c r="I1127" i="36"/>
  <c r="J1127" i="36"/>
  <c r="L1127" i="36"/>
  <c r="R1127" i="36" s="1"/>
  <c r="M1127" i="36"/>
  <c r="S1127" i="36" s="1"/>
  <c r="N1127" i="36"/>
  <c r="T1127" i="36" s="1"/>
  <c r="O1127" i="36"/>
  <c r="U1127" i="36" s="1"/>
  <c r="P1127" i="36"/>
  <c r="V1127" i="36" s="1"/>
  <c r="W1127" i="36"/>
  <c r="X1127" i="36"/>
  <c r="Y1127" i="36"/>
  <c r="Z1127" i="36"/>
  <c r="AA1127" i="36"/>
  <c r="AB1127" i="36"/>
  <c r="AC1127" i="36"/>
  <c r="AD1127" i="36"/>
  <c r="AE1127" i="36"/>
  <c r="AF1127" i="36"/>
  <c r="AG1127" i="36"/>
  <c r="AH1127" i="36"/>
  <c r="AI1127" i="36"/>
  <c r="AJ1127" i="36"/>
  <c r="C1128" i="36"/>
  <c r="Q1128" i="36" s="1"/>
  <c r="D1128" i="36"/>
  <c r="G1128" i="36"/>
  <c r="I1128" i="36"/>
  <c r="J1128" i="36"/>
  <c r="L1128" i="36"/>
  <c r="R1128" i="36" s="1"/>
  <c r="M1128" i="36"/>
  <c r="S1128" i="36" s="1"/>
  <c r="N1128" i="36"/>
  <c r="T1128" i="36" s="1"/>
  <c r="O1128" i="36"/>
  <c r="U1128" i="36" s="1"/>
  <c r="P1128" i="36"/>
  <c r="V1128" i="36" s="1"/>
  <c r="W1128" i="36"/>
  <c r="X1128" i="36"/>
  <c r="Y1128" i="36"/>
  <c r="Z1128" i="36"/>
  <c r="AA1128" i="36"/>
  <c r="AB1128" i="36"/>
  <c r="AC1128" i="36"/>
  <c r="AD1128" i="36"/>
  <c r="AE1128" i="36"/>
  <c r="AF1128" i="36"/>
  <c r="AG1128" i="36"/>
  <c r="AH1128" i="36"/>
  <c r="AI1128" i="36"/>
  <c r="AJ1128" i="36"/>
  <c r="C1129" i="36"/>
  <c r="Q1129" i="36" s="1"/>
  <c r="D1129" i="36"/>
  <c r="G1129" i="36"/>
  <c r="I1129" i="36"/>
  <c r="J1129" i="36"/>
  <c r="L1129" i="36"/>
  <c r="R1129" i="36" s="1"/>
  <c r="M1129" i="36"/>
  <c r="S1129" i="36" s="1"/>
  <c r="N1129" i="36"/>
  <c r="T1129" i="36" s="1"/>
  <c r="O1129" i="36"/>
  <c r="U1129" i="36" s="1"/>
  <c r="P1129" i="36"/>
  <c r="V1129" i="36" s="1"/>
  <c r="W1129" i="36"/>
  <c r="X1129" i="36"/>
  <c r="Y1129" i="36"/>
  <c r="Z1129" i="36"/>
  <c r="AA1129" i="36"/>
  <c r="AB1129" i="36"/>
  <c r="AC1129" i="36"/>
  <c r="AD1129" i="36"/>
  <c r="AE1129" i="36"/>
  <c r="AF1129" i="36"/>
  <c r="AG1129" i="36"/>
  <c r="AH1129" i="36"/>
  <c r="AI1129" i="36"/>
  <c r="AJ1129" i="36"/>
  <c r="C1130" i="36"/>
  <c r="Q1130" i="36" s="1"/>
  <c r="D1130" i="36"/>
  <c r="G1130" i="36"/>
  <c r="I1130" i="36"/>
  <c r="J1130" i="36"/>
  <c r="L1130" i="36"/>
  <c r="R1130" i="36" s="1"/>
  <c r="M1130" i="36"/>
  <c r="S1130" i="36" s="1"/>
  <c r="N1130" i="36"/>
  <c r="T1130" i="36" s="1"/>
  <c r="O1130" i="36"/>
  <c r="U1130" i="36" s="1"/>
  <c r="P1130" i="36"/>
  <c r="V1130" i="36" s="1"/>
  <c r="W1130" i="36"/>
  <c r="X1130" i="36"/>
  <c r="Y1130" i="36"/>
  <c r="Z1130" i="36"/>
  <c r="AA1130" i="36"/>
  <c r="AB1130" i="36"/>
  <c r="AC1130" i="36"/>
  <c r="AD1130" i="36"/>
  <c r="AE1130" i="36"/>
  <c r="AF1130" i="36"/>
  <c r="AG1130" i="36"/>
  <c r="AH1130" i="36"/>
  <c r="AI1130" i="36"/>
  <c r="AJ1130" i="36"/>
  <c r="C1131" i="36"/>
  <c r="Q1131" i="36" s="1"/>
  <c r="D1131" i="36"/>
  <c r="G1131" i="36"/>
  <c r="I1131" i="36"/>
  <c r="J1131" i="36"/>
  <c r="L1131" i="36"/>
  <c r="R1131" i="36" s="1"/>
  <c r="M1131" i="36"/>
  <c r="S1131" i="36" s="1"/>
  <c r="N1131" i="36"/>
  <c r="T1131" i="36" s="1"/>
  <c r="O1131" i="36"/>
  <c r="U1131" i="36" s="1"/>
  <c r="P1131" i="36"/>
  <c r="V1131" i="36" s="1"/>
  <c r="W1131" i="36"/>
  <c r="X1131" i="36"/>
  <c r="Y1131" i="36"/>
  <c r="Z1131" i="36"/>
  <c r="AA1131" i="36"/>
  <c r="AB1131" i="36"/>
  <c r="AC1131" i="36"/>
  <c r="AD1131" i="36"/>
  <c r="AE1131" i="36"/>
  <c r="AF1131" i="36"/>
  <c r="AG1131" i="36"/>
  <c r="AH1131" i="36"/>
  <c r="AI1131" i="36"/>
  <c r="AJ1131" i="36"/>
  <c r="C1132" i="36"/>
  <c r="Q1132" i="36" s="1"/>
  <c r="D1132" i="36"/>
  <c r="G1132" i="36"/>
  <c r="I1132" i="36"/>
  <c r="J1132" i="36"/>
  <c r="L1132" i="36"/>
  <c r="R1132" i="36" s="1"/>
  <c r="M1132" i="36"/>
  <c r="S1132" i="36" s="1"/>
  <c r="N1132" i="36"/>
  <c r="T1132" i="36" s="1"/>
  <c r="O1132" i="36"/>
  <c r="U1132" i="36" s="1"/>
  <c r="P1132" i="36"/>
  <c r="V1132" i="36" s="1"/>
  <c r="W1132" i="36"/>
  <c r="X1132" i="36"/>
  <c r="Y1132" i="36"/>
  <c r="Z1132" i="36"/>
  <c r="AA1132" i="36"/>
  <c r="AB1132" i="36"/>
  <c r="AC1132" i="36"/>
  <c r="AD1132" i="36"/>
  <c r="AE1132" i="36"/>
  <c r="AF1132" i="36"/>
  <c r="AG1132" i="36"/>
  <c r="AH1132" i="36"/>
  <c r="AI1132" i="36"/>
  <c r="AJ1132" i="36"/>
  <c r="C1133" i="36"/>
  <c r="Q1133" i="36" s="1"/>
  <c r="D1133" i="36"/>
  <c r="G1133" i="36"/>
  <c r="I1133" i="36"/>
  <c r="J1133" i="36"/>
  <c r="L1133" i="36"/>
  <c r="R1133" i="36" s="1"/>
  <c r="M1133" i="36"/>
  <c r="S1133" i="36" s="1"/>
  <c r="N1133" i="36"/>
  <c r="T1133" i="36" s="1"/>
  <c r="O1133" i="36"/>
  <c r="U1133" i="36" s="1"/>
  <c r="P1133" i="36"/>
  <c r="V1133" i="36" s="1"/>
  <c r="W1133" i="36"/>
  <c r="X1133" i="36"/>
  <c r="Y1133" i="36"/>
  <c r="Z1133" i="36"/>
  <c r="AA1133" i="36"/>
  <c r="AB1133" i="36"/>
  <c r="AC1133" i="36"/>
  <c r="AD1133" i="36"/>
  <c r="AE1133" i="36"/>
  <c r="AF1133" i="36"/>
  <c r="AG1133" i="36"/>
  <c r="AH1133" i="36"/>
  <c r="AI1133" i="36"/>
  <c r="AJ1133" i="36"/>
  <c r="C1134" i="36"/>
  <c r="Q1134" i="36" s="1"/>
  <c r="D1134" i="36"/>
  <c r="G1134" i="36"/>
  <c r="I1134" i="36"/>
  <c r="J1134" i="36"/>
  <c r="L1134" i="36"/>
  <c r="R1134" i="36" s="1"/>
  <c r="M1134" i="36"/>
  <c r="S1134" i="36" s="1"/>
  <c r="N1134" i="36"/>
  <c r="T1134" i="36" s="1"/>
  <c r="O1134" i="36"/>
  <c r="U1134" i="36" s="1"/>
  <c r="P1134" i="36"/>
  <c r="V1134" i="36" s="1"/>
  <c r="W1134" i="36"/>
  <c r="X1134" i="36"/>
  <c r="Y1134" i="36"/>
  <c r="Z1134" i="36"/>
  <c r="AA1134" i="36"/>
  <c r="AB1134" i="36"/>
  <c r="AC1134" i="36"/>
  <c r="AD1134" i="36"/>
  <c r="AE1134" i="36"/>
  <c r="AF1134" i="36"/>
  <c r="AG1134" i="36"/>
  <c r="AH1134" i="36"/>
  <c r="AI1134" i="36"/>
  <c r="AJ1134" i="36"/>
  <c r="C1135" i="36"/>
  <c r="Q1135" i="36" s="1"/>
  <c r="D1135" i="36"/>
  <c r="G1135" i="36"/>
  <c r="I1135" i="36"/>
  <c r="J1135" i="36"/>
  <c r="L1135" i="36"/>
  <c r="R1135" i="36" s="1"/>
  <c r="M1135" i="36"/>
  <c r="S1135" i="36" s="1"/>
  <c r="N1135" i="36"/>
  <c r="T1135" i="36" s="1"/>
  <c r="O1135" i="36"/>
  <c r="U1135" i="36" s="1"/>
  <c r="P1135" i="36"/>
  <c r="V1135" i="36" s="1"/>
  <c r="W1135" i="36"/>
  <c r="X1135" i="36"/>
  <c r="Y1135" i="36"/>
  <c r="Z1135" i="36"/>
  <c r="AA1135" i="36"/>
  <c r="AB1135" i="36"/>
  <c r="AC1135" i="36"/>
  <c r="AD1135" i="36"/>
  <c r="AE1135" i="36"/>
  <c r="AF1135" i="36"/>
  <c r="AG1135" i="36"/>
  <c r="AH1135" i="36"/>
  <c r="AI1135" i="36"/>
  <c r="AJ1135" i="36"/>
  <c r="C1136" i="36"/>
  <c r="Q1136" i="36" s="1"/>
  <c r="D1136" i="36"/>
  <c r="G1136" i="36"/>
  <c r="I1136" i="36"/>
  <c r="J1136" i="36"/>
  <c r="L1136" i="36"/>
  <c r="R1136" i="36" s="1"/>
  <c r="M1136" i="36"/>
  <c r="S1136" i="36" s="1"/>
  <c r="N1136" i="36"/>
  <c r="T1136" i="36" s="1"/>
  <c r="O1136" i="36"/>
  <c r="U1136" i="36" s="1"/>
  <c r="P1136" i="36"/>
  <c r="V1136" i="36" s="1"/>
  <c r="W1136" i="36"/>
  <c r="X1136" i="36"/>
  <c r="Y1136" i="36"/>
  <c r="Z1136" i="36"/>
  <c r="AA1136" i="36"/>
  <c r="AB1136" i="36"/>
  <c r="AC1136" i="36"/>
  <c r="AD1136" i="36"/>
  <c r="AE1136" i="36"/>
  <c r="AF1136" i="36"/>
  <c r="AG1136" i="36"/>
  <c r="AH1136" i="36"/>
  <c r="AI1136" i="36"/>
  <c r="AJ1136" i="36"/>
  <c r="C1137" i="36"/>
  <c r="Q1137" i="36" s="1"/>
  <c r="D1137" i="36"/>
  <c r="G1137" i="36"/>
  <c r="I1137" i="36"/>
  <c r="J1137" i="36"/>
  <c r="L1137" i="36"/>
  <c r="R1137" i="36" s="1"/>
  <c r="M1137" i="36"/>
  <c r="S1137" i="36" s="1"/>
  <c r="N1137" i="36"/>
  <c r="T1137" i="36" s="1"/>
  <c r="O1137" i="36"/>
  <c r="U1137" i="36" s="1"/>
  <c r="P1137" i="36"/>
  <c r="V1137" i="36" s="1"/>
  <c r="W1137" i="36"/>
  <c r="X1137" i="36"/>
  <c r="Y1137" i="36"/>
  <c r="Z1137" i="36"/>
  <c r="AA1137" i="36"/>
  <c r="AB1137" i="36"/>
  <c r="AC1137" i="36"/>
  <c r="AD1137" i="36"/>
  <c r="AE1137" i="36"/>
  <c r="AF1137" i="36"/>
  <c r="AG1137" i="36"/>
  <c r="AH1137" i="36"/>
  <c r="AI1137" i="36"/>
  <c r="AJ1137" i="36"/>
  <c r="C1138" i="36"/>
  <c r="Q1138" i="36" s="1"/>
  <c r="D1138" i="36"/>
  <c r="G1138" i="36"/>
  <c r="I1138" i="36"/>
  <c r="J1138" i="36"/>
  <c r="L1138" i="36"/>
  <c r="R1138" i="36" s="1"/>
  <c r="M1138" i="36"/>
  <c r="S1138" i="36" s="1"/>
  <c r="N1138" i="36"/>
  <c r="T1138" i="36" s="1"/>
  <c r="O1138" i="36"/>
  <c r="U1138" i="36" s="1"/>
  <c r="P1138" i="36"/>
  <c r="V1138" i="36" s="1"/>
  <c r="W1138" i="36"/>
  <c r="X1138" i="36"/>
  <c r="Y1138" i="36"/>
  <c r="Z1138" i="36"/>
  <c r="AA1138" i="36"/>
  <c r="AB1138" i="36"/>
  <c r="AC1138" i="36"/>
  <c r="AD1138" i="36"/>
  <c r="AE1138" i="36"/>
  <c r="AF1138" i="36"/>
  <c r="AG1138" i="36"/>
  <c r="AH1138" i="36"/>
  <c r="AI1138" i="36"/>
  <c r="AJ1138" i="36"/>
  <c r="C1139" i="36"/>
  <c r="Q1139" i="36" s="1"/>
  <c r="D1139" i="36"/>
  <c r="G1139" i="36"/>
  <c r="I1139" i="36"/>
  <c r="J1139" i="36"/>
  <c r="L1139" i="36"/>
  <c r="R1139" i="36" s="1"/>
  <c r="M1139" i="36"/>
  <c r="S1139" i="36" s="1"/>
  <c r="N1139" i="36"/>
  <c r="T1139" i="36" s="1"/>
  <c r="O1139" i="36"/>
  <c r="U1139" i="36" s="1"/>
  <c r="P1139" i="36"/>
  <c r="V1139" i="36" s="1"/>
  <c r="W1139" i="36"/>
  <c r="X1139" i="36"/>
  <c r="Y1139" i="36"/>
  <c r="Z1139" i="36"/>
  <c r="AA1139" i="36"/>
  <c r="AB1139" i="36"/>
  <c r="AC1139" i="36"/>
  <c r="AD1139" i="36"/>
  <c r="AE1139" i="36"/>
  <c r="AF1139" i="36"/>
  <c r="AG1139" i="36"/>
  <c r="AH1139" i="36"/>
  <c r="AI1139" i="36"/>
  <c r="AJ1139" i="36"/>
  <c r="C1140" i="36"/>
  <c r="Q1140" i="36" s="1"/>
  <c r="D1140" i="36"/>
  <c r="G1140" i="36"/>
  <c r="I1140" i="36"/>
  <c r="J1140" i="36"/>
  <c r="L1140" i="36"/>
  <c r="R1140" i="36" s="1"/>
  <c r="M1140" i="36"/>
  <c r="S1140" i="36" s="1"/>
  <c r="N1140" i="36"/>
  <c r="T1140" i="36" s="1"/>
  <c r="O1140" i="36"/>
  <c r="U1140" i="36" s="1"/>
  <c r="P1140" i="36"/>
  <c r="V1140" i="36" s="1"/>
  <c r="W1140" i="36"/>
  <c r="X1140" i="36"/>
  <c r="Y1140" i="36"/>
  <c r="Z1140" i="36"/>
  <c r="AA1140" i="36"/>
  <c r="AB1140" i="36"/>
  <c r="AC1140" i="36"/>
  <c r="AD1140" i="36"/>
  <c r="AE1140" i="36"/>
  <c r="AF1140" i="36"/>
  <c r="AG1140" i="36"/>
  <c r="AH1140" i="36"/>
  <c r="AI1140" i="36"/>
  <c r="AJ1140" i="36"/>
  <c r="C1141" i="36"/>
  <c r="Q1141" i="36" s="1"/>
  <c r="D1141" i="36"/>
  <c r="G1141" i="36"/>
  <c r="I1141" i="36"/>
  <c r="J1141" i="36"/>
  <c r="L1141" i="36"/>
  <c r="R1141" i="36" s="1"/>
  <c r="M1141" i="36"/>
  <c r="S1141" i="36" s="1"/>
  <c r="N1141" i="36"/>
  <c r="T1141" i="36" s="1"/>
  <c r="O1141" i="36"/>
  <c r="U1141" i="36" s="1"/>
  <c r="P1141" i="36"/>
  <c r="V1141" i="36" s="1"/>
  <c r="W1141" i="36"/>
  <c r="X1141" i="36"/>
  <c r="Y1141" i="36"/>
  <c r="Z1141" i="36"/>
  <c r="AA1141" i="36"/>
  <c r="AB1141" i="36"/>
  <c r="AC1141" i="36"/>
  <c r="AD1141" i="36"/>
  <c r="AE1141" i="36"/>
  <c r="AF1141" i="36"/>
  <c r="AG1141" i="36"/>
  <c r="AH1141" i="36"/>
  <c r="AI1141" i="36"/>
  <c r="AJ1141" i="36"/>
  <c r="C1142" i="36"/>
  <c r="Q1142" i="36" s="1"/>
  <c r="D1142" i="36"/>
  <c r="G1142" i="36"/>
  <c r="I1142" i="36"/>
  <c r="J1142" i="36"/>
  <c r="L1142" i="36"/>
  <c r="R1142" i="36" s="1"/>
  <c r="M1142" i="36"/>
  <c r="S1142" i="36" s="1"/>
  <c r="N1142" i="36"/>
  <c r="T1142" i="36" s="1"/>
  <c r="O1142" i="36"/>
  <c r="U1142" i="36" s="1"/>
  <c r="P1142" i="36"/>
  <c r="V1142" i="36" s="1"/>
  <c r="W1142" i="36"/>
  <c r="X1142" i="36"/>
  <c r="Y1142" i="36"/>
  <c r="Z1142" i="36"/>
  <c r="AA1142" i="36"/>
  <c r="AB1142" i="36"/>
  <c r="AC1142" i="36"/>
  <c r="AD1142" i="36"/>
  <c r="AE1142" i="36"/>
  <c r="AF1142" i="36"/>
  <c r="AG1142" i="36"/>
  <c r="AH1142" i="36"/>
  <c r="AI1142" i="36"/>
  <c r="AJ1142" i="36"/>
  <c r="C1143" i="36"/>
  <c r="Q1143" i="36" s="1"/>
  <c r="D1143" i="36"/>
  <c r="G1143" i="36"/>
  <c r="I1143" i="36"/>
  <c r="J1143" i="36"/>
  <c r="L1143" i="36"/>
  <c r="R1143" i="36" s="1"/>
  <c r="M1143" i="36"/>
  <c r="S1143" i="36" s="1"/>
  <c r="N1143" i="36"/>
  <c r="T1143" i="36" s="1"/>
  <c r="O1143" i="36"/>
  <c r="U1143" i="36" s="1"/>
  <c r="P1143" i="36"/>
  <c r="V1143" i="36" s="1"/>
  <c r="W1143" i="36"/>
  <c r="X1143" i="36"/>
  <c r="Y1143" i="36"/>
  <c r="Z1143" i="36"/>
  <c r="AA1143" i="36"/>
  <c r="AB1143" i="36"/>
  <c r="AC1143" i="36"/>
  <c r="AD1143" i="36"/>
  <c r="AE1143" i="36"/>
  <c r="AF1143" i="36"/>
  <c r="AG1143" i="36"/>
  <c r="AH1143" i="36"/>
  <c r="AI1143" i="36"/>
  <c r="AJ1143" i="36"/>
  <c r="C1144" i="36"/>
  <c r="Q1144" i="36" s="1"/>
  <c r="D1144" i="36"/>
  <c r="G1144" i="36"/>
  <c r="I1144" i="36"/>
  <c r="J1144" i="36"/>
  <c r="L1144" i="36"/>
  <c r="R1144" i="36" s="1"/>
  <c r="M1144" i="36"/>
  <c r="S1144" i="36" s="1"/>
  <c r="N1144" i="36"/>
  <c r="T1144" i="36" s="1"/>
  <c r="O1144" i="36"/>
  <c r="U1144" i="36" s="1"/>
  <c r="P1144" i="36"/>
  <c r="V1144" i="36" s="1"/>
  <c r="W1144" i="36"/>
  <c r="X1144" i="36"/>
  <c r="Y1144" i="36"/>
  <c r="Z1144" i="36"/>
  <c r="AA1144" i="36"/>
  <c r="AB1144" i="36"/>
  <c r="AC1144" i="36"/>
  <c r="AD1144" i="36"/>
  <c r="AE1144" i="36"/>
  <c r="AF1144" i="36"/>
  <c r="AG1144" i="36"/>
  <c r="AH1144" i="36"/>
  <c r="AI1144" i="36"/>
  <c r="AJ1144" i="36"/>
  <c r="C1145" i="36"/>
  <c r="Q1145" i="36" s="1"/>
  <c r="D1145" i="36"/>
  <c r="G1145" i="36"/>
  <c r="I1145" i="36"/>
  <c r="J1145" i="36"/>
  <c r="L1145" i="36"/>
  <c r="R1145" i="36" s="1"/>
  <c r="M1145" i="36"/>
  <c r="S1145" i="36" s="1"/>
  <c r="N1145" i="36"/>
  <c r="T1145" i="36" s="1"/>
  <c r="O1145" i="36"/>
  <c r="U1145" i="36" s="1"/>
  <c r="P1145" i="36"/>
  <c r="V1145" i="36" s="1"/>
  <c r="W1145" i="36"/>
  <c r="X1145" i="36"/>
  <c r="Y1145" i="36"/>
  <c r="Z1145" i="36"/>
  <c r="AA1145" i="36"/>
  <c r="AB1145" i="36"/>
  <c r="AC1145" i="36"/>
  <c r="AD1145" i="36"/>
  <c r="AE1145" i="36"/>
  <c r="AF1145" i="36"/>
  <c r="AG1145" i="36"/>
  <c r="AH1145" i="36"/>
  <c r="AI1145" i="36"/>
  <c r="AJ1145" i="36"/>
  <c r="C1146" i="36"/>
  <c r="Q1146" i="36" s="1"/>
  <c r="D1146" i="36"/>
  <c r="G1146" i="36"/>
  <c r="I1146" i="36"/>
  <c r="J1146" i="36"/>
  <c r="L1146" i="36"/>
  <c r="R1146" i="36" s="1"/>
  <c r="M1146" i="36"/>
  <c r="S1146" i="36" s="1"/>
  <c r="N1146" i="36"/>
  <c r="T1146" i="36" s="1"/>
  <c r="O1146" i="36"/>
  <c r="U1146" i="36" s="1"/>
  <c r="P1146" i="36"/>
  <c r="V1146" i="36" s="1"/>
  <c r="W1146" i="36"/>
  <c r="X1146" i="36"/>
  <c r="Y1146" i="36"/>
  <c r="Z1146" i="36"/>
  <c r="AA1146" i="36"/>
  <c r="AB1146" i="36"/>
  <c r="AC1146" i="36"/>
  <c r="AD1146" i="36"/>
  <c r="AE1146" i="36"/>
  <c r="AF1146" i="36"/>
  <c r="AG1146" i="36"/>
  <c r="AH1146" i="36"/>
  <c r="AI1146" i="36"/>
  <c r="AJ1146" i="36"/>
  <c r="C1147" i="36"/>
  <c r="Q1147" i="36" s="1"/>
  <c r="D1147" i="36"/>
  <c r="G1147" i="36"/>
  <c r="I1147" i="36"/>
  <c r="J1147" i="36"/>
  <c r="L1147" i="36"/>
  <c r="R1147" i="36" s="1"/>
  <c r="M1147" i="36"/>
  <c r="S1147" i="36" s="1"/>
  <c r="N1147" i="36"/>
  <c r="T1147" i="36" s="1"/>
  <c r="O1147" i="36"/>
  <c r="U1147" i="36" s="1"/>
  <c r="P1147" i="36"/>
  <c r="V1147" i="36" s="1"/>
  <c r="W1147" i="36"/>
  <c r="X1147" i="36"/>
  <c r="Y1147" i="36"/>
  <c r="Z1147" i="36"/>
  <c r="AA1147" i="36"/>
  <c r="AB1147" i="36"/>
  <c r="AC1147" i="36"/>
  <c r="AD1147" i="36"/>
  <c r="AE1147" i="36"/>
  <c r="AF1147" i="36"/>
  <c r="AG1147" i="36"/>
  <c r="AH1147" i="36"/>
  <c r="AI1147" i="36"/>
  <c r="AJ1147" i="36"/>
  <c r="C1148" i="36"/>
  <c r="Q1148" i="36" s="1"/>
  <c r="D1148" i="36"/>
  <c r="G1148" i="36"/>
  <c r="I1148" i="36"/>
  <c r="J1148" i="36"/>
  <c r="L1148" i="36"/>
  <c r="R1148" i="36" s="1"/>
  <c r="M1148" i="36"/>
  <c r="S1148" i="36" s="1"/>
  <c r="N1148" i="36"/>
  <c r="T1148" i="36" s="1"/>
  <c r="O1148" i="36"/>
  <c r="U1148" i="36" s="1"/>
  <c r="P1148" i="36"/>
  <c r="V1148" i="36" s="1"/>
  <c r="W1148" i="36"/>
  <c r="X1148" i="36"/>
  <c r="Y1148" i="36"/>
  <c r="Z1148" i="36"/>
  <c r="AA1148" i="36"/>
  <c r="AB1148" i="36"/>
  <c r="AC1148" i="36"/>
  <c r="AD1148" i="36"/>
  <c r="AE1148" i="36"/>
  <c r="AF1148" i="36"/>
  <c r="AG1148" i="36"/>
  <c r="AH1148" i="36"/>
  <c r="AI1148" i="36"/>
  <c r="AJ1148" i="36"/>
  <c r="C1149" i="36"/>
  <c r="Q1149" i="36" s="1"/>
  <c r="D1149" i="36"/>
  <c r="G1149" i="36"/>
  <c r="I1149" i="36"/>
  <c r="J1149" i="36"/>
  <c r="L1149" i="36"/>
  <c r="R1149" i="36" s="1"/>
  <c r="M1149" i="36"/>
  <c r="S1149" i="36" s="1"/>
  <c r="N1149" i="36"/>
  <c r="T1149" i="36" s="1"/>
  <c r="O1149" i="36"/>
  <c r="U1149" i="36" s="1"/>
  <c r="P1149" i="36"/>
  <c r="V1149" i="36" s="1"/>
  <c r="W1149" i="36"/>
  <c r="X1149" i="36"/>
  <c r="Y1149" i="36"/>
  <c r="Z1149" i="36"/>
  <c r="AA1149" i="36"/>
  <c r="AB1149" i="36"/>
  <c r="AC1149" i="36"/>
  <c r="AD1149" i="36"/>
  <c r="AE1149" i="36"/>
  <c r="AF1149" i="36"/>
  <c r="AG1149" i="36"/>
  <c r="AH1149" i="36"/>
  <c r="AI1149" i="36"/>
  <c r="AJ1149" i="36"/>
  <c r="C1150" i="36"/>
  <c r="Q1150" i="36" s="1"/>
  <c r="D1150" i="36"/>
  <c r="G1150" i="36"/>
  <c r="I1150" i="36"/>
  <c r="J1150" i="36"/>
  <c r="L1150" i="36"/>
  <c r="R1150" i="36" s="1"/>
  <c r="M1150" i="36"/>
  <c r="S1150" i="36" s="1"/>
  <c r="N1150" i="36"/>
  <c r="T1150" i="36" s="1"/>
  <c r="O1150" i="36"/>
  <c r="U1150" i="36" s="1"/>
  <c r="P1150" i="36"/>
  <c r="V1150" i="36" s="1"/>
  <c r="W1150" i="36"/>
  <c r="X1150" i="36"/>
  <c r="Y1150" i="36"/>
  <c r="Z1150" i="36"/>
  <c r="AA1150" i="36"/>
  <c r="AB1150" i="36"/>
  <c r="AC1150" i="36"/>
  <c r="AD1150" i="36"/>
  <c r="AE1150" i="36"/>
  <c r="AF1150" i="36"/>
  <c r="AG1150" i="36"/>
  <c r="AH1150" i="36"/>
  <c r="AI1150" i="36"/>
  <c r="AJ1150" i="36"/>
  <c r="C1151" i="36"/>
  <c r="Q1151" i="36" s="1"/>
  <c r="D1151" i="36"/>
  <c r="G1151" i="36"/>
  <c r="I1151" i="36"/>
  <c r="J1151" i="36"/>
  <c r="L1151" i="36"/>
  <c r="R1151" i="36" s="1"/>
  <c r="M1151" i="36"/>
  <c r="S1151" i="36" s="1"/>
  <c r="N1151" i="36"/>
  <c r="T1151" i="36" s="1"/>
  <c r="O1151" i="36"/>
  <c r="U1151" i="36" s="1"/>
  <c r="P1151" i="36"/>
  <c r="V1151" i="36" s="1"/>
  <c r="W1151" i="36"/>
  <c r="X1151" i="36"/>
  <c r="Y1151" i="36"/>
  <c r="Z1151" i="36"/>
  <c r="AA1151" i="36"/>
  <c r="AB1151" i="36"/>
  <c r="AC1151" i="36"/>
  <c r="AD1151" i="36"/>
  <c r="AE1151" i="36"/>
  <c r="AF1151" i="36"/>
  <c r="AG1151" i="36"/>
  <c r="AH1151" i="36"/>
  <c r="AI1151" i="36"/>
  <c r="AJ1151" i="36"/>
  <c r="C1152" i="36"/>
  <c r="Q1152" i="36" s="1"/>
  <c r="D1152" i="36"/>
  <c r="G1152" i="36"/>
  <c r="I1152" i="36"/>
  <c r="J1152" i="36"/>
  <c r="L1152" i="36"/>
  <c r="R1152" i="36" s="1"/>
  <c r="M1152" i="36"/>
  <c r="S1152" i="36" s="1"/>
  <c r="N1152" i="36"/>
  <c r="T1152" i="36" s="1"/>
  <c r="O1152" i="36"/>
  <c r="U1152" i="36" s="1"/>
  <c r="P1152" i="36"/>
  <c r="V1152" i="36" s="1"/>
  <c r="W1152" i="36"/>
  <c r="X1152" i="36"/>
  <c r="Y1152" i="36"/>
  <c r="Z1152" i="36"/>
  <c r="AA1152" i="36"/>
  <c r="AB1152" i="36"/>
  <c r="AC1152" i="36"/>
  <c r="AD1152" i="36"/>
  <c r="AE1152" i="36"/>
  <c r="AF1152" i="36"/>
  <c r="AG1152" i="36"/>
  <c r="AH1152" i="36"/>
  <c r="AI1152" i="36"/>
  <c r="AJ1152" i="36"/>
  <c r="C1153" i="36"/>
  <c r="Q1153" i="36" s="1"/>
  <c r="D1153" i="36"/>
  <c r="G1153" i="36"/>
  <c r="I1153" i="36"/>
  <c r="J1153" i="36"/>
  <c r="L1153" i="36"/>
  <c r="R1153" i="36" s="1"/>
  <c r="M1153" i="36"/>
  <c r="S1153" i="36" s="1"/>
  <c r="N1153" i="36"/>
  <c r="T1153" i="36" s="1"/>
  <c r="O1153" i="36"/>
  <c r="U1153" i="36" s="1"/>
  <c r="P1153" i="36"/>
  <c r="V1153" i="36" s="1"/>
  <c r="W1153" i="36"/>
  <c r="X1153" i="36"/>
  <c r="Y1153" i="36"/>
  <c r="Z1153" i="36"/>
  <c r="AA1153" i="36"/>
  <c r="AB1153" i="36"/>
  <c r="AC1153" i="36"/>
  <c r="AD1153" i="36"/>
  <c r="AE1153" i="36"/>
  <c r="AF1153" i="36"/>
  <c r="AG1153" i="36"/>
  <c r="AH1153" i="36"/>
  <c r="AI1153" i="36"/>
  <c r="AJ1153" i="36"/>
  <c r="C1154" i="36"/>
  <c r="Q1154" i="36" s="1"/>
  <c r="D1154" i="36"/>
  <c r="G1154" i="36"/>
  <c r="I1154" i="36"/>
  <c r="J1154" i="36"/>
  <c r="L1154" i="36"/>
  <c r="R1154" i="36" s="1"/>
  <c r="M1154" i="36"/>
  <c r="S1154" i="36" s="1"/>
  <c r="N1154" i="36"/>
  <c r="T1154" i="36" s="1"/>
  <c r="O1154" i="36"/>
  <c r="U1154" i="36" s="1"/>
  <c r="P1154" i="36"/>
  <c r="V1154" i="36" s="1"/>
  <c r="W1154" i="36"/>
  <c r="X1154" i="36"/>
  <c r="Y1154" i="36"/>
  <c r="Z1154" i="36"/>
  <c r="AA1154" i="36"/>
  <c r="AB1154" i="36"/>
  <c r="AC1154" i="36"/>
  <c r="AD1154" i="36"/>
  <c r="AE1154" i="36"/>
  <c r="AF1154" i="36"/>
  <c r="AG1154" i="36"/>
  <c r="AH1154" i="36"/>
  <c r="AI1154" i="36"/>
  <c r="AJ1154" i="36"/>
  <c r="C1155" i="36"/>
  <c r="Q1155" i="36" s="1"/>
  <c r="D1155" i="36"/>
  <c r="G1155" i="36"/>
  <c r="I1155" i="36"/>
  <c r="J1155" i="36"/>
  <c r="L1155" i="36"/>
  <c r="R1155" i="36" s="1"/>
  <c r="M1155" i="36"/>
  <c r="S1155" i="36" s="1"/>
  <c r="N1155" i="36"/>
  <c r="T1155" i="36" s="1"/>
  <c r="O1155" i="36"/>
  <c r="U1155" i="36" s="1"/>
  <c r="P1155" i="36"/>
  <c r="V1155" i="36" s="1"/>
  <c r="W1155" i="36"/>
  <c r="X1155" i="36"/>
  <c r="Y1155" i="36"/>
  <c r="Z1155" i="36"/>
  <c r="AA1155" i="36"/>
  <c r="AB1155" i="36"/>
  <c r="AC1155" i="36"/>
  <c r="AD1155" i="36"/>
  <c r="AE1155" i="36"/>
  <c r="AF1155" i="36"/>
  <c r="AG1155" i="36"/>
  <c r="AH1155" i="36"/>
  <c r="AI1155" i="36"/>
  <c r="AJ1155" i="36"/>
  <c r="C1156" i="36"/>
  <c r="Q1156" i="36" s="1"/>
  <c r="D1156" i="36"/>
  <c r="G1156" i="36"/>
  <c r="I1156" i="36"/>
  <c r="J1156" i="36"/>
  <c r="L1156" i="36"/>
  <c r="R1156" i="36" s="1"/>
  <c r="M1156" i="36"/>
  <c r="S1156" i="36" s="1"/>
  <c r="N1156" i="36"/>
  <c r="T1156" i="36" s="1"/>
  <c r="O1156" i="36"/>
  <c r="U1156" i="36" s="1"/>
  <c r="P1156" i="36"/>
  <c r="V1156" i="36" s="1"/>
  <c r="W1156" i="36"/>
  <c r="X1156" i="36"/>
  <c r="Y1156" i="36"/>
  <c r="Z1156" i="36"/>
  <c r="AA1156" i="36"/>
  <c r="AB1156" i="36"/>
  <c r="AC1156" i="36"/>
  <c r="AD1156" i="36"/>
  <c r="AE1156" i="36"/>
  <c r="AF1156" i="36"/>
  <c r="AG1156" i="36"/>
  <c r="AH1156" i="36"/>
  <c r="AI1156" i="36"/>
  <c r="AJ1156" i="36"/>
  <c r="C1157" i="36"/>
  <c r="Q1157" i="36" s="1"/>
  <c r="D1157" i="36"/>
  <c r="G1157" i="36"/>
  <c r="I1157" i="36"/>
  <c r="J1157" i="36"/>
  <c r="L1157" i="36"/>
  <c r="R1157" i="36" s="1"/>
  <c r="M1157" i="36"/>
  <c r="S1157" i="36" s="1"/>
  <c r="N1157" i="36"/>
  <c r="T1157" i="36" s="1"/>
  <c r="O1157" i="36"/>
  <c r="U1157" i="36" s="1"/>
  <c r="P1157" i="36"/>
  <c r="V1157" i="36" s="1"/>
  <c r="W1157" i="36"/>
  <c r="X1157" i="36"/>
  <c r="Y1157" i="36"/>
  <c r="Z1157" i="36"/>
  <c r="AA1157" i="36"/>
  <c r="AB1157" i="36"/>
  <c r="AC1157" i="36"/>
  <c r="AD1157" i="36"/>
  <c r="AE1157" i="36"/>
  <c r="AF1157" i="36"/>
  <c r="AG1157" i="36"/>
  <c r="AH1157" i="36"/>
  <c r="AI1157" i="36"/>
  <c r="AJ1157" i="36"/>
  <c r="C1158" i="36"/>
  <c r="Q1158" i="36" s="1"/>
  <c r="D1158" i="36"/>
  <c r="G1158" i="36"/>
  <c r="I1158" i="36"/>
  <c r="J1158" i="36"/>
  <c r="L1158" i="36"/>
  <c r="R1158" i="36" s="1"/>
  <c r="M1158" i="36"/>
  <c r="S1158" i="36" s="1"/>
  <c r="N1158" i="36"/>
  <c r="T1158" i="36" s="1"/>
  <c r="O1158" i="36"/>
  <c r="U1158" i="36" s="1"/>
  <c r="P1158" i="36"/>
  <c r="V1158" i="36" s="1"/>
  <c r="W1158" i="36"/>
  <c r="X1158" i="36"/>
  <c r="Y1158" i="36"/>
  <c r="Z1158" i="36"/>
  <c r="AA1158" i="36"/>
  <c r="AB1158" i="36"/>
  <c r="AC1158" i="36"/>
  <c r="AD1158" i="36"/>
  <c r="AE1158" i="36"/>
  <c r="AF1158" i="36"/>
  <c r="AG1158" i="36"/>
  <c r="AH1158" i="36"/>
  <c r="AI1158" i="36"/>
  <c r="AJ1158" i="36"/>
  <c r="C1159" i="36"/>
  <c r="Q1159" i="36" s="1"/>
  <c r="D1159" i="36"/>
  <c r="G1159" i="36"/>
  <c r="I1159" i="36"/>
  <c r="J1159" i="36"/>
  <c r="L1159" i="36"/>
  <c r="R1159" i="36" s="1"/>
  <c r="M1159" i="36"/>
  <c r="S1159" i="36" s="1"/>
  <c r="N1159" i="36"/>
  <c r="T1159" i="36" s="1"/>
  <c r="O1159" i="36"/>
  <c r="U1159" i="36" s="1"/>
  <c r="P1159" i="36"/>
  <c r="V1159" i="36" s="1"/>
  <c r="W1159" i="36"/>
  <c r="X1159" i="36"/>
  <c r="Y1159" i="36"/>
  <c r="Z1159" i="36"/>
  <c r="AA1159" i="36"/>
  <c r="AB1159" i="36"/>
  <c r="AC1159" i="36"/>
  <c r="AD1159" i="36"/>
  <c r="AE1159" i="36"/>
  <c r="AF1159" i="36"/>
  <c r="AG1159" i="36"/>
  <c r="AH1159" i="36"/>
  <c r="AI1159" i="36"/>
  <c r="AJ1159" i="36"/>
  <c r="C1160" i="36"/>
  <c r="Q1160" i="36" s="1"/>
  <c r="D1160" i="36"/>
  <c r="G1160" i="36"/>
  <c r="I1160" i="36"/>
  <c r="J1160" i="36"/>
  <c r="L1160" i="36"/>
  <c r="R1160" i="36" s="1"/>
  <c r="M1160" i="36"/>
  <c r="S1160" i="36" s="1"/>
  <c r="N1160" i="36"/>
  <c r="T1160" i="36" s="1"/>
  <c r="O1160" i="36"/>
  <c r="U1160" i="36" s="1"/>
  <c r="P1160" i="36"/>
  <c r="V1160" i="36" s="1"/>
  <c r="W1160" i="36"/>
  <c r="X1160" i="36"/>
  <c r="Y1160" i="36"/>
  <c r="Z1160" i="36"/>
  <c r="AA1160" i="36"/>
  <c r="AB1160" i="36"/>
  <c r="AC1160" i="36"/>
  <c r="AD1160" i="36"/>
  <c r="AE1160" i="36"/>
  <c r="AF1160" i="36"/>
  <c r="AG1160" i="36"/>
  <c r="AH1160" i="36"/>
  <c r="AI1160" i="36"/>
  <c r="AJ1160" i="36"/>
  <c r="C1161" i="36"/>
  <c r="Q1161" i="36" s="1"/>
  <c r="D1161" i="36"/>
  <c r="G1161" i="36"/>
  <c r="I1161" i="36"/>
  <c r="J1161" i="36"/>
  <c r="L1161" i="36"/>
  <c r="R1161" i="36" s="1"/>
  <c r="M1161" i="36"/>
  <c r="S1161" i="36" s="1"/>
  <c r="N1161" i="36"/>
  <c r="T1161" i="36" s="1"/>
  <c r="O1161" i="36"/>
  <c r="U1161" i="36" s="1"/>
  <c r="P1161" i="36"/>
  <c r="V1161" i="36" s="1"/>
  <c r="W1161" i="36"/>
  <c r="X1161" i="36"/>
  <c r="Y1161" i="36"/>
  <c r="Z1161" i="36"/>
  <c r="AA1161" i="36"/>
  <c r="AB1161" i="36"/>
  <c r="AC1161" i="36"/>
  <c r="AD1161" i="36"/>
  <c r="AE1161" i="36"/>
  <c r="AF1161" i="36"/>
  <c r="AG1161" i="36"/>
  <c r="AH1161" i="36"/>
  <c r="AI1161" i="36"/>
  <c r="AJ1161" i="36"/>
  <c r="C1162" i="36"/>
  <c r="Q1162" i="36" s="1"/>
  <c r="D1162" i="36"/>
  <c r="G1162" i="36"/>
  <c r="I1162" i="36"/>
  <c r="J1162" i="36"/>
  <c r="L1162" i="36"/>
  <c r="R1162" i="36" s="1"/>
  <c r="M1162" i="36"/>
  <c r="S1162" i="36" s="1"/>
  <c r="N1162" i="36"/>
  <c r="T1162" i="36" s="1"/>
  <c r="O1162" i="36"/>
  <c r="U1162" i="36" s="1"/>
  <c r="P1162" i="36"/>
  <c r="V1162" i="36" s="1"/>
  <c r="W1162" i="36"/>
  <c r="X1162" i="36"/>
  <c r="Y1162" i="36"/>
  <c r="Z1162" i="36"/>
  <c r="AA1162" i="36"/>
  <c r="AB1162" i="36"/>
  <c r="AC1162" i="36"/>
  <c r="AD1162" i="36"/>
  <c r="AE1162" i="36"/>
  <c r="AF1162" i="36"/>
  <c r="AG1162" i="36"/>
  <c r="AH1162" i="36"/>
  <c r="AI1162" i="36"/>
  <c r="AJ1162" i="36"/>
  <c r="C1163" i="36"/>
  <c r="Q1163" i="36" s="1"/>
  <c r="D1163" i="36"/>
  <c r="G1163" i="36"/>
  <c r="I1163" i="36"/>
  <c r="J1163" i="36"/>
  <c r="L1163" i="36"/>
  <c r="R1163" i="36" s="1"/>
  <c r="M1163" i="36"/>
  <c r="S1163" i="36" s="1"/>
  <c r="N1163" i="36"/>
  <c r="T1163" i="36" s="1"/>
  <c r="O1163" i="36"/>
  <c r="U1163" i="36" s="1"/>
  <c r="P1163" i="36"/>
  <c r="V1163" i="36" s="1"/>
  <c r="W1163" i="36"/>
  <c r="X1163" i="36"/>
  <c r="Y1163" i="36"/>
  <c r="Z1163" i="36"/>
  <c r="AA1163" i="36"/>
  <c r="AB1163" i="36"/>
  <c r="AC1163" i="36"/>
  <c r="AD1163" i="36"/>
  <c r="AE1163" i="36"/>
  <c r="AF1163" i="36"/>
  <c r="AG1163" i="36"/>
  <c r="AH1163" i="36"/>
  <c r="AI1163" i="36"/>
  <c r="AJ1163" i="36"/>
  <c r="C1164" i="36"/>
  <c r="Q1164" i="36" s="1"/>
  <c r="D1164" i="36"/>
  <c r="G1164" i="36"/>
  <c r="I1164" i="36"/>
  <c r="J1164" i="36"/>
  <c r="L1164" i="36"/>
  <c r="R1164" i="36" s="1"/>
  <c r="M1164" i="36"/>
  <c r="N1164" i="36"/>
  <c r="T1164" i="36" s="1"/>
  <c r="O1164" i="36"/>
  <c r="U1164" i="36" s="1"/>
  <c r="P1164" i="36"/>
  <c r="V1164" i="36" s="1"/>
  <c r="S1164" i="36"/>
  <c r="W1164" i="36"/>
  <c r="X1164" i="36"/>
  <c r="Y1164" i="36"/>
  <c r="Z1164" i="36"/>
  <c r="AA1164" i="36"/>
  <c r="AB1164" i="36"/>
  <c r="AC1164" i="36"/>
  <c r="AD1164" i="36"/>
  <c r="AE1164" i="36"/>
  <c r="AF1164" i="36"/>
  <c r="AG1164" i="36"/>
  <c r="AH1164" i="36"/>
  <c r="AI1164" i="36"/>
  <c r="AJ1164" i="36"/>
  <c r="C1165" i="36"/>
  <c r="Q1165" i="36" s="1"/>
  <c r="D1165" i="36"/>
  <c r="G1165" i="36"/>
  <c r="I1165" i="36"/>
  <c r="J1165" i="36"/>
  <c r="L1165" i="36"/>
  <c r="R1165" i="36" s="1"/>
  <c r="M1165" i="36"/>
  <c r="S1165" i="36" s="1"/>
  <c r="N1165" i="36"/>
  <c r="T1165" i="36" s="1"/>
  <c r="O1165" i="36"/>
  <c r="U1165" i="36" s="1"/>
  <c r="P1165" i="36"/>
  <c r="V1165" i="36" s="1"/>
  <c r="W1165" i="36"/>
  <c r="X1165" i="36"/>
  <c r="Y1165" i="36"/>
  <c r="Z1165" i="36"/>
  <c r="AA1165" i="36"/>
  <c r="AB1165" i="36"/>
  <c r="AC1165" i="36"/>
  <c r="AD1165" i="36"/>
  <c r="AE1165" i="36"/>
  <c r="AF1165" i="36"/>
  <c r="AG1165" i="36"/>
  <c r="AH1165" i="36"/>
  <c r="AI1165" i="36"/>
  <c r="AJ1165" i="36"/>
  <c r="C1166" i="36"/>
  <c r="Q1166" i="36" s="1"/>
  <c r="D1166" i="36"/>
  <c r="G1166" i="36"/>
  <c r="I1166" i="36"/>
  <c r="J1166" i="36"/>
  <c r="L1166" i="36"/>
  <c r="R1166" i="36" s="1"/>
  <c r="M1166" i="36"/>
  <c r="S1166" i="36" s="1"/>
  <c r="N1166" i="36"/>
  <c r="T1166" i="36" s="1"/>
  <c r="O1166" i="36"/>
  <c r="U1166" i="36" s="1"/>
  <c r="P1166" i="36"/>
  <c r="V1166" i="36" s="1"/>
  <c r="W1166" i="36"/>
  <c r="X1166" i="36"/>
  <c r="Y1166" i="36"/>
  <c r="Z1166" i="36"/>
  <c r="AA1166" i="36"/>
  <c r="AB1166" i="36"/>
  <c r="AC1166" i="36"/>
  <c r="AD1166" i="36"/>
  <c r="AE1166" i="36"/>
  <c r="AF1166" i="36"/>
  <c r="AG1166" i="36"/>
  <c r="AH1166" i="36"/>
  <c r="AI1166" i="36"/>
  <c r="AJ1166" i="36"/>
  <c r="C1167" i="36"/>
  <c r="Q1167" i="36" s="1"/>
  <c r="D1167" i="36"/>
  <c r="G1167" i="36"/>
  <c r="I1167" i="36"/>
  <c r="J1167" i="36"/>
  <c r="L1167" i="36"/>
  <c r="R1167" i="36" s="1"/>
  <c r="M1167" i="36"/>
  <c r="S1167" i="36" s="1"/>
  <c r="N1167" i="36"/>
  <c r="T1167" i="36" s="1"/>
  <c r="O1167" i="36"/>
  <c r="U1167" i="36" s="1"/>
  <c r="P1167" i="36"/>
  <c r="V1167" i="36" s="1"/>
  <c r="W1167" i="36"/>
  <c r="X1167" i="36"/>
  <c r="Y1167" i="36"/>
  <c r="Z1167" i="36"/>
  <c r="AA1167" i="36"/>
  <c r="AB1167" i="36"/>
  <c r="AC1167" i="36"/>
  <c r="AD1167" i="36"/>
  <c r="AE1167" i="36"/>
  <c r="AF1167" i="36"/>
  <c r="AG1167" i="36"/>
  <c r="AH1167" i="36"/>
  <c r="AI1167" i="36"/>
  <c r="AJ1167" i="36"/>
  <c r="C1168" i="36"/>
  <c r="Q1168" i="36" s="1"/>
  <c r="D1168" i="36"/>
  <c r="G1168" i="36"/>
  <c r="I1168" i="36"/>
  <c r="J1168" i="36"/>
  <c r="L1168" i="36"/>
  <c r="R1168" i="36" s="1"/>
  <c r="M1168" i="36"/>
  <c r="S1168" i="36" s="1"/>
  <c r="N1168" i="36"/>
  <c r="T1168" i="36" s="1"/>
  <c r="O1168" i="36"/>
  <c r="U1168" i="36" s="1"/>
  <c r="P1168" i="36"/>
  <c r="V1168" i="36" s="1"/>
  <c r="W1168" i="36"/>
  <c r="X1168" i="36"/>
  <c r="Y1168" i="36"/>
  <c r="Z1168" i="36"/>
  <c r="AA1168" i="36"/>
  <c r="AB1168" i="36"/>
  <c r="AC1168" i="36"/>
  <c r="AD1168" i="36"/>
  <c r="AE1168" i="36"/>
  <c r="AF1168" i="36"/>
  <c r="AG1168" i="36"/>
  <c r="AH1168" i="36"/>
  <c r="AI1168" i="36"/>
  <c r="AJ1168" i="36"/>
  <c r="C1169" i="36"/>
  <c r="Q1169" i="36" s="1"/>
  <c r="D1169" i="36"/>
  <c r="G1169" i="36"/>
  <c r="I1169" i="36"/>
  <c r="J1169" i="36"/>
  <c r="L1169" i="36"/>
  <c r="R1169" i="36" s="1"/>
  <c r="M1169" i="36"/>
  <c r="S1169" i="36" s="1"/>
  <c r="N1169" i="36"/>
  <c r="T1169" i="36" s="1"/>
  <c r="O1169" i="36"/>
  <c r="U1169" i="36" s="1"/>
  <c r="P1169" i="36"/>
  <c r="V1169" i="36" s="1"/>
  <c r="W1169" i="36"/>
  <c r="X1169" i="36"/>
  <c r="Y1169" i="36"/>
  <c r="Z1169" i="36"/>
  <c r="AA1169" i="36"/>
  <c r="AB1169" i="36"/>
  <c r="AC1169" i="36"/>
  <c r="AD1169" i="36"/>
  <c r="AE1169" i="36"/>
  <c r="AF1169" i="36"/>
  <c r="AG1169" i="36"/>
  <c r="AH1169" i="36"/>
  <c r="AI1169" i="36"/>
  <c r="AJ1169" i="36"/>
  <c r="C1170" i="36"/>
  <c r="Q1170" i="36" s="1"/>
  <c r="D1170" i="36"/>
  <c r="G1170" i="36"/>
  <c r="I1170" i="36"/>
  <c r="J1170" i="36"/>
  <c r="L1170" i="36"/>
  <c r="R1170" i="36" s="1"/>
  <c r="M1170" i="36"/>
  <c r="S1170" i="36" s="1"/>
  <c r="N1170" i="36"/>
  <c r="T1170" i="36" s="1"/>
  <c r="O1170" i="36"/>
  <c r="U1170" i="36" s="1"/>
  <c r="P1170" i="36"/>
  <c r="V1170" i="36" s="1"/>
  <c r="W1170" i="36"/>
  <c r="X1170" i="36"/>
  <c r="Y1170" i="36"/>
  <c r="Z1170" i="36"/>
  <c r="AA1170" i="36"/>
  <c r="AB1170" i="36"/>
  <c r="AC1170" i="36"/>
  <c r="AD1170" i="36"/>
  <c r="AE1170" i="36"/>
  <c r="AF1170" i="36"/>
  <c r="AG1170" i="36"/>
  <c r="AH1170" i="36"/>
  <c r="AI1170" i="36"/>
  <c r="AJ1170" i="36"/>
  <c r="C1171" i="36"/>
  <c r="Q1171" i="36" s="1"/>
  <c r="D1171" i="36"/>
  <c r="G1171" i="36"/>
  <c r="I1171" i="36"/>
  <c r="J1171" i="36"/>
  <c r="L1171" i="36"/>
  <c r="R1171" i="36" s="1"/>
  <c r="M1171" i="36"/>
  <c r="S1171" i="36" s="1"/>
  <c r="N1171" i="36"/>
  <c r="T1171" i="36" s="1"/>
  <c r="O1171" i="36"/>
  <c r="U1171" i="36" s="1"/>
  <c r="P1171" i="36"/>
  <c r="V1171" i="36" s="1"/>
  <c r="W1171" i="36"/>
  <c r="X1171" i="36"/>
  <c r="Y1171" i="36"/>
  <c r="Z1171" i="36"/>
  <c r="AA1171" i="36"/>
  <c r="AB1171" i="36"/>
  <c r="AC1171" i="36"/>
  <c r="AD1171" i="36"/>
  <c r="AE1171" i="36"/>
  <c r="AF1171" i="36"/>
  <c r="AG1171" i="36"/>
  <c r="AH1171" i="36"/>
  <c r="AI1171" i="36"/>
  <c r="AJ1171" i="36"/>
  <c r="C1172" i="36"/>
  <c r="Q1172" i="36" s="1"/>
  <c r="D1172" i="36"/>
  <c r="G1172" i="36"/>
  <c r="I1172" i="36"/>
  <c r="J1172" i="36"/>
  <c r="L1172" i="36"/>
  <c r="R1172" i="36" s="1"/>
  <c r="M1172" i="36"/>
  <c r="S1172" i="36" s="1"/>
  <c r="N1172" i="36"/>
  <c r="T1172" i="36" s="1"/>
  <c r="O1172" i="36"/>
  <c r="U1172" i="36" s="1"/>
  <c r="P1172" i="36"/>
  <c r="V1172" i="36" s="1"/>
  <c r="W1172" i="36"/>
  <c r="X1172" i="36"/>
  <c r="Y1172" i="36"/>
  <c r="Z1172" i="36"/>
  <c r="AA1172" i="36"/>
  <c r="AB1172" i="36"/>
  <c r="AC1172" i="36"/>
  <c r="AD1172" i="36"/>
  <c r="AE1172" i="36"/>
  <c r="AF1172" i="36"/>
  <c r="AG1172" i="36"/>
  <c r="AH1172" i="36"/>
  <c r="AI1172" i="36"/>
  <c r="AJ1172" i="36"/>
  <c r="C1173" i="36"/>
  <c r="Q1173" i="36" s="1"/>
  <c r="D1173" i="36"/>
  <c r="G1173" i="36"/>
  <c r="I1173" i="36"/>
  <c r="J1173" i="36"/>
  <c r="L1173" i="36"/>
  <c r="R1173" i="36" s="1"/>
  <c r="M1173" i="36"/>
  <c r="S1173" i="36" s="1"/>
  <c r="N1173" i="36"/>
  <c r="T1173" i="36" s="1"/>
  <c r="O1173" i="36"/>
  <c r="U1173" i="36" s="1"/>
  <c r="P1173" i="36"/>
  <c r="V1173" i="36" s="1"/>
  <c r="W1173" i="36"/>
  <c r="X1173" i="36"/>
  <c r="Y1173" i="36"/>
  <c r="Z1173" i="36"/>
  <c r="AA1173" i="36"/>
  <c r="AB1173" i="36"/>
  <c r="AC1173" i="36"/>
  <c r="AD1173" i="36"/>
  <c r="AE1173" i="36"/>
  <c r="AF1173" i="36"/>
  <c r="AG1173" i="36"/>
  <c r="AH1173" i="36"/>
  <c r="AI1173" i="36"/>
  <c r="AJ1173" i="36"/>
  <c r="C1174" i="36"/>
  <c r="Q1174" i="36" s="1"/>
  <c r="D1174" i="36"/>
  <c r="G1174" i="36"/>
  <c r="I1174" i="36"/>
  <c r="J1174" i="36"/>
  <c r="L1174" i="36"/>
  <c r="R1174" i="36" s="1"/>
  <c r="M1174" i="36"/>
  <c r="S1174" i="36" s="1"/>
  <c r="N1174" i="36"/>
  <c r="T1174" i="36" s="1"/>
  <c r="O1174" i="36"/>
  <c r="U1174" i="36" s="1"/>
  <c r="P1174" i="36"/>
  <c r="V1174" i="36" s="1"/>
  <c r="W1174" i="36"/>
  <c r="X1174" i="36"/>
  <c r="Y1174" i="36"/>
  <c r="Z1174" i="36"/>
  <c r="AA1174" i="36"/>
  <c r="AB1174" i="36"/>
  <c r="AC1174" i="36"/>
  <c r="AD1174" i="36"/>
  <c r="AE1174" i="36"/>
  <c r="AF1174" i="36"/>
  <c r="AG1174" i="36"/>
  <c r="AH1174" i="36"/>
  <c r="AI1174" i="36"/>
  <c r="AJ1174" i="36"/>
  <c r="C1175" i="36"/>
  <c r="Q1175" i="36" s="1"/>
  <c r="D1175" i="36"/>
  <c r="G1175" i="36"/>
  <c r="I1175" i="36"/>
  <c r="J1175" i="36"/>
  <c r="L1175" i="36"/>
  <c r="R1175" i="36" s="1"/>
  <c r="M1175" i="36"/>
  <c r="S1175" i="36" s="1"/>
  <c r="N1175" i="36"/>
  <c r="T1175" i="36" s="1"/>
  <c r="O1175" i="36"/>
  <c r="U1175" i="36" s="1"/>
  <c r="P1175" i="36"/>
  <c r="V1175" i="36" s="1"/>
  <c r="W1175" i="36"/>
  <c r="X1175" i="36"/>
  <c r="Y1175" i="36"/>
  <c r="Z1175" i="36"/>
  <c r="AA1175" i="36"/>
  <c r="AB1175" i="36"/>
  <c r="AC1175" i="36"/>
  <c r="AD1175" i="36"/>
  <c r="AE1175" i="36"/>
  <c r="AF1175" i="36"/>
  <c r="AG1175" i="36"/>
  <c r="AH1175" i="36"/>
  <c r="AI1175" i="36"/>
  <c r="AJ1175" i="36"/>
  <c r="C1176" i="36"/>
  <c r="Q1176" i="36" s="1"/>
  <c r="D1176" i="36"/>
  <c r="G1176" i="36"/>
  <c r="I1176" i="36"/>
  <c r="J1176" i="36"/>
  <c r="L1176" i="36"/>
  <c r="R1176" i="36" s="1"/>
  <c r="M1176" i="36"/>
  <c r="S1176" i="36" s="1"/>
  <c r="N1176" i="36"/>
  <c r="T1176" i="36" s="1"/>
  <c r="O1176" i="36"/>
  <c r="U1176" i="36" s="1"/>
  <c r="P1176" i="36"/>
  <c r="V1176" i="36" s="1"/>
  <c r="W1176" i="36"/>
  <c r="X1176" i="36"/>
  <c r="Y1176" i="36"/>
  <c r="Z1176" i="36"/>
  <c r="AA1176" i="36"/>
  <c r="AB1176" i="36"/>
  <c r="AC1176" i="36"/>
  <c r="AD1176" i="36"/>
  <c r="AE1176" i="36"/>
  <c r="AF1176" i="36"/>
  <c r="AG1176" i="36"/>
  <c r="AH1176" i="36"/>
  <c r="AI1176" i="36"/>
  <c r="AJ1176" i="36"/>
  <c r="C1177" i="36"/>
  <c r="Q1177" i="36" s="1"/>
  <c r="D1177" i="36"/>
  <c r="G1177" i="36"/>
  <c r="I1177" i="36"/>
  <c r="J1177" i="36"/>
  <c r="L1177" i="36"/>
  <c r="R1177" i="36" s="1"/>
  <c r="M1177" i="36"/>
  <c r="S1177" i="36" s="1"/>
  <c r="N1177" i="36"/>
  <c r="T1177" i="36" s="1"/>
  <c r="O1177" i="36"/>
  <c r="U1177" i="36" s="1"/>
  <c r="P1177" i="36"/>
  <c r="V1177" i="36" s="1"/>
  <c r="W1177" i="36"/>
  <c r="X1177" i="36"/>
  <c r="Y1177" i="36"/>
  <c r="Z1177" i="36"/>
  <c r="AA1177" i="36"/>
  <c r="AB1177" i="36"/>
  <c r="AC1177" i="36"/>
  <c r="AD1177" i="36"/>
  <c r="AE1177" i="36"/>
  <c r="AF1177" i="36"/>
  <c r="AG1177" i="36"/>
  <c r="AH1177" i="36"/>
  <c r="AI1177" i="36"/>
  <c r="AJ1177" i="36"/>
  <c r="C1178" i="36"/>
  <c r="Q1178" i="36" s="1"/>
  <c r="D1178" i="36"/>
  <c r="G1178" i="36"/>
  <c r="I1178" i="36"/>
  <c r="J1178" i="36"/>
  <c r="L1178" i="36"/>
  <c r="R1178" i="36" s="1"/>
  <c r="M1178" i="36"/>
  <c r="S1178" i="36" s="1"/>
  <c r="N1178" i="36"/>
  <c r="T1178" i="36" s="1"/>
  <c r="O1178" i="36"/>
  <c r="U1178" i="36" s="1"/>
  <c r="P1178" i="36"/>
  <c r="V1178" i="36" s="1"/>
  <c r="W1178" i="36"/>
  <c r="X1178" i="36"/>
  <c r="Y1178" i="36"/>
  <c r="Z1178" i="36"/>
  <c r="AA1178" i="36"/>
  <c r="AB1178" i="36"/>
  <c r="AC1178" i="36"/>
  <c r="AD1178" i="36"/>
  <c r="AE1178" i="36"/>
  <c r="AF1178" i="36"/>
  <c r="AG1178" i="36"/>
  <c r="AH1178" i="36"/>
  <c r="AI1178" i="36"/>
  <c r="AJ1178" i="36"/>
  <c r="C1179" i="36"/>
  <c r="Q1179" i="36" s="1"/>
  <c r="D1179" i="36"/>
  <c r="G1179" i="36"/>
  <c r="I1179" i="36"/>
  <c r="J1179" i="36"/>
  <c r="L1179" i="36"/>
  <c r="R1179" i="36" s="1"/>
  <c r="M1179" i="36"/>
  <c r="S1179" i="36" s="1"/>
  <c r="N1179" i="36"/>
  <c r="T1179" i="36" s="1"/>
  <c r="O1179" i="36"/>
  <c r="U1179" i="36" s="1"/>
  <c r="P1179" i="36"/>
  <c r="V1179" i="36" s="1"/>
  <c r="W1179" i="36"/>
  <c r="X1179" i="36"/>
  <c r="Y1179" i="36"/>
  <c r="Z1179" i="36"/>
  <c r="AA1179" i="36"/>
  <c r="AB1179" i="36"/>
  <c r="AC1179" i="36"/>
  <c r="AD1179" i="36"/>
  <c r="AE1179" i="36"/>
  <c r="AF1179" i="36"/>
  <c r="AG1179" i="36"/>
  <c r="AH1179" i="36"/>
  <c r="AI1179" i="36"/>
  <c r="AJ1179" i="36"/>
  <c r="C1180" i="36"/>
  <c r="Q1180" i="36" s="1"/>
  <c r="D1180" i="36"/>
  <c r="G1180" i="36"/>
  <c r="I1180" i="36"/>
  <c r="J1180" i="36"/>
  <c r="L1180" i="36"/>
  <c r="R1180" i="36" s="1"/>
  <c r="M1180" i="36"/>
  <c r="S1180" i="36" s="1"/>
  <c r="N1180" i="36"/>
  <c r="T1180" i="36" s="1"/>
  <c r="O1180" i="36"/>
  <c r="U1180" i="36" s="1"/>
  <c r="P1180" i="36"/>
  <c r="V1180" i="36" s="1"/>
  <c r="W1180" i="36"/>
  <c r="X1180" i="36"/>
  <c r="Y1180" i="36"/>
  <c r="Z1180" i="36"/>
  <c r="AA1180" i="36"/>
  <c r="AB1180" i="36"/>
  <c r="AC1180" i="36"/>
  <c r="AD1180" i="36"/>
  <c r="AE1180" i="36"/>
  <c r="AF1180" i="36"/>
  <c r="AG1180" i="36"/>
  <c r="AH1180" i="36"/>
  <c r="AI1180" i="36"/>
  <c r="AJ1180" i="36"/>
  <c r="C1181" i="36"/>
  <c r="Q1181" i="36" s="1"/>
  <c r="D1181" i="36"/>
  <c r="G1181" i="36"/>
  <c r="I1181" i="36"/>
  <c r="J1181" i="36"/>
  <c r="L1181" i="36"/>
  <c r="R1181" i="36" s="1"/>
  <c r="M1181" i="36"/>
  <c r="S1181" i="36" s="1"/>
  <c r="N1181" i="36"/>
  <c r="T1181" i="36" s="1"/>
  <c r="O1181" i="36"/>
  <c r="U1181" i="36" s="1"/>
  <c r="P1181" i="36"/>
  <c r="V1181" i="36" s="1"/>
  <c r="W1181" i="36"/>
  <c r="X1181" i="36"/>
  <c r="Y1181" i="36"/>
  <c r="Z1181" i="36"/>
  <c r="AA1181" i="36"/>
  <c r="AB1181" i="36"/>
  <c r="AC1181" i="36"/>
  <c r="AD1181" i="36"/>
  <c r="AE1181" i="36"/>
  <c r="AF1181" i="36"/>
  <c r="AG1181" i="36"/>
  <c r="AH1181" i="36"/>
  <c r="AI1181" i="36"/>
  <c r="AJ1181" i="36"/>
  <c r="C1182" i="36"/>
  <c r="Q1182" i="36" s="1"/>
  <c r="D1182" i="36"/>
  <c r="G1182" i="36"/>
  <c r="I1182" i="36"/>
  <c r="J1182" i="36"/>
  <c r="L1182" i="36"/>
  <c r="R1182" i="36" s="1"/>
  <c r="M1182" i="36"/>
  <c r="S1182" i="36" s="1"/>
  <c r="N1182" i="36"/>
  <c r="T1182" i="36" s="1"/>
  <c r="O1182" i="36"/>
  <c r="U1182" i="36" s="1"/>
  <c r="P1182" i="36"/>
  <c r="V1182" i="36" s="1"/>
  <c r="W1182" i="36"/>
  <c r="X1182" i="36"/>
  <c r="Y1182" i="36"/>
  <c r="Z1182" i="36"/>
  <c r="AA1182" i="36"/>
  <c r="AB1182" i="36"/>
  <c r="AC1182" i="36"/>
  <c r="AD1182" i="36"/>
  <c r="AE1182" i="36"/>
  <c r="AF1182" i="36"/>
  <c r="AG1182" i="36"/>
  <c r="AH1182" i="36"/>
  <c r="AI1182" i="36"/>
  <c r="AJ1182" i="36"/>
  <c r="C1183" i="36"/>
  <c r="Q1183" i="36" s="1"/>
  <c r="D1183" i="36"/>
  <c r="G1183" i="36"/>
  <c r="I1183" i="36"/>
  <c r="J1183" i="36"/>
  <c r="L1183" i="36"/>
  <c r="R1183" i="36" s="1"/>
  <c r="M1183" i="36"/>
  <c r="S1183" i="36" s="1"/>
  <c r="N1183" i="36"/>
  <c r="T1183" i="36" s="1"/>
  <c r="O1183" i="36"/>
  <c r="U1183" i="36" s="1"/>
  <c r="P1183" i="36"/>
  <c r="V1183" i="36" s="1"/>
  <c r="W1183" i="36"/>
  <c r="X1183" i="36"/>
  <c r="Y1183" i="36"/>
  <c r="Z1183" i="36"/>
  <c r="AA1183" i="36"/>
  <c r="AB1183" i="36"/>
  <c r="AC1183" i="36"/>
  <c r="AD1183" i="36"/>
  <c r="AE1183" i="36"/>
  <c r="AF1183" i="36"/>
  <c r="AG1183" i="36"/>
  <c r="AH1183" i="36"/>
  <c r="AI1183" i="36"/>
  <c r="AJ1183" i="36"/>
  <c r="C1184" i="36"/>
  <c r="Q1184" i="36" s="1"/>
  <c r="D1184" i="36"/>
  <c r="G1184" i="36"/>
  <c r="I1184" i="36"/>
  <c r="J1184" i="36"/>
  <c r="L1184" i="36"/>
  <c r="R1184" i="36" s="1"/>
  <c r="M1184" i="36"/>
  <c r="S1184" i="36" s="1"/>
  <c r="N1184" i="36"/>
  <c r="T1184" i="36" s="1"/>
  <c r="O1184" i="36"/>
  <c r="U1184" i="36" s="1"/>
  <c r="P1184" i="36"/>
  <c r="V1184" i="36" s="1"/>
  <c r="W1184" i="36"/>
  <c r="X1184" i="36"/>
  <c r="Y1184" i="36"/>
  <c r="Z1184" i="36"/>
  <c r="AA1184" i="36"/>
  <c r="AB1184" i="36"/>
  <c r="AC1184" i="36"/>
  <c r="AD1184" i="36"/>
  <c r="AE1184" i="36"/>
  <c r="AF1184" i="36"/>
  <c r="AG1184" i="36"/>
  <c r="AH1184" i="36"/>
  <c r="AI1184" i="36"/>
  <c r="AJ1184" i="36"/>
  <c r="C1185" i="36"/>
  <c r="Q1185" i="36" s="1"/>
  <c r="D1185" i="36"/>
  <c r="G1185" i="36"/>
  <c r="I1185" i="36"/>
  <c r="J1185" i="36"/>
  <c r="L1185" i="36"/>
  <c r="R1185" i="36" s="1"/>
  <c r="M1185" i="36"/>
  <c r="S1185" i="36" s="1"/>
  <c r="N1185" i="36"/>
  <c r="T1185" i="36" s="1"/>
  <c r="O1185" i="36"/>
  <c r="U1185" i="36" s="1"/>
  <c r="P1185" i="36"/>
  <c r="V1185" i="36" s="1"/>
  <c r="W1185" i="36"/>
  <c r="X1185" i="36"/>
  <c r="Y1185" i="36"/>
  <c r="Z1185" i="36"/>
  <c r="AA1185" i="36"/>
  <c r="AB1185" i="36"/>
  <c r="AC1185" i="36"/>
  <c r="AD1185" i="36"/>
  <c r="AE1185" i="36"/>
  <c r="AF1185" i="36"/>
  <c r="AG1185" i="36"/>
  <c r="AH1185" i="36"/>
  <c r="AI1185" i="36"/>
  <c r="AJ1185" i="36"/>
  <c r="C1186" i="36"/>
  <c r="Q1186" i="36" s="1"/>
  <c r="D1186" i="36"/>
  <c r="G1186" i="36"/>
  <c r="I1186" i="36"/>
  <c r="J1186" i="36"/>
  <c r="L1186" i="36"/>
  <c r="R1186" i="36" s="1"/>
  <c r="M1186" i="36"/>
  <c r="S1186" i="36" s="1"/>
  <c r="N1186" i="36"/>
  <c r="T1186" i="36" s="1"/>
  <c r="O1186" i="36"/>
  <c r="U1186" i="36" s="1"/>
  <c r="P1186" i="36"/>
  <c r="V1186" i="36" s="1"/>
  <c r="W1186" i="36"/>
  <c r="X1186" i="36"/>
  <c r="Y1186" i="36"/>
  <c r="Z1186" i="36"/>
  <c r="AA1186" i="36"/>
  <c r="AB1186" i="36"/>
  <c r="AC1186" i="36"/>
  <c r="AD1186" i="36"/>
  <c r="AE1186" i="36"/>
  <c r="AF1186" i="36"/>
  <c r="AG1186" i="36"/>
  <c r="AH1186" i="36"/>
  <c r="AI1186" i="36"/>
  <c r="AJ1186" i="36"/>
  <c r="C1187" i="36"/>
  <c r="Q1187" i="36" s="1"/>
  <c r="D1187" i="36"/>
  <c r="G1187" i="36"/>
  <c r="I1187" i="36"/>
  <c r="J1187" i="36"/>
  <c r="L1187" i="36"/>
  <c r="R1187" i="36" s="1"/>
  <c r="M1187" i="36"/>
  <c r="S1187" i="36" s="1"/>
  <c r="N1187" i="36"/>
  <c r="T1187" i="36" s="1"/>
  <c r="O1187" i="36"/>
  <c r="U1187" i="36" s="1"/>
  <c r="P1187" i="36"/>
  <c r="V1187" i="36" s="1"/>
  <c r="W1187" i="36"/>
  <c r="X1187" i="36"/>
  <c r="Y1187" i="36"/>
  <c r="Z1187" i="36"/>
  <c r="AA1187" i="36"/>
  <c r="AB1187" i="36"/>
  <c r="AC1187" i="36"/>
  <c r="AD1187" i="36"/>
  <c r="AE1187" i="36"/>
  <c r="AF1187" i="36"/>
  <c r="AG1187" i="36"/>
  <c r="AH1187" i="36"/>
  <c r="AI1187" i="36"/>
  <c r="AJ1187" i="36"/>
  <c r="C1188" i="36"/>
  <c r="Q1188" i="36" s="1"/>
  <c r="D1188" i="36"/>
  <c r="G1188" i="36"/>
  <c r="I1188" i="36"/>
  <c r="J1188" i="36"/>
  <c r="L1188" i="36"/>
  <c r="R1188" i="36" s="1"/>
  <c r="M1188" i="36"/>
  <c r="S1188" i="36" s="1"/>
  <c r="N1188" i="36"/>
  <c r="T1188" i="36" s="1"/>
  <c r="O1188" i="36"/>
  <c r="U1188" i="36" s="1"/>
  <c r="P1188" i="36"/>
  <c r="V1188" i="36" s="1"/>
  <c r="W1188" i="36"/>
  <c r="X1188" i="36"/>
  <c r="Y1188" i="36"/>
  <c r="Z1188" i="36"/>
  <c r="AA1188" i="36"/>
  <c r="AB1188" i="36"/>
  <c r="AC1188" i="36"/>
  <c r="AD1188" i="36"/>
  <c r="AE1188" i="36"/>
  <c r="AF1188" i="36"/>
  <c r="AG1188" i="36"/>
  <c r="AH1188" i="36"/>
  <c r="AI1188" i="36"/>
  <c r="AJ1188" i="36"/>
  <c r="C1189" i="36"/>
  <c r="Q1189" i="36" s="1"/>
  <c r="D1189" i="36"/>
  <c r="G1189" i="36"/>
  <c r="I1189" i="36"/>
  <c r="J1189" i="36"/>
  <c r="L1189" i="36"/>
  <c r="R1189" i="36" s="1"/>
  <c r="M1189" i="36"/>
  <c r="S1189" i="36" s="1"/>
  <c r="N1189" i="36"/>
  <c r="T1189" i="36" s="1"/>
  <c r="O1189" i="36"/>
  <c r="U1189" i="36" s="1"/>
  <c r="P1189" i="36"/>
  <c r="V1189" i="36" s="1"/>
  <c r="W1189" i="36"/>
  <c r="X1189" i="36"/>
  <c r="Y1189" i="36"/>
  <c r="Z1189" i="36"/>
  <c r="AA1189" i="36"/>
  <c r="AB1189" i="36"/>
  <c r="AC1189" i="36"/>
  <c r="AD1189" i="36"/>
  <c r="AE1189" i="36"/>
  <c r="AF1189" i="36"/>
  <c r="AG1189" i="36"/>
  <c r="AH1189" i="36"/>
  <c r="AI1189" i="36"/>
  <c r="AJ1189" i="36"/>
  <c r="C1190" i="36"/>
  <c r="Q1190" i="36" s="1"/>
  <c r="D1190" i="36"/>
  <c r="G1190" i="36"/>
  <c r="I1190" i="36"/>
  <c r="J1190" i="36"/>
  <c r="L1190" i="36"/>
  <c r="R1190" i="36" s="1"/>
  <c r="M1190" i="36"/>
  <c r="S1190" i="36" s="1"/>
  <c r="N1190" i="36"/>
  <c r="T1190" i="36" s="1"/>
  <c r="O1190" i="36"/>
  <c r="U1190" i="36" s="1"/>
  <c r="P1190" i="36"/>
  <c r="V1190" i="36" s="1"/>
  <c r="W1190" i="36"/>
  <c r="X1190" i="36"/>
  <c r="Y1190" i="36"/>
  <c r="Z1190" i="36"/>
  <c r="AA1190" i="36"/>
  <c r="AB1190" i="36"/>
  <c r="AC1190" i="36"/>
  <c r="AD1190" i="36"/>
  <c r="AE1190" i="36"/>
  <c r="AF1190" i="36"/>
  <c r="AG1190" i="36"/>
  <c r="AH1190" i="36"/>
  <c r="AI1190" i="36"/>
  <c r="AJ1190" i="36"/>
  <c r="C1191" i="36"/>
  <c r="Q1191" i="36" s="1"/>
  <c r="D1191" i="36"/>
  <c r="G1191" i="36"/>
  <c r="I1191" i="36"/>
  <c r="J1191" i="36"/>
  <c r="L1191" i="36"/>
  <c r="R1191" i="36" s="1"/>
  <c r="M1191" i="36"/>
  <c r="S1191" i="36" s="1"/>
  <c r="N1191" i="36"/>
  <c r="T1191" i="36" s="1"/>
  <c r="O1191" i="36"/>
  <c r="U1191" i="36" s="1"/>
  <c r="P1191" i="36"/>
  <c r="V1191" i="36" s="1"/>
  <c r="W1191" i="36"/>
  <c r="X1191" i="36"/>
  <c r="Y1191" i="36"/>
  <c r="Z1191" i="36"/>
  <c r="AA1191" i="36"/>
  <c r="AB1191" i="36"/>
  <c r="AC1191" i="36"/>
  <c r="AD1191" i="36"/>
  <c r="AE1191" i="36"/>
  <c r="AF1191" i="36"/>
  <c r="AG1191" i="36"/>
  <c r="AH1191" i="36"/>
  <c r="AI1191" i="36"/>
  <c r="AJ1191" i="36"/>
  <c r="C1192" i="36"/>
  <c r="Q1192" i="36" s="1"/>
  <c r="D1192" i="36"/>
  <c r="G1192" i="36"/>
  <c r="I1192" i="36"/>
  <c r="J1192" i="36"/>
  <c r="L1192" i="36"/>
  <c r="R1192" i="36" s="1"/>
  <c r="M1192" i="36"/>
  <c r="S1192" i="36" s="1"/>
  <c r="N1192" i="36"/>
  <c r="T1192" i="36" s="1"/>
  <c r="O1192" i="36"/>
  <c r="U1192" i="36" s="1"/>
  <c r="P1192" i="36"/>
  <c r="V1192" i="36" s="1"/>
  <c r="W1192" i="36"/>
  <c r="X1192" i="36"/>
  <c r="Y1192" i="36"/>
  <c r="Z1192" i="36"/>
  <c r="AA1192" i="36"/>
  <c r="AB1192" i="36"/>
  <c r="AC1192" i="36"/>
  <c r="AD1192" i="36"/>
  <c r="AE1192" i="36"/>
  <c r="AF1192" i="36"/>
  <c r="AG1192" i="36"/>
  <c r="AH1192" i="36"/>
  <c r="AI1192" i="36"/>
  <c r="AJ1192" i="36"/>
  <c r="C1193" i="36"/>
  <c r="Q1193" i="36" s="1"/>
  <c r="D1193" i="36"/>
  <c r="G1193" i="36"/>
  <c r="I1193" i="36"/>
  <c r="J1193" i="36"/>
  <c r="L1193" i="36"/>
  <c r="R1193" i="36" s="1"/>
  <c r="M1193" i="36"/>
  <c r="S1193" i="36" s="1"/>
  <c r="N1193" i="36"/>
  <c r="T1193" i="36" s="1"/>
  <c r="O1193" i="36"/>
  <c r="U1193" i="36" s="1"/>
  <c r="P1193" i="36"/>
  <c r="V1193" i="36" s="1"/>
  <c r="W1193" i="36"/>
  <c r="X1193" i="36"/>
  <c r="Y1193" i="36"/>
  <c r="Z1193" i="36"/>
  <c r="AA1193" i="36"/>
  <c r="AB1193" i="36"/>
  <c r="AC1193" i="36"/>
  <c r="AD1193" i="36"/>
  <c r="AE1193" i="36"/>
  <c r="AF1193" i="36"/>
  <c r="AG1193" i="36"/>
  <c r="AH1193" i="36"/>
  <c r="AI1193" i="36"/>
  <c r="AJ1193" i="36"/>
  <c r="C1194" i="36"/>
  <c r="Q1194" i="36" s="1"/>
  <c r="D1194" i="36"/>
  <c r="G1194" i="36"/>
  <c r="I1194" i="36"/>
  <c r="J1194" i="36"/>
  <c r="L1194" i="36"/>
  <c r="R1194" i="36" s="1"/>
  <c r="M1194" i="36"/>
  <c r="S1194" i="36" s="1"/>
  <c r="N1194" i="36"/>
  <c r="T1194" i="36" s="1"/>
  <c r="O1194" i="36"/>
  <c r="U1194" i="36" s="1"/>
  <c r="P1194" i="36"/>
  <c r="V1194" i="36" s="1"/>
  <c r="W1194" i="36"/>
  <c r="X1194" i="36"/>
  <c r="Y1194" i="36"/>
  <c r="Z1194" i="36"/>
  <c r="AA1194" i="36"/>
  <c r="AB1194" i="36"/>
  <c r="AC1194" i="36"/>
  <c r="AD1194" i="36"/>
  <c r="AE1194" i="36"/>
  <c r="AF1194" i="36"/>
  <c r="AG1194" i="36"/>
  <c r="AH1194" i="36"/>
  <c r="AI1194" i="36"/>
  <c r="AJ1194" i="36"/>
  <c r="C1195" i="36"/>
  <c r="Q1195" i="36" s="1"/>
  <c r="D1195" i="36"/>
  <c r="G1195" i="36"/>
  <c r="I1195" i="36"/>
  <c r="J1195" i="36"/>
  <c r="L1195" i="36"/>
  <c r="R1195" i="36" s="1"/>
  <c r="M1195" i="36"/>
  <c r="S1195" i="36" s="1"/>
  <c r="N1195" i="36"/>
  <c r="T1195" i="36" s="1"/>
  <c r="O1195" i="36"/>
  <c r="U1195" i="36" s="1"/>
  <c r="P1195" i="36"/>
  <c r="V1195" i="36" s="1"/>
  <c r="W1195" i="36"/>
  <c r="X1195" i="36"/>
  <c r="Y1195" i="36"/>
  <c r="Z1195" i="36"/>
  <c r="AA1195" i="36"/>
  <c r="AB1195" i="36"/>
  <c r="AC1195" i="36"/>
  <c r="AD1195" i="36"/>
  <c r="AE1195" i="36"/>
  <c r="AF1195" i="36"/>
  <c r="AG1195" i="36"/>
  <c r="AH1195" i="36"/>
  <c r="AI1195" i="36"/>
  <c r="AJ1195" i="36"/>
  <c r="C1196" i="36"/>
  <c r="Q1196" i="36" s="1"/>
  <c r="D1196" i="36"/>
  <c r="G1196" i="36"/>
  <c r="I1196" i="36"/>
  <c r="J1196" i="36"/>
  <c r="L1196" i="36"/>
  <c r="R1196" i="36" s="1"/>
  <c r="M1196" i="36"/>
  <c r="S1196" i="36" s="1"/>
  <c r="N1196" i="36"/>
  <c r="T1196" i="36" s="1"/>
  <c r="O1196" i="36"/>
  <c r="U1196" i="36" s="1"/>
  <c r="P1196" i="36"/>
  <c r="V1196" i="36" s="1"/>
  <c r="W1196" i="36"/>
  <c r="X1196" i="36"/>
  <c r="Y1196" i="36"/>
  <c r="Z1196" i="36"/>
  <c r="AA1196" i="36"/>
  <c r="AB1196" i="36"/>
  <c r="AC1196" i="36"/>
  <c r="AD1196" i="36"/>
  <c r="AE1196" i="36"/>
  <c r="AF1196" i="36"/>
  <c r="AG1196" i="36"/>
  <c r="AH1196" i="36"/>
  <c r="AI1196" i="36"/>
  <c r="AJ1196" i="36"/>
  <c r="C1197" i="36"/>
  <c r="Q1197" i="36" s="1"/>
  <c r="D1197" i="36"/>
  <c r="G1197" i="36"/>
  <c r="I1197" i="36"/>
  <c r="J1197" i="36"/>
  <c r="L1197" i="36"/>
  <c r="R1197" i="36" s="1"/>
  <c r="M1197" i="36"/>
  <c r="S1197" i="36" s="1"/>
  <c r="N1197" i="36"/>
  <c r="T1197" i="36" s="1"/>
  <c r="O1197" i="36"/>
  <c r="U1197" i="36" s="1"/>
  <c r="P1197" i="36"/>
  <c r="V1197" i="36" s="1"/>
  <c r="W1197" i="36"/>
  <c r="X1197" i="36"/>
  <c r="Y1197" i="36"/>
  <c r="Z1197" i="36"/>
  <c r="AA1197" i="36"/>
  <c r="AB1197" i="36"/>
  <c r="AC1197" i="36"/>
  <c r="AD1197" i="36"/>
  <c r="AE1197" i="36"/>
  <c r="AF1197" i="36"/>
  <c r="AG1197" i="36"/>
  <c r="AH1197" i="36"/>
  <c r="AI1197" i="36"/>
  <c r="AJ1197" i="36"/>
  <c r="C1198" i="36"/>
  <c r="Q1198" i="36" s="1"/>
  <c r="D1198" i="36"/>
  <c r="G1198" i="36"/>
  <c r="I1198" i="36"/>
  <c r="J1198" i="36"/>
  <c r="L1198" i="36"/>
  <c r="R1198" i="36" s="1"/>
  <c r="M1198" i="36"/>
  <c r="S1198" i="36" s="1"/>
  <c r="N1198" i="36"/>
  <c r="T1198" i="36" s="1"/>
  <c r="O1198" i="36"/>
  <c r="U1198" i="36" s="1"/>
  <c r="P1198" i="36"/>
  <c r="V1198" i="36" s="1"/>
  <c r="W1198" i="36"/>
  <c r="X1198" i="36"/>
  <c r="Y1198" i="36"/>
  <c r="Z1198" i="36"/>
  <c r="AA1198" i="36"/>
  <c r="AB1198" i="36"/>
  <c r="AC1198" i="36"/>
  <c r="AD1198" i="36"/>
  <c r="AE1198" i="36"/>
  <c r="AF1198" i="36"/>
  <c r="AG1198" i="36"/>
  <c r="AH1198" i="36"/>
  <c r="AI1198" i="36"/>
  <c r="AJ1198" i="36"/>
  <c r="C1199" i="36"/>
  <c r="Q1199" i="36" s="1"/>
  <c r="D1199" i="36"/>
  <c r="G1199" i="36"/>
  <c r="I1199" i="36"/>
  <c r="J1199" i="36"/>
  <c r="L1199" i="36"/>
  <c r="R1199" i="36" s="1"/>
  <c r="M1199" i="36"/>
  <c r="S1199" i="36" s="1"/>
  <c r="N1199" i="36"/>
  <c r="T1199" i="36" s="1"/>
  <c r="O1199" i="36"/>
  <c r="U1199" i="36" s="1"/>
  <c r="P1199" i="36"/>
  <c r="V1199" i="36" s="1"/>
  <c r="W1199" i="36"/>
  <c r="X1199" i="36"/>
  <c r="Y1199" i="36"/>
  <c r="Z1199" i="36"/>
  <c r="AA1199" i="36"/>
  <c r="AB1199" i="36"/>
  <c r="AC1199" i="36"/>
  <c r="AD1199" i="36"/>
  <c r="AE1199" i="36"/>
  <c r="AF1199" i="36"/>
  <c r="AG1199" i="36"/>
  <c r="AH1199" i="36"/>
  <c r="AI1199" i="36"/>
  <c r="AJ1199" i="36"/>
  <c r="C1200" i="36"/>
  <c r="Q1200" i="36" s="1"/>
  <c r="D1200" i="36"/>
  <c r="G1200" i="36"/>
  <c r="I1200" i="36"/>
  <c r="J1200" i="36"/>
  <c r="L1200" i="36"/>
  <c r="R1200" i="36" s="1"/>
  <c r="M1200" i="36"/>
  <c r="S1200" i="36" s="1"/>
  <c r="N1200" i="36"/>
  <c r="T1200" i="36" s="1"/>
  <c r="O1200" i="36"/>
  <c r="U1200" i="36" s="1"/>
  <c r="P1200" i="36"/>
  <c r="V1200" i="36" s="1"/>
  <c r="W1200" i="36"/>
  <c r="X1200" i="36"/>
  <c r="Y1200" i="36"/>
  <c r="Z1200" i="36"/>
  <c r="AA1200" i="36"/>
  <c r="AB1200" i="36"/>
  <c r="AC1200" i="36"/>
  <c r="AD1200" i="36"/>
  <c r="AE1200" i="36"/>
  <c r="AF1200" i="36"/>
  <c r="AG1200" i="36"/>
  <c r="AH1200" i="36"/>
  <c r="AI1200" i="36"/>
  <c r="AJ1200" i="36"/>
  <c r="C1201" i="36"/>
  <c r="Q1201" i="36" s="1"/>
  <c r="D1201" i="36"/>
  <c r="G1201" i="36"/>
  <c r="I1201" i="36"/>
  <c r="J1201" i="36"/>
  <c r="L1201" i="36"/>
  <c r="R1201" i="36" s="1"/>
  <c r="M1201" i="36"/>
  <c r="S1201" i="36" s="1"/>
  <c r="N1201" i="36"/>
  <c r="T1201" i="36" s="1"/>
  <c r="O1201" i="36"/>
  <c r="U1201" i="36" s="1"/>
  <c r="P1201" i="36"/>
  <c r="V1201" i="36" s="1"/>
  <c r="W1201" i="36"/>
  <c r="X1201" i="36"/>
  <c r="Y1201" i="36"/>
  <c r="Z1201" i="36"/>
  <c r="AA1201" i="36"/>
  <c r="AB1201" i="36"/>
  <c r="AC1201" i="36"/>
  <c r="AD1201" i="36"/>
  <c r="AE1201" i="36"/>
  <c r="AF1201" i="36"/>
  <c r="AG1201" i="36"/>
  <c r="AH1201" i="36"/>
  <c r="AI1201" i="36"/>
  <c r="AJ1201" i="36"/>
  <c r="C1202" i="36"/>
  <c r="Q1202" i="36" s="1"/>
  <c r="D1202" i="36"/>
  <c r="G1202" i="36"/>
  <c r="I1202" i="36"/>
  <c r="J1202" i="36"/>
  <c r="L1202" i="36"/>
  <c r="R1202" i="36" s="1"/>
  <c r="M1202" i="36"/>
  <c r="S1202" i="36" s="1"/>
  <c r="N1202" i="36"/>
  <c r="T1202" i="36" s="1"/>
  <c r="O1202" i="36"/>
  <c r="U1202" i="36" s="1"/>
  <c r="P1202" i="36"/>
  <c r="V1202" i="36" s="1"/>
  <c r="W1202" i="36"/>
  <c r="X1202" i="36"/>
  <c r="Y1202" i="36"/>
  <c r="Z1202" i="36"/>
  <c r="AA1202" i="36"/>
  <c r="AB1202" i="36"/>
  <c r="AC1202" i="36"/>
  <c r="AD1202" i="36"/>
  <c r="AE1202" i="36"/>
  <c r="AF1202" i="36"/>
  <c r="AG1202" i="36"/>
  <c r="AH1202" i="36"/>
  <c r="AI1202" i="36"/>
  <c r="AJ1202" i="36"/>
  <c r="C1203" i="36"/>
  <c r="Q1203" i="36" s="1"/>
  <c r="D1203" i="36"/>
  <c r="G1203" i="36"/>
  <c r="I1203" i="36"/>
  <c r="J1203" i="36"/>
  <c r="L1203" i="36"/>
  <c r="R1203" i="36" s="1"/>
  <c r="M1203" i="36"/>
  <c r="S1203" i="36" s="1"/>
  <c r="N1203" i="36"/>
  <c r="T1203" i="36" s="1"/>
  <c r="O1203" i="36"/>
  <c r="U1203" i="36" s="1"/>
  <c r="P1203" i="36"/>
  <c r="V1203" i="36" s="1"/>
  <c r="W1203" i="36"/>
  <c r="X1203" i="36"/>
  <c r="Y1203" i="36"/>
  <c r="Z1203" i="36"/>
  <c r="AA1203" i="36"/>
  <c r="AB1203" i="36"/>
  <c r="AC1203" i="36"/>
  <c r="AD1203" i="36"/>
  <c r="AE1203" i="36"/>
  <c r="AF1203" i="36"/>
  <c r="AG1203" i="36"/>
  <c r="AH1203" i="36"/>
  <c r="AI1203" i="36"/>
  <c r="AJ1203" i="36"/>
  <c r="C1204" i="36"/>
  <c r="Q1204" i="36" s="1"/>
  <c r="D1204" i="36"/>
  <c r="G1204" i="36"/>
  <c r="I1204" i="36"/>
  <c r="J1204" i="36"/>
  <c r="L1204" i="36"/>
  <c r="R1204" i="36" s="1"/>
  <c r="M1204" i="36"/>
  <c r="S1204" i="36" s="1"/>
  <c r="N1204" i="36"/>
  <c r="T1204" i="36" s="1"/>
  <c r="O1204" i="36"/>
  <c r="U1204" i="36" s="1"/>
  <c r="P1204" i="36"/>
  <c r="V1204" i="36" s="1"/>
  <c r="W1204" i="36"/>
  <c r="X1204" i="36"/>
  <c r="Y1204" i="36"/>
  <c r="Z1204" i="36"/>
  <c r="AA1204" i="36"/>
  <c r="AB1204" i="36"/>
  <c r="AC1204" i="36"/>
  <c r="AD1204" i="36"/>
  <c r="AE1204" i="36"/>
  <c r="AF1204" i="36"/>
  <c r="AG1204" i="36"/>
  <c r="AH1204" i="36"/>
  <c r="AI1204" i="36"/>
  <c r="AJ1204" i="36"/>
  <c r="C1205" i="36"/>
  <c r="Q1205" i="36" s="1"/>
  <c r="D1205" i="36"/>
  <c r="G1205" i="36"/>
  <c r="I1205" i="36"/>
  <c r="J1205" i="36"/>
  <c r="L1205" i="36"/>
  <c r="R1205" i="36" s="1"/>
  <c r="M1205" i="36"/>
  <c r="S1205" i="36" s="1"/>
  <c r="N1205" i="36"/>
  <c r="T1205" i="36" s="1"/>
  <c r="O1205" i="36"/>
  <c r="U1205" i="36" s="1"/>
  <c r="P1205" i="36"/>
  <c r="V1205" i="36" s="1"/>
  <c r="W1205" i="36"/>
  <c r="X1205" i="36"/>
  <c r="Y1205" i="36"/>
  <c r="Z1205" i="36"/>
  <c r="AA1205" i="36"/>
  <c r="AB1205" i="36"/>
  <c r="AC1205" i="36"/>
  <c r="AD1205" i="36"/>
  <c r="AE1205" i="36"/>
  <c r="AF1205" i="36"/>
  <c r="AG1205" i="36"/>
  <c r="AH1205" i="36"/>
  <c r="AI1205" i="36"/>
  <c r="AJ1205" i="36"/>
  <c r="C1206" i="36"/>
  <c r="Q1206" i="36" s="1"/>
  <c r="D1206" i="36"/>
  <c r="G1206" i="36"/>
  <c r="I1206" i="36"/>
  <c r="J1206" i="36"/>
  <c r="L1206" i="36"/>
  <c r="R1206" i="36" s="1"/>
  <c r="M1206" i="36"/>
  <c r="S1206" i="36" s="1"/>
  <c r="N1206" i="36"/>
  <c r="T1206" i="36" s="1"/>
  <c r="O1206" i="36"/>
  <c r="U1206" i="36" s="1"/>
  <c r="P1206" i="36"/>
  <c r="V1206" i="36" s="1"/>
  <c r="W1206" i="36"/>
  <c r="X1206" i="36"/>
  <c r="Y1206" i="36"/>
  <c r="Z1206" i="36"/>
  <c r="AA1206" i="36"/>
  <c r="AB1206" i="36"/>
  <c r="AC1206" i="36"/>
  <c r="AD1206" i="36"/>
  <c r="AE1206" i="36"/>
  <c r="AF1206" i="36"/>
  <c r="AG1206" i="36"/>
  <c r="AH1206" i="36"/>
  <c r="AI1206" i="36"/>
  <c r="AJ1206" i="36"/>
  <c r="C1207" i="36"/>
  <c r="Q1207" i="36" s="1"/>
  <c r="D1207" i="36"/>
  <c r="G1207" i="36"/>
  <c r="I1207" i="36"/>
  <c r="J1207" i="36"/>
  <c r="L1207" i="36"/>
  <c r="R1207" i="36" s="1"/>
  <c r="M1207" i="36"/>
  <c r="S1207" i="36" s="1"/>
  <c r="N1207" i="36"/>
  <c r="T1207" i="36" s="1"/>
  <c r="O1207" i="36"/>
  <c r="U1207" i="36" s="1"/>
  <c r="P1207" i="36"/>
  <c r="V1207" i="36" s="1"/>
  <c r="W1207" i="36"/>
  <c r="X1207" i="36"/>
  <c r="Y1207" i="36"/>
  <c r="Z1207" i="36"/>
  <c r="AA1207" i="36"/>
  <c r="AB1207" i="36"/>
  <c r="AC1207" i="36"/>
  <c r="AD1207" i="36"/>
  <c r="AE1207" i="36"/>
  <c r="AF1207" i="36"/>
  <c r="AG1207" i="36"/>
  <c r="AH1207" i="36"/>
  <c r="AI1207" i="36"/>
  <c r="AJ1207" i="36"/>
  <c r="C1208" i="36"/>
  <c r="D1208" i="36"/>
  <c r="G1208" i="36"/>
  <c r="I1208" i="36"/>
  <c r="J1208" i="36"/>
  <c r="L1208" i="36"/>
  <c r="R1208" i="36" s="1"/>
  <c r="M1208" i="36"/>
  <c r="S1208" i="36" s="1"/>
  <c r="N1208" i="36"/>
  <c r="T1208" i="36" s="1"/>
  <c r="O1208" i="36"/>
  <c r="U1208" i="36" s="1"/>
  <c r="P1208" i="36"/>
  <c r="V1208" i="36" s="1"/>
  <c r="Q1208" i="36"/>
  <c r="W1208" i="36"/>
  <c r="X1208" i="36"/>
  <c r="Y1208" i="36"/>
  <c r="Z1208" i="36"/>
  <c r="AA1208" i="36"/>
  <c r="AB1208" i="36"/>
  <c r="AC1208" i="36"/>
  <c r="AD1208" i="36"/>
  <c r="AE1208" i="36"/>
  <c r="AF1208" i="36"/>
  <c r="AG1208" i="36"/>
  <c r="AH1208" i="36"/>
  <c r="AI1208" i="36"/>
  <c r="AJ1208" i="36"/>
  <c r="C1209" i="36"/>
  <c r="Q1209" i="36" s="1"/>
  <c r="D1209" i="36"/>
  <c r="G1209" i="36"/>
  <c r="I1209" i="36"/>
  <c r="J1209" i="36"/>
  <c r="L1209" i="36"/>
  <c r="R1209" i="36" s="1"/>
  <c r="M1209" i="36"/>
  <c r="S1209" i="36" s="1"/>
  <c r="N1209" i="36"/>
  <c r="T1209" i="36" s="1"/>
  <c r="O1209" i="36"/>
  <c r="U1209" i="36" s="1"/>
  <c r="P1209" i="36"/>
  <c r="V1209" i="36" s="1"/>
  <c r="W1209" i="36"/>
  <c r="X1209" i="36"/>
  <c r="Y1209" i="36"/>
  <c r="Z1209" i="36"/>
  <c r="AA1209" i="36"/>
  <c r="AB1209" i="36"/>
  <c r="AC1209" i="36"/>
  <c r="AD1209" i="36"/>
  <c r="AE1209" i="36"/>
  <c r="AF1209" i="36"/>
  <c r="AG1209" i="36"/>
  <c r="AH1209" i="36"/>
  <c r="AI1209" i="36"/>
  <c r="AJ1209" i="36"/>
  <c r="C1210" i="36"/>
  <c r="Q1210" i="36" s="1"/>
  <c r="D1210" i="36"/>
  <c r="G1210" i="36"/>
  <c r="I1210" i="36"/>
  <c r="J1210" i="36"/>
  <c r="L1210" i="36"/>
  <c r="R1210" i="36" s="1"/>
  <c r="M1210" i="36"/>
  <c r="S1210" i="36" s="1"/>
  <c r="N1210" i="36"/>
  <c r="T1210" i="36" s="1"/>
  <c r="O1210" i="36"/>
  <c r="U1210" i="36" s="1"/>
  <c r="P1210" i="36"/>
  <c r="V1210" i="36" s="1"/>
  <c r="W1210" i="36"/>
  <c r="X1210" i="36"/>
  <c r="Y1210" i="36"/>
  <c r="Z1210" i="36"/>
  <c r="AA1210" i="36"/>
  <c r="AB1210" i="36"/>
  <c r="AC1210" i="36"/>
  <c r="AD1210" i="36"/>
  <c r="AE1210" i="36"/>
  <c r="AF1210" i="36"/>
  <c r="AG1210" i="36"/>
  <c r="AH1210" i="36"/>
  <c r="AI1210" i="36"/>
  <c r="AJ1210" i="36"/>
  <c r="C1211" i="36"/>
  <c r="Q1211" i="36" s="1"/>
  <c r="D1211" i="36"/>
  <c r="G1211" i="36"/>
  <c r="I1211" i="36"/>
  <c r="J1211" i="36"/>
  <c r="L1211" i="36"/>
  <c r="R1211" i="36" s="1"/>
  <c r="M1211" i="36"/>
  <c r="S1211" i="36" s="1"/>
  <c r="N1211" i="36"/>
  <c r="T1211" i="36" s="1"/>
  <c r="O1211" i="36"/>
  <c r="U1211" i="36" s="1"/>
  <c r="P1211" i="36"/>
  <c r="V1211" i="36" s="1"/>
  <c r="W1211" i="36"/>
  <c r="X1211" i="36"/>
  <c r="Y1211" i="36"/>
  <c r="Z1211" i="36"/>
  <c r="AA1211" i="36"/>
  <c r="AB1211" i="36"/>
  <c r="AC1211" i="36"/>
  <c r="AD1211" i="36"/>
  <c r="AE1211" i="36"/>
  <c r="AF1211" i="36"/>
  <c r="AG1211" i="36"/>
  <c r="AH1211" i="36"/>
  <c r="AI1211" i="36"/>
  <c r="AJ1211" i="36"/>
  <c r="C1212" i="36"/>
  <c r="Q1212" i="36" s="1"/>
  <c r="D1212" i="36"/>
  <c r="G1212" i="36"/>
  <c r="I1212" i="36"/>
  <c r="J1212" i="36"/>
  <c r="L1212" i="36"/>
  <c r="R1212" i="36" s="1"/>
  <c r="M1212" i="36"/>
  <c r="S1212" i="36" s="1"/>
  <c r="N1212" i="36"/>
  <c r="T1212" i="36" s="1"/>
  <c r="O1212" i="36"/>
  <c r="U1212" i="36" s="1"/>
  <c r="P1212" i="36"/>
  <c r="V1212" i="36" s="1"/>
  <c r="W1212" i="36"/>
  <c r="X1212" i="36"/>
  <c r="Y1212" i="36"/>
  <c r="Z1212" i="36"/>
  <c r="AA1212" i="36"/>
  <c r="AB1212" i="36"/>
  <c r="AC1212" i="36"/>
  <c r="AD1212" i="36"/>
  <c r="AE1212" i="36"/>
  <c r="AF1212" i="36"/>
  <c r="AG1212" i="36"/>
  <c r="AH1212" i="36"/>
  <c r="AI1212" i="36"/>
  <c r="AJ1212" i="36"/>
  <c r="C1213" i="36"/>
  <c r="Q1213" i="36" s="1"/>
  <c r="D1213" i="36"/>
  <c r="G1213" i="36"/>
  <c r="I1213" i="36"/>
  <c r="J1213" i="36"/>
  <c r="L1213" i="36"/>
  <c r="R1213" i="36" s="1"/>
  <c r="M1213" i="36"/>
  <c r="S1213" i="36" s="1"/>
  <c r="N1213" i="36"/>
  <c r="T1213" i="36" s="1"/>
  <c r="O1213" i="36"/>
  <c r="U1213" i="36" s="1"/>
  <c r="P1213" i="36"/>
  <c r="V1213" i="36" s="1"/>
  <c r="W1213" i="36"/>
  <c r="X1213" i="36"/>
  <c r="Y1213" i="36"/>
  <c r="Z1213" i="36"/>
  <c r="AA1213" i="36"/>
  <c r="AB1213" i="36"/>
  <c r="AC1213" i="36"/>
  <c r="AD1213" i="36"/>
  <c r="AE1213" i="36"/>
  <c r="AF1213" i="36"/>
  <c r="AG1213" i="36"/>
  <c r="AH1213" i="36"/>
  <c r="AI1213" i="36"/>
  <c r="AJ1213" i="36"/>
  <c r="C1214" i="36"/>
  <c r="Q1214" i="36" s="1"/>
  <c r="D1214" i="36"/>
  <c r="G1214" i="36"/>
  <c r="I1214" i="36"/>
  <c r="J1214" i="36"/>
  <c r="L1214" i="36"/>
  <c r="R1214" i="36" s="1"/>
  <c r="M1214" i="36"/>
  <c r="S1214" i="36" s="1"/>
  <c r="N1214" i="36"/>
  <c r="T1214" i="36" s="1"/>
  <c r="O1214" i="36"/>
  <c r="U1214" i="36" s="1"/>
  <c r="P1214" i="36"/>
  <c r="V1214" i="36" s="1"/>
  <c r="W1214" i="36"/>
  <c r="X1214" i="36"/>
  <c r="Y1214" i="36"/>
  <c r="Z1214" i="36"/>
  <c r="AA1214" i="36"/>
  <c r="AB1214" i="36"/>
  <c r="AC1214" i="36"/>
  <c r="AD1214" i="36"/>
  <c r="AE1214" i="36"/>
  <c r="AF1214" i="36"/>
  <c r="AG1214" i="36"/>
  <c r="AH1214" i="36"/>
  <c r="AI1214" i="36"/>
  <c r="AJ1214" i="36"/>
  <c r="C1215" i="36"/>
  <c r="Q1215" i="36" s="1"/>
  <c r="D1215" i="36"/>
  <c r="G1215" i="36"/>
  <c r="I1215" i="36"/>
  <c r="J1215" i="36"/>
  <c r="L1215" i="36"/>
  <c r="R1215" i="36" s="1"/>
  <c r="M1215" i="36"/>
  <c r="S1215" i="36" s="1"/>
  <c r="N1215" i="36"/>
  <c r="T1215" i="36" s="1"/>
  <c r="O1215" i="36"/>
  <c r="U1215" i="36" s="1"/>
  <c r="P1215" i="36"/>
  <c r="V1215" i="36" s="1"/>
  <c r="W1215" i="36"/>
  <c r="X1215" i="36"/>
  <c r="Y1215" i="36"/>
  <c r="Z1215" i="36"/>
  <c r="AA1215" i="36"/>
  <c r="AB1215" i="36"/>
  <c r="AC1215" i="36"/>
  <c r="AD1215" i="36"/>
  <c r="AE1215" i="36"/>
  <c r="AF1215" i="36"/>
  <c r="AG1215" i="36"/>
  <c r="AH1215" i="36"/>
  <c r="AI1215" i="36"/>
  <c r="AJ1215" i="36"/>
  <c r="C1216" i="36"/>
  <c r="Q1216" i="36" s="1"/>
  <c r="D1216" i="36"/>
  <c r="G1216" i="36"/>
  <c r="I1216" i="36"/>
  <c r="J1216" i="36"/>
  <c r="L1216" i="36"/>
  <c r="R1216" i="36" s="1"/>
  <c r="M1216" i="36"/>
  <c r="S1216" i="36" s="1"/>
  <c r="N1216" i="36"/>
  <c r="T1216" i="36" s="1"/>
  <c r="O1216" i="36"/>
  <c r="U1216" i="36" s="1"/>
  <c r="P1216" i="36"/>
  <c r="V1216" i="36" s="1"/>
  <c r="W1216" i="36"/>
  <c r="X1216" i="36"/>
  <c r="Y1216" i="36"/>
  <c r="Z1216" i="36"/>
  <c r="AA1216" i="36"/>
  <c r="AB1216" i="36"/>
  <c r="AC1216" i="36"/>
  <c r="AD1216" i="36"/>
  <c r="AE1216" i="36"/>
  <c r="AF1216" i="36"/>
  <c r="AG1216" i="36"/>
  <c r="AH1216" i="36"/>
  <c r="AI1216" i="36"/>
  <c r="AJ1216" i="36"/>
  <c r="C1217" i="36"/>
  <c r="Q1217" i="36" s="1"/>
  <c r="D1217" i="36"/>
  <c r="G1217" i="36"/>
  <c r="I1217" i="36"/>
  <c r="J1217" i="36"/>
  <c r="L1217" i="36"/>
  <c r="R1217" i="36" s="1"/>
  <c r="M1217" i="36"/>
  <c r="S1217" i="36" s="1"/>
  <c r="N1217" i="36"/>
  <c r="T1217" i="36" s="1"/>
  <c r="O1217" i="36"/>
  <c r="U1217" i="36" s="1"/>
  <c r="P1217" i="36"/>
  <c r="V1217" i="36" s="1"/>
  <c r="W1217" i="36"/>
  <c r="X1217" i="36"/>
  <c r="Y1217" i="36"/>
  <c r="Z1217" i="36"/>
  <c r="AA1217" i="36"/>
  <c r="AB1217" i="36"/>
  <c r="AC1217" i="36"/>
  <c r="AD1217" i="36"/>
  <c r="AE1217" i="36"/>
  <c r="AF1217" i="36"/>
  <c r="AG1217" i="36"/>
  <c r="AH1217" i="36"/>
  <c r="AI1217" i="36"/>
  <c r="AJ1217" i="36"/>
  <c r="C1218" i="36"/>
  <c r="Q1218" i="36" s="1"/>
  <c r="D1218" i="36"/>
  <c r="G1218" i="36"/>
  <c r="I1218" i="36"/>
  <c r="J1218" i="36"/>
  <c r="L1218" i="36"/>
  <c r="R1218" i="36" s="1"/>
  <c r="M1218" i="36"/>
  <c r="S1218" i="36" s="1"/>
  <c r="N1218" i="36"/>
  <c r="T1218" i="36" s="1"/>
  <c r="O1218" i="36"/>
  <c r="U1218" i="36" s="1"/>
  <c r="P1218" i="36"/>
  <c r="V1218" i="36" s="1"/>
  <c r="W1218" i="36"/>
  <c r="X1218" i="36"/>
  <c r="Y1218" i="36"/>
  <c r="Z1218" i="36"/>
  <c r="AA1218" i="36"/>
  <c r="AB1218" i="36"/>
  <c r="AC1218" i="36"/>
  <c r="AD1218" i="36"/>
  <c r="AE1218" i="36"/>
  <c r="AF1218" i="36"/>
  <c r="AG1218" i="36"/>
  <c r="AH1218" i="36"/>
  <c r="AI1218" i="36"/>
  <c r="AJ1218" i="36"/>
  <c r="C1219" i="36"/>
  <c r="Q1219" i="36" s="1"/>
  <c r="D1219" i="36"/>
  <c r="G1219" i="36"/>
  <c r="I1219" i="36"/>
  <c r="J1219" i="36"/>
  <c r="L1219" i="36"/>
  <c r="R1219" i="36" s="1"/>
  <c r="M1219" i="36"/>
  <c r="S1219" i="36" s="1"/>
  <c r="N1219" i="36"/>
  <c r="T1219" i="36" s="1"/>
  <c r="O1219" i="36"/>
  <c r="U1219" i="36" s="1"/>
  <c r="P1219" i="36"/>
  <c r="V1219" i="36" s="1"/>
  <c r="W1219" i="36"/>
  <c r="X1219" i="36"/>
  <c r="Y1219" i="36"/>
  <c r="Z1219" i="36"/>
  <c r="AA1219" i="36"/>
  <c r="AB1219" i="36"/>
  <c r="AC1219" i="36"/>
  <c r="AD1219" i="36"/>
  <c r="AE1219" i="36"/>
  <c r="AF1219" i="36"/>
  <c r="AG1219" i="36"/>
  <c r="AH1219" i="36"/>
  <c r="AI1219" i="36"/>
  <c r="AJ1219" i="36"/>
  <c r="C1220" i="36"/>
  <c r="Q1220" i="36" s="1"/>
  <c r="D1220" i="36"/>
  <c r="G1220" i="36"/>
  <c r="I1220" i="36"/>
  <c r="J1220" i="36"/>
  <c r="L1220" i="36"/>
  <c r="R1220" i="36" s="1"/>
  <c r="M1220" i="36"/>
  <c r="S1220" i="36" s="1"/>
  <c r="N1220" i="36"/>
  <c r="T1220" i="36" s="1"/>
  <c r="O1220" i="36"/>
  <c r="U1220" i="36" s="1"/>
  <c r="P1220" i="36"/>
  <c r="V1220" i="36" s="1"/>
  <c r="W1220" i="36"/>
  <c r="X1220" i="36"/>
  <c r="Y1220" i="36"/>
  <c r="Z1220" i="36"/>
  <c r="AA1220" i="36"/>
  <c r="AB1220" i="36"/>
  <c r="AC1220" i="36"/>
  <c r="AD1220" i="36"/>
  <c r="AE1220" i="36"/>
  <c r="AF1220" i="36"/>
  <c r="AG1220" i="36"/>
  <c r="AH1220" i="36"/>
  <c r="AI1220" i="36"/>
  <c r="AJ1220" i="36"/>
  <c r="C1221" i="36"/>
  <c r="Q1221" i="36" s="1"/>
  <c r="D1221" i="36"/>
  <c r="G1221" i="36"/>
  <c r="I1221" i="36"/>
  <c r="J1221" i="36"/>
  <c r="L1221" i="36"/>
  <c r="R1221" i="36" s="1"/>
  <c r="M1221" i="36"/>
  <c r="S1221" i="36" s="1"/>
  <c r="N1221" i="36"/>
  <c r="T1221" i="36" s="1"/>
  <c r="O1221" i="36"/>
  <c r="U1221" i="36" s="1"/>
  <c r="P1221" i="36"/>
  <c r="V1221" i="36" s="1"/>
  <c r="W1221" i="36"/>
  <c r="X1221" i="36"/>
  <c r="Y1221" i="36"/>
  <c r="Z1221" i="36"/>
  <c r="AA1221" i="36"/>
  <c r="AB1221" i="36"/>
  <c r="AC1221" i="36"/>
  <c r="AD1221" i="36"/>
  <c r="AE1221" i="36"/>
  <c r="AF1221" i="36"/>
  <c r="AG1221" i="36"/>
  <c r="AH1221" i="36"/>
  <c r="AI1221" i="36"/>
  <c r="AJ1221" i="36"/>
  <c r="C1222" i="36"/>
  <c r="Q1222" i="36" s="1"/>
  <c r="D1222" i="36"/>
  <c r="G1222" i="36"/>
  <c r="I1222" i="36"/>
  <c r="J1222" i="36"/>
  <c r="L1222" i="36"/>
  <c r="R1222" i="36" s="1"/>
  <c r="M1222" i="36"/>
  <c r="S1222" i="36" s="1"/>
  <c r="N1222" i="36"/>
  <c r="T1222" i="36" s="1"/>
  <c r="O1222" i="36"/>
  <c r="U1222" i="36" s="1"/>
  <c r="P1222" i="36"/>
  <c r="V1222" i="36" s="1"/>
  <c r="W1222" i="36"/>
  <c r="X1222" i="36"/>
  <c r="Y1222" i="36"/>
  <c r="Z1222" i="36"/>
  <c r="AA1222" i="36"/>
  <c r="AB1222" i="36"/>
  <c r="AC1222" i="36"/>
  <c r="AD1222" i="36"/>
  <c r="AE1222" i="36"/>
  <c r="AF1222" i="36"/>
  <c r="AG1222" i="36"/>
  <c r="AH1222" i="36"/>
  <c r="AI1222" i="36"/>
  <c r="AJ1222" i="36"/>
  <c r="C1223" i="36"/>
  <c r="Q1223" i="36" s="1"/>
  <c r="D1223" i="36"/>
  <c r="G1223" i="36"/>
  <c r="I1223" i="36"/>
  <c r="J1223" i="36"/>
  <c r="L1223" i="36"/>
  <c r="R1223" i="36" s="1"/>
  <c r="M1223" i="36"/>
  <c r="S1223" i="36" s="1"/>
  <c r="N1223" i="36"/>
  <c r="T1223" i="36" s="1"/>
  <c r="O1223" i="36"/>
  <c r="U1223" i="36" s="1"/>
  <c r="P1223" i="36"/>
  <c r="V1223" i="36" s="1"/>
  <c r="W1223" i="36"/>
  <c r="X1223" i="36"/>
  <c r="Y1223" i="36"/>
  <c r="Z1223" i="36"/>
  <c r="AA1223" i="36"/>
  <c r="AB1223" i="36"/>
  <c r="AC1223" i="36"/>
  <c r="AD1223" i="36"/>
  <c r="AE1223" i="36"/>
  <c r="AF1223" i="36"/>
  <c r="AG1223" i="36"/>
  <c r="AH1223" i="36"/>
  <c r="AI1223" i="36"/>
  <c r="AJ1223" i="36"/>
  <c r="C1224" i="36"/>
  <c r="Q1224" i="36" s="1"/>
  <c r="D1224" i="36"/>
  <c r="G1224" i="36"/>
  <c r="I1224" i="36"/>
  <c r="J1224" i="36"/>
  <c r="L1224" i="36"/>
  <c r="R1224" i="36" s="1"/>
  <c r="M1224" i="36"/>
  <c r="S1224" i="36" s="1"/>
  <c r="N1224" i="36"/>
  <c r="T1224" i="36" s="1"/>
  <c r="O1224" i="36"/>
  <c r="U1224" i="36" s="1"/>
  <c r="P1224" i="36"/>
  <c r="V1224" i="36" s="1"/>
  <c r="W1224" i="36"/>
  <c r="X1224" i="36"/>
  <c r="Y1224" i="36"/>
  <c r="Z1224" i="36"/>
  <c r="AA1224" i="36"/>
  <c r="AB1224" i="36"/>
  <c r="AC1224" i="36"/>
  <c r="AD1224" i="36"/>
  <c r="AE1224" i="36"/>
  <c r="AF1224" i="36"/>
  <c r="AG1224" i="36"/>
  <c r="AH1224" i="36"/>
  <c r="AI1224" i="36"/>
  <c r="AJ1224" i="36"/>
  <c r="C1225" i="36"/>
  <c r="Q1225" i="36" s="1"/>
  <c r="D1225" i="36"/>
  <c r="G1225" i="36"/>
  <c r="I1225" i="36"/>
  <c r="J1225" i="36"/>
  <c r="L1225" i="36"/>
  <c r="R1225" i="36" s="1"/>
  <c r="M1225" i="36"/>
  <c r="S1225" i="36" s="1"/>
  <c r="N1225" i="36"/>
  <c r="T1225" i="36" s="1"/>
  <c r="O1225" i="36"/>
  <c r="U1225" i="36" s="1"/>
  <c r="P1225" i="36"/>
  <c r="V1225" i="36" s="1"/>
  <c r="W1225" i="36"/>
  <c r="X1225" i="36"/>
  <c r="Y1225" i="36"/>
  <c r="Z1225" i="36"/>
  <c r="AA1225" i="36"/>
  <c r="AB1225" i="36"/>
  <c r="AC1225" i="36"/>
  <c r="AD1225" i="36"/>
  <c r="AE1225" i="36"/>
  <c r="AF1225" i="36"/>
  <c r="AG1225" i="36"/>
  <c r="AH1225" i="36"/>
  <c r="AI1225" i="36"/>
  <c r="AJ1225" i="36"/>
  <c r="C1226" i="36"/>
  <c r="Q1226" i="36" s="1"/>
  <c r="D1226" i="36"/>
  <c r="G1226" i="36"/>
  <c r="I1226" i="36"/>
  <c r="J1226" i="36"/>
  <c r="L1226" i="36"/>
  <c r="R1226" i="36" s="1"/>
  <c r="M1226" i="36"/>
  <c r="S1226" i="36" s="1"/>
  <c r="N1226" i="36"/>
  <c r="T1226" i="36" s="1"/>
  <c r="O1226" i="36"/>
  <c r="U1226" i="36" s="1"/>
  <c r="P1226" i="36"/>
  <c r="V1226" i="36" s="1"/>
  <c r="W1226" i="36"/>
  <c r="X1226" i="36"/>
  <c r="Y1226" i="36"/>
  <c r="Z1226" i="36"/>
  <c r="AA1226" i="36"/>
  <c r="AB1226" i="36"/>
  <c r="AC1226" i="36"/>
  <c r="AD1226" i="36"/>
  <c r="AE1226" i="36"/>
  <c r="AF1226" i="36"/>
  <c r="AG1226" i="36"/>
  <c r="AH1226" i="36"/>
  <c r="AI1226" i="36"/>
  <c r="AJ1226" i="36"/>
  <c r="C1227" i="36"/>
  <c r="Q1227" i="36" s="1"/>
  <c r="D1227" i="36"/>
  <c r="G1227" i="36"/>
  <c r="I1227" i="36"/>
  <c r="J1227" i="36"/>
  <c r="L1227" i="36"/>
  <c r="R1227" i="36" s="1"/>
  <c r="M1227" i="36"/>
  <c r="S1227" i="36" s="1"/>
  <c r="N1227" i="36"/>
  <c r="T1227" i="36" s="1"/>
  <c r="O1227" i="36"/>
  <c r="U1227" i="36" s="1"/>
  <c r="P1227" i="36"/>
  <c r="V1227" i="36" s="1"/>
  <c r="W1227" i="36"/>
  <c r="X1227" i="36"/>
  <c r="Y1227" i="36"/>
  <c r="Z1227" i="36"/>
  <c r="AA1227" i="36"/>
  <c r="AB1227" i="36"/>
  <c r="AC1227" i="36"/>
  <c r="AD1227" i="36"/>
  <c r="AE1227" i="36"/>
  <c r="AF1227" i="36"/>
  <c r="AG1227" i="36"/>
  <c r="AH1227" i="36"/>
  <c r="AI1227" i="36"/>
  <c r="AJ1227" i="36"/>
  <c r="C1228" i="36"/>
  <c r="Q1228" i="36" s="1"/>
  <c r="D1228" i="36"/>
  <c r="G1228" i="36"/>
  <c r="I1228" i="36"/>
  <c r="J1228" i="36"/>
  <c r="L1228" i="36"/>
  <c r="R1228" i="36" s="1"/>
  <c r="M1228" i="36"/>
  <c r="S1228" i="36" s="1"/>
  <c r="N1228" i="36"/>
  <c r="T1228" i="36" s="1"/>
  <c r="O1228" i="36"/>
  <c r="U1228" i="36" s="1"/>
  <c r="P1228" i="36"/>
  <c r="V1228" i="36" s="1"/>
  <c r="W1228" i="36"/>
  <c r="X1228" i="36"/>
  <c r="Y1228" i="36"/>
  <c r="Z1228" i="36"/>
  <c r="AA1228" i="36"/>
  <c r="AB1228" i="36"/>
  <c r="AC1228" i="36"/>
  <c r="AD1228" i="36"/>
  <c r="AE1228" i="36"/>
  <c r="AF1228" i="36"/>
  <c r="AG1228" i="36"/>
  <c r="AH1228" i="36"/>
  <c r="AI1228" i="36"/>
  <c r="AJ1228" i="36"/>
  <c r="C1229" i="36"/>
  <c r="Q1229" i="36" s="1"/>
  <c r="D1229" i="36"/>
  <c r="G1229" i="36"/>
  <c r="I1229" i="36"/>
  <c r="J1229" i="36"/>
  <c r="L1229" i="36"/>
  <c r="R1229" i="36" s="1"/>
  <c r="M1229" i="36"/>
  <c r="S1229" i="36" s="1"/>
  <c r="N1229" i="36"/>
  <c r="T1229" i="36" s="1"/>
  <c r="O1229" i="36"/>
  <c r="U1229" i="36" s="1"/>
  <c r="P1229" i="36"/>
  <c r="V1229" i="36" s="1"/>
  <c r="W1229" i="36"/>
  <c r="X1229" i="36"/>
  <c r="Y1229" i="36"/>
  <c r="Z1229" i="36"/>
  <c r="AA1229" i="36"/>
  <c r="AB1229" i="36"/>
  <c r="AC1229" i="36"/>
  <c r="AD1229" i="36"/>
  <c r="AE1229" i="36"/>
  <c r="AF1229" i="36"/>
  <c r="AG1229" i="36"/>
  <c r="AH1229" i="36"/>
  <c r="AI1229" i="36"/>
  <c r="AJ1229" i="36"/>
  <c r="C1230" i="36"/>
  <c r="Q1230" i="36" s="1"/>
  <c r="D1230" i="36"/>
  <c r="G1230" i="36"/>
  <c r="I1230" i="36"/>
  <c r="J1230" i="36"/>
  <c r="L1230" i="36"/>
  <c r="R1230" i="36" s="1"/>
  <c r="M1230" i="36"/>
  <c r="S1230" i="36" s="1"/>
  <c r="N1230" i="36"/>
  <c r="T1230" i="36" s="1"/>
  <c r="O1230" i="36"/>
  <c r="U1230" i="36" s="1"/>
  <c r="P1230" i="36"/>
  <c r="V1230" i="36" s="1"/>
  <c r="W1230" i="36"/>
  <c r="X1230" i="36"/>
  <c r="Y1230" i="36"/>
  <c r="Z1230" i="36"/>
  <c r="AA1230" i="36"/>
  <c r="AB1230" i="36"/>
  <c r="AC1230" i="36"/>
  <c r="AD1230" i="36"/>
  <c r="AE1230" i="36"/>
  <c r="AF1230" i="36"/>
  <c r="AG1230" i="36"/>
  <c r="AH1230" i="36"/>
  <c r="AI1230" i="36"/>
  <c r="AJ1230" i="36"/>
  <c r="C1231" i="36"/>
  <c r="Q1231" i="36" s="1"/>
  <c r="D1231" i="36"/>
  <c r="G1231" i="36"/>
  <c r="I1231" i="36"/>
  <c r="J1231" i="36"/>
  <c r="L1231" i="36"/>
  <c r="R1231" i="36" s="1"/>
  <c r="M1231" i="36"/>
  <c r="S1231" i="36" s="1"/>
  <c r="N1231" i="36"/>
  <c r="T1231" i="36" s="1"/>
  <c r="O1231" i="36"/>
  <c r="U1231" i="36" s="1"/>
  <c r="P1231" i="36"/>
  <c r="V1231" i="36" s="1"/>
  <c r="W1231" i="36"/>
  <c r="X1231" i="36"/>
  <c r="Y1231" i="36"/>
  <c r="Z1231" i="36"/>
  <c r="AA1231" i="36"/>
  <c r="AB1231" i="36"/>
  <c r="AC1231" i="36"/>
  <c r="AD1231" i="36"/>
  <c r="AE1231" i="36"/>
  <c r="AF1231" i="36"/>
  <c r="AG1231" i="36"/>
  <c r="AH1231" i="36"/>
  <c r="AI1231" i="36"/>
  <c r="AJ1231" i="36"/>
  <c r="C1232" i="36"/>
  <c r="Q1232" i="36" s="1"/>
  <c r="D1232" i="36"/>
  <c r="G1232" i="36"/>
  <c r="I1232" i="36"/>
  <c r="J1232" i="36"/>
  <c r="L1232" i="36"/>
  <c r="R1232" i="36" s="1"/>
  <c r="M1232" i="36"/>
  <c r="S1232" i="36" s="1"/>
  <c r="N1232" i="36"/>
  <c r="T1232" i="36" s="1"/>
  <c r="O1232" i="36"/>
  <c r="U1232" i="36" s="1"/>
  <c r="P1232" i="36"/>
  <c r="V1232" i="36" s="1"/>
  <c r="W1232" i="36"/>
  <c r="X1232" i="36"/>
  <c r="Y1232" i="36"/>
  <c r="Z1232" i="36"/>
  <c r="AA1232" i="36"/>
  <c r="AB1232" i="36"/>
  <c r="AC1232" i="36"/>
  <c r="AD1232" i="36"/>
  <c r="AE1232" i="36"/>
  <c r="AF1232" i="36"/>
  <c r="AG1232" i="36"/>
  <c r="AH1232" i="36"/>
  <c r="AI1232" i="36"/>
  <c r="AJ1232" i="36"/>
  <c r="C1233" i="36"/>
  <c r="Q1233" i="36" s="1"/>
  <c r="D1233" i="36"/>
  <c r="G1233" i="36"/>
  <c r="I1233" i="36"/>
  <c r="J1233" i="36"/>
  <c r="L1233" i="36"/>
  <c r="R1233" i="36" s="1"/>
  <c r="M1233" i="36"/>
  <c r="S1233" i="36" s="1"/>
  <c r="N1233" i="36"/>
  <c r="T1233" i="36" s="1"/>
  <c r="O1233" i="36"/>
  <c r="U1233" i="36" s="1"/>
  <c r="P1233" i="36"/>
  <c r="V1233" i="36" s="1"/>
  <c r="W1233" i="36"/>
  <c r="X1233" i="36"/>
  <c r="Y1233" i="36"/>
  <c r="Z1233" i="36"/>
  <c r="AA1233" i="36"/>
  <c r="AB1233" i="36"/>
  <c r="AC1233" i="36"/>
  <c r="AD1233" i="36"/>
  <c r="AE1233" i="36"/>
  <c r="AF1233" i="36"/>
  <c r="AG1233" i="36"/>
  <c r="AH1233" i="36"/>
  <c r="AI1233" i="36"/>
  <c r="AJ1233" i="36"/>
  <c r="C1234" i="36"/>
  <c r="Q1234" i="36" s="1"/>
  <c r="D1234" i="36"/>
  <c r="G1234" i="36"/>
  <c r="I1234" i="36"/>
  <c r="J1234" i="36"/>
  <c r="L1234" i="36"/>
  <c r="R1234" i="36" s="1"/>
  <c r="M1234" i="36"/>
  <c r="S1234" i="36" s="1"/>
  <c r="N1234" i="36"/>
  <c r="T1234" i="36" s="1"/>
  <c r="O1234" i="36"/>
  <c r="U1234" i="36" s="1"/>
  <c r="P1234" i="36"/>
  <c r="V1234" i="36" s="1"/>
  <c r="W1234" i="36"/>
  <c r="X1234" i="36"/>
  <c r="Y1234" i="36"/>
  <c r="Z1234" i="36"/>
  <c r="AA1234" i="36"/>
  <c r="AB1234" i="36"/>
  <c r="AC1234" i="36"/>
  <c r="AD1234" i="36"/>
  <c r="AE1234" i="36"/>
  <c r="AF1234" i="36"/>
  <c r="AG1234" i="36"/>
  <c r="AH1234" i="36"/>
  <c r="AI1234" i="36"/>
  <c r="AJ1234" i="36"/>
  <c r="C1235" i="36"/>
  <c r="Q1235" i="36" s="1"/>
  <c r="D1235" i="36"/>
  <c r="G1235" i="36"/>
  <c r="I1235" i="36"/>
  <c r="J1235" i="36"/>
  <c r="L1235" i="36"/>
  <c r="R1235" i="36" s="1"/>
  <c r="M1235" i="36"/>
  <c r="S1235" i="36" s="1"/>
  <c r="N1235" i="36"/>
  <c r="T1235" i="36" s="1"/>
  <c r="O1235" i="36"/>
  <c r="U1235" i="36" s="1"/>
  <c r="P1235" i="36"/>
  <c r="V1235" i="36" s="1"/>
  <c r="W1235" i="36"/>
  <c r="X1235" i="36"/>
  <c r="Y1235" i="36"/>
  <c r="Z1235" i="36"/>
  <c r="AA1235" i="36"/>
  <c r="AB1235" i="36"/>
  <c r="AC1235" i="36"/>
  <c r="AD1235" i="36"/>
  <c r="AE1235" i="36"/>
  <c r="AF1235" i="36"/>
  <c r="AG1235" i="36"/>
  <c r="AH1235" i="36"/>
  <c r="AI1235" i="36"/>
  <c r="AJ1235" i="36"/>
  <c r="C1236" i="36"/>
  <c r="Q1236" i="36" s="1"/>
  <c r="D1236" i="36"/>
  <c r="G1236" i="36"/>
  <c r="I1236" i="36"/>
  <c r="J1236" i="36"/>
  <c r="L1236" i="36"/>
  <c r="R1236" i="36" s="1"/>
  <c r="M1236" i="36"/>
  <c r="S1236" i="36" s="1"/>
  <c r="N1236" i="36"/>
  <c r="T1236" i="36" s="1"/>
  <c r="O1236" i="36"/>
  <c r="U1236" i="36" s="1"/>
  <c r="P1236" i="36"/>
  <c r="V1236" i="36" s="1"/>
  <c r="W1236" i="36"/>
  <c r="X1236" i="36"/>
  <c r="Y1236" i="36"/>
  <c r="Z1236" i="36"/>
  <c r="AA1236" i="36"/>
  <c r="AB1236" i="36"/>
  <c r="AC1236" i="36"/>
  <c r="AD1236" i="36"/>
  <c r="AE1236" i="36"/>
  <c r="AF1236" i="36"/>
  <c r="AG1236" i="36"/>
  <c r="AH1236" i="36"/>
  <c r="AI1236" i="36"/>
  <c r="AJ1236" i="36"/>
  <c r="C1237" i="36"/>
  <c r="Q1237" i="36" s="1"/>
  <c r="D1237" i="36"/>
  <c r="G1237" i="36"/>
  <c r="I1237" i="36"/>
  <c r="J1237" i="36"/>
  <c r="L1237" i="36"/>
  <c r="R1237" i="36" s="1"/>
  <c r="M1237" i="36"/>
  <c r="S1237" i="36" s="1"/>
  <c r="N1237" i="36"/>
  <c r="T1237" i="36" s="1"/>
  <c r="O1237" i="36"/>
  <c r="U1237" i="36" s="1"/>
  <c r="P1237" i="36"/>
  <c r="V1237" i="36" s="1"/>
  <c r="W1237" i="36"/>
  <c r="X1237" i="36"/>
  <c r="Y1237" i="36"/>
  <c r="Z1237" i="36"/>
  <c r="AA1237" i="36"/>
  <c r="AB1237" i="36"/>
  <c r="AC1237" i="36"/>
  <c r="AD1237" i="36"/>
  <c r="AE1237" i="36"/>
  <c r="AF1237" i="36"/>
  <c r="AG1237" i="36"/>
  <c r="AH1237" i="36"/>
  <c r="AI1237" i="36"/>
  <c r="AJ1237" i="36"/>
  <c r="C1238" i="36"/>
  <c r="Q1238" i="36" s="1"/>
  <c r="D1238" i="36"/>
  <c r="G1238" i="36"/>
  <c r="I1238" i="36"/>
  <c r="J1238" i="36"/>
  <c r="L1238" i="36"/>
  <c r="R1238" i="36" s="1"/>
  <c r="M1238" i="36"/>
  <c r="S1238" i="36" s="1"/>
  <c r="N1238" i="36"/>
  <c r="T1238" i="36" s="1"/>
  <c r="O1238" i="36"/>
  <c r="U1238" i="36" s="1"/>
  <c r="P1238" i="36"/>
  <c r="V1238" i="36" s="1"/>
  <c r="W1238" i="36"/>
  <c r="X1238" i="36"/>
  <c r="Y1238" i="36"/>
  <c r="Z1238" i="36"/>
  <c r="AA1238" i="36"/>
  <c r="AB1238" i="36"/>
  <c r="AC1238" i="36"/>
  <c r="AD1238" i="36"/>
  <c r="AE1238" i="36"/>
  <c r="AF1238" i="36"/>
  <c r="AG1238" i="36"/>
  <c r="AH1238" i="36"/>
  <c r="AI1238" i="36"/>
  <c r="AJ1238" i="36"/>
  <c r="C1239" i="36"/>
  <c r="Q1239" i="36" s="1"/>
  <c r="D1239" i="36"/>
  <c r="G1239" i="36"/>
  <c r="I1239" i="36"/>
  <c r="J1239" i="36"/>
  <c r="L1239" i="36"/>
  <c r="R1239" i="36" s="1"/>
  <c r="M1239" i="36"/>
  <c r="S1239" i="36" s="1"/>
  <c r="N1239" i="36"/>
  <c r="T1239" i="36" s="1"/>
  <c r="O1239" i="36"/>
  <c r="U1239" i="36" s="1"/>
  <c r="P1239" i="36"/>
  <c r="V1239" i="36" s="1"/>
  <c r="W1239" i="36"/>
  <c r="X1239" i="36"/>
  <c r="Y1239" i="36"/>
  <c r="Z1239" i="36"/>
  <c r="AA1239" i="36"/>
  <c r="AB1239" i="36"/>
  <c r="AC1239" i="36"/>
  <c r="AD1239" i="36"/>
  <c r="AE1239" i="36"/>
  <c r="AF1239" i="36"/>
  <c r="AG1239" i="36"/>
  <c r="AH1239" i="36"/>
  <c r="AI1239" i="36"/>
  <c r="AJ1239" i="36"/>
  <c r="C1240" i="36"/>
  <c r="Q1240" i="36" s="1"/>
  <c r="D1240" i="36"/>
  <c r="G1240" i="36"/>
  <c r="I1240" i="36"/>
  <c r="J1240" i="36"/>
  <c r="L1240" i="36"/>
  <c r="R1240" i="36" s="1"/>
  <c r="M1240" i="36"/>
  <c r="S1240" i="36" s="1"/>
  <c r="N1240" i="36"/>
  <c r="T1240" i="36" s="1"/>
  <c r="O1240" i="36"/>
  <c r="U1240" i="36" s="1"/>
  <c r="P1240" i="36"/>
  <c r="V1240" i="36" s="1"/>
  <c r="W1240" i="36"/>
  <c r="X1240" i="36"/>
  <c r="Y1240" i="36"/>
  <c r="Z1240" i="36"/>
  <c r="AA1240" i="36"/>
  <c r="AB1240" i="36"/>
  <c r="AC1240" i="36"/>
  <c r="AD1240" i="36"/>
  <c r="AE1240" i="36"/>
  <c r="AF1240" i="36"/>
  <c r="AG1240" i="36"/>
  <c r="AH1240" i="36"/>
  <c r="AI1240" i="36"/>
  <c r="AJ1240" i="36"/>
  <c r="C1241" i="36"/>
  <c r="Q1241" i="36" s="1"/>
  <c r="D1241" i="36"/>
  <c r="G1241" i="36"/>
  <c r="I1241" i="36"/>
  <c r="J1241" i="36"/>
  <c r="L1241" i="36"/>
  <c r="R1241" i="36" s="1"/>
  <c r="M1241" i="36"/>
  <c r="S1241" i="36" s="1"/>
  <c r="N1241" i="36"/>
  <c r="T1241" i="36" s="1"/>
  <c r="O1241" i="36"/>
  <c r="U1241" i="36" s="1"/>
  <c r="P1241" i="36"/>
  <c r="V1241" i="36" s="1"/>
  <c r="W1241" i="36"/>
  <c r="X1241" i="36"/>
  <c r="Y1241" i="36"/>
  <c r="Z1241" i="36"/>
  <c r="AA1241" i="36"/>
  <c r="AB1241" i="36"/>
  <c r="AC1241" i="36"/>
  <c r="AD1241" i="36"/>
  <c r="AE1241" i="36"/>
  <c r="AF1241" i="36"/>
  <c r="AG1241" i="36"/>
  <c r="AH1241" i="36"/>
  <c r="AI1241" i="36"/>
  <c r="AJ1241" i="36"/>
  <c r="C1242" i="36"/>
  <c r="Q1242" i="36" s="1"/>
  <c r="D1242" i="36"/>
  <c r="G1242" i="36"/>
  <c r="I1242" i="36"/>
  <c r="J1242" i="36"/>
  <c r="L1242" i="36"/>
  <c r="R1242" i="36" s="1"/>
  <c r="M1242" i="36"/>
  <c r="S1242" i="36" s="1"/>
  <c r="N1242" i="36"/>
  <c r="T1242" i="36" s="1"/>
  <c r="O1242" i="36"/>
  <c r="U1242" i="36" s="1"/>
  <c r="P1242" i="36"/>
  <c r="V1242" i="36" s="1"/>
  <c r="W1242" i="36"/>
  <c r="X1242" i="36"/>
  <c r="Y1242" i="36"/>
  <c r="Z1242" i="36"/>
  <c r="AA1242" i="36"/>
  <c r="AB1242" i="36"/>
  <c r="AC1242" i="36"/>
  <c r="AD1242" i="36"/>
  <c r="AE1242" i="36"/>
  <c r="AF1242" i="36"/>
  <c r="AG1242" i="36"/>
  <c r="AH1242" i="36"/>
  <c r="AI1242" i="36"/>
  <c r="AJ1242" i="36"/>
  <c r="C1243" i="36"/>
  <c r="Q1243" i="36" s="1"/>
  <c r="D1243" i="36"/>
  <c r="G1243" i="36"/>
  <c r="I1243" i="36"/>
  <c r="J1243" i="36"/>
  <c r="L1243" i="36"/>
  <c r="R1243" i="36" s="1"/>
  <c r="M1243" i="36"/>
  <c r="S1243" i="36" s="1"/>
  <c r="N1243" i="36"/>
  <c r="T1243" i="36" s="1"/>
  <c r="O1243" i="36"/>
  <c r="U1243" i="36" s="1"/>
  <c r="P1243" i="36"/>
  <c r="V1243" i="36"/>
  <c r="W1243" i="36"/>
  <c r="X1243" i="36"/>
  <c r="Y1243" i="36"/>
  <c r="Z1243" i="36"/>
  <c r="AA1243" i="36"/>
  <c r="AB1243" i="36"/>
  <c r="AC1243" i="36"/>
  <c r="AD1243" i="36"/>
  <c r="AE1243" i="36"/>
  <c r="AF1243" i="36"/>
  <c r="AG1243" i="36"/>
  <c r="AH1243" i="36"/>
  <c r="AI1243" i="36"/>
  <c r="AJ1243" i="36"/>
  <c r="C1244" i="36"/>
  <c r="Q1244" i="36" s="1"/>
  <c r="D1244" i="36"/>
  <c r="G1244" i="36"/>
  <c r="I1244" i="36"/>
  <c r="J1244" i="36"/>
  <c r="L1244" i="36"/>
  <c r="R1244" i="36" s="1"/>
  <c r="M1244" i="36"/>
  <c r="S1244" i="36" s="1"/>
  <c r="N1244" i="36"/>
  <c r="T1244" i="36" s="1"/>
  <c r="O1244" i="36"/>
  <c r="U1244" i="36" s="1"/>
  <c r="P1244" i="36"/>
  <c r="V1244" i="36" s="1"/>
  <c r="W1244" i="36"/>
  <c r="X1244" i="36"/>
  <c r="Y1244" i="36"/>
  <c r="Z1244" i="36"/>
  <c r="AA1244" i="36"/>
  <c r="AB1244" i="36"/>
  <c r="AC1244" i="36"/>
  <c r="AD1244" i="36"/>
  <c r="AE1244" i="36"/>
  <c r="AF1244" i="36"/>
  <c r="AG1244" i="36"/>
  <c r="AH1244" i="36"/>
  <c r="AI1244" i="36"/>
  <c r="AJ1244" i="36"/>
  <c r="C1245" i="36"/>
  <c r="Q1245" i="36" s="1"/>
  <c r="D1245" i="36"/>
  <c r="G1245" i="36"/>
  <c r="I1245" i="36"/>
  <c r="J1245" i="36"/>
  <c r="K1245" i="36" s="1"/>
  <c r="L1245" i="36"/>
  <c r="R1245" i="36" s="1"/>
  <c r="M1245" i="36"/>
  <c r="S1245" i="36" s="1"/>
  <c r="N1245" i="36"/>
  <c r="T1245" i="36" s="1"/>
  <c r="O1245" i="36"/>
  <c r="U1245" i="36" s="1"/>
  <c r="P1245" i="36"/>
  <c r="V1245" i="36" s="1"/>
  <c r="W1245" i="36"/>
  <c r="X1245" i="36"/>
  <c r="Y1245" i="36"/>
  <c r="Z1245" i="36"/>
  <c r="AA1245" i="36"/>
  <c r="AB1245" i="36"/>
  <c r="AC1245" i="36"/>
  <c r="AD1245" i="36"/>
  <c r="AE1245" i="36"/>
  <c r="AF1245" i="36"/>
  <c r="AG1245" i="36"/>
  <c r="AH1245" i="36"/>
  <c r="AI1245" i="36"/>
  <c r="AJ1245" i="36"/>
  <c r="C1246" i="36"/>
  <c r="Q1246" i="36" s="1"/>
  <c r="D1246" i="36"/>
  <c r="G1246" i="36"/>
  <c r="I1246" i="36"/>
  <c r="J1246" i="36"/>
  <c r="L1246" i="36"/>
  <c r="R1246" i="36" s="1"/>
  <c r="M1246" i="36"/>
  <c r="S1246" i="36" s="1"/>
  <c r="N1246" i="36"/>
  <c r="T1246" i="36" s="1"/>
  <c r="O1246" i="36"/>
  <c r="U1246" i="36" s="1"/>
  <c r="P1246" i="36"/>
  <c r="V1246" i="36" s="1"/>
  <c r="W1246" i="36"/>
  <c r="X1246" i="36"/>
  <c r="Y1246" i="36"/>
  <c r="Z1246" i="36"/>
  <c r="AA1246" i="36"/>
  <c r="AB1246" i="36"/>
  <c r="AC1246" i="36"/>
  <c r="AD1246" i="36"/>
  <c r="AE1246" i="36"/>
  <c r="AF1246" i="36"/>
  <c r="AG1246" i="36"/>
  <c r="AH1246" i="36"/>
  <c r="AI1246" i="36"/>
  <c r="AJ1246" i="36"/>
  <c r="C1247" i="36"/>
  <c r="Q1247" i="36" s="1"/>
  <c r="D1247" i="36"/>
  <c r="G1247" i="36"/>
  <c r="I1247" i="36"/>
  <c r="J1247" i="36"/>
  <c r="K1247" i="36" s="1"/>
  <c r="L1247" i="36"/>
  <c r="R1247" i="36" s="1"/>
  <c r="M1247" i="36"/>
  <c r="S1247" i="36" s="1"/>
  <c r="N1247" i="36"/>
  <c r="T1247" i="36" s="1"/>
  <c r="O1247" i="36"/>
  <c r="U1247" i="36" s="1"/>
  <c r="P1247" i="36"/>
  <c r="V1247" i="36" s="1"/>
  <c r="W1247" i="36"/>
  <c r="X1247" i="36"/>
  <c r="Y1247" i="36"/>
  <c r="Z1247" i="36"/>
  <c r="AA1247" i="36"/>
  <c r="AB1247" i="36"/>
  <c r="AC1247" i="36"/>
  <c r="AD1247" i="36"/>
  <c r="AE1247" i="36"/>
  <c r="AF1247" i="36"/>
  <c r="AG1247" i="36"/>
  <c r="AH1247" i="36"/>
  <c r="AI1247" i="36"/>
  <c r="AJ1247" i="36"/>
  <c r="C1248" i="36"/>
  <c r="Q1248" i="36" s="1"/>
  <c r="D1248" i="36"/>
  <c r="G1248" i="36"/>
  <c r="I1248" i="36"/>
  <c r="J1248" i="36"/>
  <c r="K1248" i="36" s="1"/>
  <c r="L1248" i="36"/>
  <c r="R1248" i="36" s="1"/>
  <c r="M1248" i="36"/>
  <c r="S1248" i="36" s="1"/>
  <c r="N1248" i="36"/>
  <c r="T1248" i="36" s="1"/>
  <c r="O1248" i="36"/>
  <c r="U1248" i="36" s="1"/>
  <c r="P1248" i="36"/>
  <c r="V1248" i="36" s="1"/>
  <c r="W1248" i="36"/>
  <c r="X1248" i="36"/>
  <c r="Y1248" i="36"/>
  <c r="Z1248" i="36"/>
  <c r="AA1248" i="36"/>
  <c r="AB1248" i="36"/>
  <c r="AC1248" i="36"/>
  <c r="AD1248" i="36"/>
  <c r="AE1248" i="36"/>
  <c r="AF1248" i="36"/>
  <c r="AG1248" i="36"/>
  <c r="AH1248" i="36"/>
  <c r="AI1248" i="36"/>
  <c r="AJ1248" i="36"/>
  <c r="C1249" i="36"/>
  <c r="Q1249" i="36" s="1"/>
  <c r="D1249" i="36"/>
  <c r="G1249" i="36"/>
  <c r="I1249" i="36"/>
  <c r="J1249" i="36"/>
  <c r="L1249" i="36"/>
  <c r="R1249" i="36" s="1"/>
  <c r="M1249" i="36"/>
  <c r="S1249" i="36" s="1"/>
  <c r="N1249" i="36"/>
  <c r="T1249" i="36" s="1"/>
  <c r="O1249" i="36"/>
  <c r="U1249" i="36" s="1"/>
  <c r="P1249" i="36"/>
  <c r="V1249" i="36" s="1"/>
  <c r="W1249" i="36"/>
  <c r="X1249" i="36"/>
  <c r="Y1249" i="36"/>
  <c r="Z1249" i="36"/>
  <c r="AA1249" i="36"/>
  <c r="AB1249" i="36"/>
  <c r="AC1249" i="36"/>
  <c r="AD1249" i="36"/>
  <c r="AE1249" i="36"/>
  <c r="AF1249" i="36"/>
  <c r="AG1249" i="36"/>
  <c r="AH1249" i="36"/>
  <c r="AI1249" i="36"/>
  <c r="AJ1249" i="36"/>
  <c r="C1250" i="36"/>
  <c r="Q1250" i="36" s="1"/>
  <c r="D1250" i="36"/>
  <c r="G1250" i="36"/>
  <c r="I1250" i="36"/>
  <c r="J1250" i="36"/>
  <c r="L1250" i="36"/>
  <c r="R1250" i="36" s="1"/>
  <c r="M1250" i="36"/>
  <c r="S1250" i="36" s="1"/>
  <c r="N1250" i="36"/>
  <c r="T1250" i="36" s="1"/>
  <c r="O1250" i="36"/>
  <c r="U1250" i="36" s="1"/>
  <c r="P1250" i="36"/>
  <c r="V1250" i="36" s="1"/>
  <c r="W1250" i="36"/>
  <c r="X1250" i="36"/>
  <c r="Y1250" i="36"/>
  <c r="Z1250" i="36"/>
  <c r="AA1250" i="36"/>
  <c r="AB1250" i="36"/>
  <c r="AC1250" i="36"/>
  <c r="AD1250" i="36"/>
  <c r="AE1250" i="36"/>
  <c r="AF1250" i="36"/>
  <c r="AG1250" i="36"/>
  <c r="AH1250" i="36"/>
  <c r="AI1250" i="36"/>
  <c r="AJ1250" i="36"/>
  <c r="C1251" i="36"/>
  <c r="Q1251" i="36" s="1"/>
  <c r="D1251" i="36"/>
  <c r="G1251" i="36"/>
  <c r="I1251" i="36"/>
  <c r="J1251" i="36"/>
  <c r="L1251" i="36"/>
  <c r="R1251" i="36" s="1"/>
  <c r="M1251" i="36"/>
  <c r="S1251" i="36" s="1"/>
  <c r="N1251" i="36"/>
  <c r="T1251" i="36" s="1"/>
  <c r="O1251" i="36"/>
  <c r="U1251" i="36" s="1"/>
  <c r="P1251" i="36"/>
  <c r="V1251" i="36" s="1"/>
  <c r="W1251" i="36"/>
  <c r="X1251" i="36"/>
  <c r="Y1251" i="36"/>
  <c r="Z1251" i="36"/>
  <c r="AA1251" i="36"/>
  <c r="AB1251" i="36"/>
  <c r="AC1251" i="36"/>
  <c r="AD1251" i="36"/>
  <c r="AE1251" i="36"/>
  <c r="AF1251" i="36"/>
  <c r="AG1251" i="36"/>
  <c r="AH1251" i="36"/>
  <c r="AI1251" i="36"/>
  <c r="AJ1251" i="36"/>
  <c r="C1252" i="36"/>
  <c r="Q1252" i="36" s="1"/>
  <c r="D1252" i="36"/>
  <c r="G1252" i="36"/>
  <c r="I1252" i="36"/>
  <c r="J1252" i="36"/>
  <c r="L1252" i="36"/>
  <c r="R1252" i="36" s="1"/>
  <c r="M1252" i="36"/>
  <c r="S1252" i="36" s="1"/>
  <c r="N1252" i="36"/>
  <c r="T1252" i="36" s="1"/>
  <c r="O1252" i="36"/>
  <c r="U1252" i="36" s="1"/>
  <c r="P1252" i="36"/>
  <c r="V1252" i="36" s="1"/>
  <c r="W1252" i="36"/>
  <c r="X1252" i="36"/>
  <c r="Y1252" i="36"/>
  <c r="Z1252" i="36"/>
  <c r="AA1252" i="36"/>
  <c r="AB1252" i="36"/>
  <c r="AC1252" i="36"/>
  <c r="AD1252" i="36"/>
  <c r="AE1252" i="36"/>
  <c r="AF1252" i="36"/>
  <c r="AG1252" i="36"/>
  <c r="AH1252" i="36"/>
  <c r="AI1252" i="36"/>
  <c r="AJ1252" i="36"/>
  <c r="C1253" i="36"/>
  <c r="Q1253" i="36" s="1"/>
  <c r="D1253" i="36"/>
  <c r="G1253" i="36"/>
  <c r="I1253" i="36"/>
  <c r="J1253" i="36"/>
  <c r="L1253" i="36"/>
  <c r="R1253" i="36" s="1"/>
  <c r="M1253" i="36"/>
  <c r="S1253" i="36" s="1"/>
  <c r="N1253" i="36"/>
  <c r="T1253" i="36" s="1"/>
  <c r="O1253" i="36"/>
  <c r="U1253" i="36" s="1"/>
  <c r="P1253" i="36"/>
  <c r="V1253" i="36" s="1"/>
  <c r="W1253" i="36"/>
  <c r="X1253" i="36"/>
  <c r="Y1253" i="36"/>
  <c r="Z1253" i="36"/>
  <c r="AA1253" i="36"/>
  <c r="AB1253" i="36"/>
  <c r="AC1253" i="36"/>
  <c r="AD1253" i="36"/>
  <c r="AE1253" i="36"/>
  <c r="AF1253" i="36"/>
  <c r="AG1253" i="36"/>
  <c r="AH1253" i="36"/>
  <c r="AI1253" i="36"/>
  <c r="AJ1253" i="36"/>
  <c r="C1254" i="36"/>
  <c r="Q1254" i="36" s="1"/>
  <c r="D1254" i="36"/>
  <c r="G1254" i="36"/>
  <c r="I1254" i="36"/>
  <c r="J1254" i="36"/>
  <c r="L1254" i="36"/>
  <c r="R1254" i="36" s="1"/>
  <c r="M1254" i="36"/>
  <c r="S1254" i="36" s="1"/>
  <c r="N1254" i="36"/>
  <c r="T1254" i="36" s="1"/>
  <c r="O1254" i="36"/>
  <c r="U1254" i="36" s="1"/>
  <c r="P1254" i="36"/>
  <c r="V1254" i="36" s="1"/>
  <c r="W1254" i="36"/>
  <c r="X1254" i="36"/>
  <c r="Y1254" i="36"/>
  <c r="Z1254" i="36"/>
  <c r="AA1254" i="36"/>
  <c r="AB1254" i="36"/>
  <c r="AC1254" i="36"/>
  <c r="AD1254" i="36"/>
  <c r="AE1254" i="36"/>
  <c r="AF1254" i="36"/>
  <c r="AG1254" i="36"/>
  <c r="AH1254" i="36"/>
  <c r="AI1254" i="36"/>
  <c r="AJ1254" i="36"/>
  <c r="C1255" i="36"/>
  <c r="Q1255" i="36" s="1"/>
  <c r="D1255" i="36"/>
  <c r="G1255" i="36"/>
  <c r="I1255" i="36"/>
  <c r="J1255" i="36"/>
  <c r="L1255" i="36"/>
  <c r="R1255" i="36" s="1"/>
  <c r="M1255" i="36"/>
  <c r="S1255" i="36" s="1"/>
  <c r="N1255" i="36"/>
  <c r="T1255" i="36" s="1"/>
  <c r="O1255" i="36"/>
  <c r="U1255" i="36" s="1"/>
  <c r="P1255" i="36"/>
  <c r="V1255" i="36" s="1"/>
  <c r="W1255" i="36"/>
  <c r="X1255" i="36"/>
  <c r="Y1255" i="36"/>
  <c r="Z1255" i="36"/>
  <c r="AA1255" i="36"/>
  <c r="AB1255" i="36"/>
  <c r="AC1255" i="36"/>
  <c r="AD1255" i="36"/>
  <c r="AE1255" i="36"/>
  <c r="AF1255" i="36"/>
  <c r="AG1255" i="36"/>
  <c r="AH1255" i="36"/>
  <c r="AI1255" i="36"/>
  <c r="AJ1255" i="36"/>
  <c r="C1256" i="36"/>
  <c r="Q1256" i="36" s="1"/>
  <c r="D1256" i="36"/>
  <c r="G1256" i="36"/>
  <c r="I1256" i="36"/>
  <c r="J1256" i="36"/>
  <c r="L1256" i="36"/>
  <c r="R1256" i="36" s="1"/>
  <c r="M1256" i="36"/>
  <c r="S1256" i="36" s="1"/>
  <c r="N1256" i="36"/>
  <c r="T1256" i="36" s="1"/>
  <c r="O1256" i="36"/>
  <c r="U1256" i="36" s="1"/>
  <c r="P1256" i="36"/>
  <c r="V1256" i="36" s="1"/>
  <c r="W1256" i="36"/>
  <c r="X1256" i="36"/>
  <c r="Y1256" i="36"/>
  <c r="Z1256" i="36"/>
  <c r="AA1256" i="36"/>
  <c r="AB1256" i="36"/>
  <c r="AC1256" i="36"/>
  <c r="AD1256" i="36"/>
  <c r="AE1256" i="36"/>
  <c r="AF1256" i="36"/>
  <c r="AG1256" i="36"/>
  <c r="AH1256" i="36"/>
  <c r="AI1256" i="36"/>
  <c r="AJ1256" i="36"/>
  <c r="C1257" i="36"/>
  <c r="Q1257" i="36" s="1"/>
  <c r="D1257" i="36"/>
  <c r="G1257" i="36"/>
  <c r="I1257" i="36"/>
  <c r="J1257" i="36"/>
  <c r="L1257" i="36"/>
  <c r="R1257" i="36" s="1"/>
  <c r="M1257" i="36"/>
  <c r="S1257" i="36" s="1"/>
  <c r="N1257" i="36"/>
  <c r="T1257" i="36" s="1"/>
  <c r="O1257" i="36"/>
  <c r="U1257" i="36" s="1"/>
  <c r="P1257" i="36"/>
  <c r="V1257" i="36" s="1"/>
  <c r="W1257" i="36"/>
  <c r="X1257" i="36"/>
  <c r="Y1257" i="36"/>
  <c r="Z1257" i="36"/>
  <c r="AA1257" i="36"/>
  <c r="AB1257" i="36"/>
  <c r="AC1257" i="36"/>
  <c r="AD1257" i="36"/>
  <c r="AE1257" i="36"/>
  <c r="AF1257" i="36"/>
  <c r="AG1257" i="36"/>
  <c r="AH1257" i="36"/>
  <c r="AI1257" i="36"/>
  <c r="AJ1257" i="36"/>
  <c r="C1258" i="36"/>
  <c r="Q1258" i="36" s="1"/>
  <c r="D1258" i="36"/>
  <c r="G1258" i="36"/>
  <c r="I1258" i="36"/>
  <c r="J1258" i="36"/>
  <c r="L1258" i="36"/>
  <c r="R1258" i="36" s="1"/>
  <c r="M1258" i="36"/>
  <c r="S1258" i="36" s="1"/>
  <c r="N1258" i="36"/>
  <c r="T1258" i="36" s="1"/>
  <c r="O1258" i="36"/>
  <c r="U1258" i="36" s="1"/>
  <c r="P1258" i="36"/>
  <c r="V1258" i="36" s="1"/>
  <c r="W1258" i="36"/>
  <c r="X1258" i="36"/>
  <c r="Y1258" i="36"/>
  <c r="Z1258" i="36"/>
  <c r="AA1258" i="36"/>
  <c r="AB1258" i="36"/>
  <c r="AC1258" i="36"/>
  <c r="AD1258" i="36"/>
  <c r="AE1258" i="36"/>
  <c r="AF1258" i="36"/>
  <c r="AG1258" i="36"/>
  <c r="AH1258" i="36"/>
  <c r="AI1258" i="36"/>
  <c r="AJ1258" i="36"/>
  <c r="C1259" i="36"/>
  <c r="Q1259" i="36" s="1"/>
  <c r="D1259" i="36"/>
  <c r="G1259" i="36"/>
  <c r="I1259" i="36"/>
  <c r="J1259" i="36"/>
  <c r="L1259" i="36"/>
  <c r="R1259" i="36" s="1"/>
  <c r="M1259" i="36"/>
  <c r="S1259" i="36" s="1"/>
  <c r="N1259" i="36"/>
  <c r="T1259" i="36" s="1"/>
  <c r="O1259" i="36"/>
  <c r="U1259" i="36" s="1"/>
  <c r="P1259" i="36"/>
  <c r="V1259" i="36" s="1"/>
  <c r="W1259" i="36"/>
  <c r="X1259" i="36"/>
  <c r="Y1259" i="36"/>
  <c r="Z1259" i="36"/>
  <c r="AA1259" i="36"/>
  <c r="AB1259" i="36"/>
  <c r="AC1259" i="36"/>
  <c r="AD1259" i="36"/>
  <c r="AE1259" i="36"/>
  <c r="AF1259" i="36"/>
  <c r="AG1259" i="36"/>
  <c r="AH1259" i="36"/>
  <c r="AI1259" i="36"/>
  <c r="AJ1259" i="36"/>
  <c r="C1260" i="36"/>
  <c r="Q1260" i="36" s="1"/>
  <c r="D1260" i="36"/>
  <c r="G1260" i="36"/>
  <c r="I1260" i="36"/>
  <c r="J1260" i="36"/>
  <c r="L1260" i="36"/>
  <c r="R1260" i="36" s="1"/>
  <c r="M1260" i="36"/>
  <c r="S1260" i="36" s="1"/>
  <c r="N1260" i="36"/>
  <c r="T1260" i="36" s="1"/>
  <c r="O1260" i="36"/>
  <c r="U1260" i="36" s="1"/>
  <c r="P1260" i="36"/>
  <c r="V1260" i="36" s="1"/>
  <c r="W1260" i="36"/>
  <c r="X1260" i="36"/>
  <c r="Y1260" i="36"/>
  <c r="Z1260" i="36"/>
  <c r="AA1260" i="36"/>
  <c r="AB1260" i="36"/>
  <c r="AC1260" i="36"/>
  <c r="AD1260" i="36"/>
  <c r="AE1260" i="36"/>
  <c r="AF1260" i="36"/>
  <c r="AG1260" i="36"/>
  <c r="AH1260" i="36"/>
  <c r="AI1260" i="36"/>
  <c r="AJ1260" i="36"/>
  <c r="C1261" i="36"/>
  <c r="Q1261" i="36" s="1"/>
  <c r="D1261" i="36"/>
  <c r="G1261" i="36"/>
  <c r="I1261" i="36"/>
  <c r="J1261" i="36"/>
  <c r="L1261" i="36"/>
  <c r="R1261" i="36" s="1"/>
  <c r="M1261" i="36"/>
  <c r="S1261" i="36" s="1"/>
  <c r="N1261" i="36"/>
  <c r="T1261" i="36" s="1"/>
  <c r="O1261" i="36"/>
  <c r="U1261" i="36" s="1"/>
  <c r="P1261" i="36"/>
  <c r="V1261" i="36" s="1"/>
  <c r="W1261" i="36"/>
  <c r="X1261" i="36"/>
  <c r="Y1261" i="36"/>
  <c r="Z1261" i="36"/>
  <c r="AA1261" i="36"/>
  <c r="AB1261" i="36"/>
  <c r="AC1261" i="36"/>
  <c r="AD1261" i="36"/>
  <c r="AE1261" i="36"/>
  <c r="AF1261" i="36"/>
  <c r="AG1261" i="36"/>
  <c r="AH1261" i="36"/>
  <c r="AI1261" i="36"/>
  <c r="AJ1261" i="36"/>
  <c r="C1262" i="36"/>
  <c r="Q1262" i="36" s="1"/>
  <c r="D1262" i="36"/>
  <c r="G1262" i="36"/>
  <c r="I1262" i="36"/>
  <c r="J1262" i="36"/>
  <c r="L1262" i="36"/>
  <c r="R1262" i="36" s="1"/>
  <c r="M1262" i="36"/>
  <c r="S1262" i="36" s="1"/>
  <c r="N1262" i="36"/>
  <c r="T1262" i="36" s="1"/>
  <c r="O1262" i="36"/>
  <c r="U1262" i="36" s="1"/>
  <c r="P1262" i="36"/>
  <c r="V1262" i="36" s="1"/>
  <c r="W1262" i="36"/>
  <c r="X1262" i="36"/>
  <c r="Y1262" i="36"/>
  <c r="Z1262" i="36"/>
  <c r="AA1262" i="36"/>
  <c r="AB1262" i="36"/>
  <c r="AC1262" i="36"/>
  <c r="AD1262" i="36"/>
  <c r="AE1262" i="36"/>
  <c r="AF1262" i="36"/>
  <c r="AG1262" i="36"/>
  <c r="AH1262" i="36"/>
  <c r="AI1262" i="36"/>
  <c r="AJ1262" i="36"/>
  <c r="C1263" i="36"/>
  <c r="Q1263" i="36" s="1"/>
  <c r="D1263" i="36"/>
  <c r="G1263" i="36"/>
  <c r="I1263" i="36"/>
  <c r="J1263" i="36"/>
  <c r="L1263" i="36"/>
  <c r="R1263" i="36" s="1"/>
  <c r="M1263" i="36"/>
  <c r="S1263" i="36" s="1"/>
  <c r="N1263" i="36"/>
  <c r="T1263" i="36" s="1"/>
  <c r="O1263" i="36"/>
  <c r="U1263" i="36" s="1"/>
  <c r="P1263" i="36"/>
  <c r="V1263" i="36" s="1"/>
  <c r="W1263" i="36"/>
  <c r="X1263" i="36"/>
  <c r="Y1263" i="36"/>
  <c r="Z1263" i="36"/>
  <c r="AA1263" i="36"/>
  <c r="AB1263" i="36"/>
  <c r="AC1263" i="36"/>
  <c r="AD1263" i="36"/>
  <c r="AE1263" i="36"/>
  <c r="AF1263" i="36"/>
  <c r="AG1263" i="36"/>
  <c r="AH1263" i="36"/>
  <c r="AI1263" i="36"/>
  <c r="AJ1263" i="36"/>
  <c r="C1264" i="36"/>
  <c r="Q1264" i="36" s="1"/>
  <c r="D1264" i="36"/>
  <c r="G1264" i="36"/>
  <c r="I1264" i="36"/>
  <c r="J1264" i="36"/>
  <c r="L1264" i="36"/>
  <c r="R1264" i="36" s="1"/>
  <c r="M1264" i="36"/>
  <c r="S1264" i="36" s="1"/>
  <c r="N1264" i="36"/>
  <c r="T1264" i="36" s="1"/>
  <c r="O1264" i="36"/>
  <c r="U1264" i="36" s="1"/>
  <c r="P1264" i="36"/>
  <c r="V1264" i="36" s="1"/>
  <c r="W1264" i="36"/>
  <c r="X1264" i="36"/>
  <c r="Y1264" i="36"/>
  <c r="Z1264" i="36"/>
  <c r="AA1264" i="36"/>
  <c r="AB1264" i="36"/>
  <c r="AC1264" i="36"/>
  <c r="AD1264" i="36"/>
  <c r="AE1264" i="36"/>
  <c r="AF1264" i="36"/>
  <c r="AG1264" i="36"/>
  <c r="AH1264" i="36"/>
  <c r="AI1264" i="36"/>
  <c r="AJ1264" i="36"/>
  <c r="C1265" i="36"/>
  <c r="Q1265" i="36" s="1"/>
  <c r="D1265" i="36"/>
  <c r="G1265" i="36"/>
  <c r="I1265" i="36"/>
  <c r="J1265" i="36"/>
  <c r="L1265" i="36"/>
  <c r="R1265" i="36" s="1"/>
  <c r="M1265" i="36"/>
  <c r="S1265" i="36" s="1"/>
  <c r="N1265" i="36"/>
  <c r="T1265" i="36" s="1"/>
  <c r="O1265" i="36"/>
  <c r="U1265" i="36" s="1"/>
  <c r="P1265" i="36"/>
  <c r="V1265" i="36" s="1"/>
  <c r="W1265" i="36"/>
  <c r="X1265" i="36"/>
  <c r="Y1265" i="36"/>
  <c r="Z1265" i="36"/>
  <c r="AA1265" i="36"/>
  <c r="AB1265" i="36"/>
  <c r="AC1265" i="36"/>
  <c r="AD1265" i="36"/>
  <c r="AE1265" i="36"/>
  <c r="AF1265" i="36"/>
  <c r="AG1265" i="36"/>
  <c r="AH1265" i="36"/>
  <c r="AI1265" i="36"/>
  <c r="AJ1265" i="36"/>
  <c r="C1266" i="36"/>
  <c r="Q1266" i="36" s="1"/>
  <c r="D1266" i="36"/>
  <c r="G1266" i="36"/>
  <c r="I1266" i="36"/>
  <c r="J1266" i="36"/>
  <c r="L1266" i="36"/>
  <c r="R1266" i="36" s="1"/>
  <c r="M1266" i="36"/>
  <c r="S1266" i="36" s="1"/>
  <c r="N1266" i="36"/>
  <c r="T1266" i="36" s="1"/>
  <c r="O1266" i="36"/>
  <c r="U1266" i="36" s="1"/>
  <c r="P1266" i="36"/>
  <c r="V1266" i="36" s="1"/>
  <c r="W1266" i="36"/>
  <c r="X1266" i="36"/>
  <c r="Y1266" i="36"/>
  <c r="Z1266" i="36"/>
  <c r="AA1266" i="36"/>
  <c r="AB1266" i="36"/>
  <c r="AC1266" i="36"/>
  <c r="AD1266" i="36"/>
  <c r="AE1266" i="36"/>
  <c r="AF1266" i="36"/>
  <c r="AG1266" i="36"/>
  <c r="AH1266" i="36"/>
  <c r="AI1266" i="36"/>
  <c r="AJ1266" i="36"/>
  <c r="C1267" i="36"/>
  <c r="Q1267" i="36" s="1"/>
  <c r="D1267" i="36"/>
  <c r="G1267" i="36"/>
  <c r="I1267" i="36"/>
  <c r="J1267" i="36"/>
  <c r="L1267" i="36"/>
  <c r="R1267" i="36" s="1"/>
  <c r="M1267" i="36"/>
  <c r="S1267" i="36" s="1"/>
  <c r="N1267" i="36"/>
  <c r="T1267" i="36" s="1"/>
  <c r="O1267" i="36"/>
  <c r="U1267" i="36" s="1"/>
  <c r="P1267" i="36"/>
  <c r="V1267" i="36" s="1"/>
  <c r="W1267" i="36"/>
  <c r="X1267" i="36"/>
  <c r="Y1267" i="36"/>
  <c r="Z1267" i="36"/>
  <c r="AA1267" i="36"/>
  <c r="AB1267" i="36"/>
  <c r="AC1267" i="36"/>
  <c r="AD1267" i="36"/>
  <c r="AE1267" i="36"/>
  <c r="AF1267" i="36"/>
  <c r="AG1267" i="36"/>
  <c r="AH1267" i="36"/>
  <c r="AI1267" i="36"/>
  <c r="AJ1267" i="36"/>
  <c r="C1268" i="36"/>
  <c r="Q1268" i="36" s="1"/>
  <c r="D1268" i="36"/>
  <c r="G1268" i="36"/>
  <c r="I1268" i="36"/>
  <c r="J1268" i="36"/>
  <c r="L1268" i="36"/>
  <c r="R1268" i="36" s="1"/>
  <c r="M1268" i="36"/>
  <c r="S1268" i="36" s="1"/>
  <c r="N1268" i="36"/>
  <c r="T1268" i="36" s="1"/>
  <c r="O1268" i="36"/>
  <c r="U1268" i="36" s="1"/>
  <c r="P1268" i="36"/>
  <c r="V1268" i="36" s="1"/>
  <c r="W1268" i="36"/>
  <c r="X1268" i="36"/>
  <c r="Y1268" i="36"/>
  <c r="Z1268" i="36"/>
  <c r="AA1268" i="36"/>
  <c r="AB1268" i="36"/>
  <c r="AC1268" i="36"/>
  <c r="AD1268" i="36"/>
  <c r="AE1268" i="36"/>
  <c r="AF1268" i="36"/>
  <c r="AG1268" i="36"/>
  <c r="AH1268" i="36"/>
  <c r="AI1268" i="36"/>
  <c r="AJ1268" i="36"/>
  <c r="C1269" i="36"/>
  <c r="Q1269" i="36" s="1"/>
  <c r="D1269" i="36"/>
  <c r="G1269" i="36"/>
  <c r="I1269" i="36"/>
  <c r="J1269" i="36"/>
  <c r="L1269" i="36"/>
  <c r="R1269" i="36" s="1"/>
  <c r="M1269" i="36"/>
  <c r="S1269" i="36" s="1"/>
  <c r="N1269" i="36"/>
  <c r="T1269" i="36" s="1"/>
  <c r="O1269" i="36"/>
  <c r="U1269" i="36" s="1"/>
  <c r="P1269" i="36"/>
  <c r="V1269" i="36" s="1"/>
  <c r="W1269" i="36"/>
  <c r="X1269" i="36"/>
  <c r="Y1269" i="36"/>
  <c r="Z1269" i="36"/>
  <c r="AA1269" i="36"/>
  <c r="AB1269" i="36"/>
  <c r="AC1269" i="36"/>
  <c r="AD1269" i="36"/>
  <c r="AE1269" i="36"/>
  <c r="AF1269" i="36"/>
  <c r="AG1269" i="36"/>
  <c r="AH1269" i="36"/>
  <c r="AI1269" i="36"/>
  <c r="AJ1269" i="36"/>
  <c r="C1270" i="36"/>
  <c r="Q1270" i="36" s="1"/>
  <c r="D1270" i="36"/>
  <c r="G1270" i="36"/>
  <c r="I1270" i="36"/>
  <c r="J1270" i="36"/>
  <c r="L1270" i="36"/>
  <c r="R1270" i="36" s="1"/>
  <c r="M1270" i="36"/>
  <c r="S1270" i="36" s="1"/>
  <c r="N1270" i="36"/>
  <c r="T1270" i="36" s="1"/>
  <c r="O1270" i="36"/>
  <c r="U1270" i="36" s="1"/>
  <c r="P1270" i="36"/>
  <c r="V1270" i="36" s="1"/>
  <c r="W1270" i="36"/>
  <c r="X1270" i="36"/>
  <c r="Y1270" i="36"/>
  <c r="Z1270" i="36"/>
  <c r="AA1270" i="36"/>
  <c r="AB1270" i="36"/>
  <c r="AC1270" i="36"/>
  <c r="AD1270" i="36"/>
  <c r="AE1270" i="36"/>
  <c r="AF1270" i="36"/>
  <c r="AG1270" i="36"/>
  <c r="AH1270" i="36"/>
  <c r="AI1270" i="36"/>
  <c r="AJ1270" i="36"/>
  <c r="C1271" i="36"/>
  <c r="Q1271" i="36" s="1"/>
  <c r="D1271" i="36"/>
  <c r="G1271" i="36"/>
  <c r="I1271" i="36"/>
  <c r="J1271" i="36"/>
  <c r="L1271" i="36"/>
  <c r="R1271" i="36" s="1"/>
  <c r="M1271" i="36"/>
  <c r="S1271" i="36" s="1"/>
  <c r="N1271" i="36"/>
  <c r="T1271" i="36" s="1"/>
  <c r="O1271" i="36"/>
  <c r="U1271" i="36" s="1"/>
  <c r="P1271" i="36"/>
  <c r="V1271" i="36" s="1"/>
  <c r="W1271" i="36"/>
  <c r="X1271" i="36"/>
  <c r="Y1271" i="36"/>
  <c r="Z1271" i="36"/>
  <c r="AA1271" i="36"/>
  <c r="AB1271" i="36"/>
  <c r="AC1271" i="36"/>
  <c r="AD1271" i="36"/>
  <c r="AE1271" i="36"/>
  <c r="AF1271" i="36"/>
  <c r="AG1271" i="36"/>
  <c r="AH1271" i="36"/>
  <c r="AI1271" i="36"/>
  <c r="AJ1271" i="36"/>
  <c r="C1272" i="36"/>
  <c r="Q1272" i="36" s="1"/>
  <c r="D1272" i="36"/>
  <c r="G1272" i="36"/>
  <c r="I1272" i="36"/>
  <c r="J1272" i="36"/>
  <c r="L1272" i="36"/>
  <c r="R1272" i="36" s="1"/>
  <c r="M1272" i="36"/>
  <c r="S1272" i="36" s="1"/>
  <c r="N1272" i="36"/>
  <c r="T1272" i="36" s="1"/>
  <c r="O1272" i="36"/>
  <c r="U1272" i="36" s="1"/>
  <c r="P1272" i="36"/>
  <c r="V1272" i="36" s="1"/>
  <c r="W1272" i="36"/>
  <c r="X1272" i="36"/>
  <c r="Y1272" i="36"/>
  <c r="Z1272" i="36"/>
  <c r="AA1272" i="36"/>
  <c r="AB1272" i="36"/>
  <c r="AC1272" i="36"/>
  <c r="AD1272" i="36"/>
  <c r="AE1272" i="36"/>
  <c r="AF1272" i="36"/>
  <c r="AG1272" i="36"/>
  <c r="AH1272" i="36"/>
  <c r="AI1272" i="36"/>
  <c r="AJ1272" i="36"/>
  <c r="C1273" i="36"/>
  <c r="Q1273" i="36" s="1"/>
  <c r="D1273" i="36"/>
  <c r="G1273" i="36"/>
  <c r="I1273" i="36"/>
  <c r="J1273" i="36"/>
  <c r="M1273" i="36"/>
  <c r="S1273" i="36" s="1"/>
  <c r="N1273" i="36"/>
  <c r="T1273" i="36" s="1"/>
  <c r="O1273" i="36"/>
  <c r="U1273" i="36" s="1"/>
  <c r="P1273" i="36"/>
  <c r="V1273" i="36" s="1"/>
  <c r="R1273" i="36"/>
  <c r="W1273" i="36"/>
  <c r="X1273" i="36"/>
  <c r="Y1273" i="36"/>
  <c r="Z1273" i="36"/>
  <c r="AA1273" i="36"/>
  <c r="AB1273" i="36"/>
  <c r="AC1273" i="36"/>
  <c r="AD1273" i="36"/>
  <c r="AE1273" i="36"/>
  <c r="AF1273" i="36"/>
  <c r="AG1273" i="36"/>
  <c r="AH1273" i="36"/>
  <c r="AI1273" i="36"/>
  <c r="AJ1273" i="36"/>
  <c r="C1274" i="36"/>
  <c r="Q1274" i="36" s="1"/>
  <c r="D1274" i="36"/>
  <c r="G1274" i="36"/>
  <c r="I1274" i="36"/>
  <c r="J1274" i="36"/>
  <c r="M1274" i="36"/>
  <c r="S1274" i="36" s="1"/>
  <c r="N1274" i="36"/>
  <c r="T1274" i="36" s="1"/>
  <c r="O1274" i="36"/>
  <c r="U1274" i="36" s="1"/>
  <c r="P1274" i="36"/>
  <c r="V1274" i="36" s="1"/>
  <c r="R1274" i="36"/>
  <c r="W1274" i="36"/>
  <c r="X1274" i="36"/>
  <c r="Y1274" i="36"/>
  <c r="Z1274" i="36"/>
  <c r="AA1274" i="36"/>
  <c r="AB1274" i="36"/>
  <c r="AC1274" i="36"/>
  <c r="AD1274" i="36"/>
  <c r="AE1274" i="36"/>
  <c r="AF1274" i="36"/>
  <c r="AG1274" i="36"/>
  <c r="AH1274" i="36"/>
  <c r="AI1274" i="36"/>
  <c r="AJ1274" i="36"/>
  <c r="C1275" i="36"/>
  <c r="Q1275" i="36" s="1"/>
  <c r="D1275" i="36"/>
  <c r="G1275" i="36"/>
  <c r="I1275" i="36"/>
  <c r="J1275" i="36"/>
  <c r="M1275" i="36"/>
  <c r="S1275" i="36" s="1"/>
  <c r="N1275" i="36"/>
  <c r="T1275" i="36" s="1"/>
  <c r="O1275" i="36"/>
  <c r="U1275" i="36" s="1"/>
  <c r="P1275" i="36"/>
  <c r="V1275" i="36" s="1"/>
  <c r="R1275" i="36"/>
  <c r="W1275" i="36"/>
  <c r="X1275" i="36"/>
  <c r="Y1275" i="36"/>
  <c r="Z1275" i="36"/>
  <c r="AA1275" i="36"/>
  <c r="AB1275" i="36"/>
  <c r="AC1275" i="36"/>
  <c r="AD1275" i="36"/>
  <c r="AE1275" i="36"/>
  <c r="AF1275" i="36"/>
  <c r="AG1275" i="36"/>
  <c r="AH1275" i="36"/>
  <c r="AI1275" i="36"/>
  <c r="AJ1275" i="36"/>
  <c r="C1276" i="36"/>
  <c r="Q1276" i="36" s="1"/>
  <c r="D1276" i="36"/>
  <c r="G1276" i="36"/>
  <c r="I1276" i="36"/>
  <c r="J1276" i="36"/>
  <c r="M1276" i="36"/>
  <c r="S1276" i="36" s="1"/>
  <c r="N1276" i="36"/>
  <c r="T1276" i="36" s="1"/>
  <c r="O1276" i="36"/>
  <c r="U1276" i="36" s="1"/>
  <c r="P1276" i="36"/>
  <c r="V1276" i="36" s="1"/>
  <c r="R1276" i="36"/>
  <c r="W1276" i="36"/>
  <c r="X1276" i="36"/>
  <c r="Y1276" i="36"/>
  <c r="Z1276" i="36"/>
  <c r="AA1276" i="36"/>
  <c r="AB1276" i="36"/>
  <c r="AC1276" i="36"/>
  <c r="AD1276" i="36"/>
  <c r="AE1276" i="36"/>
  <c r="AF1276" i="36"/>
  <c r="AG1276" i="36"/>
  <c r="AH1276" i="36"/>
  <c r="AI1276" i="36"/>
  <c r="AJ1276" i="36"/>
  <c r="C1277" i="36"/>
  <c r="Q1277" i="36" s="1"/>
  <c r="D1277" i="36"/>
  <c r="G1277" i="36"/>
  <c r="I1277" i="36"/>
  <c r="J1277" i="36"/>
  <c r="M1277" i="36"/>
  <c r="S1277" i="36" s="1"/>
  <c r="N1277" i="36"/>
  <c r="T1277" i="36" s="1"/>
  <c r="O1277" i="36"/>
  <c r="U1277" i="36" s="1"/>
  <c r="P1277" i="36"/>
  <c r="V1277" i="36" s="1"/>
  <c r="R1277" i="36"/>
  <c r="W1277" i="36"/>
  <c r="X1277" i="36"/>
  <c r="Y1277" i="36"/>
  <c r="Z1277" i="36"/>
  <c r="AA1277" i="36"/>
  <c r="AB1277" i="36"/>
  <c r="AC1277" i="36"/>
  <c r="AD1277" i="36"/>
  <c r="AE1277" i="36"/>
  <c r="AF1277" i="36"/>
  <c r="AG1277" i="36"/>
  <c r="AH1277" i="36"/>
  <c r="AI1277" i="36"/>
  <c r="AJ1277" i="36"/>
  <c r="C1278" i="36"/>
  <c r="Q1278" i="36" s="1"/>
  <c r="D1278" i="36"/>
  <c r="G1278" i="36"/>
  <c r="I1278" i="36"/>
  <c r="J1278" i="36"/>
  <c r="M1278" i="36"/>
  <c r="S1278" i="36" s="1"/>
  <c r="N1278" i="36"/>
  <c r="T1278" i="36" s="1"/>
  <c r="O1278" i="36"/>
  <c r="U1278" i="36" s="1"/>
  <c r="P1278" i="36"/>
  <c r="V1278" i="36" s="1"/>
  <c r="R1278" i="36"/>
  <c r="W1278" i="36"/>
  <c r="X1278" i="36"/>
  <c r="Y1278" i="36"/>
  <c r="Z1278" i="36"/>
  <c r="AA1278" i="36"/>
  <c r="AB1278" i="36"/>
  <c r="AC1278" i="36"/>
  <c r="AD1278" i="36"/>
  <c r="AE1278" i="36"/>
  <c r="AF1278" i="36"/>
  <c r="AG1278" i="36"/>
  <c r="AH1278" i="36"/>
  <c r="AI1278" i="36"/>
  <c r="AJ1278" i="36"/>
  <c r="C1279" i="36"/>
  <c r="Q1279" i="36" s="1"/>
  <c r="D1279" i="36"/>
  <c r="G1279" i="36"/>
  <c r="I1279" i="36"/>
  <c r="J1279" i="36"/>
  <c r="M1279" i="36"/>
  <c r="S1279" i="36" s="1"/>
  <c r="N1279" i="36"/>
  <c r="T1279" i="36" s="1"/>
  <c r="O1279" i="36"/>
  <c r="U1279" i="36" s="1"/>
  <c r="P1279" i="36"/>
  <c r="V1279" i="36" s="1"/>
  <c r="R1279" i="36"/>
  <c r="W1279" i="36"/>
  <c r="X1279" i="36"/>
  <c r="Y1279" i="36"/>
  <c r="Z1279" i="36"/>
  <c r="AA1279" i="36"/>
  <c r="AB1279" i="36"/>
  <c r="AC1279" i="36"/>
  <c r="AD1279" i="36"/>
  <c r="AE1279" i="36"/>
  <c r="AF1279" i="36"/>
  <c r="AG1279" i="36"/>
  <c r="AH1279" i="36"/>
  <c r="AI1279" i="36"/>
  <c r="AJ1279" i="36"/>
  <c r="C1280" i="36"/>
  <c r="Q1280" i="36" s="1"/>
  <c r="D1280" i="36"/>
  <c r="G1280" i="36"/>
  <c r="I1280" i="36"/>
  <c r="J1280" i="36"/>
  <c r="M1280" i="36"/>
  <c r="S1280" i="36" s="1"/>
  <c r="N1280" i="36"/>
  <c r="T1280" i="36" s="1"/>
  <c r="O1280" i="36"/>
  <c r="U1280" i="36" s="1"/>
  <c r="P1280" i="36"/>
  <c r="V1280" i="36" s="1"/>
  <c r="R1280" i="36"/>
  <c r="W1280" i="36"/>
  <c r="X1280" i="36"/>
  <c r="Y1280" i="36"/>
  <c r="Z1280" i="36"/>
  <c r="AA1280" i="36"/>
  <c r="AB1280" i="36"/>
  <c r="AC1280" i="36"/>
  <c r="AD1280" i="36"/>
  <c r="AE1280" i="36"/>
  <c r="AF1280" i="36"/>
  <c r="AG1280" i="36"/>
  <c r="AH1280" i="36"/>
  <c r="AI1280" i="36"/>
  <c r="AJ1280" i="36"/>
  <c r="C1281" i="36"/>
  <c r="Q1281" i="36" s="1"/>
  <c r="D1281" i="36"/>
  <c r="G1281" i="36"/>
  <c r="I1281" i="36"/>
  <c r="J1281" i="36"/>
  <c r="M1281" i="36"/>
  <c r="S1281" i="36" s="1"/>
  <c r="N1281" i="36"/>
  <c r="T1281" i="36" s="1"/>
  <c r="O1281" i="36"/>
  <c r="U1281" i="36" s="1"/>
  <c r="P1281" i="36"/>
  <c r="V1281" i="36" s="1"/>
  <c r="R1281" i="36"/>
  <c r="W1281" i="36"/>
  <c r="X1281" i="36"/>
  <c r="Y1281" i="36"/>
  <c r="Z1281" i="36"/>
  <c r="AA1281" i="36"/>
  <c r="AB1281" i="36"/>
  <c r="AC1281" i="36"/>
  <c r="AD1281" i="36"/>
  <c r="AE1281" i="36"/>
  <c r="AF1281" i="36"/>
  <c r="AG1281" i="36"/>
  <c r="AH1281" i="36"/>
  <c r="AI1281" i="36"/>
  <c r="AJ1281" i="36"/>
  <c r="C1282" i="36"/>
  <c r="Q1282" i="36" s="1"/>
  <c r="D1282" i="36"/>
  <c r="G1282" i="36"/>
  <c r="I1282" i="36"/>
  <c r="J1282" i="36"/>
  <c r="M1282" i="36"/>
  <c r="S1282" i="36" s="1"/>
  <c r="N1282" i="36"/>
  <c r="T1282" i="36" s="1"/>
  <c r="O1282" i="36"/>
  <c r="U1282" i="36" s="1"/>
  <c r="P1282" i="36"/>
  <c r="V1282" i="36" s="1"/>
  <c r="R1282" i="36"/>
  <c r="W1282" i="36"/>
  <c r="X1282" i="36"/>
  <c r="Y1282" i="36"/>
  <c r="Z1282" i="36"/>
  <c r="AA1282" i="36"/>
  <c r="AB1282" i="36"/>
  <c r="AC1282" i="36"/>
  <c r="AD1282" i="36"/>
  <c r="AE1282" i="36"/>
  <c r="AF1282" i="36"/>
  <c r="AG1282" i="36"/>
  <c r="AH1282" i="36"/>
  <c r="AI1282" i="36"/>
  <c r="AJ1282" i="36"/>
  <c r="C1283" i="36"/>
  <c r="Q1283" i="36" s="1"/>
  <c r="D1283" i="36"/>
  <c r="G1283" i="36"/>
  <c r="I1283" i="36"/>
  <c r="J1283" i="36"/>
  <c r="M1283" i="36"/>
  <c r="S1283" i="36" s="1"/>
  <c r="N1283" i="36"/>
  <c r="T1283" i="36" s="1"/>
  <c r="O1283" i="36"/>
  <c r="U1283" i="36" s="1"/>
  <c r="P1283" i="36"/>
  <c r="V1283" i="36" s="1"/>
  <c r="R1283" i="36"/>
  <c r="W1283" i="36"/>
  <c r="X1283" i="36"/>
  <c r="Y1283" i="36"/>
  <c r="Z1283" i="36"/>
  <c r="AA1283" i="36"/>
  <c r="AB1283" i="36"/>
  <c r="AC1283" i="36"/>
  <c r="AD1283" i="36"/>
  <c r="AE1283" i="36"/>
  <c r="AF1283" i="36"/>
  <c r="AG1283" i="36"/>
  <c r="AH1283" i="36"/>
  <c r="AI1283" i="36"/>
  <c r="AJ1283" i="36"/>
  <c r="C1284" i="36"/>
  <c r="Q1284" i="36" s="1"/>
  <c r="D1284" i="36"/>
  <c r="G1284" i="36"/>
  <c r="I1284" i="36"/>
  <c r="J1284" i="36"/>
  <c r="M1284" i="36"/>
  <c r="S1284" i="36" s="1"/>
  <c r="N1284" i="36"/>
  <c r="T1284" i="36" s="1"/>
  <c r="O1284" i="36"/>
  <c r="U1284" i="36" s="1"/>
  <c r="P1284" i="36"/>
  <c r="V1284" i="36" s="1"/>
  <c r="R1284" i="36"/>
  <c r="W1284" i="36"/>
  <c r="X1284" i="36"/>
  <c r="Y1284" i="36"/>
  <c r="Z1284" i="36"/>
  <c r="AA1284" i="36"/>
  <c r="AB1284" i="36"/>
  <c r="AC1284" i="36"/>
  <c r="AD1284" i="36"/>
  <c r="AE1284" i="36"/>
  <c r="AF1284" i="36"/>
  <c r="AG1284" i="36"/>
  <c r="AH1284" i="36"/>
  <c r="AI1284" i="36"/>
  <c r="AJ1284" i="36"/>
  <c r="C1285" i="36"/>
  <c r="Q1285" i="36" s="1"/>
  <c r="D1285" i="36"/>
  <c r="G1285" i="36"/>
  <c r="I1285" i="36"/>
  <c r="J1285" i="36"/>
  <c r="M1285" i="36"/>
  <c r="S1285" i="36" s="1"/>
  <c r="N1285" i="36"/>
  <c r="T1285" i="36" s="1"/>
  <c r="O1285" i="36"/>
  <c r="U1285" i="36" s="1"/>
  <c r="P1285" i="36"/>
  <c r="V1285" i="36" s="1"/>
  <c r="R1285" i="36"/>
  <c r="W1285" i="36"/>
  <c r="X1285" i="36"/>
  <c r="Y1285" i="36"/>
  <c r="Z1285" i="36"/>
  <c r="AA1285" i="36"/>
  <c r="AB1285" i="36"/>
  <c r="AC1285" i="36"/>
  <c r="AD1285" i="36"/>
  <c r="AE1285" i="36"/>
  <c r="AF1285" i="36"/>
  <c r="AG1285" i="36"/>
  <c r="AH1285" i="36"/>
  <c r="AI1285" i="36"/>
  <c r="AJ1285" i="36"/>
  <c r="C1286" i="36"/>
  <c r="Q1286" i="36" s="1"/>
  <c r="D1286" i="36"/>
  <c r="G1286" i="36"/>
  <c r="I1286" i="36"/>
  <c r="J1286" i="36"/>
  <c r="M1286" i="36"/>
  <c r="S1286" i="36" s="1"/>
  <c r="N1286" i="36"/>
  <c r="T1286" i="36" s="1"/>
  <c r="O1286" i="36"/>
  <c r="U1286" i="36" s="1"/>
  <c r="P1286" i="36"/>
  <c r="V1286" i="36" s="1"/>
  <c r="R1286" i="36"/>
  <c r="W1286" i="36"/>
  <c r="X1286" i="36"/>
  <c r="Y1286" i="36"/>
  <c r="Z1286" i="36"/>
  <c r="AA1286" i="36"/>
  <c r="AB1286" i="36"/>
  <c r="AC1286" i="36"/>
  <c r="AD1286" i="36"/>
  <c r="AE1286" i="36"/>
  <c r="AF1286" i="36"/>
  <c r="AG1286" i="36"/>
  <c r="AH1286" i="36"/>
  <c r="AI1286" i="36"/>
  <c r="AJ1286" i="36"/>
  <c r="C1287" i="36"/>
  <c r="Q1287" i="36" s="1"/>
  <c r="D1287" i="36"/>
  <c r="G1287" i="36"/>
  <c r="I1287" i="36"/>
  <c r="J1287" i="36"/>
  <c r="M1287" i="36"/>
  <c r="S1287" i="36" s="1"/>
  <c r="N1287" i="36"/>
  <c r="T1287" i="36" s="1"/>
  <c r="O1287" i="36"/>
  <c r="U1287" i="36" s="1"/>
  <c r="P1287" i="36"/>
  <c r="V1287" i="36" s="1"/>
  <c r="R1287" i="36"/>
  <c r="W1287" i="36"/>
  <c r="X1287" i="36"/>
  <c r="Y1287" i="36"/>
  <c r="Z1287" i="36"/>
  <c r="AA1287" i="36"/>
  <c r="AB1287" i="36"/>
  <c r="AC1287" i="36"/>
  <c r="AD1287" i="36"/>
  <c r="AE1287" i="36"/>
  <c r="AF1287" i="36"/>
  <c r="AG1287" i="36"/>
  <c r="AH1287" i="36"/>
  <c r="AI1287" i="36"/>
  <c r="AJ1287" i="36"/>
  <c r="C1288" i="36"/>
  <c r="Q1288" i="36" s="1"/>
  <c r="D1288" i="36"/>
  <c r="G1288" i="36"/>
  <c r="I1288" i="36"/>
  <c r="J1288" i="36"/>
  <c r="M1288" i="36"/>
  <c r="S1288" i="36" s="1"/>
  <c r="N1288" i="36"/>
  <c r="T1288" i="36" s="1"/>
  <c r="O1288" i="36"/>
  <c r="U1288" i="36" s="1"/>
  <c r="P1288" i="36"/>
  <c r="V1288" i="36" s="1"/>
  <c r="R1288" i="36"/>
  <c r="W1288" i="36"/>
  <c r="X1288" i="36"/>
  <c r="Y1288" i="36"/>
  <c r="Z1288" i="36"/>
  <c r="AA1288" i="36"/>
  <c r="AB1288" i="36"/>
  <c r="AC1288" i="36"/>
  <c r="AD1288" i="36"/>
  <c r="AE1288" i="36"/>
  <c r="AF1288" i="36"/>
  <c r="AG1288" i="36"/>
  <c r="AH1288" i="36"/>
  <c r="AI1288" i="36"/>
  <c r="AJ1288" i="36"/>
  <c r="C1289" i="36"/>
  <c r="Q1289" i="36" s="1"/>
  <c r="D1289" i="36"/>
  <c r="G1289" i="36"/>
  <c r="I1289" i="36"/>
  <c r="J1289" i="36"/>
  <c r="M1289" i="36"/>
  <c r="S1289" i="36" s="1"/>
  <c r="N1289" i="36"/>
  <c r="T1289" i="36" s="1"/>
  <c r="O1289" i="36"/>
  <c r="U1289" i="36" s="1"/>
  <c r="P1289" i="36"/>
  <c r="V1289" i="36" s="1"/>
  <c r="R1289" i="36"/>
  <c r="W1289" i="36"/>
  <c r="X1289" i="36"/>
  <c r="Y1289" i="36"/>
  <c r="Z1289" i="36"/>
  <c r="AA1289" i="36"/>
  <c r="AB1289" i="36"/>
  <c r="AC1289" i="36"/>
  <c r="AD1289" i="36"/>
  <c r="AE1289" i="36"/>
  <c r="AF1289" i="36"/>
  <c r="AG1289" i="36"/>
  <c r="AH1289" i="36"/>
  <c r="AI1289" i="36"/>
  <c r="AJ1289" i="36"/>
  <c r="C1290" i="36"/>
  <c r="Q1290" i="36" s="1"/>
  <c r="D1290" i="36"/>
  <c r="G1290" i="36"/>
  <c r="I1290" i="36"/>
  <c r="J1290" i="36"/>
  <c r="M1290" i="36"/>
  <c r="S1290" i="36" s="1"/>
  <c r="N1290" i="36"/>
  <c r="T1290" i="36" s="1"/>
  <c r="O1290" i="36"/>
  <c r="U1290" i="36" s="1"/>
  <c r="P1290" i="36"/>
  <c r="V1290" i="36" s="1"/>
  <c r="R1290" i="36"/>
  <c r="W1290" i="36"/>
  <c r="X1290" i="36"/>
  <c r="Y1290" i="36"/>
  <c r="Z1290" i="36"/>
  <c r="AA1290" i="36"/>
  <c r="AB1290" i="36"/>
  <c r="AC1290" i="36"/>
  <c r="AD1290" i="36"/>
  <c r="AE1290" i="36"/>
  <c r="AF1290" i="36"/>
  <c r="AG1290" i="36"/>
  <c r="AH1290" i="36"/>
  <c r="AI1290" i="36"/>
  <c r="AJ1290" i="36"/>
  <c r="C1291" i="36"/>
  <c r="Q1291" i="36" s="1"/>
  <c r="D1291" i="36"/>
  <c r="G1291" i="36"/>
  <c r="I1291" i="36"/>
  <c r="J1291" i="36"/>
  <c r="M1291" i="36"/>
  <c r="S1291" i="36" s="1"/>
  <c r="N1291" i="36"/>
  <c r="T1291" i="36" s="1"/>
  <c r="O1291" i="36"/>
  <c r="U1291" i="36" s="1"/>
  <c r="P1291" i="36"/>
  <c r="V1291" i="36" s="1"/>
  <c r="R1291" i="36"/>
  <c r="W1291" i="36"/>
  <c r="X1291" i="36"/>
  <c r="Y1291" i="36"/>
  <c r="Z1291" i="36"/>
  <c r="AA1291" i="36"/>
  <c r="AB1291" i="36"/>
  <c r="AC1291" i="36"/>
  <c r="AD1291" i="36"/>
  <c r="AE1291" i="36"/>
  <c r="AF1291" i="36"/>
  <c r="AG1291" i="36"/>
  <c r="AH1291" i="36"/>
  <c r="AI1291" i="36"/>
  <c r="AJ1291" i="36"/>
  <c r="C1292" i="36"/>
  <c r="Q1292" i="36" s="1"/>
  <c r="D1292" i="36"/>
  <c r="G1292" i="36"/>
  <c r="I1292" i="36"/>
  <c r="J1292" i="36"/>
  <c r="M1292" i="36"/>
  <c r="S1292" i="36" s="1"/>
  <c r="N1292" i="36"/>
  <c r="T1292" i="36" s="1"/>
  <c r="O1292" i="36"/>
  <c r="U1292" i="36" s="1"/>
  <c r="P1292" i="36"/>
  <c r="V1292" i="36" s="1"/>
  <c r="R1292" i="36"/>
  <c r="W1292" i="36"/>
  <c r="X1292" i="36"/>
  <c r="Y1292" i="36"/>
  <c r="Z1292" i="36"/>
  <c r="AA1292" i="36"/>
  <c r="AB1292" i="36"/>
  <c r="AC1292" i="36"/>
  <c r="AD1292" i="36"/>
  <c r="AE1292" i="36"/>
  <c r="AF1292" i="36"/>
  <c r="AG1292" i="36"/>
  <c r="AH1292" i="36"/>
  <c r="AI1292" i="36"/>
  <c r="AJ1292" i="36"/>
  <c r="C1293" i="36"/>
  <c r="Q1293" i="36" s="1"/>
  <c r="D1293" i="36"/>
  <c r="G1293" i="36"/>
  <c r="I1293" i="36"/>
  <c r="J1293" i="36"/>
  <c r="M1293" i="36"/>
  <c r="S1293" i="36" s="1"/>
  <c r="N1293" i="36"/>
  <c r="T1293" i="36" s="1"/>
  <c r="O1293" i="36"/>
  <c r="U1293" i="36" s="1"/>
  <c r="P1293" i="36"/>
  <c r="V1293" i="36" s="1"/>
  <c r="R1293" i="36"/>
  <c r="W1293" i="36"/>
  <c r="X1293" i="36"/>
  <c r="Y1293" i="36"/>
  <c r="Z1293" i="36"/>
  <c r="AA1293" i="36"/>
  <c r="AB1293" i="36"/>
  <c r="AC1293" i="36"/>
  <c r="AD1293" i="36"/>
  <c r="AE1293" i="36"/>
  <c r="AF1293" i="36"/>
  <c r="AG1293" i="36"/>
  <c r="AH1293" i="36"/>
  <c r="AI1293" i="36"/>
  <c r="AJ1293" i="36"/>
  <c r="C1294" i="36"/>
  <c r="Q1294" i="36" s="1"/>
  <c r="D1294" i="36"/>
  <c r="G1294" i="36"/>
  <c r="I1294" i="36"/>
  <c r="J1294" i="36"/>
  <c r="M1294" i="36"/>
  <c r="S1294" i="36" s="1"/>
  <c r="N1294" i="36"/>
  <c r="T1294" i="36" s="1"/>
  <c r="O1294" i="36"/>
  <c r="U1294" i="36" s="1"/>
  <c r="P1294" i="36"/>
  <c r="V1294" i="36" s="1"/>
  <c r="R1294" i="36"/>
  <c r="W1294" i="36"/>
  <c r="X1294" i="36"/>
  <c r="Y1294" i="36"/>
  <c r="Z1294" i="36"/>
  <c r="AA1294" i="36"/>
  <c r="AB1294" i="36"/>
  <c r="AC1294" i="36"/>
  <c r="AD1294" i="36"/>
  <c r="AE1294" i="36"/>
  <c r="AF1294" i="36"/>
  <c r="AG1294" i="36"/>
  <c r="AH1294" i="36"/>
  <c r="AI1294" i="36"/>
  <c r="AJ1294" i="36"/>
  <c r="C1295" i="36"/>
  <c r="Q1295" i="36" s="1"/>
  <c r="D1295" i="36"/>
  <c r="G1295" i="36"/>
  <c r="I1295" i="36"/>
  <c r="J1295" i="36"/>
  <c r="M1295" i="36"/>
  <c r="S1295" i="36" s="1"/>
  <c r="N1295" i="36"/>
  <c r="T1295" i="36" s="1"/>
  <c r="O1295" i="36"/>
  <c r="U1295" i="36" s="1"/>
  <c r="P1295" i="36"/>
  <c r="R1295" i="36"/>
  <c r="V1295" i="36"/>
  <c r="W1295" i="36"/>
  <c r="X1295" i="36"/>
  <c r="Y1295" i="36"/>
  <c r="Z1295" i="36"/>
  <c r="AA1295" i="36"/>
  <c r="AB1295" i="36"/>
  <c r="AC1295" i="36"/>
  <c r="AD1295" i="36"/>
  <c r="AE1295" i="36"/>
  <c r="AF1295" i="36"/>
  <c r="AG1295" i="36"/>
  <c r="AH1295" i="36"/>
  <c r="AI1295" i="36"/>
  <c r="AJ1295" i="36"/>
  <c r="C1296" i="36"/>
  <c r="Q1296" i="36" s="1"/>
  <c r="D1296" i="36"/>
  <c r="G1296" i="36"/>
  <c r="I1296" i="36"/>
  <c r="J1296" i="36"/>
  <c r="M1296" i="36"/>
  <c r="S1296" i="36" s="1"/>
  <c r="N1296" i="36"/>
  <c r="T1296" i="36" s="1"/>
  <c r="O1296" i="36"/>
  <c r="U1296" i="36" s="1"/>
  <c r="P1296" i="36"/>
  <c r="V1296" i="36" s="1"/>
  <c r="R1296" i="36"/>
  <c r="W1296" i="36"/>
  <c r="X1296" i="36"/>
  <c r="Y1296" i="36"/>
  <c r="Z1296" i="36"/>
  <c r="AA1296" i="36"/>
  <c r="AB1296" i="36"/>
  <c r="AC1296" i="36"/>
  <c r="AD1296" i="36"/>
  <c r="AE1296" i="36"/>
  <c r="AF1296" i="36"/>
  <c r="AG1296" i="36"/>
  <c r="AH1296" i="36"/>
  <c r="AI1296" i="36"/>
  <c r="AJ1296" i="36"/>
  <c r="C1297" i="36"/>
  <c r="Q1297" i="36" s="1"/>
  <c r="D1297" i="36"/>
  <c r="G1297" i="36"/>
  <c r="I1297" i="36"/>
  <c r="J1297" i="36"/>
  <c r="M1297" i="36"/>
  <c r="S1297" i="36" s="1"/>
  <c r="N1297" i="36"/>
  <c r="T1297" i="36" s="1"/>
  <c r="O1297" i="36"/>
  <c r="U1297" i="36" s="1"/>
  <c r="P1297" i="36"/>
  <c r="V1297" i="36" s="1"/>
  <c r="R1297" i="36"/>
  <c r="W1297" i="36"/>
  <c r="X1297" i="36"/>
  <c r="Y1297" i="36"/>
  <c r="Z1297" i="36"/>
  <c r="AA1297" i="36"/>
  <c r="AB1297" i="36"/>
  <c r="AC1297" i="36"/>
  <c r="AD1297" i="36"/>
  <c r="AE1297" i="36"/>
  <c r="AF1297" i="36"/>
  <c r="AG1297" i="36"/>
  <c r="AH1297" i="36"/>
  <c r="AI1297" i="36"/>
  <c r="AJ1297" i="36"/>
  <c r="C1298" i="36"/>
  <c r="Q1298" i="36" s="1"/>
  <c r="D1298" i="36"/>
  <c r="G1298" i="36"/>
  <c r="I1298" i="36"/>
  <c r="J1298" i="36"/>
  <c r="M1298" i="36"/>
  <c r="S1298" i="36" s="1"/>
  <c r="N1298" i="36"/>
  <c r="T1298" i="36" s="1"/>
  <c r="O1298" i="36"/>
  <c r="U1298" i="36" s="1"/>
  <c r="P1298" i="36"/>
  <c r="V1298" i="36" s="1"/>
  <c r="R1298" i="36"/>
  <c r="W1298" i="36"/>
  <c r="X1298" i="36"/>
  <c r="Y1298" i="36"/>
  <c r="Z1298" i="36"/>
  <c r="AA1298" i="36"/>
  <c r="AB1298" i="36"/>
  <c r="AC1298" i="36"/>
  <c r="AD1298" i="36"/>
  <c r="AE1298" i="36"/>
  <c r="AF1298" i="36"/>
  <c r="AG1298" i="36"/>
  <c r="AH1298" i="36"/>
  <c r="AI1298" i="36"/>
  <c r="AJ1298" i="36"/>
  <c r="C1299" i="36"/>
  <c r="Q1299" i="36" s="1"/>
  <c r="D1299" i="36"/>
  <c r="G1299" i="36"/>
  <c r="I1299" i="36"/>
  <c r="J1299" i="36"/>
  <c r="M1299" i="36"/>
  <c r="S1299" i="36" s="1"/>
  <c r="N1299" i="36"/>
  <c r="T1299" i="36" s="1"/>
  <c r="O1299" i="36"/>
  <c r="U1299" i="36" s="1"/>
  <c r="P1299" i="36"/>
  <c r="V1299" i="36" s="1"/>
  <c r="R1299" i="36"/>
  <c r="W1299" i="36"/>
  <c r="X1299" i="36"/>
  <c r="Y1299" i="36"/>
  <c r="Z1299" i="36"/>
  <c r="AA1299" i="36"/>
  <c r="AB1299" i="36"/>
  <c r="AC1299" i="36"/>
  <c r="AD1299" i="36"/>
  <c r="AE1299" i="36"/>
  <c r="AF1299" i="36"/>
  <c r="AG1299" i="36"/>
  <c r="AH1299" i="36"/>
  <c r="AI1299" i="36"/>
  <c r="AJ1299" i="36"/>
  <c r="C1300" i="36"/>
  <c r="Q1300" i="36" s="1"/>
  <c r="D1300" i="36"/>
  <c r="G1300" i="36"/>
  <c r="I1300" i="36"/>
  <c r="J1300" i="36"/>
  <c r="M1300" i="36"/>
  <c r="S1300" i="36" s="1"/>
  <c r="N1300" i="36"/>
  <c r="T1300" i="36" s="1"/>
  <c r="O1300" i="36"/>
  <c r="U1300" i="36" s="1"/>
  <c r="P1300" i="36"/>
  <c r="V1300" i="36" s="1"/>
  <c r="R1300" i="36"/>
  <c r="W1300" i="36"/>
  <c r="X1300" i="36"/>
  <c r="Y1300" i="36"/>
  <c r="Z1300" i="36"/>
  <c r="AA1300" i="36"/>
  <c r="AB1300" i="36"/>
  <c r="AC1300" i="36"/>
  <c r="AD1300" i="36"/>
  <c r="AE1300" i="36"/>
  <c r="AF1300" i="36"/>
  <c r="AG1300" i="36"/>
  <c r="AH1300" i="36"/>
  <c r="AI1300" i="36"/>
  <c r="AJ1300" i="36"/>
  <c r="C1301" i="36"/>
  <c r="Q1301" i="36" s="1"/>
  <c r="D1301" i="36"/>
  <c r="G1301" i="36"/>
  <c r="I1301" i="36"/>
  <c r="J1301" i="36"/>
  <c r="M1301" i="36"/>
  <c r="S1301" i="36" s="1"/>
  <c r="N1301" i="36"/>
  <c r="T1301" i="36" s="1"/>
  <c r="O1301" i="36"/>
  <c r="U1301" i="36" s="1"/>
  <c r="P1301" i="36"/>
  <c r="V1301" i="36" s="1"/>
  <c r="R1301" i="36"/>
  <c r="W1301" i="36"/>
  <c r="X1301" i="36"/>
  <c r="Y1301" i="36"/>
  <c r="Z1301" i="36"/>
  <c r="AA1301" i="36"/>
  <c r="AB1301" i="36"/>
  <c r="AC1301" i="36"/>
  <c r="AD1301" i="36"/>
  <c r="AE1301" i="36"/>
  <c r="AF1301" i="36"/>
  <c r="AG1301" i="36"/>
  <c r="AH1301" i="36"/>
  <c r="AI1301" i="36"/>
  <c r="AJ1301" i="36"/>
  <c r="C1302" i="36"/>
  <c r="Q1302" i="36" s="1"/>
  <c r="D1302" i="36"/>
  <c r="G1302" i="36"/>
  <c r="I1302" i="36"/>
  <c r="J1302" i="36"/>
  <c r="M1302" i="36"/>
  <c r="S1302" i="36" s="1"/>
  <c r="N1302" i="36"/>
  <c r="T1302" i="36" s="1"/>
  <c r="O1302" i="36"/>
  <c r="U1302" i="36" s="1"/>
  <c r="P1302" i="36"/>
  <c r="V1302" i="36" s="1"/>
  <c r="R1302" i="36"/>
  <c r="W1302" i="36"/>
  <c r="X1302" i="36"/>
  <c r="Y1302" i="36"/>
  <c r="Z1302" i="36"/>
  <c r="AA1302" i="36"/>
  <c r="AB1302" i="36"/>
  <c r="AC1302" i="36"/>
  <c r="AD1302" i="36"/>
  <c r="AE1302" i="36"/>
  <c r="AF1302" i="36"/>
  <c r="AG1302" i="36"/>
  <c r="AH1302" i="36"/>
  <c r="AI1302" i="36"/>
  <c r="AJ1302" i="36"/>
  <c r="C1303" i="36"/>
  <c r="Q1303" i="36" s="1"/>
  <c r="D1303" i="36"/>
  <c r="G1303" i="36"/>
  <c r="I1303" i="36"/>
  <c r="J1303" i="36"/>
  <c r="M1303" i="36"/>
  <c r="S1303" i="36" s="1"/>
  <c r="N1303" i="36"/>
  <c r="T1303" i="36" s="1"/>
  <c r="O1303" i="36"/>
  <c r="U1303" i="36" s="1"/>
  <c r="P1303" i="36"/>
  <c r="V1303" i="36" s="1"/>
  <c r="R1303" i="36"/>
  <c r="W1303" i="36"/>
  <c r="X1303" i="36"/>
  <c r="Y1303" i="36"/>
  <c r="Z1303" i="36"/>
  <c r="AA1303" i="36"/>
  <c r="AB1303" i="36"/>
  <c r="AC1303" i="36"/>
  <c r="AD1303" i="36"/>
  <c r="AE1303" i="36"/>
  <c r="AF1303" i="36"/>
  <c r="AG1303" i="36"/>
  <c r="AH1303" i="36"/>
  <c r="AI1303" i="36"/>
  <c r="AJ1303" i="36"/>
  <c r="C1304" i="36"/>
  <c r="Q1304" i="36" s="1"/>
  <c r="D1304" i="36"/>
  <c r="G1304" i="36"/>
  <c r="I1304" i="36"/>
  <c r="J1304" i="36"/>
  <c r="M1304" i="36"/>
  <c r="S1304" i="36" s="1"/>
  <c r="N1304" i="36"/>
  <c r="T1304" i="36" s="1"/>
  <c r="O1304" i="36"/>
  <c r="U1304" i="36" s="1"/>
  <c r="P1304" i="36"/>
  <c r="V1304" i="36" s="1"/>
  <c r="R1304" i="36"/>
  <c r="W1304" i="36"/>
  <c r="X1304" i="36"/>
  <c r="Y1304" i="36"/>
  <c r="Z1304" i="36"/>
  <c r="AA1304" i="36"/>
  <c r="AB1304" i="36"/>
  <c r="AC1304" i="36"/>
  <c r="AD1304" i="36"/>
  <c r="AE1304" i="36"/>
  <c r="AF1304" i="36"/>
  <c r="AG1304" i="36"/>
  <c r="AH1304" i="36"/>
  <c r="AI1304" i="36"/>
  <c r="AJ1304" i="36"/>
  <c r="C1305" i="36"/>
  <c r="Q1305" i="36" s="1"/>
  <c r="D1305" i="36"/>
  <c r="G1305" i="36"/>
  <c r="I1305" i="36"/>
  <c r="J1305" i="36"/>
  <c r="M1305" i="36"/>
  <c r="S1305" i="36" s="1"/>
  <c r="N1305" i="36"/>
  <c r="T1305" i="36" s="1"/>
  <c r="O1305" i="36"/>
  <c r="U1305" i="36" s="1"/>
  <c r="P1305" i="36"/>
  <c r="V1305" i="36" s="1"/>
  <c r="R1305" i="36"/>
  <c r="W1305" i="36"/>
  <c r="X1305" i="36"/>
  <c r="Y1305" i="36"/>
  <c r="Z1305" i="36"/>
  <c r="AA1305" i="36"/>
  <c r="AB1305" i="36"/>
  <c r="AC1305" i="36"/>
  <c r="AD1305" i="36"/>
  <c r="AE1305" i="36"/>
  <c r="AF1305" i="36"/>
  <c r="AG1305" i="36"/>
  <c r="AH1305" i="36"/>
  <c r="AI1305" i="36"/>
  <c r="AJ1305" i="36"/>
  <c r="C1306" i="36"/>
  <c r="Q1306" i="36" s="1"/>
  <c r="D1306" i="36"/>
  <c r="G1306" i="36"/>
  <c r="I1306" i="36"/>
  <c r="J1306" i="36"/>
  <c r="M1306" i="36"/>
  <c r="S1306" i="36" s="1"/>
  <c r="N1306" i="36"/>
  <c r="T1306" i="36" s="1"/>
  <c r="O1306" i="36"/>
  <c r="U1306" i="36" s="1"/>
  <c r="P1306" i="36"/>
  <c r="V1306" i="36" s="1"/>
  <c r="R1306" i="36"/>
  <c r="W1306" i="36"/>
  <c r="X1306" i="36"/>
  <c r="Y1306" i="36"/>
  <c r="Z1306" i="36"/>
  <c r="AA1306" i="36"/>
  <c r="AB1306" i="36"/>
  <c r="AC1306" i="36"/>
  <c r="AD1306" i="36"/>
  <c r="AE1306" i="36"/>
  <c r="AF1306" i="36"/>
  <c r="AG1306" i="36"/>
  <c r="AH1306" i="36"/>
  <c r="AI1306" i="36"/>
  <c r="AJ1306" i="36"/>
  <c r="C1307" i="36"/>
  <c r="Q1307" i="36" s="1"/>
  <c r="D1307" i="36"/>
  <c r="G1307" i="36"/>
  <c r="I1307" i="36"/>
  <c r="J1307" i="36"/>
  <c r="M1307" i="36"/>
  <c r="S1307" i="36" s="1"/>
  <c r="N1307" i="36"/>
  <c r="T1307" i="36" s="1"/>
  <c r="O1307" i="36"/>
  <c r="U1307" i="36" s="1"/>
  <c r="P1307" i="36"/>
  <c r="V1307" i="36" s="1"/>
  <c r="R1307" i="36"/>
  <c r="W1307" i="36"/>
  <c r="X1307" i="36"/>
  <c r="Y1307" i="36"/>
  <c r="Z1307" i="36"/>
  <c r="AA1307" i="36"/>
  <c r="AB1307" i="36"/>
  <c r="AC1307" i="36"/>
  <c r="AD1307" i="36"/>
  <c r="AE1307" i="36"/>
  <c r="AF1307" i="36"/>
  <c r="AG1307" i="36"/>
  <c r="AH1307" i="36"/>
  <c r="AI1307" i="36"/>
  <c r="AJ1307" i="36"/>
  <c r="C1308" i="36"/>
  <c r="Q1308" i="36" s="1"/>
  <c r="D1308" i="36"/>
  <c r="G1308" i="36"/>
  <c r="I1308" i="36"/>
  <c r="J1308" i="36"/>
  <c r="M1308" i="36"/>
  <c r="S1308" i="36" s="1"/>
  <c r="N1308" i="36"/>
  <c r="T1308" i="36" s="1"/>
  <c r="O1308" i="36"/>
  <c r="U1308" i="36" s="1"/>
  <c r="P1308" i="36"/>
  <c r="V1308" i="36" s="1"/>
  <c r="R1308" i="36"/>
  <c r="W1308" i="36"/>
  <c r="X1308" i="36"/>
  <c r="Y1308" i="36"/>
  <c r="Z1308" i="36"/>
  <c r="AA1308" i="36"/>
  <c r="AB1308" i="36"/>
  <c r="AC1308" i="36"/>
  <c r="AD1308" i="36"/>
  <c r="AE1308" i="36"/>
  <c r="AF1308" i="36"/>
  <c r="AG1308" i="36"/>
  <c r="AH1308" i="36"/>
  <c r="AI1308" i="36"/>
  <c r="AJ1308" i="36"/>
  <c r="C1309" i="36"/>
  <c r="Q1309" i="36" s="1"/>
  <c r="D1309" i="36"/>
  <c r="G1309" i="36"/>
  <c r="I1309" i="36"/>
  <c r="J1309" i="36"/>
  <c r="M1309" i="36"/>
  <c r="S1309" i="36" s="1"/>
  <c r="N1309" i="36"/>
  <c r="T1309" i="36" s="1"/>
  <c r="O1309" i="36"/>
  <c r="U1309" i="36" s="1"/>
  <c r="P1309" i="36"/>
  <c r="V1309" i="36" s="1"/>
  <c r="R1309" i="36"/>
  <c r="W1309" i="36"/>
  <c r="X1309" i="36"/>
  <c r="Y1309" i="36"/>
  <c r="Z1309" i="36"/>
  <c r="AA1309" i="36"/>
  <c r="AB1309" i="36"/>
  <c r="AC1309" i="36"/>
  <c r="AD1309" i="36"/>
  <c r="AE1309" i="36"/>
  <c r="AF1309" i="36"/>
  <c r="AG1309" i="36"/>
  <c r="AH1309" i="36"/>
  <c r="AI1309" i="36"/>
  <c r="AJ1309" i="36"/>
  <c r="C1310" i="36"/>
  <c r="Q1310" i="36" s="1"/>
  <c r="D1310" i="36"/>
  <c r="G1310" i="36"/>
  <c r="I1310" i="36"/>
  <c r="J1310" i="36"/>
  <c r="M1310" i="36"/>
  <c r="S1310" i="36" s="1"/>
  <c r="N1310" i="36"/>
  <c r="T1310" i="36" s="1"/>
  <c r="O1310" i="36"/>
  <c r="U1310" i="36" s="1"/>
  <c r="P1310" i="36"/>
  <c r="V1310" i="36" s="1"/>
  <c r="R1310" i="36"/>
  <c r="W1310" i="36"/>
  <c r="X1310" i="36"/>
  <c r="Y1310" i="36"/>
  <c r="Z1310" i="36"/>
  <c r="AA1310" i="36"/>
  <c r="AB1310" i="36"/>
  <c r="AC1310" i="36"/>
  <c r="AD1310" i="36"/>
  <c r="AE1310" i="36"/>
  <c r="AF1310" i="36"/>
  <c r="AG1310" i="36"/>
  <c r="AH1310" i="36"/>
  <c r="AI1310" i="36"/>
  <c r="AJ1310" i="36"/>
  <c r="C1311" i="36"/>
  <c r="Q1311" i="36" s="1"/>
  <c r="D1311" i="36"/>
  <c r="G1311" i="36"/>
  <c r="I1311" i="36"/>
  <c r="J1311" i="36"/>
  <c r="M1311" i="36"/>
  <c r="S1311" i="36" s="1"/>
  <c r="N1311" i="36"/>
  <c r="T1311" i="36" s="1"/>
  <c r="O1311" i="36"/>
  <c r="U1311" i="36" s="1"/>
  <c r="P1311" i="36"/>
  <c r="V1311" i="36" s="1"/>
  <c r="R1311" i="36"/>
  <c r="W1311" i="36"/>
  <c r="X1311" i="36"/>
  <c r="Y1311" i="36"/>
  <c r="Z1311" i="36"/>
  <c r="AA1311" i="36"/>
  <c r="AB1311" i="36"/>
  <c r="AC1311" i="36"/>
  <c r="AD1311" i="36"/>
  <c r="AE1311" i="36"/>
  <c r="AF1311" i="36"/>
  <c r="AG1311" i="36"/>
  <c r="AH1311" i="36"/>
  <c r="AI1311" i="36"/>
  <c r="AJ1311" i="36"/>
  <c r="C1312" i="36"/>
  <c r="Q1312" i="36" s="1"/>
  <c r="D1312" i="36"/>
  <c r="G1312" i="36"/>
  <c r="I1312" i="36"/>
  <c r="J1312" i="36"/>
  <c r="M1312" i="36"/>
  <c r="S1312" i="36" s="1"/>
  <c r="N1312" i="36"/>
  <c r="T1312" i="36" s="1"/>
  <c r="O1312" i="36"/>
  <c r="U1312" i="36" s="1"/>
  <c r="P1312" i="36"/>
  <c r="V1312" i="36" s="1"/>
  <c r="R1312" i="36"/>
  <c r="W1312" i="36"/>
  <c r="X1312" i="36"/>
  <c r="Y1312" i="36"/>
  <c r="Z1312" i="36"/>
  <c r="AA1312" i="36"/>
  <c r="AB1312" i="36"/>
  <c r="AC1312" i="36"/>
  <c r="AD1312" i="36"/>
  <c r="AE1312" i="36"/>
  <c r="AF1312" i="36"/>
  <c r="AG1312" i="36"/>
  <c r="AH1312" i="36"/>
  <c r="AI1312" i="36"/>
  <c r="AJ1312" i="36"/>
  <c r="C1313" i="36"/>
  <c r="Q1313" i="36" s="1"/>
  <c r="D1313" i="36"/>
  <c r="G1313" i="36"/>
  <c r="I1313" i="36"/>
  <c r="J1313" i="36"/>
  <c r="M1313" i="36"/>
  <c r="S1313" i="36" s="1"/>
  <c r="N1313" i="36"/>
  <c r="T1313" i="36" s="1"/>
  <c r="O1313" i="36"/>
  <c r="U1313" i="36" s="1"/>
  <c r="P1313" i="36"/>
  <c r="V1313" i="36" s="1"/>
  <c r="R1313" i="36"/>
  <c r="W1313" i="36"/>
  <c r="X1313" i="36"/>
  <c r="Y1313" i="36"/>
  <c r="Z1313" i="36"/>
  <c r="AA1313" i="36"/>
  <c r="AB1313" i="36"/>
  <c r="AC1313" i="36"/>
  <c r="AD1313" i="36"/>
  <c r="AE1313" i="36"/>
  <c r="AF1313" i="36"/>
  <c r="AG1313" i="36"/>
  <c r="AH1313" i="36"/>
  <c r="AI1313" i="36"/>
  <c r="AJ1313" i="36"/>
  <c r="C1314" i="36"/>
  <c r="Q1314" i="36" s="1"/>
  <c r="D1314" i="36"/>
  <c r="G1314" i="36"/>
  <c r="I1314" i="36"/>
  <c r="J1314" i="36"/>
  <c r="M1314" i="36"/>
  <c r="S1314" i="36" s="1"/>
  <c r="N1314" i="36"/>
  <c r="T1314" i="36" s="1"/>
  <c r="O1314" i="36"/>
  <c r="U1314" i="36" s="1"/>
  <c r="P1314" i="36"/>
  <c r="V1314" i="36" s="1"/>
  <c r="R1314" i="36"/>
  <c r="W1314" i="36"/>
  <c r="X1314" i="36"/>
  <c r="Y1314" i="36"/>
  <c r="Z1314" i="36"/>
  <c r="AA1314" i="36"/>
  <c r="AB1314" i="36"/>
  <c r="AC1314" i="36"/>
  <c r="AD1314" i="36"/>
  <c r="AE1314" i="36"/>
  <c r="AF1314" i="36"/>
  <c r="AG1314" i="36"/>
  <c r="AH1314" i="36"/>
  <c r="AI1314" i="36"/>
  <c r="AJ1314" i="36"/>
  <c r="C1315" i="36"/>
  <c r="Q1315" i="36" s="1"/>
  <c r="D1315" i="36"/>
  <c r="G1315" i="36"/>
  <c r="I1315" i="36"/>
  <c r="J1315" i="36"/>
  <c r="M1315" i="36"/>
  <c r="S1315" i="36" s="1"/>
  <c r="N1315" i="36"/>
  <c r="T1315" i="36" s="1"/>
  <c r="O1315" i="36"/>
  <c r="U1315" i="36" s="1"/>
  <c r="P1315" i="36"/>
  <c r="V1315" i="36" s="1"/>
  <c r="R1315" i="36"/>
  <c r="W1315" i="36"/>
  <c r="X1315" i="36"/>
  <c r="Y1315" i="36"/>
  <c r="Z1315" i="36"/>
  <c r="AA1315" i="36"/>
  <c r="AB1315" i="36"/>
  <c r="AC1315" i="36"/>
  <c r="AD1315" i="36"/>
  <c r="AE1315" i="36"/>
  <c r="AF1315" i="36"/>
  <c r="AG1315" i="36"/>
  <c r="AH1315" i="36"/>
  <c r="AI1315" i="36"/>
  <c r="AJ1315" i="36"/>
  <c r="C1316" i="36"/>
  <c r="Q1316" i="36" s="1"/>
  <c r="D1316" i="36"/>
  <c r="G1316" i="36"/>
  <c r="I1316" i="36"/>
  <c r="J1316" i="36"/>
  <c r="M1316" i="36"/>
  <c r="S1316" i="36" s="1"/>
  <c r="N1316" i="36"/>
  <c r="T1316" i="36" s="1"/>
  <c r="O1316" i="36"/>
  <c r="U1316" i="36" s="1"/>
  <c r="P1316" i="36"/>
  <c r="V1316" i="36" s="1"/>
  <c r="R1316" i="36"/>
  <c r="W1316" i="36"/>
  <c r="X1316" i="36"/>
  <c r="Y1316" i="36"/>
  <c r="Z1316" i="36"/>
  <c r="AA1316" i="36"/>
  <c r="AB1316" i="36"/>
  <c r="AC1316" i="36"/>
  <c r="AD1316" i="36"/>
  <c r="AE1316" i="36"/>
  <c r="AF1316" i="36"/>
  <c r="AG1316" i="36"/>
  <c r="AH1316" i="36"/>
  <c r="AI1316" i="36"/>
  <c r="AJ1316" i="36"/>
  <c r="C1317" i="36"/>
  <c r="Q1317" i="36" s="1"/>
  <c r="D1317" i="36"/>
  <c r="G1317" i="36"/>
  <c r="I1317" i="36"/>
  <c r="J1317" i="36"/>
  <c r="M1317" i="36"/>
  <c r="S1317" i="36" s="1"/>
  <c r="N1317" i="36"/>
  <c r="T1317" i="36" s="1"/>
  <c r="O1317" i="36"/>
  <c r="U1317" i="36" s="1"/>
  <c r="P1317" i="36"/>
  <c r="R1317" i="36"/>
  <c r="V1317" i="36"/>
  <c r="W1317" i="36"/>
  <c r="X1317" i="36"/>
  <c r="Y1317" i="36"/>
  <c r="Z1317" i="36"/>
  <c r="AA1317" i="36"/>
  <c r="AB1317" i="36"/>
  <c r="AC1317" i="36"/>
  <c r="AD1317" i="36"/>
  <c r="AE1317" i="36"/>
  <c r="AF1317" i="36"/>
  <c r="AG1317" i="36"/>
  <c r="AH1317" i="36"/>
  <c r="AI1317" i="36"/>
  <c r="AJ1317" i="36"/>
  <c r="C1318" i="36"/>
  <c r="Q1318" i="36" s="1"/>
  <c r="D1318" i="36"/>
  <c r="G1318" i="36"/>
  <c r="I1318" i="36"/>
  <c r="J1318" i="36"/>
  <c r="M1318" i="36"/>
  <c r="S1318" i="36" s="1"/>
  <c r="N1318" i="36"/>
  <c r="T1318" i="36" s="1"/>
  <c r="O1318" i="36"/>
  <c r="U1318" i="36" s="1"/>
  <c r="P1318" i="36"/>
  <c r="V1318" i="36" s="1"/>
  <c r="R1318" i="36"/>
  <c r="W1318" i="36"/>
  <c r="X1318" i="36"/>
  <c r="Y1318" i="36"/>
  <c r="Z1318" i="36"/>
  <c r="AA1318" i="36"/>
  <c r="AB1318" i="36"/>
  <c r="AC1318" i="36"/>
  <c r="AD1318" i="36"/>
  <c r="AE1318" i="36"/>
  <c r="AF1318" i="36"/>
  <c r="AG1318" i="36"/>
  <c r="AH1318" i="36"/>
  <c r="AI1318" i="36"/>
  <c r="AJ1318" i="36"/>
  <c r="C1319" i="36"/>
  <c r="Q1319" i="36" s="1"/>
  <c r="D1319" i="36"/>
  <c r="G1319" i="36"/>
  <c r="I1319" i="36"/>
  <c r="J1319" i="36"/>
  <c r="M1319" i="36"/>
  <c r="S1319" i="36" s="1"/>
  <c r="N1319" i="36"/>
  <c r="T1319" i="36" s="1"/>
  <c r="O1319" i="36"/>
  <c r="U1319" i="36" s="1"/>
  <c r="P1319" i="36"/>
  <c r="V1319" i="36" s="1"/>
  <c r="R1319" i="36"/>
  <c r="W1319" i="36"/>
  <c r="X1319" i="36"/>
  <c r="Y1319" i="36"/>
  <c r="Z1319" i="36"/>
  <c r="AA1319" i="36"/>
  <c r="AB1319" i="36"/>
  <c r="AC1319" i="36"/>
  <c r="AD1319" i="36"/>
  <c r="AE1319" i="36"/>
  <c r="AF1319" i="36"/>
  <c r="AG1319" i="36"/>
  <c r="AH1319" i="36"/>
  <c r="AI1319" i="36"/>
  <c r="AJ1319" i="36"/>
  <c r="C1320" i="36"/>
  <c r="Q1320" i="36" s="1"/>
  <c r="D1320" i="36"/>
  <c r="G1320" i="36"/>
  <c r="I1320" i="36"/>
  <c r="J1320" i="36"/>
  <c r="M1320" i="36"/>
  <c r="S1320" i="36" s="1"/>
  <c r="N1320" i="36"/>
  <c r="T1320" i="36" s="1"/>
  <c r="O1320" i="36"/>
  <c r="U1320" i="36" s="1"/>
  <c r="P1320" i="36"/>
  <c r="V1320" i="36" s="1"/>
  <c r="R1320" i="36"/>
  <c r="W1320" i="36"/>
  <c r="X1320" i="36"/>
  <c r="Y1320" i="36"/>
  <c r="Z1320" i="36"/>
  <c r="AA1320" i="36"/>
  <c r="AB1320" i="36"/>
  <c r="AC1320" i="36"/>
  <c r="AD1320" i="36"/>
  <c r="AE1320" i="36"/>
  <c r="AF1320" i="36"/>
  <c r="AG1320" i="36"/>
  <c r="AH1320" i="36"/>
  <c r="AI1320" i="36"/>
  <c r="AJ1320" i="36"/>
  <c r="C1321" i="36"/>
  <c r="Q1321" i="36" s="1"/>
  <c r="D1321" i="36"/>
  <c r="G1321" i="36"/>
  <c r="I1321" i="36"/>
  <c r="J1321" i="36"/>
  <c r="M1321" i="36"/>
  <c r="S1321" i="36" s="1"/>
  <c r="N1321" i="36"/>
  <c r="T1321" i="36" s="1"/>
  <c r="O1321" i="36"/>
  <c r="U1321" i="36" s="1"/>
  <c r="P1321" i="36"/>
  <c r="V1321" i="36" s="1"/>
  <c r="R1321" i="36"/>
  <c r="W1321" i="36"/>
  <c r="X1321" i="36"/>
  <c r="Y1321" i="36"/>
  <c r="Z1321" i="36"/>
  <c r="AA1321" i="36"/>
  <c r="AB1321" i="36"/>
  <c r="AC1321" i="36"/>
  <c r="AD1321" i="36"/>
  <c r="AE1321" i="36"/>
  <c r="AF1321" i="36"/>
  <c r="AG1321" i="36"/>
  <c r="AH1321" i="36"/>
  <c r="AI1321" i="36"/>
  <c r="AJ1321" i="36"/>
  <c r="C1322" i="36"/>
  <c r="Q1322" i="36" s="1"/>
  <c r="D1322" i="36"/>
  <c r="G1322" i="36"/>
  <c r="I1322" i="36"/>
  <c r="J1322" i="36"/>
  <c r="M1322" i="36"/>
  <c r="S1322" i="36" s="1"/>
  <c r="N1322" i="36"/>
  <c r="T1322" i="36" s="1"/>
  <c r="O1322" i="36"/>
  <c r="U1322" i="36" s="1"/>
  <c r="P1322" i="36"/>
  <c r="V1322" i="36" s="1"/>
  <c r="R1322" i="36"/>
  <c r="W1322" i="36"/>
  <c r="X1322" i="36"/>
  <c r="Y1322" i="36"/>
  <c r="Z1322" i="36"/>
  <c r="AA1322" i="36"/>
  <c r="AB1322" i="36"/>
  <c r="AC1322" i="36"/>
  <c r="AD1322" i="36"/>
  <c r="AE1322" i="36"/>
  <c r="AF1322" i="36"/>
  <c r="AG1322" i="36"/>
  <c r="AH1322" i="36"/>
  <c r="AI1322" i="36"/>
  <c r="AJ1322" i="36"/>
  <c r="C1323" i="36"/>
  <c r="Q1323" i="36" s="1"/>
  <c r="D1323" i="36"/>
  <c r="G1323" i="36"/>
  <c r="I1323" i="36"/>
  <c r="J1323" i="36"/>
  <c r="M1323" i="36"/>
  <c r="S1323" i="36" s="1"/>
  <c r="N1323" i="36"/>
  <c r="T1323" i="36" s="1"/>
  <c r="O1323" i="36"/>
  <c r="U1323" i="36" s="1"/>
  <c r="P1323" i="36"/>
  <c r="V1323" i="36" s="1"/>
  <c r="R1323" i="36"/>
  <c r="W1323" i="36"/>
  <c r="X1323" i="36"/>
  <c r="Y1323" i="36"/>
  <c r="Z1323" i="36"/>
  <c r="AA1323" i="36"/>
  <c r="AB1323" i="36"/>
  <c r="AC1323" i="36"/>
  <c r="AD1323" i="36"/>
  <c r="AE1323" i="36"/>
  <c r="AF1323" i="36"/>
  <c r="AG1323" i="36"/>
  <c r="AH1323" i="36"/>
  <c r="AI1323" i="36"/>
  <c r="AJ1323" i="36"/>
  <c r="C1324" i="36"/>
  <c r="Q1324" i="36" s="1"/>
  <c r="D1324" i="36"/>
  <c r="G1324" i="36"/>
  <c r="I1324" i="36"/>
  <c r="J1324" i="36"/>
  <c r="M1324" i="36"/>
  <c r="S1324" i="36" s="1"/>
  <c r="N1324" i="36"/>
  <c r="T1324" i="36" s="1"/>
  <c r="O1324" i="36"/>
  <c r="U1324" i="36" s="1"/>
  <c r="P1324" i="36"/>
  <c r="V1324" i="36" s="1"/>
  <c r="R1324" i="36"/>
  <c r="W1324" i="36"/>
  <c r="X1324" i="36"/>
  <c r="Y1324" i="36"/>
  <c r="Z1324" i="36"/>
  <c r="AA1324" i="36"/>
  <c r="AB1324" i="36"/>
  <c r="AC1324" i="36"/>
  <c r="AD1324" i="36"/>
  <c r="AE1324" i="36"/>
  <c r="AF1324" i="36"/>
  <c r="AG1324" i="36"/>
  <c r="AH1324" i="36"/>
  <c r="AI1324" i="36"/>
  <c r="AJ1324" i="36"/>
  <c r="C1325" i="36"/>
  <c r="Q1325" i="36" s="1"/>
  <c r="D1325" i="36"/>
  <c r="G1325" i="36"/>
  <c r="I1325" i="36"/>
  <c r="J1325" i="36"/>
  <c r="M1325" i="36"/>
  <c r="S1325" i="36" s="1"/>
  <c r="N1325" i="36"/>
  <c r="T1325" i="36" s="1"/>
  <c r="O1325" i="36"/>
  <c r="U1325" i="36" s="1"/>
  <c r="P1325" i="36"/>
  <c r="V1325" i="36" s="1"/>
  <c r="R1325" i="36"/>
  <c r="W1325" i="36"/>
  <c r="X1325" i="36"/>
  <c r="Y1325" i="36"/>
  <c r="Z1325" i="36"/>
  <c r="AA1325" i="36"/>
  <c r="AB1325" i="36"/>
  <c r="AC1325" i="36"/>
  <c r="AD1325" i="36"/>
  <c r="AE1325" i="36"/>
  <c r="AF1325" i="36"/>
  <c r="AG1325" i="36"/>
  <c r="AH1325" i="36"/>
  <c r="AI1325" i="36"/>
  <c r="AJ1325" i="36"/>
  <c r="C1326" i="36"/>
  <c r="Q1326" i="36" s="1"/>
  <c r="D1326" i="36"/>
  <c r="G1326" i="36"/>
  <c r="I1326" i="36"/>
  <c r="J1326" i="36"/>
  <c r="M1326" i="36"/>
  <c r="S1326" i="36" s="1"/>
  <c r="N1326" i="36"/>
  <c r="T1326" i="36" s="1"/>
  <c r="O1326" i="36"/>
  <c r="U1326" i="36" s="1"/>
  <c r="P1326" i="36"/>
  <c r="V1326" i="36" s="1"/>
  <c r="R1326" i="36"/>
  <c r="W1326" i="36"/>
  <c r="X1326" i="36"/>
  <c r="Y1326" i="36"/>
  <c r="Z1326" i="36"/>
  <c r="AA1326" i="36"/>
  <c r="AB1326" i="36"/>
  <c r="AC1326" i="36"/>
  <c r="AD1326" i="36"/>
  <c r="AE1326" i="36"/>
  <c r="AF1326" i="36"/>
  <c r="AG1326" i="36"/>
  <c r="AH1326" i="36"/>
  <c r="AI1326" i="36"/>
  <c r="AJ1326" i="36"/>
  <c r="C1327" i="36"/>
  <c r="Q1327" i="36" s="1"/>
  <c r="D1327" i="36"/>
  <c r="G1327" i="36"/>
  <c r="I1327" i="36"/>
  <c r="J1327" i="36"/>
  <c r="M1327" i="36"/>
  <c r="S1327" i="36" s="1"/>
  <c r="N1327" i="36"/>
  <c r="T1327" i="36" s="1"/>
  <c r="O1327" i="36"/>
  <c r="U1327" i="36" s="1"/>
  <c r="P1327" i="36"/>
  <c r="V1327" i="36" s="1"/>
  <c r="R1327" i="36"/>
  <c r="W1327" i="36"/>
  <c r="X1327" i="36"/>
  <c r="Y1327" i="36"/>
  <c r="Z1327" i="36"/>
  <c r="AA1327" i="36"/>
  <c r="AB1327" i="36"/>
  <c r="AC1327" i="36"/>
  <c r="AD1327" i="36"/>
  <c r="AE1327" i="36"/>
  <c r="AF1327" i="36"/>
  <c r="AG1327" i="36"/>
  <c r="AH1327" i="36"/>
  <c r="AI1327" i="36"/>
  <c r="AJ1327" i="36"/>
  <c r="C1328" i="36"/>
  <c r="Q1328" i="36" s="1"/>
  <c r="D1328" i="36"/>
  <c r="G1328" i="36"/>
  <c r="I1328" i="36"/>
  <c r="J1328" i="36"/>
  <c r="M1328" i="36"/>
  <c r="S1328" i="36" s="1"/>
  <c r="N1328" i="36"/>
  <c r="T1328" i="36" s="1"/>
  <c r="O1328" i="36"/>
  <c r="U1328" i="36" s="1"/>
  <c r="P1328" i="36"/>
  <c r="V1328" i="36" s="1"/>
  <c r="R1328" i="36"/>
  <c r="W1328" i="36"/>
  <c r="X1328" i="36"/>
  <c r="Y1328" i="36"/>
  <c r="Z1328" i="36"/>
  <c r="AA1328" i="36"/>
  <c r="AB1328" i="36"/>
  <c r="AC1328" i="36"/>
  <c r="AD1328" i="36"/>
  <c r="AE1328" i="36"/>
  <c r="AF1328" i="36"/>
  <c r="AG1328" i="36"/>
  <c r="AH1328" i="36"/>
  <c r="AI1328" i="36"/>
  <c r="AJ1328" i="36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2" i="9"/>
  <c r="H3" i="9"/>
  <c r="I3" i="9"/>
  <c r="J3" i="9"/>
  <c r="H4" i="9"/>
  <c r="I4" i="9"/>
  <c r="J4" i="9"/>
  <c r="H5" i="9"/>
  <c r="I5" i="9"/>
  <c r="J5" i="9"/>
  <c r="H6" i="9"/>
  <c r="I6" i="9"/>
  <c r="J6" i="9"/>
  <c r="H7" i="9"/>
  <c r="I7" i="9"/>
  <c r="J7" i="9"/>
  <c r="H8" i="9"/>
  <c r="I8" i="9"/>
  <c r="J8" i="9"/>
  <c r="H9" i="9"/>
  <c r="I9" i="9"/>
  <c r="J9" i="9"/>
  <c r="H10" i="9"/>
  <c r="I10" i="9"/>
  <c r="J10" i="9"/>
  <c r="H11" i="9"/>
  <c r="I11" i="9"/>
  <c r="J11" i="9"/>
  <c r="H12" i="9"/>
  <c r="I12" i="9"/>
  <c r="J12" i="9"/>
  <c r="H13" i="9"/>
  <c r="I13" i="9"/>
  <c r="J13" i="9"/>
  <c r="H14" i="9"/>
  <c r="I14" i="9"/>
  <c r="J14" i="9"/>
  <c r="H15" i="9"/>
  <c r="I15" i="9"/>
  <c r="J15" i="9"/>
  <c r="H16" i="9"/>
  <c r="I16" i="9"/>
  <c r="J16" i="9"/>
  <c r="H17" i="9"/>
  <c r="I17" i="9"/>
  <c r="J17" i="9"/>
  <c r="H18" i="9"/>
  <c r="I18" i="9"/>
  <c r="J18" i="9"/>
  <c r="H19" i="9"/>
  <c r="I19" i="9"/>
  <c r="J19" i="9"/>
  <c r="H20" i="9"/>
  <c r="I20" i="9"/>
  <c r="J20" i="9"/>
  <c r="H21" i="9"/>
  <c r="I21" i="9"/>
  <c r="J21" i="9"/>
  <c r="H22" i="9"/>
  <c r="I22" i="9"/>
  <c r="J22" i="9"/>
  <c r="H23" i="9"/>
  <c r="I23" i="9"/>
  <c r="J23" i="9"/>
  <c r="H24" i="9"/>
  <c r="I24" i="9"/>
  <c r="J24" i="9"/>
  <c r="H25" i="9"/>
  <c r="I25" i="9"/>
  <c r="J25" i="9"/>
  <c r="H26" i="9"/>
  <c r="I26" i="9"/>
  <c r="J26" i="9"/>
  <c r="H27" i="9"/>
  <c r="I27" i="9"/>
  <c r="J27" i="9"/>
  <c r="H28" i="9"/>
  <c r="I28" i="9"/>
  <c r="J28" i="9"/>
  <c r="H29" i="9"/>
  <c r="I29" i="9"/>
  <c r="J29" i="9"/>
  <c r="H30" i="9"/>
  <c r="I30" i="9"/>
  <c r="J30" i="9"/>
  <c r="H31" i="9"/>
  <c r="I31" i="9"/>
  <c r="J31" i="9"/>
  <c r="H32" i="9"/>
  <c r="I32" i="9"/>
  <c r="J32" i="9"/>
  <c r="H33" i="9"/>
  <c r="I33" i="9"/>
  <c r="J33" i="9"/>
  <c r="H34" i="9"/>
  <c r="I34" i="9"/>
  <c r="J34" i="9"/>
  <c r="H35" i="9"/>
  <c r="I35" i="9"/>
  <c r="J35" i="9"/>
  <c r="H36" i="9"/>
  <c r="I36" i="9"/>
  <c r="J36" i="9"/>
  <c r="H37" i="9"/>
  <c r="I37" i="9"/>
  <c r="J37" i="9"/>
  <c r="H38" i="9"/>
  <c r="I38" i="9"/>
  <c r="J38" i="9"/>
  <c r="H39" i="9"/>
  <c r="I39" i="9"/>
  <c r="J39" i="9"/>
  <c r="H40" i="9"/>
  <c r="I40" i="9"/>
  <c r="J40" i="9"/>
  <c r="H41" i="9"/>
  <c r="I41" i="9"/>
  <c r="J41" i="9"/>
  <c r="H42" i="9"/>
  <c r="I42" i="9"/>
  <c r="J42" i="9"/>
  <c r="H43" i="9"/>
  <c r="I43" i="9"/>
  <c r="J43" i="9"/>
  <c r="H44" i="9"/>
  <c r="I44" i="9"/>
  <c r="J44" i="9"/>
  <c r="H45" i="9"/>
  <c r="I45" i="9"/>
  <c r="J45" i="9"/>
  <c r="H46" i="9"/>
  <c r="I46" i="9"/>
  <c r="J46" i="9"/>
  <c r="H47" i="9"/>
  <c r="I47" i="9"/>
  <c r="J47" i="9"/>
  <c r="H48" i="9"/>
  <c r="I48" i="9"/>
  <c r="J48" i="9"/>
  <c r="H49" i="9"/>
  <c r="I49" i="9"/>
  <c r="J49" i="9"/>
  <c r="H50" i="9"/>
  <c r="I50" i="9"/>
  <c r="J50" i="9"/>
  <c r="H51" i="9"/>
  <c r="I51" i="9"/>
  <c r="J51" i="9"/>
  <c r="H52" i="9"/>
  <c r="I52" i="9"/>
  <c r="J52" i="9"/>
  <c r="H53" i="9"/>
  <c r="I53" i="9"/>
  <c r="J53" i="9"/>
  <c r="H54" i="9"/>
  <c r="I54" i="9"/>
  <c r="J54" i="9"/>
  <c r="H55" i="9"/>
  <c r="I55" i="9"/>
  <c r="J55" i="9"/>
  <c r="H56" i="9"/>
  <c r="I56" i="9"/>
  <c r="J56" i="9"/>
  <c r="H57" i="9"/>
  <c r="I57" i="9"/>
  <c r="J57" i="9"/>
  <c r="H58" i="9"/>
  <c r="I58" i="9"/>
  <c r="J58" i="9"/>
  <c r="H59" i="9"/>
  <c r="I59" i="9"/>
  <c r="J59" i="9"/>
  <c r="H60" i="9"/>
  <c r="I60" i="9"/>
  <c r="J60" i="9"/>
  <c r="H61" i="9"/>
  <c r="I61" i="9"/>
  <c r="J61" i="9"/>
  <c r="H62" i="9"/>
  <c r="I62" i="9"/>
  <c r="J62" i="9"/>
  <c r="H63" i="9"/>
  <c r="I63" i="9"/>
  <c r="J63" i="9"/>
  <c r="H64" i="9"/>
  <c r="I64" i="9"/>
  <c r="J64" i="9"/>
  <c r="H65" i="9"/>
  <c r="I65" i="9"/>
  <c r="J65" i="9"/>
  <c r="H66" i="9"/>
  <c r="I66" i="9"/>
  <c r="J66" i="9"/>
  <c r="H67" i="9"/>
  <c r="I67" i="9"/>
  <c r="J67" i="9"/>
  <c r="H68" i="9"/>
  <c r="I68" i="9"/>
  <c r="J68" i="9"/>
  <c r="H69" i="9"/>
  <c r="I69" i="9"/>
  <c r="J69" i="9"/>
  <c r="H70" i="9"/>
  <c r="I70" i="9"/>
  <c r="J70" i="9"/>
  <c r="H71" i="9"/>
  <c r="I71" i="9"/>
  <c r="J71" i="9"/>
  <c r="H72" i="9"/>
  <c r="I72" i="9"/>
  <c r="J72" i="9"/>
  <c r="H73" i="9"/>
  <c r="I73" i="9"/>
  <c r="J73" i="9"/>
  <c r="H74" i="9"/>
  <c r="I74" i="9"/>
  <c r="J74" i="9"/>
  <c r="H75" i="9"/>
  <c r="I75" i="9"/>
  <c r="J75" i="9"/>
  <c r="H76" i="9"/>
  <c r="I76" i="9"/>
  <c r="J76" i="9"/>
  <c r="H77" i="9"/>
  <c r="I77" i="9"/>
  <c r="J77" i="9"/>
  <c r="H78" i="9"/>
  <c r="I78" i="9"/>
  <c r="J78" i="9"/>
  <c r="H79" i="9"/>
  <c r="I79" i="9"/>
  <c r="J79" i="9"/>
  <c r="H80" i="9"/>
  <c r="I80" i="9"/>
  <c r="J80" i="9"/>
  <c r="H81" i="9"/>
  <c r="I81" i="9"/>
  <c r="J81" i="9"/>
  <c r="H82" i="9"/>
  <c r="I82" i="9"/>
  <c r="J82" i="9"/>
  <c r="H83" i="9"/>
  <c r="I83" i="9"/>
  <c r="J83" i="9"/>
  <c r="H84" i="9"/>
  <c r="I84" i="9"/>
  <c r="J84" i="9"/>
  <c r="H85" i="9"/>
  <c r="I85" i="9"/>
  <c r="J85" i="9"/>
  <c r="H86" i="9"/>
  <c r="I86" i="9"/>
  <c r="J86" i="9"/>
  <c r="H87" i="9"/>
  <c r="I87" i="9"/>
  <c r="J87" i="9"/>
  <c r="H88" i="9"/>
  <c r="I88" i="9"/>
  <c r="J88" i="9"/>
  <c r="H89" i="9"/>
  <c r="I89" i="9"/>
  <c r="J89" i="9"/>
  <c r="H90" i="9"/>
  <c r="I90" i="9"/>
  <c r="J90" i="9"/>
  <c r="H91" i="9"/>
  <c r="I91" i="9"/>
  <c r="J91" i="9"/>
  <c r="H92" i="9"/>
  <c r="I92" i="9"/>
  <c r="J92" i="9"/>
  <c r="H93" i="9"/>
  <c r="I93" i="9"/>
  <c r="J93" i="9"/>
  <c r="H94" i="9"/>
  <c r="I94" i="9"/>
  <c r="J94" i="9"/>
  <c r="H95" i="9"/>
  <c r="I95" i="9"/>
  <c r="J95" i="9"/>
  <c r="H96" i="9"/>
  <c r="I96" i="9"/>
  <c r="J96" i="9"/>
  <c r="H97" i="9"/>
  <c r="I97" i="9"/>
  <c r="J97" i="9"/>
  <c r="H98" i="9"/>
  <c r="I98" i="9"/>
  <c r="J98" i="9"/>
  <c r="H99" i="9"/>
  <c r="I99" i="9"/>
  <c r="J99" i="9"/>
  <c r="H100" i="9"/>
  <c r="I100" i="9"/>
  <c r="J100" i="9"/>
  <c r="H101" i="9"/>
  <c r="I101" i="9"/>
  <c r="J101" i="9"/>
  <c r="H102" i="9"/>
  <c r="I102" i="9"/>
  <c r="J102" i="9"/>
  <c r="H103" i="9"/>
  <c r="I103" i="9"/>
  <c r="J103" i="9"/>
  <c r="H104" i="9"/>
  <c r="I104" i="9"/>
  <c r="J104" i="9"/>
  <c r="H105" i="9"/>
  <c r="I105" i="9"/>
  <c r="J105" i="9"/>
  <c r="H106" i="9"/>
  <c r="I106" i="9"/>
  <c r="J106" i="9"/>
  <c r="H107" i="9"/>
  <c r="I107" i="9"/>
  <c r="J107" i="9"/>
  <c r="H108" i="9"/>
  <c r="I108" i="9"/>
  <c r="J108" i="9"/>
  <c r="H109" i="9"/>
  <c r="I109" i="9"/>
  <c r="J109" i="9"/>
  <c r="H110" i="9"/>
  <c r="I110" i="9"/>
  <c r="J110" i="9"/>
  <c r="H111" i="9"/>
  <c r="I111" i="9"/>
  <c r="J111" i="9"/>
  <c r="H112" i="9"/>
  <c r="I112" i="9"/>
  <c r="J112" i="9"/>
  <c r="H113" i="9"/>
  <c r="I113" i="9"/>
  <c r="J113" i="9"/>
  <c r="H114" i="9"/>
  <c r="I114" i="9"/>
  <c r="J114" i="9"/>
  <c r="H115" i="9"/>
  <c r="I115" i="9"/>
  <c r="J115" i="9"/>
  <c r="H116" i="9"/>
  <c r="I116" i="9"/>
  <c r="J116" i="9"/>
  <c r="H117" i="9"/>
  <c r="I117" i="9"/>
  <c r="J117" i="9"/>
  <c r="H118" i="9"/>
  <c r="I118" i="9"/>
  <c r="J118" i="9"/>
  <c r="H119" i="9"/>
  <c r="I119" i="9"/>
  <c r="J119" i="9"/>
  <c r="H120" i="9"/>
  <c r="I120" i="9"/>
  <c r="J120" i="9"/>
  <c r="H121" i="9"/>
  <c r="I121" i="9"/>
  <c r="J121" i="9"/>
  <c r="H122" i="9"/>
  <c r="I122" i="9"/>
  <c r="J122" i="9"/>
  <c r="H123" i="9"/>
  <c r="I123" i="9"/>
  <c r="J123" i="9"/>
  <c r="H124" i="9"/>
  <c r="I124" i="9"/>
  <c r="J124" i="9"/>
  <c r="H125" i="9"/>
  <c r="I125" i="9"/>
  <c r="J125" i="9"/>
  <c r="H126" i="9"/>
  <c r="I126" i="9"/>
  <c r="J126" i="9"/>
  <c r="H127" i="9"/>
  <c r="I127" i="9"/>
  <c r="J127" i="9"/>
  <c r="H128" i="9"/>
  <c r="I128" i="9"/>
  <c r="J128" i="9"/>
  <c r="H129" i="9"/>
  <c r="I129" i="9"/>
  <c r="J129" i="9"/>
  <c r="H130" i="9"/>
  <c r="I130" i="9"/>
  <c r="J130" i="9"/>
  <c r="H131" i="9"/>
  <c r="I131" i="9"/>
  <c r="J131" i="9"/>
  <c r="H132" i="9"/>
  <c r="I132" i="9"/>
  <c r="J132" i="9"/>
  <c r="H133" i="9"/>
  <c r="I133" i="9"/>
  <c r="J133" i="9"/>
  <c r="H134" i="9"/>
  <c r="I134" i="9"/>
  <c r="J134" i="9"/>
  <c r="H135" i="9"/>
  <c r="I135" i="9"/>
  <c r="J135" i="9"/>
  <c r="H136" i="9"/>
  <c r="I136" i="9"/>
  <c r="J136" i="9"/>
  <c r="H137" i="9"/>
  <c r="I137" i="9"/>
  <c r="J137" i="9"/>
  <c r="H138" i="9"/>
  <c r="I138" i="9"/>
  <c r="J138" i="9"/>
  <c r="H139" i="9"/>
  <c r="I139" i="9"/>
  <c r="J139" i="9"/>
  <c r="H140" i="9"/>
  <c r="I140" i="9"/>
  <c r="J140" i="9"/>
  <c r="H141" i="9"/>
  <c r="I141" i="9"/>
  <c r="J141" i="9"/>
  <c r="H142" i="9"/>
  <c r="I142" i="9"/>
  <c r="J142" i="9"/>
  <c r="H143" i="9"/>
  <c r="I143" i="9"/>
  <c r="J143" i="9"/>
  <c r="H144" i="9"/>
  <c r="I144" i="9"/>
  <c r="J144" i="9"/>
  <c r="H145" i="9"/>
  <c r="I145" i="9"/>
  <c r="J145" i="9"/>
  <c r="H146" i="9"/>
  <c r="I146" i="9"/>
  <c r="J146" i="9"/>
  <c r="H147" i="9"/>
  <c r="I147" i="9"/>
  <c r="J147" i="9"/>
  <c r="H148" i="9"/>
  <c r="I148" i="9"/>
  <c r="J148" i="9"/>
  <c r="H149" i="9"/>
  <c r="I149" i="9"/>
  <c r="J149" i="9"/>
  <c r="H150" i="9"/>
  <c r="I150" i="9"/>
  <c r="J150" i="9"/>
  <c r="H151" i="9"/>
  <c r="I151" i="9"/>
  <c r="J151" i="9"/>
  <c r="H152" i="9"/>
  <c r="I152" i="9"/>
  <c r="J152" i="9"/>
  <c r="H153" i="9"/>
  <c r="I153" i="9"/>
  <c r="J153" i="9"/>
  <c r="H154" i="9"/>
  <c r="I154" i="9"/>
  <c r="J154" i="9"/>
  <c r="H155" i="9"/>
  <c r="I155" i="9"/>
  <c r="J155" i="9"/>
  <c r="H156" i="9"/>
  <c r="I156" i="9"/>
  <c r="J156" i="9"/>
  <c r="H157" i="9"/>
  <c r="I157" i="9"/>
  <c r="J157" i="9"/>
  <c r="H158" i="9"/>
  <c r="I158" i="9"/>
  <c r="J158" i="9"/>
  <c r="H159" i="9"/>
  <c r="I159" i="9"/>
  <c r="J159" i="9"/>
  <c r="H160" i="9"/>
  <c r="I160" i="9"/>
  <c r="J160" i="9"/>
  <c r="H161" i="9"/>
  <c r="I161" i="9"/>
  <c r="J161" i="9"/>
  <c r="H162" i="9"/>
  <c r="I162" i="9"/>
  <c r="J162" i="9"/>
  <c r="H163" i="9"/>
  <c r="I163" i="9"/>
  <c r="J163" i="9"/>
  <c r="H164" i="9"/>
  <c r="I164" i="9"/>
  <c r="J164" i="9"/>
  <c r="H165" i="9"/>
  <c r="I165" i="9"/>
  <c r="J165" i="9"/>
  <c r="H166" i="9"/>
  <c r="I166" i="9"/>
  <c r="J166" i="9"/>
  <c r="H167" i="9"/>
  <c r="I167" i="9"/>
  <c r="J167" i="9"/>
  <c r="H168" i="9"/>
  <c r="I168" i="9"/>
  <c r="J168" i="9"/>
  <c r="H169" i="9"/>
  <c r="I169" i="9"/>
  <c r="J169" i="9"/>
  <c r="H170" i="9"/>
  <c r="I170" i="9"/>
  <c r="J170" i="9"/>
  <c r="H171" i="9"/>
  <c r="I171" i="9"/>
  <c r="J171" i="9"/>
  <c r="H172" i="9"/>
  <c r="I172" i="9"/>
  <c r="J172" i="9"/>
  <c r="H173" i="9"/>
  <c r="I173" i="9"/>
  <c r="J173" i="9"/>
  <c r="H174" i="9"/>
  <c r="I174" i="9"/>
  <c r="J174" i="9"/>
  <c r="H175" i="9"/>
  <c r="I175" i="9"/>
  <c r="J175" i="9"/>
  <c r="H176" i="9"/>
  <c r="I176" i="9"/>
  <c r="J176" i="9"/>
  <c r="H177" i="9"/>
  <c r="I177" i="9"/>
  <c r="J177" i="9"/>
  <c r="H178" i="9"/>
  <c r="I178" i="9"/>
  <c r="J178" i="9"/>
  <c r="H179" i="9"/>
  <c r="I179" i="9"/>
  <c r="J179" i="9"/>
  <c r="H180" i="9"/>
  <c r="I180" i="9"/>
  <c r="J180" i="9"/>
  <c r="H181" i="9"/>
  <c r="I181" i="9"/>
  <c r="J181" i="9"/>
  <c r="H182" i="9"/>
  <c r="I182" i="9"/>
  <c r="J182" i="9"/>
  <c r="H183" i="9"/>
  <c r="I183" i="9"/>
  <c r="J183" i="9"/>
  <c r="H184" i="9"/>
  <c r="I184" i="9"/>
  <c r="J184" i="9"/>
  <c r="H185" i="9"/>
  <c r="I185" i="9"/>
  <c r="J185" i="9"/>
  <c r="H186" i="9"/>
  <c r="I186" i="9"/>
  <c r="J186" i="9"/>
  <c r="H187" i="9"/>
  <c r="I187" i="9"/>
  <c r="J187" i="9"/>
  <c r="H188" i="9"/>
  <c r="I188" i="9"/>
  <c r="J188" i="9"/>
  <c r="H189" i="9"/>
  <c r="I189" i="9"/>
  <c r="J189" i="9"/>
  <c r="H190" i="9"/>
  <c r="I190" i="9"/>
  <c r="J190" i="9"/>
  <c r="H191" i="9"/>
  <c r="I191" i="9"/>
  <c r="J191" i="9"/>
  <c r="H192" i="9"/>
  <c r="I192" i="9"/>
  <c r="J192" i="9"/>
  <c r="H193" i="9"/>
  <c r="I193" i="9"/>
  <c r="J193" i="9"/>
  <c r="H194" i="9"/>
  <c r="I194" i="9"/>
  <c r="J194" i="9"/>
  <c r="H195" i="9"/>
  <c r="I195" i="9"/>
  <c r="J195" i="9"/>
  <c r="H196" i="9"/>
  <c r="I196" i="9"/>
  <c r="J196" i="9"/>
  <c r="H197" i="9"/>
  <c r="I197" i="9"/>
  <c r="J197" i="9"/>
  <c r="H198" i="9"/>
  <c r="I198" i="9"/>
  <c r="J198" i="9"/>
  <c r="H199" i="9"/>
  <c r="I199" i="9"/>
  <c r="J199" i="9"/>
  <c r="H200" i="9"/>
  <c r="I200" i="9"/>
  <c r="J200" i="9"/>
  <c r="H201" i="9"/>
  <c r="I201" i="9"/>
  <c r="J201" i="9"/>
  <c r="H202" i="9"/>
  <c r="I202" i="9"/>
  <c r="J202" i="9"/>
  <c r="H203" i="9"/>
  <c r="I203" i="9"/>
  <c r="J203" i="9"/>
  <c r="H204" i="9"/>
  <c r="I204" i="9"/>
  <c r="J204" i="9"/>
  <c r="H205" i="9"/>
  <c r="I205" i="9"/>
  <c r="J205" i="9"/>
  <c r="H206" i="9"/>
  <c r="I206" i="9"/>
  <c r="J206" i="9"/>
  <c r="H207" i="9"/>
  <c r="I207" i="9"/>
  <c r="J207" i="9"/>
  <c r="H208" i="9"/>
  <c r="I208" i="9"/>
  <c r="J208" i="9"/>
  <c r="H209" i="9"/>
  <c r="I209" i="9"/>
  <c r="J209" i="9"/>
  <c r="H210" i="9"/>
  <c r="I210" i="9"/>
  <c r="J210" i="9"/>
  <c r="H211" i="9"/>
  <c r="I211" i="9"/>
  <c r="J211" i="9"/>
  <c r="H212" i="9"/>
  <c r="I212" i="9"/>
  <c r="J212" i="9"/>
  <c r="H213" i="9"/>
  <c r="I213" i="9"/>
  <c r="J213" i="9"/>
  <c r="H214" i="9"/>
  <c r="I214" i="9"/>
  <c r="J214" i="9"/>
  <c r="H215" i="9"/>
  <c r="I215" i="9"/>
  <c r="J215" i="9"/>
  <c r="H216" i="9"/>
  <c r="I216" i="9"/>
  <c r="J216" i="9"/>
  <c r="H217" i="9"/>
  <c r="I217" i="9"/>
  <c r="J217" i="9"/>
  <c r="H218" i="9"/>
  <c r="I218" i="9"/>
  <c r="J218" i="9"/>
  <c r="H219" i="9"/>
  <c r="I219" i="9"/>
  <c r="J219" i="9"/>
  <c r="H220" i="9"/>
  <c r="I220" i="9"/>
  <c r="J220" i="9"/>
  <c r="H221" i="9"/>
  <c r="I221" i="9"/>
  <c r="J221" i="9"/>
  <c r="H222" i="9"/>
  <c r="I222" i="9"/>
  <c r="J222" i="9"/>
  <c r="H223" i="9"/>
  <c r="I223" i="9"/>
  <c r="J223" i="9"/>
  <c r="H224" i="9"/>
  <c r="I224" i="9"/>
  <c r="J224" i="9"/>
  <c r="H225" i="9"/>
  <c r="I225" i="9"/>
  <c r="J225" i="9"/>
  <c r="H226" i="9"/>
  <c r="I226" i="9"/>
  <c r="J226" i="9"/>
  <c r="H227" i="9"/>
  <c r="I227" i="9"/>
  <c r="J227" i="9"/>
  <c r="H228" i="9"/>
  <c r="I228" i="9"/>
  <c r="J228" i="9"/>
  <c r="H229" i="9"/>
  <c r="I229" i="9"/>
  <c r="J229" i="9"/>
  <c r="H230" i="9"/>
  <c r="I230" i="9"/>
  <c r="J230" i="9"/>
  <c r="H231" i="9"/>
  <c r="I231" i="9"/>
  <c r="J231" i="9"/>
  <c r="H232" i="9"/>
  <c r="I232" i="9"/>
  <c r="J232" i="9"/>
  <c r="H233" i="9"/>
  <c r="I233" i="9"/>
  <c r="J233" i="9"/>
  <c r="H234" i="9"/>
  <c r="I234" i="9"/>
  <c r="J234" i="9"/>
  <c r="H235" i="9"/>
  <c r="I235" i="9"/>
  <c r="J235" i="9"/>
  <c r="H236" i="9"/>
  <c r="I236" i="9"/>
  <c r="J236" i="9"/>
  <c r="H237" i="9"/>
  <c r="I237" i="9"/>
  <c r="J237" i="9"/>
  <c r="H238" i="9"/>
  <c r="I238" i="9"/>
  <c r="J238" i="9"/>
  <c r="H239" i="9"/>
  <c r="I239" i="9"/>
  <c r="J239" i="9"/>
  <c r="H240" i="9"/>
  <c r="I240" i="9"/>
  <c r="J240" i="9"/>
  <c r="H241" i="9"/>
  <c r="I241" i="9"/>
  <c r="J241" i="9"/>
  <c r="H242" i="9"/>
  <c r="I242" i="9"/>
  <c r="J242" i="9"/>
  <c r="H243" i="9"/>
  <c r="I243" i="9"/>
  <c r="J243" i="9"/>
  <c r="H244" i="9"/>
  <c r="I244" i="9"/>
  <c r="J244" i="9"/>
  <c r="H245" i="9"/>
  <c r="I245" i="9"/>
  <c r="J245" i="9"/>
  <c r="H246" i="9"/>
  <c r="I246" i="9"/>
  <c r="J246" i="9"/>
  <c r="H247" i="9"/>
  <c r="I247" i="9"/>
  <c r="J247" i="9"/>
  <c r="H248" i="9"/>
  <c r="I248" i="9"/>
  <c r="J248" i="9"/>
  <c r="H249" i="9"/>
  <c r="I249" i="9"/>
  <c r="J249" i="9"/>
  <c r="H250" i="9"/>
  <c r="I250" i="9"/>
  <c r="J250" i="9"/>
  <c r="H251" i="9"/>
  <c r="I251" i="9"/>
  <c r="J251" i="9"/>
  <c r="H252" i="9"/>
  <c r="I252" i="9"/>
  <c r="J252" i="9"/>
  <c r="H253" i="9"/>
  <c r="I253" i="9"/>
  <c r="J253" i="9"/>
  <c r="H254" i="9"/>
  <c r="I254" i="9"/>
  <c r="J254" i="9"/>
  <c r="H255" i="9"/>
  <c r="I255" i="9"/>
  <c r="J255" i="9"/>
  <c r="H256" i="9"/>
  <c r="I256" i="9"/>
  <c r="J256" i="9"/>
  <c r="H257" i="9"/>
  <c r="I257" i="9"/>
  <c r="J257" i="9"/>
  <c r="H258" i="9"/>
  <c r="I258" i="9"/>
  <c r="J258" i="9"/>
  <c r="H259" i="9"/>
  <c r="I259" i="9"/>
  <c r="J259" i="9"/>
  <c r="H260" i="9"/>
  <c r="I260" i="9"/>
  <c r="J260" i="9"/>
  <c r="H261" i="9"/>
  <c r="I261" i="9"/>
  <c r="J261" i="9"/>
  <c r="H262" i="9"/>
  <c r="I262" i="9"/>
  <c r="J262" i="9"/>
  <c r="H263" i="9"/>
  <c r="I263" i="9"/>
  <c r="J263" i="9"/>
  <c r="H264" i="9"/>
  <c r="I264" i="9"/>
  <c r="J264" i="9"/>
  <c r="H265" i="9"/>
  <c r="I265" i="9"/>
  <c r="J265" i="9"/>
  <c r="H266" i="9"/>
  <c r="I266" i="9"/>
  <c r="J266" i="9"/>
  <c r="H267" i="9"/>
  <c r="I267" i="9"/>
  <c r="J267" i="9"/>
  <c r="H268" i="9"/>
  <c r="I268" i="9"/>
  <c r="J268" i="9"/>
  <c r="H269" i="9"/>
  <c r="I269" i="9"/>
  <c r="J269" i="9"/>
  <c r="H270" i="9"/>
  <c r="I270" i="9"/>
  <c r="J270" i="9"/>
  <c r="H271" i="9"/>
  <c r="I271" i="9"/>
  <c r="J271" i="9"/>
  <c r="H272" i="9"/>
  <c r="I272" i="9"/>
  <c r="J272" i="9"/>
  <c r="H273" i="9"/>
  <c r="I273" i="9"/>
  <c r="J273" i="9"/>
  <c r="H274" i="9"/>
  <c r="I274" i="9"/>
  <c r="J274" i="9"/>
  <c r="H275" i="9"/>
  <c r="I275" i="9"/>
  <c r="J275" i="9"/>
  <c r="H276" i="9"/>
  <c r="I276" i="9"/>
  <c r="J276" i="9"/>
  <c r="H277" i="9"/>
  <c r="I277" i="9"/>
  <c r="J277" i="9"/>
  <c r="H278" i="9"/>
  <c r="I278" i="9"/>
  <c r="J278" i="9"/>
  <c r="H279" i="9"/>
  <c r="I279" i="9"/>
  <c r="J279" i="9"/>
  <c r="H280" i="9"/>
  <c r="I280" i="9"/>
  <c r="J280" i="9"/>
  <c r="H281" i="9"/>
  <c r="I281" i="9"/>
  <c r="J281" i="9"/>
  <c r="H282" i="9"/>
  <c r="I282" i="9"/>
  <c r="J282" i="9"/>
  <c r="H283" i="9"/>
  <c r="I283" i="9"/>
  <c r="J283" i="9"/>
  <c r="H284" i="9"/>
  <c r="I284" i="9"/>
  <c r="J284" i="9"/>
  <c r="H285" i="9"/>
  <c r="I285" i="9"/>
  <c r="J285" i="9"/>
  <c r="H286" i="9"/>
  <c r="I286" i="9"/>
  <c r="J286" i="9"/>
  <c r="H287" i="9"/>
  <c r="I287" i="9"/>
  <c r="J287" i="9"/>
  <c r="H288" i="9"/>
  <c r="I288" i="9"/>
  <c r="J288" i="9"/>
  <c r="H289" i="9"/>
  <c r="I289" i="9"/>
  <c r="J289" i="9"/>
  <c r="H290" i="9"/>
  <c r="I290" i="9"/>
  <c r="J290" i="9"/>
  <c r="H291" i="9"/>
  <c r="I291" i="9"/>
  <c r="J291" i="9"/>
  <c r="H292" i="9"/>
  <c r="I292" i="9"/>
  <c r="J292" i="9"/>
  <c r="H293" i="9"/>
  <c r="I293" i="9"/>
  <c r="J293" i="9"/>
  <c r="H294" i="9"/>
  <c r="I294" i="9"/>
  <c r="J294" i="9"/>
  <c r="H295" i="9"/>
  <c r="I295" i="9"/>
  <c r="J295" i="9"/>
  <c r="H296" i="9"/>
  <c r="I296" i="9"/>
  <c r="J296" i="9"/>
  <c r="H297" i="9"/>
  <c r="I297" i="9"/>
  <c r="J297" i="9"/>
  <c r="H298" i="9"/>
  <c r="I298" i="9"/>
  <c r="J298" i="9"/>
  <c r="H299" i="9"/>
  <c r="I299" i="9"/>
  <c r="J299" i="9"/>
  <c r="H300" i="9"/>
  <c r="I300" i="9"/>
  <c r="J300" i="9"/>
  <c r="H301" i="9"/>
  <c r="I301" i="9"/>
  <c r="J301" i="9"/>
  <c r="H302" i="9"/>
  <c r="I302" i="9"/>
  <c r="J302" i="9"/>
  <c r="H303" i="9"/>
  <c r="I303" i="9"/>
  <c r="J303" i="9"/>
  <c r="H304" i="9"/>
  <c r="I304" i="9"/>
  <c r="J304" i="9"/>
  <c r="H305" i="9"/>
  <c r="I305" i="9"/>
  <c r="J305" i="9"/>
  <c r="H306" i="9"/>
  <c r="I306" i="9"/>
  <c r="J306" i="9"/>
  <c r="H307" i="9"/>
  <c r="I307" i="9"/>
  <c r="J307" i="9"/>
  <c r="H308" i="9"/>
  <c r="I308" i="9"/>
  <c r="J308" i="9"/>
  <c r="H309" i="9"/>
  <c r="I309" i="9"/>
  <c r="J309" i="9"/>
  <c r="H310" i="9"/>
  <c r="I310" i="9"/>
  <c r="J310" i="9"/>
  <c r="H311" i="9"/>
  <c r="I311" i="9"/>
  <c r="J311" i="9"/>
  <c r="H312" i="9"/>
  <c r="I312" i="9"/>
  <c r="J312" i="9"/>
  <c r="H313" i="9"/>
  <c r="I313" i="9"/>
  <c r="J313" i="9"/>
  <c r="H314" i="9"/>
  <c r="I314" i="9"/>
  <c r="J314" i="9"/>
  <c r="H315" i="9"/>
  <c r="I315" i="9"/>
  <c r="J315" i="9"/>
  <c r="H316" i="9"/>
  <c r="I316" i="9"/>
  <c r="J316" i="9"/>
  <c r="H317" i="9"/>
  <c r="I317" i="9"/>
  <c r="J317" i="9"/>
  <c r="H318" i="9"/>
  <c r="I318" i="9"/>
  <c r="J318" i="9"/>
  <c r="H319" i="9"/>
  <c r="I319" i="9"/>
  <c r="J319" i="9"/>
  <c r="H320" i="9"/>
  <c r="I320" i="9"/>
  <c r="J320" i="9"/>
  <c r="H321" i="9"/>
  <c r="I321" i="9"/>
  <c r="J321" i="9"/>
  <c r="H322" i="9"/>
  <c r="I322" i="9"/>
  <c r="J322" i="9"/>
  <c r="H323" i="9"/>
  <c r="I323" i="9"/>
  <c r="J323" i="9"/>
  <c r="H324" i="9"/>
  <c r="I324" i="9"/>
  <c r="J324" i="9"/>
  <c r="H325" i="9"/>
  <c r="I325" i="9"/>
  <c r="J325" i="9"/>
  <c r="H326" i="9"/>
  <c r="I326" i="9"/>
  <c r="J326" i="9"/>
  <c r="H327" i="9"/>
  <c r="I327" i="9"/>
  <c r="J327" i="9"/>
  <c r="H328" i="9"/>
  <c r="I328" i="9"/>
  <c r="J328" i="9"/>
  <c r="H329" i="9"/>
  <c r="I329" i="9"/>
  <c r="J329" i="9"/>
  <c r="H330" i="9"/>
  <c r="I330" i="9"/>
  <c r="J330" i="9"/>
  <c r="H331" i="9"/>
  <c r="I331" i="9"/>
  <c r="J331" i="9"/>
  <c r="H332" i="9"/>
  <c r="I332" i="9"/>
  <c r="J332" i="9"/>
  <c r="H333" i="9"/>
  <c r="I333" i="9"/>
  <c r="J333" i="9"/>
  <c r="H334" i="9"/>
  <c r="I334" i="9"/>
  <c r="J334" i="9"/>
  <c r="H335" i="9"/>
  <c r="I335" i="9"/>
  <c r="J335" i="9"/>
  <c r="H336" i="9"/>
  <c r="I336" i="9"/>
  <c r="J336" i="9"/>
  <c r="H337" i="9"/>
  <c r="I337" i="9"/>
  <c r="J337" i="9"/>
  <c r="H338" i="9"/>
  <c r="I338" i="9"/>
  <c r="J338" i="9"/>
  <c r="H339" i="9"/>
  <c r="I339" i="9"/>
  <c r="J339" i="9"/>
  <c r="H340" i="9"/>
  <c r="I340" i="9"/>
  <c r="J340" i="9"/>
  <c r="H341" i="9"/>
  <c r="I341" i="9"/>
  <c r="J341" i="9"/>
  <c r="H342" i="9"/>
  <c r="I342" i="9"/>
  <c r="J342" i="9"/>
  <c r="H343" i="9"/>
  <c r="I343" i="9"/>
  <c r="J343" i="9"/>
  <c r="H344" i="9"/>
  <c r="I344" i="9"/>
  <c r="J344" i="9"/>
  <c r="H345" i="9"/>
  <c r="I345" i="9"/>
  <c r="J345" i="9"/>
  <c r="H346" i="9"/>
  <c r="I346" i="9"/>
  <c r="J346" i="9"/>
  <c r="H347" i="9"/>
  <c r="I347" i="9"/>
  <c r="J347" i="9"/>
  <c r="H348" i="9"/>
  <c r="I348" i="9"/>
  <c r="J348" i="9"/>
  <c r="H349" i="9"/>
  <c r="I349" i="9"/>
  <c r="J349" i="9"/>
  <c r="H350" i="9"/>
  <c r="I350" i="9"/>
  <c r="J350" i="9"/>
  <c r="H351" i="9"/>
  <c r="I351" i="9"/>
  <c r="J351" i="9"/>
  <c r="H352" i="9"/>
  <c r="I352" i="9"/>
  <c r="J352" i="9"/>
  <c r="H353" i="9"/>
  <c r="I353" i="9"/>
  <c r="J353" i="9"/>
  <c r="H354" i="9"/>
  <c r="I354" i="9"/>
  <c r="J354" i="9"/>
  <c r="H355" i="9"/>
  <c r="I355" i="9"/>
  <c r="J355" i="9"/>
  <c r="H356" i="9"/>
  <c r="I356" i="9"/>
  <c r="J356" i="9"/>
  <c r="H357" i="9"/>
  <c r="I357" i="9"/>
  <c r="J357" i="9"/>
  <c r="H358" i="9"/>
  <c r="I358" i="9"/>
  <c r="J358" i="9"/>
  <c r="H359" i="9"/>
  <c r="I359" i="9"/>
  <c r="J359" i="9"/>
  <c r="H360" i="9"/>
  <c r="I360" i="9"/>
  <c r="J360" i="9"/>
  <c r="H361" i="9"/>
  <c r="I361" i="9"/>
  <c r="J361" i="9"/>
  <c r="H362" i="9"/>
  <c r="I362" i="9"/>
  <c r="J362" i="9"/>
  <c r="H363" i="9"/>
  <c r="I363" i="9"/>
  <c r="J363" i="9"/>
  <c r="H364" i="9"/>
  <c r="I364" i="9"/>
  <c r="J364" i="9"/>
  <c r="H365" i="9"/>
  <c r="I365" i="9"/>
  <c r="J365" i="9"/>
  <c r="H366" i="9"/>
  <c r="I366" i="9"/>
  <c r="J366" i="9"/>
  <c r="H367" i="9"/>
  <c r="I367" i="9"/>
  <c r="J367" i="9"/>
  <c r="H368" i="9"/>
  <c r="I368" i="9"/>
  <c r="J368" i="9"/>
  <c r="H369" i="9"/>
  <c r="I369" i="9"/>
  <c r="J369" i="9"/>
  <c r="H370" i="9"/>
  <c r="I370" i="9"/>
  <c r="J370" i="9"/>
  <c r="H371" i="9"/>
  <c r="I371" i="9"/>
  <c r="J371" i="9"/>
  <c r="H372" i="9"/>
  <c r="I372" i="9"/>
  <c r="J372" i="9"/>
  <c r="H373" i="9"/>
  <c r="I373" i="9"/>
  <c r="J373" i="9"/>
  <c r="H374" i="9"/>
  <c r="I374" i="9"/>
  <c r="J374" i="9"/>
  <c r="H375" i="9"/>
  <c r="I375" i="9"/>
  <c r="J375" i="9"/>
  <c r="H376" i="9"/>
  <c r="I376" i="9"/>
  <c r="J376" i="9"/>
  <c r="H377" i="9"/>
  <c r="I377" i="9"/>
  <c r="J377" i="9"/>
  <c r="H378" i="9"/>
  <c r="I378" i="9"/>
  <c r="J378" i="9"/>
  <c r="H379" i="9"/>
  <c r="I379" i="9"/>
  <c r="J379" i="9"/>
  <c r="H380" i="9"/>
  <c r="I380" i="9"/>
  <c r="J380" i="9"/>
  <c r="H381" i="9"/>
  <c r="I381" i="9"/>
  <c r="J381" i="9"/>
  <c r="H382" i="9"/>
  <c r="I382" i="9"/>
  <c r="J382" i="9"/>
  <c r="H383" i="9"/>
  <c r="I383" i="9"/>
  <c r="J383" i="9"/>
  <c r="H384" i="9"/>
  <c r="I384" i="9"/>
  <c r="J384" i="9"/>
  <c r="H385" i="9"/>
  <c r="I385" i="9"/>
  <c r="J385" i="9"/>
  <c r="H386" i="9"/>
  <c r="I386" i="9"/>
  <c r="J386" i="9"/>
  <c r="H387" i="9"/>
  <c r="I387" i="9"/>
  <c r="J387" i="9"/>
  <c r="H388" i="9"/>
  <c r="I388" i="9"/>
  <c r="J388" i="9"/>
  <c r="H389" i="9"/>
  <c r="I389" i="9"/>
  <c r="J389" i="9"/>
  <c r="H390" i="9"/>
  <c r="I390" i="9"/>
  <c r="J390" i="9"/>
  <c r="H391" i="9"/>
  <c r="I391" i="9"/>
  <c r="J391" i="9"/>
  <c r="H392" i="9"/>
  <c r="I392" i="9"/>
  <c r="J392" i="9"/>
  <c r="H393" i="9"/>
  <c r="I393" i="9"/>
  <c r="J393" i="9"/>
  <c r="H394" i="9"/>
  <c r="I394" i="9"/>
  <c r="J394" i="9"/>
  <c r="H395" i="9"/>
  <c r="I395" i="9"/>
  <c r="J395" i="9"/>
  <c r="H396" i="9"/>
  <c r="I396" i="9"/>
  <c r="J396" i="9"/>
  <c r="H397" i="9"/>
  <c r="I397" i="9"/>
  <c r="J397" i="9"/>
  <c r="H398" i="9"/>
  <c r="I398" i="9"/>
  <c r="J398" i="9"/>
  <c r="H399" i="9"/>
  <c r="I399" i="9"/>
  <c r="J399" i="9"/>
  <c r="H400" i="9"/>
  <c r="I400" i="9"/>
  <c r="J400" i="9"/>
  <c r="H401" i="9"/>
  <c r="I401" i="9"/>
  <c r="J401" i="9"/>
  <c r="H402" i="9"/>
  <c r="I402" i="9"/>
  <c r="J402" i="9"/>
  <c r="H403" i="9"/>
  <c r="I403" i="9"/>
  <c r="J403" i="9"/>
  <c r="H404" i="9"/>
  <c r="I404" i="9"/>
  <c r="J404" i="9"/>
  <c r="H405" i="9"/>
  <c r="I405" i="9"/>
  <c r="J405" i="9"/>
  <c r="H406" i="9"/>
  <c r="I406" i="9"/>
  <c r="J406" i="9"/>
  <c r="H407" i="9"/>
  <c r="I407" i="9"/>
  <c r="J407" i="9"/>
  <c r="H408" i="9"/>
  <c r="I408" i="9"/>
  <c r="J408" i="9"/>
  <c r="H409" i="9"/>
  <c r="I409" i="9"/>
  <c r="J409" i="9"/>
  <c r="H410" i="9"/>
  <c r="I410" i="9"/>
  <c r="J410" i="9"/>
  <c r="H411" i="9"/>
  <c r="I411" i="9"/>
  <c r="J411" i="9"/>
  <c r="H412" i="9"/>
  <c r="I412" i="9"/>
  <c r="J412" i="9"/>
  <c r="H413" i="9"/>
  <c r="I413" i="9"/>
  <c r="J413" i="9"/>
  <c r="H414" i="9"/>
  <c r="I414" i="9"/>
  <c r="J414" i="9"/>
  <c r="H415" i="9"/>
  <c r="I415" i="9"/>
  <c r="J415" i="9"/>
  <c r="H416" i="9"/>
  <c r="I416" i="9"/>
  <c r="J416" i="9"/>
  <c r="H417" i="9"/>
  <c r="I417" i="9"/>
  <c r="J417" i="9"/>
  <c r="H418" i="9"/>
  <c r="I418" i="9"/>
  <c r="J418" i="9"/>
  <c r="H419" i="9"/>
  <c r="I419" i="9"/>
  <c r="J419" i="9"/>
  <c r="H420" i="9"/>
  <c r="I420" i="9"/>
  <c r="J420" i="9"/>
  <c r="H421" i="9"/>
  <c r="I421" i="9"/>
  <c r="J421" i="9"/>
  <c r="H422" i="9"/>
  <c r="I422" i="9"/>
  <c r="J422" i="9"/>
  <c r="H423" i="9"/>
  <c r="I423" i="9"/>
  <c r="J423" i="9"/>
  <c r="H424" i="9"/>
  <c r="I424" i="9"/>
  <c r="J424" i="9"/>
  <c r="H425" i="9"/>
  <c r="I425" i="9"/>
  <c r="J425" i="9"/>
  <c r="H426" i="9"/>
  <c r="I426" i="9"/>
  <c r="J426" i="9"/>
  <c r="H427" i="9"/>
  <c r="I427" i="9"/>
  <c r="J427" i="9"/>
  <c r="H428" i="9"/>
  <c r="I428" i="9"/>
  <c r="J428" i="9"/>
  <c r="H429" i="9"/>
  <c r="I429" i="9"/>
  <c r="J429" i="9"/>
  <c r="H430" i="9"/>
  <c r="I430" i="9"/>
  <c r="J430" i="9"/>
  <c r="H431" i="9"/>
  <c r="I431" i="9"/>
  <c r="J431" i="9"/>
  <c r="H432" i="9"/>
  <c r="I432" i="9"/>
  <c r="J432" i="9"/>
  <c r="H433" i="9"/>
  <c r="I433" i="9"/>
  <c r="J433" i="9"/>
  <c r="H434" i="9"/>
  <c r="I434" i="9"/>
  <c r="J434" i="9"/>
  <c r="H435" i="9"/>
  <c r="I435" i="9"/>
  <c r="J435" i="9"/>
  <c r="H436" i="9"/>
  <c r="I436" i="9"/>
  <c r="J436" i="9"/>
  <c r="H437" i="9"/>
  <c r="I437" i="9"/>
  <c r="J437" i="9"/>
  <c r="H438" i="9"/>
  <c r="I438" i="9"/>
  <c r="J438" i="9"/>
  <c r="H439" i="9"/>
  <c r="I439" i="9"/>
  <c r="J439" i="9"/>
  <c r="H440" i="9"/>
  <c r="I440" i="9"/>
  <c r="J440" i="9"/>
  <c r="H441" i="9"/>
  <c r="I441" i="9"/>
  <c r="J441" i="9"/>
  <c r="H442" i="9"/>
  <c r="I442" i="9"/>
  <c r="J442" i="9"/>
  <c r="H443" i="9"/>
  <c r="I443" i="9"/>
  <c r="J443" i="9"/>
  <c r="H444" i="9"/>
  <c r="I444" i="9"/>
  <c r="J444" i="9"/>
  <c r="H445" i="9"/>
  <c r="I445" i="9"/>
  <c r="J445" i="9"/>
  <c r="H446" i="9"/>
  <c r="I446" i="9"/>
  <c r="J446" i="9"/>
  <c r="H447" i="9"/>
  <c r="I447" i="9"/>
  <c r="J447" i="9"/>
  <c r="H448" i="9"/>
  <c r="I448" i="9"/>
  <c r="J448" i="9"/>
  <c r="H449" i="9"/>
  <c r="I449" i="9"/>
  <c r="J449" i="9"/>
  <c r="H450" i="9"/>
  <c r="I450" i="9"/>
  <c r="J450" i="9"/>
  <c r="H451" i="9"/>
  <c r="I451" i="9"/>
  <c r="J451" i="9"/>
  <c r="H452" i="9"/>
  <c r="I452" i="9"/>
  <c r="J452" i="9"/>
  <c r="H453" i="9"/>
  <c r="I453" i="9"/>
  <c r="J453" i="9"/>
  <c r="H454" i="9"/>
  <c r="I454" i="9"/>
  <c r="J454" i="9"/>
  <c r="H455" i="9"/>
  <c r="I455" i="9"/>
  <c r="J455" i="9"/>
  <c r="H456" i="9"/>
  <c r="I456" i="9"/>
  <c r="J456" i="9"/>
  <c r="H457" i="9"/>
  <c r="I457" i="9"/>
  <c r="J457" i="9"/>
  <c r="H458" i="9"/>
  <c r="I458" i="9"/>
  <c r="J458" i="9"/>
  <c r="H459" i="9"/>
  <c r="I459" i="9"/>
  <c r="J459" i="9"/>
  <c r="H460" i="9"/>
  <c r="I460" i="9"/>
  <c r="J460" i="9"/>
  <c r="H461" i="9"/>
  <c r="I461" i="9"/>
  <c r="J461" i="9"/>
  <c r="H462" i="9"/>
  <c r="I462" i="9"/>
  <c r="J462" i="9"/>
  <c r="H463" i="9"/>
  <c r="I463" i="9"/>
  <c r="J463" i="9"/>
  <c r="H464" i="9"/>
  <c r="I464" i="9"/>
  <c r="J464" i="9"/>
  <c r="H465" i="9"/>
  <c r="I465" i="9"/>
  <c r="J465" i="9"/>
  <c r="H466" i="9"/>
  <c r="I466" i="9"/>
  <c r="J466" i="9"/>
  <c r="H467" i="9"/>
  <c r="I467" i="9"/>
  <c r="J467" i="9"/>
  <c r="H468" i="9"/>
  <c r="I468" i="9"/>
  <c r="J468" i="9"/>
  <c r="H469" i="9"/>
  <c r="I469" i="9"/>
  <c r="J469" i="9"/>
  <c r="H470" i="9"/>
  <c r="I470" i="9"/>
  <c r="J470" i="9"/>
  <c r="H471" i="9"/>
  <c r="I471" i="9"/>
  <c r="J471" i="9"/>
  <c r="H472" i="9"/>
  <c r="I472" i="9"/>
  <c r="J472" i="9"/>
  <c r="H473" i="9"/>
  <c r="I473" i="9"/>
  <c r="J473" i="9"/>
  <c r="H474" i="9"/>
  <c r="I474" i="9"/>
  <c r="J474" i="9"/>
  <c r="H475" i="9"/>
  <c r="I475" i="9"/>
  <c r="J475" i="9"/>
  <c r="H476" i="9"/>
  <c r="I476" i="9"/>
  <c r="J476" i="9"/>
  <c r="H477" i="9"/>
  <c r="I477" i="9"/>
  <c r="J477" i="9"/>
  <c r="H478" i="9"/>
  <c r="I478" i="9"/>
  <c r="J478" i="9"/>
  <c r="H479" i="9"/>
  <c r="I479" i="9"/>
  <c r="J479" i="9"/>
  <c r="H480" i="9"/>
  <c r="I480" i="9"/>
  <c r="J480" i="9"/>
  <c r="H481" i="9"/>
  <c r="I481" i="9"/>
  <c r="J481" i="9"/>
  <c r="H482" i="9"/>
  <c r="I482" i="9"/>
  <c r="J482" i="9"/>
  <c r="H483" i="9"/>
  <c r="I483" i="9"/>
  <c r="J483" i="9"/>
  <c r="H484" i="9"/>
  <c r="I484" i="9"/>
  <c r="J484" i="9"/>
  <c r="H485" i="9"/>
  <c r="I485" i="9"/>
  <c r="J485" i="9"/>
  <c r="H486" i="9"/>
  <c r="I486" i="9"/>
  <c r="J486" i="9"/>
  <c r="H487" i="9"/>
  <c r="I487" i="9"/>
  <c r="J487" i="9"/>
  <c r="H488" i="9"/>
  <c r="I488" i="9"/>
  <c r="J488" i="9"/>
  <c r="H489" i="9"/>
  <c r="I489" i="9"/>
  <c r="J489" i="9"/>
  <c r="H490" i="9"/>
  <c r="I490" i="9"/>
  <c r="J490" i="9"/>
  <c r="H491" i="9"/>
  <c r="I491" i="9"/>
  <c r="J491" i="9"/>
  <c r="H492" i="9"/>
  <c r="I492" i="9"/>
  <c r="J492" i="9"/>
  <c r="H493" i="9"/>
  <c r="I493" i="9"/>
  <c r="J493" i="9"/>
  <c r="H494" i="9"/>
  <c r="I494" i="9"/>
  <c r="J494" i="9"/>
  <c r="H495" i="9"/>
  <c r="I495" i="9"/>
  <c r="J495" i="9"/>
  <c r="H496" i="9"/>
  <c r="I496" i="9"/>
  <c r="J496" i="9"/>
  <c r="H497" i="9"/>
  <c r="I497" i="9"/>
  <c r="J497" i="9"/>
  <c r="H498" i="9"/>
  <c r="I498" i="9"/>
  <c r="J498" i="9"/>
  <c r="H499" i="9"/>
  <c r="I499" i="9"/>
  <c r="J499" i="9"/>
  <c r="H500" i="9"/>
  <c r="I500" i="9"/>
  <c r="J500" i="9"/>
  <c r="H501" i="9"/>
  <c r="I501" i="9"/>
  <c r="J501" i="9"/>
  <c r="H502" i="9"/>
  <c r="I502" i="9"/>
  <c r="J502" i="9"/>
  <c r="H503" i="9"/>
  <c r="I503" i="9"/>
  <c r="J503" i="9"/>
  <c r="H504" i="9"/>
  <c r="I504" i="9"/>
  <c r="J504" i="9"/>
  <c r="H505" i="9"/>
  <c r="I505" i="9"/>
  <c r="J505" i="9"/>
  <c r="H506" i="9"/>
  <c r="I506" i="9"/>
  <c r="J506" i="9"/>
  <c r="H507" i="9"/>
  <c r="I507" i="9"/>
  <c r="J507" i="9"/>
  <c r="H508" i="9"/>
  <c r="I508" i="9"/>
  <c r="J508" i="9"/>
  <c r="H509" i="9"/>
  <c r="I509" i="9"/>
  <c r="J509" i="9"/>
  <c r="H510" i="9"/>
  <c r="I510" i="9"/>
  <c r="J510" i="9"/>
  <c r="H511" i="9"/>
  <c r="I511" i="9"/>
  <c r="J511" i="9"/>
  <c r="H512" i="9"/>
  <c r="I512" i="9"/>
  <c r="J512" i="9"/>
  <c r="H513" i="9"/>
  <c r="I513" i="9"/>
  <c r="J513" i="9"/>
  <c r="H514" i="9"/>
  <c r="I514" i="9"/>
  <c r="J514" i="9"/>
  <c r="H515" i="9"/>
  <c r="I515" i="9"/>
  <c r="J515" i="9"/>
  <c r="H516" i="9"/>
  <c r="I516" i="9"/>
  <c r="J516" i="9"/>
  <c r="H517" i="9"/>
  <c r="I517" i="9"/>
  <c r="J517" i="9"/>
  <c r="H518" i="9"/>
  <c r="I518" i="9"/>
  <c r="J518" i="9"/>
  <c r="H519" i="9"/>
  <c r="I519" i="9"/>
  <c r="J519" i="9"/>
  <c r="H520" i="9"/>
  <c r="I520" i="9"/>
  <c r="J520" i="9"/>
  <c r="H521" i="9"/>
  <c r="I521" i="9"/>
  <c r="J521" i="9"/>
  <c r="H522" i="9"/>
  <c r="I522" i="9"/>
  <c r="J522" i="9"/>
  <c r="H523" i="9"/>
  <c r="I523" i="9"/>
  <c r="J523" i="9"/>
  <c r="H524" i="9"/>
  <c r="I524" i="9"/>
  <c r="J524" i="9"/>
  <c r="H525" i="9"/>
  <c r="I525" i="9"/>
  <c r="J525" i="9"/>
  <c r="H526" i="9"/>
  <c r="I526" i="9"/>
  <c r="J526" i="9"/>
  <c r="H527" i="9"/>
  <c r="I527" i="9"/>
  <c r="J527" i="9"/>
  <c r="H528" i="9"/>
  <c r="I528" i="9"/>
  <c r="J528" i="9"/>
  <c r="H529" i="9"/>
  <c r="I529" i="9"/>
  <c r="J529" i="9"/>
  <c r="H530" i="9"/>
  <c r="I530" i="9"/>
  <c r="J530" i="9"/>
  <c r="H531" i="9"/>
  <c r="I531" i="9"/>
  <c r="J531" i="9"/>
  <c r="H532" i="9"/>
  <c r="I532" i="9"/>
  <c r="J532" i="9"/>
  <c r="H533" i="9"/>
  <c r="I533" i="9"/>
  <c r="J533" i="9"/>
  <c r="H534" i="9"/>
  <c r="I534" i="9"/>
  <c r="J534" i="9"/>
  <c r="H535" i="9"/>
  <c r="I535" i="9"/>
  <c r="J535" i="9"/>
  <c r="H536" i="9"/>
  <c r="I536" i="9"/>
  <c r="J536" i="9"/>
  <c r="H537" i="9"/>
  <c r="I537" i="9"/>
  <c r="J537" i="9"/>
  <c r="H538" i="9"/>
  <c r="I538" i="9"/>
  <c r="J538" i="9"/>
  <c r="H539" i="9"/>
  <c r="I539" i="9"/>
  <c r="J539" i="9"/>
  <c r="H540" i="9"/>
  <c r="I540" i="9"/>
  <c r="J540" i="9"/>
  <c r="H541" i="9"/>
  <c r="I541" i="9"/>
  <c r="J541" i="9"/>
  <c r="H542" i="9"/>
  <c r="I542" i="9"/>
  <c r="J542" i="9"/>
  <c r="H543" i="9"/>
  <c r="I543" i="9"/>
  <c r="J543" i="9"/>
  <c r="H544" i="9"/>
  <c r="I544" i="9"/>
  <c r="J544" i="9"/>
  <c r="H545" i="9"/>
  <c r="I545" i="9"/>
  <c r="J545" i="9"/>
  <c r="H546" i="9"/>
  <c r="I546" i="9"/>
  <c r="J546" i="9"/>
  <c r="H547" i="9"/>
  <c r="I547" i="9"/>
  <c r="J547" i="9"/>
  <c r="H548" i="9"/>
  <c r="I548" i="9"/>
  <c r="J548" i="9"/>
  <c r="H549" i="9"/>
  <c r="I549" i="9"/>
  <c r="J549" i="9"/>
  <c r="H550" i="9"/>
  <c r="I550" i="9"/>
  <c r="J550" i="9"/>
  <c r="H551" i="9"/>
  <c r="I551" i="9"/>
  <c r="J551" i="9"/>
  <c r="H552" i="9"/>
  <c r="I552" i="9"/>
  <c r="J552" i="9"/>
  <c r="H553" i="9"/>
  <c r="I553" i="9"/>
  <c r="J553" i="9"/>
  <c r="H554" i="9"/>
  <c r="I554" i="9"/>
  <c r="J554" i="9"/>
  <c r="H555" i="9"/>
  <c r="I555" i="9"/>
  <c r="J555" i="9"/>
  <c r="H556" i="9"/>
  <c r="I556" i="9"/>
  <c r="J556" i="9"/>
  <c r="H557" i="9"/>
  <c r="I557" i="9"/>
  <c r="J557" i="9"/>
  <c r="H558" i="9"/>
  <c r="I558" i="9"/>
  <c r="J558" i="9"/>
  <c r="H559" i="9"/>
  <c r="I559" i="9"/>
  <c r="J559" i="9"/>
  <c r="H560" i="9"/>
  <c r="I560" i="9"/>
  <c r="J560" i="9"/>
  <c r="H561" i="9"/>
  <c r="I561" i="9"/>
  <c r="J561" i="9"/>
  <c r="H562" i="9"/>
  <c r="I562" i="9"/>
  <c r="J562" i="9"/>
  <c r="H563" i="9"/>
  <c r="I563" i="9"/>
  <c r="J563" i="9"/>
  <c r="H564" i="9"/>
  <c r="I564" i="9"/>
  <c r="J564" i="9"/>
  <c r="H565" i="9"/>
  <c r="I565" i="9"/>
  <c r="J565" i="9"/>
  <c r="H566" i="9"/>
  <c r="I566" i="9"/>
  <c r="J566" i="9"/>
  <c r="H567" i="9"/>
  <c r="I567" i="9"/>
  <c r="J567" i="9"/>
  <c r="H568" i="9"/>
  <c r="I568" i="9"/>
  <c r="J568" i="9"/>
  <c r="H569" i="9"/>
  <c r="I569" i="9"/>
  <c r="J569" i="9"/>
  <c r="H570" i="9"/>
  <c r="I570" i="9"/>
  <c r="J570" i="9"/>
  <c r="H571" i="9"/>
  <c r="I571" i="9"/>
  <c r="J571" i="9"/>
  <c r="H572" i="9"/>
  <c r="I572" i="9"/>
  <c r="J572" i="9"/>
  <c r="H573" i="9"/>
  <c r="I573" i="9"/>
  <c r="J573" i="9"/>
  <c r="H574" i="9"/>
  <c r="I574" i="9"/>
  <c r="J574" i="9"/>
  <c r="H575" i="9"/>
  <c r="I575" i="9"/>
  <c r="J575" i="9"/>
  <c r="H576" i="9"/>
  <c r="I576" i="9"/>
  <c r="J576" i="9"/>
  <c r="H577" i="9"/>
  <c r="I577" i="9"/>
  <c r="J577" i="9"/>
  <c r="H578" i="9"/>
  <c r="I578" i="9"/>
  <c r="J578" i="9"/>
  <c r="H579" i="9"/>
  <c r="I579" i="9"/>
  <c r="J579" i="9"/>
  <c r="H580" i="9"/>
  <c r="I580" i="9"/>
  <c r="J580" i="9"/>
  <c r="H581" i="9"/>
  <c r="I581" i="9"/>
  <c r="J581" i="9"/>
  <c r="H582" i="9"/>
  <c r="I582" i="9"/>
  <c r="J582" i="9"/>
  <c r="H583" i="9"/>
  <c r="I583" i="9"/>
  <c r="J583" i="9"/>
  <c r="H584" i="9"/>
  <c r="I584" i="9"/>
  <c r="J584" i="9"/>
  <c r="H585" i="9"/>
  <c r="I585" i="9"/>
  <c r="J585" i="9"/>
  <c r="H586" i="9"/>
  <c r="I586" i="9"/>
  <c r="J586" i="9"/>
  <c r="H587" i="9"/>
  <c r="I587" i="9"/>
  <c r="J587" i="9"/>
  <c r="H588" i="9"/>
  <c r="I588" i="9"/>
  <c r="J588" i="9"/>
  <c r="H589" i="9"/>
  <c r="I589" i="9"/>
  <c r="J589" i="9"/>
  <c r="H590" i="9"/>
  <c r="I590" i="9"/>
  <c r="J590" i="9"/>
  <c r="H591" i="9"/>
  <c r="I591" i="9"/>
  <c r="J591" i="9"/>
  <c r="H592" i="9"/>
  <c r="I592" i="9"/>
  <c r="J592" i="9"/>
  <c r="H593" i="9"/>
  <c r="I593" i="9"/>
  <c r="J593" i="9"/>
  <c r="H594" i="9"/>
  <c r="I594" i="9"/>
  <c r="J594" i="9"/>
  <c r="H595" i="9"/>
  <c r="I595" i="9"/>
  <c r="J595" i="9"/>
  <c r="H596" i="9"/>
  <c r="I596" i="9"/>
  <c r="J596" i="9"/>
  <c r="H597" i="9"/>
  <c r="I597" i="9"/>
  <c r="J597" i="9"/>
  <c r="H598" i="9"/>
  <c r="I598" i="9"/>
  <c r="J598" i="9"/>
  <c r="H599" i="9"/>
  <c r="I599" i="9"/>
  <c r="J599" i="9"/>
  <c r="H600" i="9"/>
  <c r="I600" i="9"/>
  <c r="J600" i="9"/>
  <c r="H601" i="9"/>
  <c r="I601" i="9"/>
  <c r="J601" i="9"/>
  <c r="H602" i="9"/>
  <c r="I602" i="9"/>
  <c r="J602" i="9"/>
  <c r="H603" i="9"/>
  <c r="I603" i="9"/>
  <c r="J603" i="9"/>
  <c r="H604" i="9"/>
  <c r="I604" i="9"/>
  <c r="J604" i="9"/>
  <c r="H605" i="9"/>
  <c r="I605" i="9"/>
  <c r="J605" i="9"/>
  <c r="H606" i="9"/>
  <c r="I606" i="9"/>
  <c r="J606" i="9"/>
  <c r="H607" i="9"/>
  <c r="I607" i="9"/>
  <c r="J607" i="9"/>
  <c r="H608" i="9"/>
  <c r="I608" i="9"/>
  <c r="J608" i="9"/>
  <c r="H609" i="9"/>
  <c r="I609" i="9"/>
  <c r="J609" i="9"/>
  <c r="H610" i="9"/>
  <c r="I610" i="9"/>
  <c r="J610" i="9"/>
  <c r="H611" i="9"/>
  <c r="I611" i="9"/>
  <c r="J611" i="9"/>
  <c r="H612" i="9"/>
  <c r="I612" i="9"/>
  <c r="J612" i="9"/>
  <c r="H613" i="9"/>
  <c r="I613" i="9"/>
  <c r="J613" i="9"/>
  <c r="H614" i="9"/>
  <c r="I614" i="9"/>
  <c r="J614" i="9"/>
  <c r="H615" i="9"/>
  <c r="I615" i="9"/>
  <c r="J615" i="9"/>
  <c r="H616" i="9"/>
  <c r="I616" i="9"/>
  <c r="J616" i="9"/>
  <c r="H617" i="9"/>
  <c r="I617" i="9"/>
  <c r="J617" i="9"/>
  <c r="H618" i="9"/>
  <c r="I618" i="9"/>
  <c r="J618" i="9"/>
  <c r="H619" i="9"/>
  <c r="I619" i="9"/>
  <c r="J619" i="9"/>
  <c r="H620" i="9"/>
  <c r="I620" i="9"/>
  <c r="J620" i="9"/>
  <c r="H621" i="9"/>
  <c r="I621" i="9"/>
  <c r="J621" i="9"/>
  <c r="H622" i="9"/>
  <c r="I622" i="9"/>
  <c r="J622" i="9"/>
  <c r="H623" i="9"/>
  <c r="I623" i="9"/>
  <c r="J623" i="9"/>
  <c r="H624" i="9"/>
  <c r="I624" i="9"/>
  <c r="J624" i="9"/>
  <c r="H625" i="9"/>
  <c r="I625" i="9"/>
  <c r="J625" i="9"/>
  <c r="H626" i="9"/>
  <c r="I626" i="9"/>
  <c r="J626" i="9"/>
  <c r="H627" i="9"/>
  <c r="I627" i="9"/>
  <c r="J627" i="9"/>
  <c r="H628" i="9"/>
  <c r="I628" i="9"/>
  <c r="J628" i="9"/>
  <c r="H629" i="9"/>
  <c r="I629" i="9"/>
  <c r="J629" i="9"/>
  <c r="H630" i="9"/>
  <c r="I630" i="9"/>
  <c r="J630" i="9"/>
  <c r="H631" i="9"/>
  <c r="I631" i="9"/>
  <c r="J631" i="9"/>
  <c r="H632" i="9"/>
  <c r="I632" i="9"/>
  <c r="J632" i="9"/>
  <c r="H633" i="9"/>
  <c r="I633" i="9"/>
  <c r="J633" i="9"/>
  <c r="H634" i="9"/>
  <c r="I634" i="9"/>
  <c r="J634" i="9"/>
  <c r="H635" i="9"/>
  <c r="I635" i="9"/>
  <c r="J635" i="9"/>
  <c r="H636" i="9"/>
  <c r="I636" i="9"/>
  <c r="J636" i="9"/>
  <c r="H637" i="9"/>
  <c r="I637" i="9"/>
  <c r="J637" i="9"/>
  <c r="H638" i="9"/>
  <c r="I638" i="9"/>
  <c r="J638" i="9"/>
  <c r="H639" i="9"/>
  <c r="I639" i="9"/>
  <c r="J639" i="9"/>
  <c r="H640" i="9"/>
  <c r="I640" i="9"/>
  <c r="J640" i="9"/>
  <c r="H641" i="9"/>
  <c r="I641" i="9"/>
  <c r="J641" i="9"/>
  <c r="H642" i="9"/>
  <c r="I642" i="9"/>
  <c r="J642" i="9"/>
  <c r="H643" i="9"/>
  <c r="I643" i="9"/>
  <c r="J643" i="9"/>
  <c r="H644" i="9"/>
  <c r="I644" i="9"/>
  <c r="J644" i="9"/>
  <c r="H645" i="9"/>
  <c r="I645" i="9"/>
  <c r="J645" i="9"/>
  <c r="H646" i="9"/>
  <c r="I646" i="9"/>
  <c r="J646" i="9"/>
  <c r="H647" i="9"/>
  <c r="I647" i="9"/>
  <c r="J647" i="9"/>
  <c r="H648" i="9"/>
  <c r="I648" i="9"/>
  <c r="J648" i="9"/>
  <c r="H649" i="9"/>
  <c r="I649" i="9"/>
  <c r="J649" i="9"/>
  <c r="H650" i="9"/>
  <c r="I650" i="9"/>
  <c r="J650" i="9"/>
  <c r="H651" i="9"/>
  <c r="I651" i="9"/>
  <c r="J651" i="9"/>
  <c r="H652" i="9"/>
  <c r="I652" i="9"/>
  <c r="J652" i="9"/>
  <c r="H653" i="9"/>
  <c r="I653" i="9"/>
  <c r="J653" i="9"/>
  <c r="H654" i="9"/>
  <c r="I654" i="9"/>
  <c r="J654" i="9"/>
  <c r="H655" i="9"/>
  <c r="I655" i="9"/>
  <c r="J655" i="9"/>
  <c r="H656" i="9"/>
  <c r="I656" i="9"/>
  <c r="J656" i="9"/>
  <c r="H657" i="9"/>
  <c r="I657" i="9"/>
  <c r="J657" i="9"/>
  <c r="H658" i="9"/>
  <c r="I658" i="9"/>
  <c r="J658" i="9"/>
  <c r="H659" i="9"/>
  <c r="I659" i="9"/>
  <c r="J659" i="9"/>
  <c r="H660" i="9"/>
  <c r="I660" i="9"/>
  <c r="J660" i="9"/>
  <c r="H661" i="9"/>
  <c r="I661" i="9"/>
  <c r="J661" i="9"/>
  <c r="H662" i="9"/>
  <c r="I662" i="9"/>
  <c r="J662" i="9"/>
  <c r="H663" i="9"/>
  <c r="I663" i="9"/>
  <c r="J663" i="9"/>
  <c r="H664" i="9"/>
  <c r="I664" i="9"/>
  <c r="J664" i="9"/>
  <c r="H665" i="9"/>
  <c r="I665" i="9"/>
  <c r="J665" i="9"/>
  <c r="H666" i="9"/>
  <c r="I666" i="9"/>
  <c r="J666" i="9"/>
  <c r="H667" i="9"/>
  <c r="I667" i="9"/>
  <c r="J667" i="9"/>
  <c r="H668" i="9"/>
  <c r="I668" i="9"/>
  <c r="J668" i="9"/>
  <c r="H669" i="9"/>
  <c r="I669" i="9"/>
  <c r="J669" i="9"/>
  <c r="H670" i="9"/>
  <c r="I670" i="9"/>
  <c r="J670" i="9"/>
  <c r="H671" i="9"/>
  <c r="I671" i="9"/>
  <c r="J671" i="9"/>
  <c r="H672" i="9"/>
  <c r="I672" i="9"/>
  <c r="J672" i="9"/>
  <c r="H673" i="9"/>
  <c r="I673" i="9"/>
  <c r="J673" i="9"/>
  <c r="H674" i="9"/>
  <c r="I674" i="9"/>
  <c r="J674" i="9"/>
  <c r="H675" i="9"/>
  <c r="I675" i="9"/>
  <c r="J675" i="9"/>
  <c r="H676" i="9"/>
  <c r="I676" i="9"/>
  <c r="J676" i="9"/>
  <c r="H677" i="9"/>
  <c r="I677" i="9"/>
  <c r="J677" i="9"/>
  <c r="H678" i="9"/>
  <c r="I678" i="9"/>
  <c r="J678" i="9"/>
  <c r="H679" i="9"/>
  <c r="I679" i="9"/>
  <c r="J679" i="9"/>
  <c r="H680" i="9"/>
  <c r="I680" i="9"/>
  <c r="J680" i="9"/>
  <c r="H681" i="9"/>
  <c r="I681" i="9"/>
  <c r="J681" i="9"/>
  <c r="H682" i="9"/>
  <c r="I682" i="9"/>
  <c r="J682" i="9"/>
  <c r="H683" i="9"/>
  <c r="I683" i="9"/>
  <c r="J683" i="9"/>
  <c r="H684" i="9"/>
  <c r="I684" i="9"/>
  <c r="J684" i="9"/>
  <c r="H685" i="9"/>
  <c r="I685" i="9"/>
  <c r="J685" i="9"/>
  <c r="H686" i="9"/>
  <c r="I686" i="9"/>
  <c r="J686" i="9"/>
  <c r="H687" i="9"/>
  <c r="I687" i="9"/>
  <c r="J687" i="9"/>
  <c r="H688" i="9"/>
  <c r="I688" i="9"/>
  <c r="J688" i="9"/>
  <c r="H689" i="9"/>
  <c r="I689" i="9"/>
  <c r="J689" i="9"/>
  <c r="H690" i="9"/>
  <c r="I690" i="9"/>
  <c r="J690" i="9"/>
  <c r="H691" i="9"/>
  <c r="I691" i="9"/>
  <c r="J691" i="9"/>
  <c r="H692" i="9"/>
  <c r="I692" i="9"/>
  <c r="J692" i="9"/>
  <c r="H693" i="9"/>
  <c r="I693" i="9"/>
  <c r="J693" i="9"/>
  <c r="H694" i="9"/>
  <c r="I694" i="9"/>
  <c r="J694" i="9"/>
  <c r="H695" i="9"/>
  <c r="I695" i="9"/>
  <c r="J695" i="9"/>
  <c r="H696" i="9"/>
  <c r="I696" i="9"/>
  <c r="J696" i="9"/>
  <c r="H697" i="9"/>
  <c r="I697" i="9"/>
  <c r="J697" i="9"/>
  <c r="H698" i="9"/>
  <c r="I698" i="9"/>
  <c r="J698" i="9"/>
  <c r="H699" i="9"/>
  <c r="I699" i="9"/>
  <c r="J699" i="9"/>
  <c r="H700" i="9"/>
  <c r="I700" i="9"/>
  <c r="J700" i="9"/>
  <c r="H701" i="9"/>
  <c r="I701" i="9"/>
  <c r="J701" i="9"/>
  <c r="H702" i="9"/>
  <c r="I702" i="9"/>
  <c r="J702" i="9"/>
  <c r="H703" i="9"/>
  <c r="I703" i="9"/>
  <c r="J703" i="9"/>
  <c r="H704" i="9"/>
  <c r="I704" i="9"/>
  <c r="J704" i="9"/>
  <c r="H705" i="9"/>
  <c r="I705" i="9"/>
  <c r="J705" i="9"/>
  <c r="H706" i="9"/>
  <c r="I706" i="9"/>
  <c r="J706" i="9"/>
  <c r="H707" i="9"/>
  <c r="I707" i="9"/>
  <c r="J707" i="9"/>
  <c r="H708" i="9"/>
  <c r="I708" i="9"/>
  <c r="J708" i="9"/>
  <c r="H709" i="9"/>
  <c r="I709" i="9"/>
  <c r="J709" i="9"/>
  <c r="H710" i="9"/>
  <c r="I710" i="9"/>
  <c r="J710" i="9"/>
  <c r="H711" i="9"/>
  <c r="I711" i="9"/>
  <c r="J711" i="9"/>
  <c r="H712" i="9"/>
  <c r="I712" i="9"/>
  <c r="J712" i="9"/>
  <c r="H713" i="9"/>
  <c r="I713" i="9"/>
  <c r="J713" i="9"/>
  <c r="H714" i="9"/>
  <c r="I714" i="9"/>
  <c r="J714" i="9"/>
  <c r="H715" i="9"/>
  <c r="I715" i="9"/>
  <c r="J715" i="9"/>
  <c r="H716" i="9"/>
  <c r="I716" i="9"/>
  <c r="J716" i="9"/>
  <c r="H717" i="9"/>
  <c r="I717" i="9"/>
  <c r="J717" i="9"/>
  <c r="H718" i="9"/>
  <c r="I718" i="9"/>
  <c r="J718" i="9"/>
  <c r="H719" i="9"/>
  <c r="I719" i="9"/>
  <c r="J719" i="9"/>
  <c r="H720" i="9"/>
  <c r="I720" i="9"/>
  <c r="J720" i="9"/>
  <c r="H721" i="9"/>
  <c r="I721" i="9"/>
  <c r="J721" i="9"/>
  <c r="H722" i="9"/>
  <c r="I722" i="9"/>
  <c r="J722" i="9"/>
  <c r="H723" i="9"/>
  <c r="I723" i="9"/>
  <c r="J723" i="9"/>
  <c r="H724" i="9"/>
  <c r="I724" i="9"/>
  <c r="J724" i="9"/>
  <c r="H725" i="9"/>
  <c r="I725" i="9"/>
  <c r="J725" i="9"/>
  <c r="H726" i="9"/>
  <c r="I726" i="9"/>
  <c r="J726" i="9"/>
  <c r="H727" i="9"/>
  <c r="I727" i="9"/>
  <c r="J727" i="9"/>
  <c r="H728" i="9"/>
  <c r="I728" i="9"/>
  <c r="J728" i="9"/>
  <c r="H729" i="9"/>
  <c r="I729" i="9"/>
  <c r="J729" i="9"/>
  <c r="H730" i="9"/>
  <c r="I730" i="9"/>
  <c r="J730" i="9"/>
  <c r="H731" i="9"/>
  <c r="I731" i="9"/>
  <c r="J731" i="9"/>
  <c r="H732" i="9"/>
  <c r="I732" i="9"/>
  <c r="J732" i="9"/>
  <c r="H733" i="9"/>
  <c r="I733" i="9"/>
  <c r="J733" i="9"/>
  <c r="H734" i="9"/>
  <c r="I734" i="9"/>
  <c r="J734" i="9"/>
  <c r="H735" i="9"/>
  <c r="I735" i="9"/>
  <c r="J735" i="9"/>
  <c r="H736" i="9"/>
  <c r="I736" i="9"/>
  <c r="J736" i="9"/>
  <c r="H737" i="9"/>
  <c r="I737" i="9"/>
  <c r="J737" i="9"/>
  <c r="H738" i="9"/>
  <c r="I738" i="9"/>
  <c r="J738" i="9"/>
  <c r="H739" i="9"/>
  <c r="I739" i="9"/>
  <c r="J739" i="9"/>
  <c r="H740" i="9"/>
  <c r="I740" i="9"/>
  <c r="J740" i="9"/>
  <c r="H741" i="9"/>
  <c r="I741" i="9"/>
  <c r="J741" i="9"/>
  <c r="H742" i="9"/>
  <c r="I742" i="9"/>
  <c r="J742" i="9"/>
  <c r="H743" i="9"/>
  <c r="I743" i="9"/>
  <c r="J743" i="9"/>
  <c r="H744" i="9"/>
  <c r="I744" i="9"/>
  <c r="J744" i="9"/>
  <c r="H745" i="9"/>
  <c r="I745" i="9"/>
  <c r="J745" i="9"/>
  <c r="H746" i="9"/>
  <c r="I746" i="9"/>
  <c r="J746" i="9"/>
  <c r="H747" i="9"/>
  <c r="I747" i="9"/>
  <c r="J747" i="9"/>
  <c r="H748" i="9"/>
  <c r="I748" i="9"/>
  <c r="J748" i="9"/>
  <c r="H749" i="9"/>
  <c r="I749" i="9"/>
  <c r="J749" i="9"/>
  <c r="H750" i="9"/>
  <c r="I750" i="9"/>
  <c r="J750" i="9"/>
  <c r="H751" i="9"/>
  <c r="I751" i="9"/>
  <c r="J751" i="9"/>
  <c r="H752" i="9"/>
  <c r="I752" i="9"/>
  <c r="J752" i="9"/>
  <c r="H753" i="9"/>
  <c r="I753" i="9"/>
  <c r="J753" i="9"/>
  <c r="H754" i="9"/>
  <c r="I754" i="9"/>
  <c r="J754" i="9"/>
  <c r="H755" i="9"/>
  <c r="I755" i="9"/>
  <c r="J755" i="9"/>
  <c r="H756" i="9"/>
  <c r="I756" i="9"/>
  <c r="J756" i="9"/>
  <c r="H757" i="9"/>
  <c r="I757" i="9"/>
  <c r="J757" i="9"/>
  <c r="H758" i="9"/>
  <c r="I758" i="9"/>
  <c r="J758" i="9"/>
  <c r="H759" i="9"/>
  <c r="I759" i="9"/>
  <c r="J759" i="9"/>
  <c r="H760" i="9"/>
  <c r="I760" i="9"/>
  <c r="J760" i="9"/>
  <c r="H761" i="9"/>
  <c r="I761" i="9"/>
  <c r="J761" i="9"/>
  <c r="H762" i="9"/>
  <c r="I762" i="9"/>
  <c r="J762" i="9"/>
  <c r="H763" i="9"/>
  <c r="I763" i="9"/>
  <c r="J763" i="9"/>
  <c r="H764" i="9"/>
  <c r="I764" i="9"/>
  <c r="J764" i="9"/>
  <c r="H765" i="9"/>
  <c r="I765" i="9"/>
  <c r="J765" i="9"/>
  <c r="H766" i="9"/>
  <c r="I766" i="9"/>
  <c r="J766" i="9"/>
  <c r="H767" i="9"/>
  <c r="I767" i="9"/>
  <c r="J767" i="9"/>
  <c r="H768" i="9"/>
  <c r="I768" i="9"/>
  <c r="J768" i="9"/>
  <c r="H769" i="9"/>
  <c r="I769" i="9"/>
  <c r="J769" i="9"/>
  <c r="H770" i="9"/>
  <c r="I770" i="9"/>
  <c r="J770" i="9"/>
  <c r="H771" i="9"/>
  <c r="I771" i="9"/>
  <c r="J771" i="9"/>
  <c r="H772" i="9"/>
  <c r="I772" i="9"/>
  <c r="J772" i="9"/>
  <c r="H773" i="9"/>
  <c r="I773" i="9"/>
  <c r="J773" i="9"/>
  <c r="H774" i="9"/>
  <c r="I774" i="9"/>
  <c r="J774" i="9"/>
  <c r="H775" i="9"/>
  <c r="I775" i="9"/>
  <c r="J775" i="9"/>
  <c r="H776" i="9"/>
  <c r="I776" i="9"/>
  <c r="J776" i="9"/>
  <c r="H777" i="9"/>
  <c r="I777" i="9"/>
  <c r="J777" i="9"/>
  <c r="H778" i="9"/>
  <c r="I778" i="9"/>
  <c r="J778" i="9"/>
  <c r="H779" i="9"/>
  <c r="I779" i="9"/>
  <c r="J779" i="9"/>
  <c r="H780" i="9"/>
  <c r="I780" i="9"/>
  <c r="J780" i="9"/>
  <c r="H781" i="9"/>
  <c r="I781" i="9"/>
  <c r="J781" i="9"/>
  <c r="H782" i="9"/>
  <c r="I782" i="9"/>
  <c r="J782" i="9"/>
  <c r="H783" i="9"/>
  <c r="I783" i="9"/>
  <c r="J783" i="9"/>
  <c r="H784" i="9"/>
  <c r="I784" i="9"/>
  <c r="J784" i="9"/>
  <c r="H785" i="9"/>
  <c r="I785" i="9"/>
  <c r="J785" i="9"/>
  <c r="H786" i="9"/>
  <c r="I786" i="9"/>
  <c r="J786" i="9"/>
  <c r="H787" i="9"/>
  <c r="I787" i="9"/>
  <c r="J787" i="9"/>
  <c r="H788" i="9"/>
  <c r="I788" i="9"/>
  <c r="J788" i="9"/>
  <c r="H789" i="9"/>
  <c r="I789" i="9"/>
  <c r="J789" i="9"/>
  <c r="H790" i="9"/>
  <c r="I790" i="9"/>
  <c r="J790" i="9"/>
  <c r="H791" i="9"/>
  <c r="I791" i="9"/>
  <c r="J791" i="9"/>
  <c r="H792" i="9"/>
  <c r="I792" i="9"/>
  <c r="J792" i="9"/>
  <c r="H793" i="9"/>
  <c r="I793" i="9"/>
  <c r="J793" i="9"/>
  <c r="H794" i="9"/>
  <c r="I794" i="9"/>
  <c r="J794" i="9"/>
  <c r="H795" i="9"/>
  <c r="I795" i="9"/>
  <c r="J795" i="9"/>
  <c r="H796" i="9"/>
  <c r="I796" i="9"/>
  <c r="J796" i="9"/>
  <c r="H797" i="9"/>
  <c r="I797" i="9"/>
  <c r="J797" i="9"/>
  <c r="H798" i="9"/>
  <c r="I798" i="9"/>
  <c r="J798" i="9"/>
  <c r="H799" i="9"/>
  <c r="I799" i="9"/>
  <c r="J799" i="9"/>
  <c r="H800" i="9"/>
  <c r="I800" i="9"/>
  <c r="J800" i="9"/>
  <c r="H801" i="9"/>
  <c r="I801" i="9"/>
  <c r="J801" i="9"/>
  <c r="H802" i="9"/>
  <c r="I802" i="9"/>
  <c r="J802" i="9"/>
  <c r="H803" i="9"/>
  <c r="I803" i="9"/>
  <c r="J803" i="9"/>
  <c r="H804" i="9"/>
  <c r="I804" i="9"/>
  <c r="J804" i="9"/>
  <c r="H805" i="9"/>
  <c r="I805" i="9"/>
  <c r="J805" i="9"/>
  <c r="H806" i="9"/>
  <c r="I806" i="9"/>
  <c r="J806" i="9"/>
  <c r="H807" i="9"/>
  <c r="I807" i="9"/>
  <c r="J807" i="9"/>
  <c r="H808" i="9"/>
  <c r="I808" i="9"/>
  <c r="J808" i="9"/>
  <c r="H809" i="9"/>
  <c r="I809" i="9"/>
  <c r="J809" i="9"/>
  <c r="H810" i="9"/>
  <c r="I810" i="9"/>
  <c r="J810" i="9"/>
  <c r="H811" i="9"/>
  <c r="I811" i="9"/>
  <c r="J811" i="9"/>
  <c r="H812" i="9"/>
  <c r="I812" i="9"/>
  <c r="J812" i="9"/>
  <c r="H813" i="9"/>
  <c r="I813" i="9"/>
  <c r="J813" i="9"/>
  <c r="H814" i="9"/>
  <c r="I814" i="9"/>
  <c r="J814" i="9"/>
  <c r="H815" i="9"/>
  <c r="I815" i="9"/>
  <c r="J815" i="9"/>
  <c r="H816" i="9"/>
  <c r="I816" i="9"/>
  <c r="J816" i="9"/>
  <c r="H817" i="9"/>
  <c r="I817" i="9"/>
  <c r="J817" i="9"/>
  <c r="H818" i="9"/>
  <c r="I818" i="9"/>
  <c r="J818" i="9"/>
  <c r="H819" i="9"/>
  <c r="I819" i="9"/>
  <c r="J819" i="9"/>
  <c r="H820" i="9"/>
  <c r="I820" i="9"/>
  <c r="J820" i="9"/>
  <c r="H821" i="9"/>
  <c r="I821" i="9"/>
  <c r="J821" i="9"/>
  <c r="H822" i="9"/>
  <c r="I822" i="9"/>
  <c r="J822" i="9"/>
  <c r="H823" i="9"/>
  <c r="I823" i="9"/>
  <c r="J823" i="9"/>
  <c r="H824" i="9"/>
  <c r="I824" i="9"/>
  <c r="J824" i="9"/>
  <c r="H825" i="9"/>
  <c r="I825" i="9"/>
  <c r="J825" i="9"/>
  <c r="H826" i="9"/>
  <c r="I826" i="9"/>
  <c r="J826" i="9"/>
  <c r="H827" i="9"/>
  <c r="I827" i="9"/>
  <c r="J827" i="9"/>
  <c r="H828" i="9"/>
  <c r="I828" i="9"/>
  <c r="J828" i="9"/>
  <c r="H829" i="9"/>
  <c r="I829" i="9"/>
  <c r="J829" i="9"/>
  <c r="H830" i="9"/>
  <c r="I830" i="9"/>
  <c r="J830" i="9"/>
  <c r="H831" i="9"/>
  <c r="I831" i="9"/>
  <c r="J831" i="9"/>
  <c r="H832" i="9"/>
  <c r="I832" i="9"/>
  <c r="J832" i="9"/>
  <c r="H833" i="9"/>
  <c r="I833" i="9"/>
  <c r="J833" i="9"/>
  <c r="H834" i="9"/>
  <c r="I834" i="9"/>
  <c r="J834" i="9"/>
  <c r="H835" i="9"/>
  <c r="I835" i="9"/>
  <c r="J835" i="9"/>
  <c r="H836" i="9"/>
  <c r="I836" i="9"/>
  <c r="J836" i="9"/>
  <c r="H837" i="9"/>
  <c r="I837" i="9"/>
  <c r="J837" i="9"/>
  <c r="H838" i="9"/>
  <c r="I838" i="9"/>
  <c r="J838" i="9"/>
  <c r="H839" i="9"/>
  <c r="I839" i="9"/>
  <c r="J839" i="9"/>
  <c r="H840" i="9"/>
  <c r="I840" i="9"/>
  <c r="J840" i="9"/>
  <c r="H841" i="9"/>
  <c r="I841" i="9"/>
  <c r="J841" i="9"/>
  <c r="H842" i="9"/>
  <c r="I842" i="9"/>
  <c r="J842" i="9"/>
  <c r="H843" i="9"/>
  <c r="I843" i="9"/>
  <c r="J843" i="9"/>
  <c r="H844" i="9"/>
  <c r="I844" i="9"/>
  <c r="J844" i="9"/>
  <c r="H845" i="9"/>
  <c r="I845" i="9"/>
  <c r="J845" i="9"/>
  <c r="H846" i="9"/>
  <c r="I846" i="9"/>
  <c r="J846" i="9"/>
  <c r="H847" i="9"/>
  <c r="I847" i="9"/>
  <c r="J847" i="9"/>
  <c r="H848" i="9"/>
  <c r="I848" i="9"/>
  <c r="J848" i="9"/>
  <c r="H849" i="9"/>
  <c r="I849" i="9"/>
  <c r="J849" i="9"/>
  <c r="H850" i="9"/>
  <c r="I850" i="9"/>
  <c r="J850" i="9"/>
  <c r="H851" i="9"/>
  <c r="I851" i="9"/>
  <c r="J851" i="9"/>
  <c r="H852" i="9"/>
  <c r="I852" i="9"/>
  <c r="J852" i="9"/>
  <c r="H853" i="9"/>
  <c r="I853" i="9"/>
  <c r="J853" i="9"/>
  <c r="H854" i="9"/>
  <c r="I854" i="9"/>
  <c r="J854" i="9"/>
  <c r="H855" i="9"/>
  <c r="I855" i="9"/>
  <c r="J855" i="9"/>
  <c r="H856" i="9"/>
  <c r="I856" i="9"/>
  <c r="J856" i="9"/>
  <c r="H857" i="9"/>
  <c r="I857" i="9"/>
  <c r="J857" i="9"/>
  <c r="H858" i="9"/>
  <c r="I858" i="9"/>
  <c r="J858" i="9"/>
  <c r="H859" i="9"/>
  <c r="I859" i="9"/>
  <c r="J859" i="9"/>
  <c r="H860" i="9"/>
  <c r="I860" i="9"/>
  <c r="J860" i="9"/>
  <c r="H861" i="9"/>
  <c r="I861" i="9"/>
  <c r="J861" i="9"/>
  <c r="H862" i="9"/>
  <c r="I862" i="9"/>
  <c r="J862" i="9"/>
  <c r="H863" i="9"/>
  <c r="I863" i="9"/>
  <c r="J863" i="9"/>
  <c r="H864" i="9"/>
  <c r="I864" i="9"/>
  <c r="J864" i="9"/>
  <c r="H865" i="9"/>
  <c r="I865" i="9"/>
  <c r="J865" i="9"/>
  <c r="H866" i="9"/>
  <c r="I866" i="9"/>
  <c r="J866" i="9"/>
  <c r="H867" i="9"/>
  <c r="I867" i="9"/>
  <c r="J867" i="9"/>
  <c r="H868" i="9"/>
  <c r="I868" i="9"/>
  <c r="J868" i="9"/>
  <c r="H869" i="9"/>
  <c r="I869" i="9"/>
  <c r="J869" i="9"/>
  <c r="H870" i="9"/>
  <c r="I870" i="9"/>
  <c r="J870" i="9"/>
  <c r="H871" i="9"/>
  <c r="I871" i="9"/>
  <c r="J871" i="9"/>
  <c r="H872" i="9"/>
  <c r="I872" i="9"/>
  <c r="J872" i="9"/>
  <c r="H873" i="9"/>
  <c r="I873" i="9"/>
  <c r="J873" i="9"/>
  <c r="H874" i="9"/>
  <c r="I874" i="9"/>
  <c r="J874" i="9"/>
  <c r="H875" i="9"/>
  <c r="I875" i="9"/>
  <c r="J875" i="9"/>
  <c r="H876" i="9"/>
  <c r="I876" i="9"/>
  <c r="J876" i="9"/>
  <c r="H877" i="9"/>
  <c r="I877" i="9"/>
  <c r="J877" i="9"/>
  <c r="H878" i="9"/>
  <c r="I878" i="9"/>
  <c r="J878" i="9"/>
  <c r="H879" i="9"/>
  <c r="I879" i="9"/>
  <c r="J879" i="9"/>
  <c r="H880" i="9"/>
  <c r="I880" i="9"/>
  <c r="J880" i="9"/>
  <c r="H881" i="9"/>
  <c r="I881" i="9"/>
  <c r="J881" i="9"/>
  <c r="H882" i="9"/>
  <c r="I882" i="9"/>
  <c r="J882" i="9"/>
  <c r="H883" i="9"/>
  <c r="I883" i="9"/>
  <c r="J883" i="9"/>
  <c r="H884" i="9"/>
  <c r="I884" i="9"/>
  <c r="J884" i="9"/>
  <c r="H885" i="9"/>
  <c r="I885" i="9"/>
  <c r="J885" i="9"/>
  <c r="H886" i="9"/>
  <c r="I886" i="9"/>
  <c r="J886" i="9"/>
  <c r="H887" i="9"/>
  <c r="I887" i="9"/>
  <c r="J887" i="9"/>
  <c r="H888" i="9"/>
  <c r="I888" i="9"/>
  <c r="J888" i="9"/>
  <c r="H889" i="9"/>
  <c r="I889" i="9"/>
  <c r="J889" i="9"/>
  <c r="H890" i="9"/>
  <c r="I890" i="9"/>
  <c r="J890" i="9"/>
  <c r="H891" i="9"/>
  <c r="I891" i="9"/>
  <c r="J891" i="9"/>
  <c r="H892" i="9"/>
  <c r="I892" i="9"/>
  <c r="J892" i="9"/>
  <c r="H893" i="9"/>
  <c r="I893" i="9"/>
  <c r="J893" i="9"/>
  <c r="H894" i="9"/>
  <c r="I894" i="9"/>
  <c r="J894" i="9"/>
  <c r="H895" i="9"/>
  <c r="I895" i="9"/>
  <c r="J895" i="9"/>
  <c r="H896" i="9"/>
  <c r="I896" i="9"/>
  <c r="J896" i="9"/>
  <c r="H897" i="9"/>
  <c r="I897" i="9"/>
  <c r="J897" i="9"/>
  <c r="H898" i="9"/>
  <c r="I898" i="9"/>
  <c r="J898" i="9"/>
  <c r="H899" i="9"/>
  <c r="I899" i="9"/>
  <c r="J899" i="9"/>
  <c r="H900" i="9"/>
  <c r="I900" i="9"/>
  <c r="J900" i="9"/>
  <c r="H901" i="9"/>
  <c r="I901" i="9"/>
  <c r="J901" i="9"/>
  <c r="H902" i="9"/>
  <c r="I902" i="9"/>
  <c r="J902" i="9"/>
  <c r="H903" i="9"/>
  <c r="I903" i="9"/>
  <c r="J903" i="9"/>
  <c r="H904" i="9"/>
  <c r="I904" i="9"/>
  <c r="J904" i="9"/>
  <c r="H905" i="9"/>
  <c r="I905" i="9"/>
  <c r="J905" i="9"/>
  <c r="H906" i="9"/>
  <c r="I906" i="9"/>
  <c r="J906" i="9"/>
  <c r="H907" i="9"/>
  <c r="I907" i="9"/>
  <c r="J907" i="9"/>
  <c r="H908" i="9"/>
  <c r="I908" i="9"/>
  <c r="J908" i="9"/>
  <c r="H909" i="9"/>
  <c r="I909" i="9"/>
  <c r="J909" i="9"/>
  <c r="H910" i="9"/>
  <c r="I910" i="9"/>
  <c r="J910" i="9"/>
  <c r="H911" i="9"/>
  <c r="I911" i="9"/>
  <c r="J911" i="9"/>
  <c r="H912" i="9"/>
  <c r="I912" i="9"/>
  <c r="J912" i="9"/>
  <c r="H913" i="9"/>
  <c r="I913" i="9"/>
  <c r="J913" i="9"/>
  <c r="H914" i="9"/>
  <c r="I914" i="9"/>
  <c r="J914" i="9"/>
  <c r="H915" i="9"/>
  <c r="I915" i="9"/>
  <c r="J915" i="9"/>
  <c r="H916" i="9"/>
  <c r="I916" i="9"/>
  <c r="J916" i="9"/>
  <c r="H917" i="9"/>
  <c r="I917" i="9"/>
  <c r="J917" i="9"/>
  <c r="H918" i="9"/>
  <c r="I918" i="9"/>
  <c r="J918" i="9"/>
  <c r="H919" i="9"/>
  <c r="I919" i="9"/>
  <c r="J919" i="9"/>
  <c r="H920" i="9"/>
  <c r="I920" i="9"/>
  <c r="J920" i="9"/>
  <c r="H921" i="9"/>
  <c r="I921" i="9"/>
  <c r="J921" i="9"/>
  <c r="H922" i="9"/>
  <c r="I922" i="9"/>
  <c r="J922" i="9"/>
  <c r="H923" i="9"/>
  <c r="I923" i="9"/>
  <c r="J923" i="9"/>
  <c r="H924" i="9"/>
  <c r="I924" i="9"/>
  <c r="J924" i="9"/>
  <c r="H925" i="9"/>
  <c r="I925" i="9"/>
  <c r="J925" i="9"/>
  <c r="H926" i="9"/>
  <c r="I926" i="9"/>
  <c r="J926" i="9"/>
  <c r="H927" i="9"/>
  <c r="I927" i="9"/>
  <c r="J927" i="9"/>
  <c r="H928" i="9"/>
  <c r="I928" i="9"/>
  <c r="J928" i="9"/>
  <c r="H929" i="9"/>
  <c r="I929" i="9"/>
  <c r="J929" i="9"/>
  <c r="H930" i="9"/>
  <c r="I930" i="9"/>
  <c r="J930" i="9"/>
  <c r="H931" i="9"/>
  <c r="I931" i="9"/>
  <c r="J931" i="9"/>
  <c r="H932" i="9"/>
  <c r="I932" i="9"/>
  <c r="J932" i="9"/>
  <c r="H933" i="9"/>
  <c r="I933" i="9"/>
  <c r="J933" i="9"/>
  <c r="H934" i="9"/>
  <c r="I934" i="9"/>
  <c r="J934" i="9"/>
  <c r="H935" i="9"/>
  <c r="I935" i="9"/>
  <c r="J935" i="9"/>
  <c r="H936" i="9"/>
  <c r="I936" i="9"/>
  <c r="J936" i="9"/>
  <c r="H937" i="9"/>
  <c r="I937" i="9"/>
  <c r="J937" i="9"/>
  <c r="H938" i="9"/>
  <c r="I938" i="9"/>
  <c r="J938" i="9"/>
  <c r="H939" i="9"/>
  <c r="I939" i="9"/>
  <c r="J939" i="9"/>
  <c r="H940" i="9"/>
  <c r="I940" i="9"/>
  <c r="J940" i="9"/>
  <c r="H941" i="9"/>
  <c r="I941" i="9"/>
  <c r="J941" i="9"/>
  <c r="H942" i="9"/>
  <c r="I942" i="9"/>
  <c r="J942" i="9"/>
  <c r="H943" i="9"/>
  <c r="I943" i="9"/>
  <c r="J943" i="9"/>
  <c r="H944" i="9"/>
  <c r="I944" i="9"/>
  <c r="J944" i="9"/>
  <c r="H945" i="9"/>
  <c r="I945" i="9"/>
  <c r="J945" i="9"/>
  <c r="H946" i="9"/>
  <c r="I946" i="9"/>
  <c r="J946" i="9"/>
  <c r="H947" i="9"/>
  <c r="I947" i="9"/>
  <c r="J947" i="9"/>
  <c r="H948" i="9"/>
  <c r="I948" i="9"/>
  <c r="J948" i="9"/>
  <c r="H949" i="9"/>
  <c r="I949" i="9"/>
  <c r="J949" i="9"/>
  <c r="H950" i="9"/>
  <c r="I950" i="9"/>
  <c r="J950" i="9"/>
  <c r="H951" i="9"/>
  <c r="I951" i="9"/>
  <c r="J951" i="9"/>
  <c r="H952" i="9"/>
  <c r="I952" i="9"/>
  <c r="J952" i="9"/>
  <c r="H953" i="9"/>
  <c r="I953" i="9"/>
  <c r="J953" i="9"/>
  <c r="H954" i="9"/>
  <c r="I954" i="9"/>
  <c r="J954" i="9"/>
  <c r="H955" i="9"/>
  <c r="I955" i="9"/>
  <c r="J955" i="9"/>
  <c r="H956" i="9"/>
  <c r="I956" i="9"/>
  <c r="J956" i="9"/>
  <c r="H957" i="9"/>
  <c r="I957" i="9"/>
  <c r="J957" i="9"/>
  <c r="H958" i="9"/>
  <c r="I958" i="9"/>
  <c r="J958" i="9"/>
  <c r="H959" i="9"/>
  <c r="I959" i="9"/>
  <c r="J959" i="9"/>
  <c r="H960" i="9"/>
  <c r="I960" i="9"/>
  <c r="J960" i="9"/>
  <c r="H961" i="9"/>
  <c r="I961" i="9"/>
  <c r="J961" i="9"/>
  <c r="H962" i="9"/>
  <c r="I962" i="9"/>
  <c r="J962" i="9"/>
  <c r="H963" i="9"/>
  <c r="I963" i="9"/>
  <c r="J963" i="9"/>
  <c r="H964" i="9"/>
  <c r="I964" i="9"/>
  <c r="J964" i="9"/>
  <c r="H965" i="9"/>
  <c r="I965" i="9"/>
  <c r="J965" i="9"/>
  <c r="H966" i="9"/>
  <c r="I966" i="9"/>
  <c r="J966" i="9"/>
  <c r="H967" i="9"/>
  <c r="I967" i="9"/>
  <c r="J967" i="9"/>
  <c r="H968" i="9"/>
  <c r="I968" i="9"/>
  <c r="J968" i="9"/>
  <c r="H969" i="9"/>
  <c r="I969" i="9"/>
  <c r="J969" i="9"/>
  <c r="H970" i="9"/>
  <c r="I970" i="9"/>
  <c r="J970" i="9"/>
  <c r="H971" i="9"/>
  <c r="I971" i="9"/>
  <c r="J971" i="9"/>
  <c r="H972" i="9"/>
  <c r="I972" i="9"/>
  <c r="J972" i="9"/>
  <c r="H973" i="9"/>
  <c r="I973" i="9"/>
  <c r="J973" i="9"/>
  <c r="H974" i="9"/>
  <c r="I974" i="9"/>
  <c r="J974" i="9"/>
  <c r="H975" i="9"/>
  <c r="I975" i="9"/>
  <c r="J975" i="9"/>
  <c r="H976" i="9"/>
  <c r="I976" i="9"/>
  <c r="J976" i="9"/>
  <c r="H977" i="9"/>
  <c r="I977" i="9"/>
  <c r="J977" i="9"/>
  <c r="H978" i="9"/>
  <c r="I978" i="9"/>
  <c r="J978" i="9"/>
  <c r="H979" i="9"/>
  <c r="I979" i="9"/>
  <c r="J979" i="9"/>
  <c r="H980" i="9"/>
  <c r="I980" i="9"/>
  <c r="J980" i="9"/>
  <c r="H981" i="9"/>
  <c r="I981" i="9"/>
  <c r="J981" i="9"/>
  <c r="H982" i="9"/>
  <c r="I982" i="9"/>
  <c r="J982" i="9"/>
  <c r="H983" i="9"/>
  <c r="I983" i="9"/>
  <c r="J983" i="9"/>
  <c r="H984" i="9"/>
  <c r="I984" i="9"/>
  <c r="J984" i="9"/>
  <c r="H985" i="9"/>
  <c r="I985" i="9"/>
  <c r="J985" i="9"/>
  <c r="H986" i="9"/>
  <c r="I986" i="9"/>
  <c r="J986" i="9"/>
  <c r="H987" i="9"/>
  <c r="I987" i="9"/>
  <c r="J987" i="9"/>
  <c r="H988" i="9"/>
  <c r="I988" i="9"/>
  <c r="J988" i="9"/>
  <c r="H989" i="9"/>
  <c r="I989" i="9"/>
  <c r="J989" i="9"/>
  <c r="H990" i="9"/>
  <c r="I990" i="9"/>
  <c r="J990" i="9"/>
  <c r="H991" i="9"/>
  <c r="I991" i="9"/>
  <c r="J991" i="9"/>
  <c r="H992" i="9"/>
  <c r="I992" i="9"/>
  <c r="J992" i="9"/>
  <c r="H993" i="9"/>
  <c r="I993" i="9"/>
  <c r="J993" i="9"/>
  <c r="H994" i="9"/>
  <c r="I994" i="9"/>
  <c r="J994" i="9"/>
  <c r="H995" i="9"/>
  <c r="I995" i="9"/>
  <c r="J995" i="9"/>
  <c r="H996" i="9"/>
  <c r="I996" i="9"/>
  <c r="J996" i="9"/>
  <c r="H997" i="9"/>
  <c r="I997" i="9"/>
  <c r="J997" i="9"/>
  <c r="H998" i="9"/>
  <c r="I998" i="9"/>
  <c r="J998" i="9"/>
  <c r="H999" i="9"/>
  <c r="I999" i="9"/>
  <c r="J999" i="9"/>
  <c r="H1000" i="9"/>
  <c r="I1000" i="9"/>
  <c r="J1000" i="9"/>
  <c r="J2" i="9"/>
  <c r="I2" i="9"/>
  <c r="H2" i="9"/>
  <c r="K824" i="36" l="1"/>
  <c r="K818" i="36"/>
  <c r="K416" i="36"/>
  <c r="K1169" i="36"/>
  <c r="K696" i="36"/>
  <c r="K1030" i="36"/>
  <c r="K1010" i="36"/>
  <c r="K994" i="36"/>
  <c r="K1203" i="36"/>
  <c r="K1184" i="36"/>
  <c r="K762" i="36"/>
  <c r="K638" i="36"/>
  <c r="K132" i="36"/>
  <c r="K1154" i="36"/>
  <c r="K551" i="36"/>
  <c r="K538" i="36"/>
  <c r="K711" i="36"/>
  <c r="K1102" i="36"/>
  <c r="K27" i="36"/>
  <c r="K1238" i="36"/>
  <c r="K1236" i="36"/>
  <c r="K750" i="36"/>
  <c r="K400" i="36"/>
  <c r="K379" i="36"/>
  <c r="K375" i="36"/>
  <c r="K318" i="36"/>
  <c r="K102" i="36"/>
  <c r="K100" i="36"/>
  <c r="K1232" i="36"/>
  <c r="K829" i="36"/>
  <c r="K523" i="36"/>
  <c r="K728" i="36"/>
  <c r="K719" i="36"/>
  <c r="K668" i="36"/>
  <c r="K514" i="36"/>
  <c r="K509" i="36"/>
  <c r="K355" i="36"/>
  <c r="K350" i="36"/>
  <c r="K280" i="36"/>
  <c r="K1196" i="36"/>
  <c r="K1123" i="36"/>
  <c r="K918" i="36"/>
  <c r="K614" i="36"/>
  <c r="K470" i="36"/>
  <c r="K338" i="36"/>
  <c r="K47" i="36"/>
  <c r="K44" i="36"/>
  <c r="K254" i="36"/>
  <c r="K1252" i="36"/>
  <c r="K1222" i="36"/>
  <c r="K1220" i="36"/>
  <c r="K1160" i="36"/>
  <c r="K816" i="36"/>
  <c r="K518" i="36"/>
  <c r="K408" i="36"/>
  <c r="K405" i="36"/>
  <c r="K404" i="36"/>
  <c r="K96" i="36"/>
  <c r="K17" i="36"/>
  <c r="K717" i="36"/>
  <c r="K239" i="36"/>
  <c r="K1063" i="36"/>
  <c r="K965" i="36"/>
  <c r="K959" i="36"/>
  <c r="K749" i="36"/>
  <c r="K649" i="36"/>
  <c r="K535" i="36"/>
  <c r="K458" i="36"/>
  <c r="K392" i="36"/>
  <c r="K389" i="36"/>
  <c r="K311" i="36"/>
  <c r="K6" i="36"/>
  <c r="K3" i="36"/>
  <c r="K1138" i="36"/>
  <c r="K1046" i="36"/>
  <c r="K948" i="36"/>
  <c r="K946" i="36"/>
  <c r="K942" i="36"/>
  <c r="K767" i="36"/>
  <c r="K746" i="36"/>
  <c r="K513" i="36"/>
  <c r="K511" i="36"/>
  <c r="K215" i="36"/>
  <c r="K1094" i="36"/>
  <c r="K834" i="36"/>
  <c r="K832" i="36"/>
  <c r="K740" i="36"/>
  <c r="K701" i="36"/>
  <c r="K526" i="36"/>
  <c r="K483" i="36"/>
  <c r="K432" i="36"/>
  <c r="K276" i="36"/>
  <c r="K268" i="36"/>
  <c r="K1264" i="36"/>
  <c r="K1263" i="36"/>
  <c r="K1261" i="36"/>
  <c r="K1260" i="36"/>
  <c r="K1229" i="36"/>
  <c r="K363" i="36"/>
  <c r="K81" i="36"/>
  <c r="K1182" i="36"/>
  <c r="K1302" i="36"/>
  <c r="K1278" i="36"/>
  <c r="K1255" i="36"/>
  <c r="K1294" i="36"/>
  <c r="K1291" i="36"/>
  <c r="K1271" i="36"/>
  <c r="K1033" i="36"/>
  <c r="K1288" i="36"/>
  <c r="K1198" i="36"/>
  <c r="K1207" i="36"/>
  <c r="K1157" i="36"/>
  <c r="K1025" i="36"/>
  <c r="K1003" i="36"/>
  <c r="K941" i="36"/>
  <c r="K895" i="36"/>
  <c r="K712" i="36"/>
  <c r="K688" i="36"/>
  <c r="K600" i="36"/>
  <c r="K598" i="36"/>
  <c r="K594" i="36"/>
  <c r="K542" i="36"/>
  <c r="K462" i="36"/>
  <c r="K437" i="36"/>
  <c r="K434" i="36"/>
  <c r="K347" i="36"/>
  <c r="K346" i="36"/>
  <c r="K345" i="36"/>
  <c r="K337" i="36"/>
  <c r="K334" i="36"/>
  <c r="K333" i="36"/>
  <c r="K213" i="36"/>
  <c r="K116" i="36"/>
  <c r="K74" i="36"/>
  <c r="K9" i="36"/>
  <c r="K1106" i="36"/>
  <c r="K1074" i="36"/>
  <c r="K974" i="36"/>
  <c r="K931" i="36"/>
  <c r="K888" i="36"/>
  <c r="K770" i="36"/>
  <c r="K704" i="36"/>
  <c r="K663" i="36"/>
  <c r="K662" i="36"/>
  <c r="K661" i="36"/>
  <c r="K645" i="36"/>
  <c r="K643" i="36"/>
  <c r="K591" i="36"/>
  <c r="K565" i="36"/>
  <c r="K505" i="36"/>
  <c r="K424" i="36"/>
  <c r="K421" i="36"/>
  <c r="K419" i="36"/>
  <c r="K291" i="36"/>
  <c r="K273" i="36"/>
  <c r="K270" i="36"/>
  <c r="K255" i="36"/>
  <c r="K189" i="36"/>
  <c r="K186" i="36"/>
  <c r="K185" i="36"/>
  <c r="K183" i="36"/>
  <c r="K170" i="36"/>
  <c r="K168" i="36"/>
  <c r="K1201" i="36"/>
  <c r="K1200" i="36"/>
  <c r="K1122" i="36"/>
  <c r="K1070" i="36"/>
  <c r="K1066" i="36"/>
  <c r="K1016" i="36"/>
  <c r="K1014" i="36"/>
  <c r="K926" i="36"/>
  <c r="K923" i="36"/>
  <c r="K920" i="36"/>
  <c r="K919" i="36"/>
  <c r="K856" i="36"/>
  <c r="K799" i="36"/>
  <c r="K798" i="36"/>
  <c r="K782" i="36"/>
  <c r="K779" i="36"/>
  <c r="K768" i="36"/>
  <c r="K744" i="36"/>
  <c r="K582" i="36"/>
  <c r="K581" i="36"/>
  <c r="K453" i="36"/>
  <c r="K369" i="36"/>
  <c r="K368" i="36"/>
  <c r="K264" i="36"/>
  <c r="K247" i="36"/>
  <c r="K224" i="36"/>
  <c r="K140" i="36"/>
  <c r="K95" i="36"/>
  <c r="K24" i="36"/>
  <c r="K1093" i="36"/>
  <c r="K989" i="36"/>
  <c r="K943" i="36"/>
  <c r="K853" i="36"/>
  <c r="K387" i="36"/>
  <c r="K321" i="36"/>
  <c r="K263" i="36"/>
  <c r="K222" i="36"/>
  <c r="K218" i="36"/>
  <c r="K178" i="36"/>
  <c r="K152" i="36"/>
  <c r="K123" i="36"/>
  <c r="K1191" i="36"/>
  <c r="K1175" i="36"/>
  <c r="K1135" i="36"/>
  <c r="K1134" i="36"/>
  <c r="K1109" i="36"/>
  <c r="K1086" i="36"/>
  <c r="K1085" i="36"/>
  <c r="K1084" i="36"/>
  <c r="K1027" i="36"/>
  <c r="K981" i="36"/>
  <c r="K969" i="36"/>
  <c r="K967" i="36"/>
  <c r="K909" i="36"/>
  <c r="K880" i="36"/>
  <c r="K877" i="36"/>
  <c r="K872" i="36"/>
  <c r="K738" i="36"/>
  <c r="K737" i="36"/>
  <c r="K735" i="36"/>
  <c r="K722" i="36"/>
  <c r="K700" i="36"/>
  <c r="K699" i="36"/>
  <c r="K673" i="36"/>
  <c r="K655" i="36"/>
  <c r="K610" i="36"/>
  <c r="K576" i="36"/>
  <c r="K543" i="36"/>
  <c r="K367" i="36"/>
  <c r="K299" i="36"/>
  <c r="K277" i="36"/>
  <c r="K240" i="36"/>
  <c r="K56" i="36"/>
  <c r="K55" i="36"/>
  <c r="K33" i="36"/>
  <c r="K1204" i="36"/>
  <c r="K1318" i="36"/>
  <c r="K1286" i="36"/>
  <c r="K1079" i="36"/>
  <c r="K1275" i="36"/>
  <c r="K1239" i="36"/>
  <c r="K1208" i="36"/>
  <c r="K1272" i="36"/>
  <c r="K1216" i="36"/>
  <c r="K1307" i="36"/>
  <c r="K1268" i="36"/>
  <c r="K1210" i="36"/>
  <c r="K1205" i="36"/>
  <c r="K1121" i="36"/>
  <c r="K1151" i="36"/>
  <c r="K1150" i="36"/>
  <c r="K1149" i="36"/>
  <c r="K1126" i="36"/>
  <c r="K1097" i="36"/>
  <c r="K1082" i="36"/>
  <c r="K1062" i="36"/>
  <c r="K1061" i="36"/>
  <c r="K1058" i="36"/>
  <c r="K1034" i="36"/>
  <c r="K992" i="36"/>
  <c r="K990" i="36"/>
  <c r="K972" i="36"/>
  <c r="K971" i="36"/>
  <c r="K928" i="36"/>
  <c r="K912" i="36"/>
  <c r="K836" i="36"/>
  <c r="K801" i="36"/>
  <c r="K791" i="36"/>
  <c r="K788" i="36"/>
  <c r="K787" i="36"/>
  <c r="K773" i="36"/>
  <c r="K713" i="36"/>
  <c r="K706" i="36"/>
  <c r="K685" i="36"/>
  <c r="K658" i="36"/>
  <c r="K656" i="36"/>
  <c r="K622" i="36"/>
  <c r="K609" i="36"/>
  <c r="K575" i="36"/>
  <c r="K574" i="36"/>
  <c r="K537" i="36"/>
  <c r="K1162" i="36"/>
  <c r="K1057" i="36"/>
  <c r="K1056" i="36"/>
  <c r="K1019" i="36"/>
  <c r="K1018" i="36"/>
  <c r="K952" i="36"/>
  <c r="K940" i="36"/>
  <c r="K939" i="36"/>
  <c r="K894" i="36"/>
  <c r="K892" i="36"/>
  <c r="K891" i="36"/>
  <c r="K859" i="36"/>
  <c r="K822" i="36"/>
  <c r="K815" i="36"/>
  <c r="K814" i="36"/>
  <c r="K813" i="36"/>
  <c r="K800" i="36"/>
  <c r="K743" i="36"/>
  <c r="K721" i="36"/>
  <c r="K675" i="36"/>
  <c r="K674" i="36"/>
  <c r="K590" i="36"/>
  <c r="K515" i="36"/>
  <c r="K466" i="36"/>
  <c r="K388" i="36"/>
  <c r="K342" i="36"/>
  <c r="K1168" i="36"/>
  <c r="K1147" i="36"/>
  <c r="K1141" i="36"/>
  <c r="K1091" i="36"/>
  <c r="K1089" i="36"/>
  <c r="K1042" i="36"/>
  <c r="K985" i="36"/>
  <c r="K964" i="36"/>
  <c r="K842" i="36"/>
  <c r="K840" i="36"/>
  <c r="K839" i="36"/>
  <c r="K819" i="36"/>
  <c r="K810" i="36"/>
  <c r="K809" i="36"/>
  <c r="K775" i="36"/>
  <c r="K774" i="36"/>
  <c r="K765" i="36"/>
  <c r="K692" i="36"/>
  <c r="K680" i="36"/>
  <c r="K654" i="36"/>
  <c r="K585" i="36"/>
  <c r="K496" i="36"/>
  <c r="K495" i="36"/>
  <c r="K1098" i="36"/>
  <c r="K1049" i="36"/>
  <c r="K1011" i="36"/>
  <c r="K996" i="36"/>
  <c r="K982" i="36"/>
  <c r="K980" i="36"/>
  <c r="K973" i="36"/>
  <c r="K944" i="36"/>
  <c r="K933" i="36"/>
  <c r="K904" i="36"/>
  <c r="K902" i="36"/>
  <c r="K899" i="36"/>
  <c r="K854" i="36"/>
  <c r="K852" i="36"/>
  <c r="K838" i="36"/>
  <c r="K806" i="36"/>
  <c r="K781" i="36"/>
  <c r="K769" i="36"/>
  <c r="K764" i="36"/>
  <c r="K745" i="36"/>
  <c r="K708" i="36"/>
  <c r="K707" i="36"/>
  <c r="K678" i="36"/>
  <c r="K660" i="36"/>
  <c r="K651" i="36"/>
  <c r="K626" i="36"/>
  <c r="K562" i="36"/>
  <c r="K530" i="36"/>
  <c r="K478" i="36"/>
  <c r="K475" i="36"/>
  <c r="K212" i="36"/>
  <c r="K88" i="36"/>
  <c r="K15" i="36"/>
  <c r="K262" i="36"/>
  <c r="K68" i="36"/>
  <c r="K23" i="36"/>
  <c r="K21" i="36"/>
  <c r="K13" i="36"/>
  <c r="K625" i="36"/>
  <c r="K624" i="36"/>
  <c r="K534" i="36"/>
  <c r="K397" i="36"/>
  <c r="K316" i="36"/>
  <c r="K300" i="36"/>
  <c r="K252" i="36"/>
  <c r="K248" i="36"/>
  <c r="K225" i="36"/>
  <c r="K217" i="36"/>
  <c r="K207" i="36"/>
  <c r="K176" i="36"/>
  <c r="K175" i="36"/>
  <c r="K174" i="36"/>
  <c r="K108" i="36"/>
  <c r="K30" i="36"/>
  <c r="K29" i="36"/>
  <c r="K20" i="36"/>
  <c r="K601" i="36"/>
  <c r="K578" i="36"/>
  <c r="K566" i="36"/>
  <c r="K525" i="36"/>
  <c r="K429" i="36"/>
  <c r="K395" i="36"/>
  <c r="K359" i="36"/>
  <c r="K339" i="36"/>
  <c r="K332" i="36"/>
  <c r="K331" i="36"/>
  <c r="K323" i="36"/>
  <c r="K315" i="36"/>
  <c r="K313" i="36"/>
  <c r="K307" i="36"/>
  <c r="K269" i="36"/>
  <c r="K232" i="36"/>
  <c r="K172" i="36"/>
  <c r="K167" i="36"/>
  <c r="K166" i="36"/>
  <c r="K86" i="36"/>
  <c r="K78" i="36"/>
  <c r="K76" i="36"/>
  <c r="K52" i="36"/>
  <c r="K19" i="36"/>
  <c r="K546" i="36"/>
  <c r="K541" i="36"/>
  <c r="K503" i="36"/>
  <c r="K499" i="36"/>
  <c r="K467" i="36"/>
  <c r="K440" i="36"/>
  <c r="K374" i="36"/>
  <c r="K373" i="36"/>
  <c r="K353" i="36"/>
  <c r="K320" i="36"/>
  <c r="K306" i="36"/>
  <c r="K231" i="36"/>
  <c r="K202" i="36"/>
  <c r="K194" i="36"/>
  <c r="K83" i="36"/>
  <c r="K51" i="36"/>
  <c r="K425" i="36"/>
  <c r="K413" i="36"/>
  <c r="K381" i="36"/>
  <c r="K352" i="36"/>
  <c r="K191" i="36"/>
  <c r="K164" i="36"/>
  <c r="K149" i="36"/>
  <c r="K148" i="36"/>
  <c r="K137" i="36"/>
  <c r="K136" i="36"/>
  <c r="K97" i="36"/>
  <c r="K37" i="36"/>
  <c r="K35" i="36"/>
  <c r="K26" i="36"/>
  <c r="K1315" i="36"/>
  <c r="K1301" i="36"/>
  <c r="K1270" i="36"/>
  <c r="K1240" i="36"/>
  <c r="K1230" i="36"/>
  <c r="K1212" i="36"/>
  <c r="K1177" i="36"/>
  <c r="K1172" i="36"/>
  <c r="K1146" i="36"/>
  <c r="K1110" i="36"/>
  <c r="K1140" i="36"/>
  <c r="K1125" i="36"/>
  <c r="K1114" i="36"/>
  <c r="K1326" i="36"/>
  <c r="K1320" i="36"/>
  <c r="K1299" i="36"/>
  <c r="K1285" i="36"/>
  <c r="K1256" i="36"/>
  <c r="K1246" i="36"/>
  <c r="K1228" i="36"/>
  <c r="K1215" i="36"/>
  <c r="K1193" i="36"/>
  <c r="K1180" i="36"/>
  <c r="K1176" i="36"/>
  <c r="K1166" i="36"/>
  <c r="K1155" i="36"/>
  <c r="K1133" i="36"/>
  <c r="K1317" i="36"/>
  <c r="K1254" i="36"/>
  <c r="K1224" i="36"/>
  <c r="K1214" i="36"/>
  <c r="K1209" i="36"/>
  <c r="K1139" i="36"/>
  <c r="K1323" i="36"/>
  <c r="K1310" i="36"/>
  <c r="K1304" i="36"/>
  <c r="K1283" i="36"/>
  <c r="K1262" i="36"/>
  <c r="K1244" i="36"/>
  <c r="K1231" i="36"/>
  <c r="K1223" i="36"/>
  <c r="K1213" i="36"/>
  <c r="K1192" i="36"/>
  <c r="K1164" i="36"/>
  <c r="K1158" i="36"/>
  <c r="K1130" i="36"/>
  <c r="K1117" i="36"/>
  <c r="K1116" i="36"/>
  <c r="K1111" i="36"/>
  <c r="K1051" i="36"/>
  <c r="K1050" i="36"/>
  <c r="K1015" i="36"/>
  <c r="K1002" i="36"/>
  <c r="K960" i="36"/>
  <c r="K949" i="36"/>
  <c r="K893" i="36"/>
  <c r="K881" i="36"/>
  <c r="K878" i="36"/>
  <c r="K864" i="36"/>
  <c r="K863" i="36"/>
  <c r="K808" i="36"/>
  <c r="K792" i="36"/>
  <c r="K789" i="36"/>
  <c r="K724" i="36"/>
  <c r="K714" i="36"/>
  <c r="K640" i="36"/>
  <c r="K596" i="36"/>
  <c r="K571" i="36"/>
  <c r="K1078" i="36"/>
  <c r="K1077" i="36"/>
  <c r="K1045" i="36"/>
  <c r="K1032" i="36"/>
  <c r="K1026" i="36"/>
  <c r="K995" i="36"/>
  <c r="K954" i="36"/>
  <c r="K945" i="36"/>
  <c r="K1081" i="36"/>
  <c r="K968" i="36"/>
  <c r="K914" i="36"/>
  <c r="K913" i="36"/>
  <c r="K890" i="36"/>
  <c r="K886" i="36"/>
  <c r="K876" i="36"/>
  <c r="K846" i="36"/>
  <c r="K817" i="36"/>
  <c r="K807" i="36"/>
  <c r="K772" i="36"/>
  <c r="K751" i="36"/>
  <c r="K739" i="36"/>
  <c r="K716" i="36"/>
  <c r="K1073" i="36"/>
  <c r="K1105" i="36"/>
  <c r="K1104" i="36"/>
  <c r="K1054" i="36"/>
  <c r="K1043" i="36"/>
  <c r="K1009" i="36"/>
  <c r="K1000" i="36"/>
  <c r="K983" i="36"/>
  <c r="K958" i="36"/>
  <c r="K911" i="36"/>
  <c r="K862" i="36"/>
  <c r="K851" i="36"/>
  <c r="K812" i="36"/>
  <c r="K705" i="36"/>
  <c r="K664" i="36"/>
  <c r="K1090" i="36"/>
  <c r="K1017" i="36"/>
  <c r="K897" i="36"/>
  <c r="K884" i="36"/>
  <c r="K879" i="36"/>
  <c r="K871" i="36"/>
  <c r="K865" i="36"/>
  <c r="K844" i="36"/>
  <c r="K843" i="36"/>
  <c r="K821" i="36"/>
  <c r="K794" i="36"/>
  <c r="K771" i="36"/>
  <c r="K760" i="36"/>
  <c r="K747" i="36"/>
  <c r="K734" i="36"/>
  <c r="K679" i="36"/>
  <c r="K636" i="36"/>
  <c r="K1065" i="36"/>
  <c r="K1047" i="36"/>
  <c r="K1041" i="36"/>
  <c r="K1022" i="36"/>
  <c r="K1021" i="36"/>
  <c r="K1004" i="36"/>
  <c r="K966" i="36"/>
  <c r="K950" i="36"/>
  <c r="K935" i="36"/>
  <c r="K925" i="36"/>
  <c r="K841" i="36"/>
  <c r="K759" i="36"/>
  <c r="K756" i="36"/>
  <c r="K731" i="36"/>
  <c r="K727" i="36"/>
  <c r="K718" i="36"/>
  <c r="K695" i="36"/>
  <c r="K618" i="36"/>
  <c r="K617" i="36"/>
  <c r="K703" i="36"/>
  <c r="K693" i="36"/>
  <c r="K687" i="36"/>
  <c r="K670" i="36"/>
  <c r="K669" i="36"/>
  <c r="K657" i="36"/>
  <c r="K646" i="36"/>
  <c r="K634" i="36"/>
  <c r="K627" i="36"/>
  <c r="K616" i="36"/>
  <c r="K615" i="36"/>
  <c r="K605" i="36"/>
  <c r="K501" i="36"/>
  <c r="K488" i="36"/>
  <c r="K456" i="36"/>
  <c r="K450" i="36"/>
  <c r="K443" i="36"/>
  <c r="K431" i="36"/>
  <c r="K420" i="36"/>
  <c r="K415" i="36"/>
  <c r="K394" i="36"/>
  <c r="K390" i="36"/>
  <c r="K715" i="36"/>
  <c r="K689" i="36"/>
  <c r="K686" i="36"/>
  <c r="K681" i="36"/>
  <c r="K677" i="36"/>
  <c r="K672" i="36"/>
  <c r="K644" i="36"/>
  <c r="K632" i="36"/>
  <c r="K608" i="36"/>
  <c r="K593" i="36"/>
  <c r="K539" i="36"/>
  <c r="K522" i="36"/>
  <c r="K521" i="36"/>
  <c r="K448" i="36"/>
  <c r="K436" i="36"/>
  <c r="K428" i="36"/>
  <c r="K403" i="36"/>
  <c r="K393" i="36"/>
  <c r="K43" i="36"/>
  <c r="K671" i="36"/>
  <c r="K666" i="36"/>
  <c r="K631" i="36"/>
  <c r="K621" i="36"/>
  <c r="K607" i="36"/>
  <c r="K603" i="36"/>
  <c r="K597" i="36"/>
  <c r="K592" i="36"/>
  <c r="K563" i="36"/>
  <c r="K557" i="36"/>
  <c r="K549" i="36"/>
  <c r="K548" i="36"/>
  <c r="K533" i="36"/>
  <c r="K490" i="36"/>
  <c r="K485" i="36"/>
  <c r="K461" i="36"/>
  <c r="K435" i="36"/>
  <c r="K423" i="36"/>
  <c r="K407" i="36"/>
  <c r="K402" i="36"/>
  <c r="K386" i="36"/>
  <c r="K684" i="36"/>
  <c r="K676" i="36"/>
  <c r="K665" i="36"/>
  <c r="K648" i="36"/>
  <c r="K641" i="36"/>
  <c r="K630" i="36"/>
  <c r="K620" i="36"/>
  <c r="K619" i="36"/>
  <c r="K584" i="36"/>
  <c r="K577" i="36"/>
  <c r="K553" i="36"/>
  <c r="K520" i="36"/>
  <c r="K480" i="36"/>
  <c r="K479" i="36"/>
  <c r="K474" i="36"/>
  <c r="K454" i="36"/>
  <c r="K439" i="36"/>
  <c r="K411" i="36"/>
  <c r="K396" i="36"/>
  <c r="K532" i="36"/>
  <c r="K506" i="36"/>
  <c r="K502" i="36"/>
  <c r="K464" i="36"/>
  <c r="K410" i="36"/>
  <c r="K391" i="36"/>
  <c r="K384" i="36"/>
  <c r="K366" i="36"/>
  <c r="K340" i="36"/>
  <c r="K328" i="36"/>
  <c r="K301" i="36"/>
  <c r="K292" i="36"/>
  <c r="K282" i="36"/>
  <c r="K274" i="36"/>
  <c r="K242" i="36"/>
  <c r="K226" i="36"/>
  <c r="K204" i="36"/>
  <c r="K161" i="36"/>
  <c r="K129" i="36"/>
  <c r="K103" i="36"/>
  <c r="K98" i="36"/>
  <c r="K87" i="36"/>
  <c r="K42" i="36"/>
  <c r="K36" i="36"/>
  <c r="K281" i="36"/>
  <c r="K246" i="36"/>
  <c r="K234" i="36"/>
  <c r="K220" i="36"/>
  <c r="K163" i="36"/>
  <c r="K143" i="36"/>
  <c r="K327" i="36"/>
  <c r="K326" i="36"/>
  <c r="K322" i="36"/>
  <c r="K208" i="36"/>
  <c r="K169" i="36"/>
  <c r="K127" i="36"/>
  <c r="K126" i="36"/>
  <c r="K115" i="36"/>
  <c r="K107" i="36"/>
  <c r="K70" i="36"/>
  <c r="K63" i="36"/>
  <c r="K62" i="36"/>
  <c r="K61" i="36"/>
  <c r="K41" i="36"/>
  <c r="K34" i="36"/>
  <c r="K11" i="36"/>
  <c r="K361" i="36"/>
  <c r="K351" i="36"/>
  <c r="K295" i="36"/>
  <c r="K294" i="36"/>
  <c r="K293" i="36"/>
  <c r="K289" i="36"/>
  <c r="K285" i="36"/>
  <c r="K271" i="36"/>
  <c r="K266" i="36"/>
  <c r="K256" i="36"/>
  <c r="K162" i="36"/>
  <c r="K155" i="36"/>
  <c r="K134" i="36"/>
  <c r="K125" i="36"/>
  <c r="K84" i="36"/>
  <c r="K67" i="36"/>
  <c r="K25" i="36"/>
  <c r="K380" i="36"/>
  <c r="K371" i="36"/>
  <c r="K344" i="36"/>
  <c r="K308" i="36"/>
  <c r="K284" i="36"/>
  <c r="K275" i="36"/>
  <c r="K243" i="36"/>
  <c r="K210" i="36"/>
  <c r="K209" i="36"/>
  <c r="K206" i="36"/>
  <c r="K180" i="36"/>
  <c r="K157" i="36"/>
  <c r="K145" i="36"/>
  <c r="K124" i="36"/>
  <c r="K117" i="36"/>
  <c r="K105" i="36"/>
  <c r="K104" i="36"/>
  <c r="K79" i="36"/>
  <c r="K28" i="36"/>
  <c r="K1324" i="36"/>
  <c r="K1321" i="36"/>
  <c r="K1308" i="36"/>
  <c r="K1305" i="36"/>
  <c r="K1292" i="36"/>
  <c r="K1289" i="36"/>
  <c r="K1276" i="36"/>
  <c r="K1273" i="36"/>
  <c r="K1257" i="36"/>
  <c r="K1241" i="36"/>
  <c r="K1225" i="36"/>
  <c r="K1187" i="36"/>
  <c r="K1142" i="36"/>
  <c r="K1327" i="36"/>
  <c r="K1314" i="36"/>
  <c r="K1311" i="36"/>
  <c r="K1298" i="36"/>
  <c r="K1295" i="36"/>
  <c r="K1282" i="36"/>
  <c r="K1279" i="36"/>
  <c r="K1266" i="36"/>
  <c r="K1259" i="36"/>
  <c r="K1250" i="36"/>
  <c r="K1243" i="36"/>
  <c r="K1234" i="36"/>
  <c r="K1227" i="36"/>
  <c r="K1218" i="36"/>
  <c r="K1194" i="36"/>
  <c r="K1190" i="36"/>
  <c r="K1183" i="36"/>
  <c r="K1173" i="36"/>
  <c r="K1316" i="36"/>
  <c r="K1313" i="36"/>
  <c r="K1300" i="36"/>
  <c r="K1297" i="36"/>
  <c r="K1284" i="36"/>
  <c r="K1281" i="36"/>
  <c r="K1265" i="36"/>
  <c r="K1249" i="36"/>
  <c r="K1233" i="36"/>
  <c r="K1217" i="36"/>
  <c r="K1206" i="36"/>
  <c r="K1199" i="36"/>
  <c r="K1189" i="36"/>
  <c r="K1185" i="36"/>
  <c r="K1322" i="36"/>
  <c r="K1319" i="36"/>
  <c r="K1306" i="36"/>
  <c r="K1303" i="36"/>
  <c r="K1290" i="36"/>
  <c r="K1287" i="36"/>
  <c r="K1274" i="36"/>
  <c r="K1267" i="36"/>
  <c r="K1258" i="36"/>
  <c r="K1251" i="36"/>
  <c r="K1242" i="36"/>
  <c r="K1235" i="36"/>
  <c r="K1226" i="36"/>
  <c r="K1219" i="36"/>
  <c r="K1188" i="36"/>
  <c r="K1171" i="36"/>
  <c r="K1152" i="36"/>
  <c r="K1118" i="36"/>
  <c r="K1328" i="36"/>
  <c r="K1325" i="36"/>
  <c r="K1312" i="36"/>
  <c r="K1309" i="36"/>
  <c r="K1296" i="36"/>
  <c r="K1293" i="36"/>
  <c r="K1280" i="36"/>
  <c r="K1277" i="36"/>
  <c r="K1269" i="36"/>
  <c r="K1253" i="36"/>
  <c r="K1237" i="36"/>
  <c r="K1221" i="36"/>
  <c r="K1178" i="36"/>
  <c r="K1174" i="36"/>
  <c r="K1167" i="36"/>
  <c r="K1113" i="36"/>
  <c r="K1137" i="36"/>
  <c r="K1120" i="36"/>
  <c r="K1115" i="36"/>
  <c r="K1103" i="36"/>
  <c r="K1100" i="36"/>
  <c r="K1088" i="36"/>
  <c r="K1083" i="36"/>
  <c r="K1071" i="36"/>
  <c r="K1068" i="36"/>
  <c r="K1060" i="36"/>
  <c r="K1055" i="36"/>
  <c r="K1039" i="36"/>
  <c r="K1038" i="36"/>
  <c r="K1031" i="36"/>
  <c r="K1001" i="36"/>
  <c r="K991" i="36"/>
  <c r="K907" i="36"/>
  <c r="K1129" i="36"/>
  <c r="K1127" i="36"/>
  <c r="K1124" i="36"/>
  <c r="K1112" i="36"/>
  <c r="K1107" i="36"/>
  <c r="K1095" i="36"/>
  <c r="K1092" i="36"/>
  <c r="K1080" i="36"/>
  <c r="K1075" i="36"/>
  <c r="K1044" i="36"/>
  <c r="K1037" i="36"/>
  <c r="K1023" i="36"/>
  <c r="K1008" i="36"/>
  <c r="K976" i="36"/>
  <c r="K957" i="36"/>
  <c r="K900" i="36"/>
  <c r="K1159" i="36"/>
  <c r="K1119" i="36"/>
  <c r="K1099" i="36"/>
  <c r="K1087" i="36"/>
  <c r="K1072" i="36"/>
  <c r="K1067" i="36"/>
  <c r="K1059" i="36"/>
  <c r="K1036" i="36"/>
  <c r="K1028" i="36"/>
  <c r="K1006" i="36"/>
  <c r="K998" i="36"/>
  <c r="K993" i="36"/>
  <c r="K910" i="36"/>
  <c r="K1211" i="36"/>
  <c r="K1202" i="36"/>
  <c r="K1195" i="36"/>
  <c r="K1186" i="36"/>
  <c r="K1179" i="36"/>
  <c r="K1170" i="36"/>
  <c r="K1163" i="36"/>
  <c r="K1161" i="36"/>
  <c r="K1153" i="36"/>
  <c r="K1143" i="36"/>
  <c r="K1131" i="36"/>
  <c r="K1101" i="36"/>
  <c r="K1069" i="36"/>
  <c r="K1040" i="36"/>
  <c r="K1035" i="36"/>
  <c r="K1013" i="36"/>
  <c r="K979" i="36"/>
  <c r="K1197" i="36"/>
  <c r="K1181" i="36"/>
  <c r="K1165" i="36"/>
  <c r="K1145" i="36"/>
  <c r="K1108" i="36"/>
  <c r="K1096" i="36"/>
  <c r="K1076" i="36"/>
  <c r="K1064" i="36"/>
  <c r="K1052" i="36"/>
  <c r="K1005" i="36"/>
  <c r="K987" i="36"/>
  <c r="K947" i="36"/>
  <c r="K896" i="36"/>
  <c r="K802" i="36"/>
  <c r="K1053" i="36"/>
  <c r="K1012" i="36"/>
  <c r="K999" i="36"/>
  <c r="K978" i="36"/>
  <c r="K962" i="36"/>
  <c r="K961" i="36"/>
  <c r="K938" i="36"/>
  <c r="K906" i="36"/>
  <c r="K1048" i="36"/>
  <c r="K1029" i="36"/>
  <c r="K1024" i="36"/>
  <c r="K1020" i="36"/>
  <c r="K1007" i="36"/>
  <c r="K984" i="36"/>
  <c r="K956" i="36"/>
  <c r="K951" i="36"/>
  <c r="K937" i="36"/>
  <c r="K922" i="36"/>
  <c r="K921" i="36"/>
  <c r="K917" i="36"/>
  <c r="K905" i="36"/>
  <c r="K903" i="36"/>
  <c r="K898" i="36"/>
  <c r="K883" i="36"/>
  <c r="K874" i="36"/>
  <c r="K873" i="36"/>
  <c r="K867" i="36"/>
  <c r="K860" i="36"/>
  <c r="K732" i="36"/>
  <c r="K997" i="36"/>
  <c r="K986" i="36"/>
  <c r="K977" i="36"/>
  <c r="K975" i="36"/>
  <c r="K953" i="36"/>
  <c r="K927" i="36"/>
  <c r="K901" i="36"/>
  <c r="K889" i="36"/>
  <c r="K887" i="36"/>
  <c r="K882" i="36"/>
  <c r="K870" i="36"/>
  <c r="K866" i="36"/>
  <c r="K858" i="36"/>
  <c r="K780" i="36"/>
  <c r="K988" i="36"/>
  <c r="K970" i="36"/>
  <c r="K963" i="36"/>
  <c r="K934" i="36"/>
  <c r="K930" i="36"/>
  <c r="K929" i="36"/>
  <c r="K915" i="36"/>
  <c r="K885" i="36"/>
  <c r="K848" i="36"/>
  <c r="K830" i="36"/>
  <c r="K748" i="36"/>
  <c r="K875" i="36"/>
  <c r="K868" i="36"/>
  <c r="K845" i="36"/>
  <c r="K833" i="36"/>
  <c r="K831" i="36"/>
  <c r="K826" i="36"/>
  <c r="K811" i="36"/>
  <c r="K804" i="36"/>
  <c r="K736" i="36"/>
  <c r="K726" i="36"/>
  <c r="K720" i="36"/>
  <c r="K633" i="36"/>
  <c r="K559" i="36"/>
  <c r="K510" i="36"/>
  <c r="K837" i="36"/>
  <c r="K825" i="36"/>
  <c r="K823" i="36"/>
  <c r="K803" i="36"/>
  <c r="K796" i="36"/>
  <c r="K785" i="36"/>
  <c r="K766" i="36"/>
  <c r="K763" i="36"/>
  <c r="K761" i="36"/>
  <c r="K606" i="36"/>
  <c r="K554" i="36"/>
  <c r="K754" i="36"/>
  <c r="K752" i="36"/>
  <c r="K741" i="36"/>
  <c r="K730" i="36"/>
  <c r="K795" i="36"/>
  <c r="K757" i="36"/>
  <c r="K869" i="36"/>
  <c r="K857" i="36"/>
  <c r="K855" i="36"/>
  <c r="K850" i="36"/>
  <c r="K835" i="36"/>
  <c r="K828" i="36"/>
  <c r="K805" i="36"/>
  <c r="K784" i="36"/>
  <c r="K733" i="36"/>
  <c r="K725" i="36"/>
  <c r="K702" i="36"/>
  <c r="K697" i="36"/>
  <c r="K498" i="36"/>
  <c r="K861" i="36"/>
  <c r="K849" i="36"/>
  <c r="K847" i="36"/>
  <c r="K827" i="36"/>
  <c r="K820" i="36"/>
  <c r="K797" i="36"/>
  <c r="K786" i="36"/>
  <c r="K783" i="36"/>
  <c r="K758" i="36"/>
  <c r="K755" i="36"/>
  <c r="K753" i="36"/>
  <c r="K742" i="36"/>
  <c r="K710" i="36"/>
  <c r="K723" i="36"/>
  <c r="K694" i="36"/>
  <c r="K691" i="36"/>
  <c r="K653" i="36"/>
  <c r="K628" i="36"/>
  <c r="K611" i="36"/>
  <c r="K602" i="36"/>
  <c r="K599" i="36"/>
  <c r="K589" i="36"/>
  <c r="K570" i="36"/>
  <c r="K561" i="36"/>
  <c r="K558" i="36"/>
  <c r="K529" i="36"/>
  <c r="K527" i="36"/>
  <c r="K517" i="36"/>
  <c r="K512" i="36"/>
  <c r="K500" i="36"/>
  <c r="K491" i="36"/>
  <c r="K486" i="36"/>
  <c r="K477" i="36"/>
  <c r="K445" i="36"/>
  <c r="K412" i="36"/>
  <c r="K709" i="36"/>
  <c r="K698" i="36"/>
  <c r="K690" i="36"/>
  <c r="K580" i="36"/>
  <c r="K567" i="36"/>
  <c r="K507" i="36"/>
  <c r="K493" i="36"/>
  <c r="K430" i="36"/>
  <c r="K377" i="36"/>
  <c r="K729" i="36"/>
  <c r="K635" i="36"/>
  <c r="K623" i="36"/>
  <c r="K613" i="36"/>
  <c r="K588" i="36"/>
  <c r="K579" i="36"/>
  <c r="K569" i="36"/>
  <c r="K555" i="36"/>
  <c r="K545" i="36"/>
  <c r="K531" i="36"/>
  <c r="K519" i="36"/>
  <c r="K516" i="36"/>
  <c r="K504" i="36"/>
  <c r="K487" i="36"/>
  <c r="K482" i="36"/>
  <c r="K469" i="36"/>
  <c r="K463" i="36"/>
  <c r="K459" i="36"/>
  <c r="K452" i="36"/>
  <c r="K642" i="36"/>
  <c r="K639" i="36"/>
  <c r="K629" i="36"/>
  <c r="K604" i="36"/>
  <c r="K587" i="36"/>
  <c r="K573" i="36"/>
  <c r="K550" i="36"/>
  <c r="K547" i="36"/>
  <c r="K544" i="36"/>
  <c r="K494" i="36"/>
  <c r="K481" i="36"/>
  <c r="K472" i="36"/>
  <c r="K471" i="36"/>
  <c r="K468" i="36"/>
  <c r="K455" i="36"/>
  <c r="K451" i="36"/>
  <c r="K427" i="36"/>
  <c r="K418" i="36"/>
  <c r="K409" i="36"/>
  <c r="K682" i="36"/>
  <c r="K659" i="36"/>
  <c r="K650" i="36"/>
  <c r="K647" i="36"/>
  <c r="K637" i="36"/>
  <c r="K612" i="36"/>
  <c r="K595" i="36"/>
  <c r="K586" i="36"/>
  <c r="K583" i="36"/>
  <c r="K568" i="36"/>
  <c r="K489" i="36"/>
  <c r="K444" i="36"/>
  <c r="K441" i="36"/>
  <c r="K426" i="36"/>
  <c r="K406" i="36"/>
  <c r="K382" i="36"/>
  <c r="K376" i="36"/>
  <c r="K372" i="36"/>
  <c r="K348" i="36"/>
  <c r="K343" i="36"/>
  <c r="K341" i="36"/>
  <c r="K336" i="36"/>
  <c r="K216" i="36"/>
  <c r="K156" i="36"/>
  <c r="K460" i="36"/>
  <c r="K447" i="36"/>
  <c r="K438" i="36"/>
  <c r="K414" i="36"/>
  <c r="K399" i="36"/>
  <c r="K364" i="36"/>
  <c r="K354" i="36"/>
  <c r="K329" i="36"/>
  <c r="K324" i="36"/>
  <c r="K317" i="36"/>
  <c r="K314" i="36"/>
  <c r="K312" i="36"/>
  <c r="K310" i="36"/>
  <c r="K297" i="36"/>
  <c r="K287" i="36"/>
  <c r="K278" i="36"/>
  <c r="K219" i="36"/>
  <c r="K200" i="36"/>
  <c r="K319" i="36"/>
  <c r="K305" i="36"/>
  <c r="K457" i="36"/>
  <c r="K446" i="36"/>
  <c r="K442" i="36"/>
  <c r="K422" i="36"/>
  <c r="K398" i="36"/>
  <c r="K383" i="36"/>
  <c r="K370" i="36"/>
  <c r="K360" i="36"/>
  <c r="K358" i="36"/>
  <c r="K356" i="36"/>
  <c r="K349" i="36"/>
  <c r="K335" i="36"/>
  <c r="K330" i="36"/>
  <c r="K302" i="36"/>
  <c r="K298" i="36"/>
  <c r="K286" i="36"/>
  <c r="K362" i="36"/>
  <c r="K325" i="36"/>
  <c r="K309" i="36"/>
  <c r="K304" i="36"/>
  <c r="K159" i="36"/>
  <c r="K135" i="36"/>
  <c r="K296" i="36"/>
  <c r="K272" i="36"/>
  <c r="K265" i="36"/>
  <c r="K258" i="36"/>
  <c r="K241" i="36"/>
  <c r="K238" i="36"/>
  <c r="K236" i="36"/>
  <c r="K201" i="36"/>
  <c r="K192" i="36"/>
  <c r="K190" i="36"/>
  <c r="K188" i="36"/>
  <c r="K187" i="36"/>
  <c r="K153" i="36"/>
  <c r="K151" i="36"/>
  <c r="K142" i="36"/>
  <c r="K261" i="36"/>
  <c r="K257" i="36"/>
  <c r="K251" i="36"/>
  <c r="K235" i="36"/>
  <c r="K211" i="36"/>
  <c r="K205" i="36"/>
  <c r="K177" i="36"/>
  <c r="K171" i="36"/>
  <c r="K165" i="36"/>
  <c r="K158" i="36"/>
  <c r="K131" i="36"/>
  <c r="K122" i="36"/>
  <c r="K111" i="36"/>
  <c r="K71" i="36"/>
  <c r="K303" i="36"/>
  <c r="K290" i="36"/>
  <c r="K288" i="36"/>
  <c r="K279" i="36"/>
  <c r="K267" i="36"/>
  <c r="K244" i="36"/>
  <c r="K223" i="36"/>
  <c r="K221" i="36"/>
  <c r="K214" i="36"/>
  <c r="K203" i="36"/>
  <c r="K199" i="36"/>
  <c r="K193" i="36"/>
  <c r="K184" i="36"/>
  <c r="K182" i="36"/>
  <c r="K179" i="36"/>
  <c r="K160" i="36"/>
  <c r="K146" i="36"/>
  <c r="K144" i="36"/>
  <c r="K141" i="36"/>
  <c r="K260" i="36"/>
  <c r="K259" i="36"/>
  <c r="K250" i="36"/>
  <c r="K249" i="36"/>
  <c r="K233" i="36"/>
  <c r="K230" i="36"/>
  <c r="K228" i="36"/>
  <c r="K196" i="36"/>
  <c r="K195" i="36"/>
  <c r="K147" i="36"/>
  <c r="K120" i="36"/>
  <c r="K73" i="36"/>
  <c r="K58" i="36"/>
  <c r="K53" i="36"/>
  <c r="K31" i="36"/>
  <c r="K16" i="36"/>
  <c r="K138" i="36"/>
  <c r="K119" i="36"/>
  <c r="K113" i="36"/>
  <c r="K110" i="36"/>
  <c r="K92" i="36"/>
  <c r="K66" i="36"/>
  <c r="K49" i="36"/>
  <c r="K46" i="36"/>
  <c r="K10" i="36"/>
  <c r="K7" i="36"/>
  <c r="K150" i="36"/>
  <c r="K139" i="36"/>
  <c r="K133" i="36"/>
  <c r="K121" i="36"/>
  <c r="K118" i="36"/>
  <c r="K101" i="36"/>
  <c r="K91" i="36"/>
  <c r="K72" i="36"/>
  <c r="K64" i="36"/>
  <c r="K45" i="36"/>
  <c r="K39" i="36"/>
  <c r="K32" i="36"/>
  <c r="K18" i="36"/>
  <c r="K12" i="36"/>
  <c r="K128" i="36"/>
  <c r="K112" i="36"/>
  <c r="K109" i="36"/>
  <c r="K89" i="36"/>
  <c r="K82" i="36"/>
  <c r="K75" i="36"/>
  <c r="K48" i="36"/>
  <c r="K38" i="36"/>
  <c r="K8" i="36"/>
  <c r="K5" i="36"/>
  <c r="K99" i="36"/>
  <c r="K80" i="36"/>
  <c r="K54" i="36"/>
  <c r="K50" i="36"/>
  <c r="K22" i="36"/>
  <c r="K14" i="36"/>
  <c r="K4" i="36"/>
  <c r="K1156" i="36"/>
  <c r="K1136" i="36"/>
  <c r="K1144" i="36"/>
  <c r="K1128" i="36"/>
  <c r="K1148" i="36"/>
  <c r="K1132" i="36"/>
  <c r="K924" i="36"/>
  <c r="K955" i="36"/>
  <c r="K932" i="36"/>
  <c r="K916" i="36"/>
  <c r="K908" i="36"/>
  <c r="K777" i="36"/>
  <c r="K790" i="36"/>
  <c r="K793" i="36"/>
  <c r="K683" i="36"/>
  <c r="K652" i="36"/>
  <c r="K667" i="36"/>
  <c r="K556" i="36"/>
  <c r="K528" i="36"/>
  <c r="K560" i="36"/>
  <c r="K572" i="36"/>
  <c r="K540" i="36"/>
  <c r="K536" i="36"/>
  <c r="K508" i="36"/>
  <c r="K552" i="36"/>
  <c r="K564" i="36"/>
  <c r="K524" i="36"/>
  <c r="K497" i="36"/>
  <c r="K473" i="36"/>
  <c r="K417" i="36"/>
  <c r="K385" i="36"/>
  <c r="K449" i="36"/>
  <c r="K492" i="36"/>
  <c r="K476" i="36"/>
  <c r="K465" i="36"/>
  <c r="K433" i="36"/>
  <c r="K401" i="36"/>
  <c r="K484" i="36"/>
  <c r="K378" i="36"/>
  <c r="K365" i="36"/>
  <c r="K357" i="36"/>
  <c r="K245" i="36"/>
  <c r="K237" i="36"/>
  <c r="K229" i="36"/>
  <c r="K198" i="36"/>
  <c r="K181" i="36"/>
  <c r="K197" i="36"/>
  <c r="K283" i="36"/>
  <c r="K253" i="36"/>
  <c r="K90" i="36"/>
  <c r="K173" i="36"/>
  <c r="K130" i="36"/>
  <c r="K106" i="36"/>
  <c r="K154" i="36"/>
  <c r="K94" i="36"/>
  <c r="K114" i="36"/>
  <c r="K40" i="36"/>
  <c r="K93" i="36"/>
  <c r="K85" i="36"/>
  <c r="K77" i="36"/>
  <c r="K69" i="36"/>
</calcChain>
</file>

<file path=xl/sharedStrings.xml><?xml version="1.0" encoding="utf-8"?>
<sst xmlns="http://schemas.openxmlformats.org/spreadsheetml/2006/main" count="14945" uniqueCount="2908">
  <si>
    <t>ID</t>
  </si>
  <si>
    <t>Atendimento Tipo</t>
  </si>
  <si>
    <t>Doenças</t>
  </si>
  <si>
    <t>Grupo CID</t>
  </si>
  <si>
    <t>Descrição CID</t>
  </si>
  <si>
    <t>M00-M99</t>
  </si>
  <si>
    <t>M</t>
  </si>
  <si>
    <t>R00-R99</t>
  </si>
  <si>
    <t>1142</t>
  </si>
  <si>
    <t>H00-H59</t>
  </si>
  <si>
    <t>K15-K93</t>
  </si>
  <si>
    <t>J00-J99</t>
  </si>
  <si>
    <t>A00-B99</t>
  </si>
  <si>
    <t>I00-I99</t>
  </si>
  <si>
    <t>1077</t>
  </si>
  <si>
    <t>1081</t>
  </si>
  <si>
    <t>1027</t>
  </si>
  <si>
    <t>V01-Y98</t>
  </si>
  <si>
    <t>S00-T98</t>
  </si>
  <si>
    <t>1223</t>
  </si>
  <si>
    <t>K00-K14</t>
  </si>
  <si>
    <t>N00-N99</t>
  </si>
  <si>
    <t>1237</t>
  </si>
  <si>
    <t>1017</t>
  </si>
  <si>
    <t>1157</t>
  </si>
  <si>
    <t>1092</t>
  </si>
  <si>
    <t>L00-L99</t>
  </si>
  <si>
    <t>1101</t>
  </si>
  <si>
    <t>1133</t>
  </si>
  <si>
    <t>1167</t>
  </si>
  <si>
    <t>1243</t>
  </si>
  <si>
    <t>1091</t>
  </si>
  <si>
    <t>1174</t>
  </si>
  <si>
    <t>1026</t>
  </si>
  <si>
    <t>1035</t>
  </si>
  <si>
    <t>Z00-Z99</t>
  </si>
  <si>
    <t>1005</t>
  </si>
  <si>
    <t>1248</t>
  </si>
  <si>
    <t>Q00-Q99</t>
  </si>
  <si>
    <t>1228</t>
  </si>
  <si>
    <t>1212</t>
  </si>
  <si>
    <t>H60-H95</t>
  </si>
  <si>
    <t>1053</t>
  </si>
  <si>
    <t>1114</t>
  </si>
  <si>
    <t>1083</t>
  </si>
  <si>
    <t>G00-G99</t>
  </si>
  <si>
    <t>E00-E90</t>
  </si>
  <si>
    <t>1070</t>
  </si>
  <si>
    <t>1172</t>
  </si>
  <si>
    <t>1130</t>
  </si>
  <si>
    <t>1106</t>
  </si>
  <si>
    <t>1079</t>
  </si>
  <si>
    <t>1169</t>
  </si>
  <si>
    <t>1168</t>
  </si>
  <si>
    <t>1037</t>
  </si>
  <si>
    <t>F00-F99</t>
  </si>
  <si>
    <t>F</t>
  </si>
  <si>
    <t>1147</t>
  </si>
  <si>
    <t>1086</t>
  </si>
  <si>
    <t>1105</t>
  </si>
  <si>
    <t>1203</t>
  </si>
  <si>
    <t>1014</t>
  </si>
  <si>
    <t>1034</t>
  </si>
  <si>
    <t>1191</t>
  </si>
  <si>
    <t>1044</t>
  </si>
  <si>
    <t>1009</t>
  </si>
  <si>
    <t>1235</t>
  </si>
  <si>
    <t>1068</t>
  </si>
  <si>
    <t>1099</t>
  </si>
  <si>
    <t>1010</t>
  </si>
  <si>
    <t>1244</t>
  </si>
  <si>
    <t>1187</t>
  </si>
  <si>
    <t>1201</t>
  </si>
  <si>
    <t>1230</t>
  </si>
  <si>
    <t>1102</t>
  </si>
  <si>
    <t>1108</t>
  </si>
  <si>
    <t>D50-D89</t>
  </si>
  <si>
    <t>1140</t>
  </si>
  <si>
    <t>1110</t>
  </si>
  <si>
    <t>1047</t>
  </si>
  <si>
    <t>1145</t>
  </si>
  <si>
    <t>1042</t>
  </si>
  <si>
    <t>1038</t>
  </si>
  <si>
    <t>1158</t>
  </si>
  <si>
    <t>1192</t>
  </si>
  <si>
    <t>1127</t>
  </si>
  <si>
    <t>1177</t>
  </si>
  <si>
    <t>1214</t>
  </si>
  <si>
    <t>1018</t>
  </si>
  <si>
    <t>1050</t>
  </si>
  <si>
    <t>1156</t>
  </si>
  <si>
    <t>1066</t>
  </si>
  <si>
    <t>1006</t>
  </si>
  <si>
    <t>1210</t>
  </si>
  <si>
    <t>1155</t>
  </si>
  <si>
    <t>1113</t>
  </si>
  <si>
    <t>C00-D48</t>
  </si>
  <si>
    <t>1112</t>
  </si>
  <si>
    <t>1043</t>
  </si>
  <si>
    <t>1242</t>
  </si>
  <si>
    <t>1197</t>
  </si>
  <si>
    <t>1055</t>
  </si>
  <si>
    <t>1241</t>
  </si>
  <si>
    <t>1166</t>
  </si>
  <si>
    <t>1227</t>
  </si>
  <si>
    <t>1246</t>
  </si>
  <si>
    <t>1087</t>
  </si>
  <si>
    <t>1129</t>
  </si>
  <si>
    <t>1046</t>
  </si>
  <si>
    <t>1033</t>
  </si>
  <si>
    <t>1109</t>
  </si>
  <si>
    <t>1052</t>
  </si>
  <si>
    <t>1222</t>
  </si>
  <si>
    <t>1193</t>
  </si>
  <si>
    <t>1164</t>
  </si>
  <si>
    <t>1184</t>
  </si>
  <si>
    <t>1088</t>
  </si>
  <si>
    <t>1204</t>
  </si>
  <si>
    <t>1054</t>
  </si>
  <si>
    <t>1118</t>
  </si>
  <si>
    <t>1233</t>
  </si>
  <si>
    <t>1150</t>
  </si>
  <si>
    <t>1030</t>
  </si>
  <si>
    <t>1136</t>
  </si>
  <si>
    <t>1028</t>
  </si>
  <si>
    <t>1131</t>
  </si>
  <si>
    <t>1224</t>
  </si>
  <si>
    <t>1236</t>
  </si>
  <si>
    <t>1065</t>
  </si>
  <si>
    <t>1051</t>
  </si>
  <si>
    <t>1074</t>
  </si>
  <si>
    <t>1094</t>
  </si>
  <si>
    <t>1200</t>
  </si>
  <si>
    <t>1048</t>
  </si>
  <si>
    <t>1206</t>
  </si>
  <si>
    <t>1217</t>
  </si>
  <si>
    <t>1134</t>
  </si>
  <si>
    <t>1239</t>
  </si>
  <si>
    <t>1060</t>
  </si>
  <si>
    <t>1023</t>
  </si>
  <si>
    <t>1205</t>
  </si>
  <si>
    <t>1249</t>
  </si>
  <si>
    <t>1182</t>
  </si>
  <si>
    <t>1160</t>
  </si>
  <si>
    <t>1085</t>
  </si>
  <si>
    <t>1144</t>
  </si>
  <si>
    <t>1029</t>
  </si>
  <si>
    <t>1104</t>
  </si>
  <si>
    <t>1211</t>
  </si>
  <si>
    <t>1058</t>
  </si>
  <si>
    <t>1019</t>
  </si>
  <si>
    <t>1208</t>
  </si>
  <si>
    <t>1137</t>
  </si>
  <si>
    <t>1121</t>
  </si>
  <si>
    <t>1039</t>
  </si>
  <si>
    <t>1171</t>
  </si>
  <si>
    <t>1016</t>
  </si>
  <si>
    <t>1209</t>
  </si>
  <si>
    <t>1161</t>
  </si>
  <si>
    <t>1194</t>
  </si>
  <si>
    <t>P00-P96</t>
  </si>
  <si>
    <t>1215</t>
  </si>
  <si>
    <t>1173</t>
  </si>
  <si>
    <t>1126</t>
  </si>
  <si>
    <t>1095</t>
  </si>
  <si>
    <t>1073</t>
  </si>
  <si>
    <t>1179</t>
  </si>
  <si>
    <t>1059</t>
  </si>
  <si>
    <t>1159</t>
  </si>
  <si>
    <t>1207</t>
  </si>
  <si>
    <t>1024</t>
  </si>
  <si>
    <t>1089</t>
  </si>
  <si>
    <t>1117</t>
  </si>
  <si>
    <t>1216</t>
  </si>
  <si>
    <t>1231</t>
  </si>
  <si>
    <t>1152</t>
  </si>
  <si>
    <t>1124</t>
  </si>
  <si>
    <t>1132</t>
  </si>
  <si>
    <t>1195</t>
  </si>
  <si>
    <t>O00-O99</t>
  </si>
  <si>
    <t>1082</t>
  </si>
  <si>
    <t>1221</t>
  </si>
  <si>
    <t>1225</t>
  </si>
  <si>
    <t>1025</t>
  </si>
  <si>
    <t>1084</t>
  </si>
  <si>
    <t>1031</t>
  </si>
  <si>
    <t>1020</t>
  </si>
  <si>
    <t>1008</t>
  </si>
  <si>
    <t>1185</t>
  </si>
  <si>
    <t>1143</t>
  </si>
  <si>
    <t>1122</t>
  </si>
  <si>
    <t>1188</t>
  </si>
  <si>
    <t>1098</t>
  </si>
  <si>
    <t>1062</t>
  </si>
  <si>
    <t>1196</t>
  </si>
  <si>
    <t>1049</t>
  </si>
  <si>
    <t>1154</t>
  </si>
  <si>
    <t>1011</t>
  </si>
  <si>
    <t>1057</t>
  </si>
  <si>
    <t>1056</t>
  </si>
  <si>
    <t>1022</t>
  </si>
  <si>
    <t>1151</t>
  </si>
  <si>
    <t>1247</t>
  </si>
  <si>
    <t>1103</t>
  </si>
  <si>
    <t>1003</t>
  </si>
  <si>
    <t>1096</t>
  </si>
  <si>
    <t>1198</t>
  </si>
  <si>
    <t>1115</t>
  </si>
  <si>
    <t>1176</t>
  </si>
  <si>
    <t>1078</t>
  </si>
  <si>
    <t>1234</t>
  </si>
  <si>
    <t>1116</t>
  </si>
  <si>
    <t>1189</t>
  </si>
  <si>
    <t>1090</t>
  </si>
  <si>
    <t>1063</t>
  </si>
  <si>
    <t>1002</t>
  </si>
  <si>
    <t>1229</t>
  </si>
  <si>
    <t>1213</t>
  </si>
  <si>
    <t>1071</t>
  </si>
  <si>
    <t>1097</t>
  </si>
  <si>
    <t>1045</t>
  </si>
  <si>
    <t>1250</t>
  </si>
  <si>
    <t>1111</t>
  </si>
  <si>
    <t>1036</t>
  </si>
  <si>
    <t>1007</t>
  </si>
  <si>
    <t>1141</t>
  </si>
  <si>
    <t>1021</t>
  </si>
  <si>
    <t>1076</t>
  </si>
  <si>
    <t>1186</t>
  </si>
  <si>
    <t>1067</t>
  </si>
  <si>
    <t>1153</t>
  </si>
  <si>
    <t>1240</t>
  </si>
  <si>
    <t>1093</t>
  </si>
  <si>
    <t>1128</t>
  </si>
  <si>
    <t>1032</t>
  </si>
  <si>
    <t>1075</t>
  </si>
  <si>
    <t>1190</t>
  </si>
  <si>
    <t>1175</t>
  </si>
  <si>
    <t>1219</t>
  </si>
  <si>
    <t>1040</t>
  </si>
  <si>
    <t>1123</t>
  </si>
  <si>
    <t>1004</t>
  </si>
  <si>
    <t>1245</t>
  </si>
  <si>
    <t>1232</t>
  </si>
  <si>
    <t>1000</t>
  </si>
  <si>
    <t>1226</t>
  </si>
  <si>
    <t>1199</t>
  </si>
  <si>
    <t>0117</t>
  </si>
  <si>
    <t>1119</t>
  </si>
  <si>
    <t>1107</t>
  </si>
  <si>
    <t>1125</t>
  </si>
  <si>
    <t>1146</t>
  </si>
  <si>
    <t>1138</t>
  </si>
  <si>
    <t>1181</t>
  </si>
  <si>
    <t>1069</t>
  </si>
  <si>
    <t>1218</t>
  </si>
  <si>
    <t>1064</t>
  </si>
  <si>
    <t>1135</t>
  </si>
  <si>
    <t>1012</t>
  </si>
  <si>
    <t>1013</t>
  </si>
  <si>
    <t>1100</t>
  </si>
  <si>
    <t>1015</t>
  </si>
  <si>
    <t>1001</t>
  </si>
  <si>
    <t>1080</t>
  </si>
  <si>
    <t>1041</t>
  </si>
  <si>
    <t>Infectoparasitarias</t>
  </si>
  <si>
    <t>enfermagem</t>
  </si>
  <si>
    <t>consulta</t>
  </si>
  <si>
    <t>avaliação nutricional</t>
  </si>
  <si>
    <t>acidente de trabalho</t>
  </si>
  <si>
    <t>urgência/emergência</t>
  </si>
  <si>
    <t>remoção externa</t>
  </si>
  <si>
    <t>osteomuscular</t>
  </si>
  <si>
    <t>cardiovascular</t>
  </si>
  <si>
    <t>neoplasias</t>
  </si>
  <si>
    <t>dermatológicas</t>
  </si>
  <si>
    <t>endometabólicas</t>
  </si>
  <si>
    <t>snc/sentidos</t>
  </si>
  <si>
    <t>digestiva</t>
  </si>
  <si>
    <t>fisioterápico</t>
  </si>
  <si>
    <t>genito-urinárias</t>
  </si>
  <si>
    <t>hematológico</t>
  </si>
  <si>
    <t>obstétrico</t>
  </si>
  <si>
    <t>odontológico</t>
  </si>
  <si>
    <t>oftalmológico</t>
  </si>
  <si>
    <t>otorrinolaringológico</t>
  </si>
  <si>
    <t>pressão arterial - monitoramento</t>
  </si>
  <si>
    <t>psiquiátrico/psicológico</t>
  </si>
  <si>
    <t>remoção médica de urgência</t>
  </si>
  <si>
    <t>respiratória</t>
  </si>
  <si>
    <t>afecções e período perinatal</t>
  </si>
  <si>
    <t>anomalias congênitas</t>
  </si>
  <si>
    <t>aparelho circulatório</t>
  </si>
  <si>
    <t>aparelho digestivo</t>
  </si>
  <si>
    <t>aparelho geniturinário</t>
  </si>
  <si>
    <t>aparelho respiratório</t>
  </si>
  <si>
    <t>cavidade oral</t>
  </si>
  <si>
    <t>contato com os serviços de saúde</t>
  </si>
  <si>
    <t>endócrinas, nutricionais e metabólicas</t>
  </si>
  <si>
    <t>externas, parto e do puerperio</t>
  </si>
  <si>
    <t>gravidez, parto e do puerperio</t>
  </si>
  <si>
    <t>infecciosas e parasitárias</t>
  </si>
  <si>
    <t>lesões e envenenamentos</t>
  </si>
  <si>
    <t>mentais</t>
  </si>
  <si>
    <t>neoplasias (tumores)</t>
  </si>
  <si>
    <t>olhos e anexos</t>
  </si>
  <si>
    <t>osteomuscular e tecido conjuntivo</t>
  </si>
  <si>
    <t>ouvido e apolise mastoide</t>
  </si>
  <si>
    <t>pele e tecido subcutâneo</t>
  </si>
  <si>
    <t>sangue e órgãos hematopoeticos</t>
  </si>
  <si>
    <t>sintomas sinais e achados anormais de exames</t>
  </si>
  <si>
    <t>sistema nervoso</t>
  </si>
  <si>
    <t>coordenador</t>
  </si>
  <si>
    <t>1061</t>
  </si>
  <si>
    <t>1072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</si>
  <si>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</si>
  <si>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</si>
  <si>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</si>
  <si>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</si>
  <si>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</si>
  <si>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</si>
  <si>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</si>
  <si>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</si>
  <si>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</si>
  <si>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</si>
  <si>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</si>
  <si>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</si>
  <si>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</si>
  <si>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</si>
  <si>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</si>
  <si>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</si>
  <si>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</si>
  <si>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</si>
  <si>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</si>
  <si>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</si>
  <si>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</si>
  <si>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</si>
  <si>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</si>
  <si>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</si>
  <si>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</si>
  <si>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</si>
  <si>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</si>
  <si>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</si>
  <si>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</si>
  <si>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</si>
  <si>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</si>
  <si>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</si>
  <si>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</si>
  <si>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</si>
  <si>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</si>
  <si>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</si>
  <si>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</si>
  <si>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</si>
  <si>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</si>
  <si>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</si>
  <si>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</si>
  <si>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</si>
  <si>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</si>
  <si>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</si>
  <si>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</si>
  <si>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</si>
  <si>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</si>
  <si>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</si>
  <si>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</si>
  <si>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</si>
  <si>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</si>
  <si>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</si>
  <si>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</si>
  <si>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</si>
  <si>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</si>
  <si>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</si>
  <si>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</si>
  <si>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</si>
  <si>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</si>
  <si>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</si>
  <si>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</si>
  <si>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</si>
  <si>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</si>
  <si>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</si>
  <si>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</si>
  <si>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</si>
  <si>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</si>
  <si>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</si>
  <si>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</si>
  <si>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</si>
  <si>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</si>
  <si>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</si>
  <si>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</si>
  <si>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</si>
  <si>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</si>
  <si>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</si>
  <si>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</si>
  <si>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</si>
  <si>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</si>
  <si>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</si>
  <si>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</si>
  <si>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</si>
  <si>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</si>
  <si>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</si>
  <si>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</si>
  <si>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</si>
  <si>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</si>
  <si>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</si>
  <si>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</si>
  <si>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</si>
  <si>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</si>
  <si>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</si>
  <si>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</si>
  <si>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</si>
  <si>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</si>
  <si>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</si>
  <si>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</si>
  <si>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</si>
  <si>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</si>
  <si>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</si>
  <si>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</si>
  <si>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</si>
  <si>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</si>
  <si>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</si>
  <si>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</si>
  <si>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</si>
  <si>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</si>
  <si>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</si>
  <si>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</si>
  <si>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</si>
  <si>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</si>
  <si>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</si>
  <si>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</si>
  <si>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</si>
  <si>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</si>
  <si>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</si>
  <si>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</si>
  <si>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</si>
  <si>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</si>
  <si>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</si>
  <si>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</si>
  <si>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</si>
  <si>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</si>
  <si>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</si>
  <si>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</si>
  <si>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</si>
  <si>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</si>
  <si>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</si>
  <si>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</si>
  <si>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</si>
  <si>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</si>
  <si>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</si>
  <si>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</si>
  <si>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</si>
  <si>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</si>
  <si>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</si>
  <si>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</si>
  <si>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</si>
  <si>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</si>
  <si>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</si>
  <si>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</si>
  <si>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</si>
  <si>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</si>
  <si>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</si>
  <si>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</si>
  <si>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</si>
  <si>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</si>
  <si>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</si>
  <si>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</si>
  <si>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</si>
  <si>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</si>
  <si>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</si>
  <si>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</si>
  <si>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</si>
  <si>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</si>
  <si>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</si>
  <si>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</si>
  <si>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</si>
  <si>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</si>
  <si>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</si>
  <si>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</si>
  <si>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</si>
  <si>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</si>
  <si>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</si>
  <si>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</si>
  <si>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</si>
  <si>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</si>
  <si>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</si>
  <si>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</si>
  <si>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</si>
  <si>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</si>
  <si>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</si>
  <si>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</si>
  <si>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</si>
  <si>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</si>
  <si>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</si>
  <si>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</si>
  <si>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</si>
  <si>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</si>
  <si>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</si>
  <si>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</si>
  <si>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</si>
  <si>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</si>
  <si>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</si>
  <si>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</si>
  <si>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</si>
  <si>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</si>
  <si>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</si>
  <si>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</si>
  <si>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</si>
  <si>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</si>
  <si>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</si>
  <si>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</si>
  <si>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</si>
  <si>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</si>
  <si>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</si>
  <si>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</si>
  <si>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</si>
  <si>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</si>
  <si>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</si>
  <si>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</si>
  <si>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</si>
  <si>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</si>
  <si>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</si>
  <si>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</si>
  <si>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</si>
  <si>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</si>
  <si>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</si>
  <si>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</si>
  <si>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</si>
  <si>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</si>
  <si>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</si>
  <si>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</si>
  <si>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</si>
  <si>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</si>
  <si>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</si>
  <si>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</si>
  <si>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</si>
  <si>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</si>
  <si>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</si>
  <si>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</si>
  <si>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</si>
  <si>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</si>
  <si>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</si>
  <si>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</si>
  <si>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</si>
  <si>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</si>
  <si>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</si>
  <si>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</si>
  <si>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</si>
  <si>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</si>
  <si>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</si>
  <si>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</si>
  <si>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</si>
  <si>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</si>
  <si>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</si>
  <si>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</si>
  <si>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</si>
  <si>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</si>
  <si>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</si>
  <si>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</si>
  <si>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</si>
  <si>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</si>
  <si>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</si>
  <si>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</si>
  <si>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</si>
  <si>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</si>
  <si>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</si>
  <si>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</si>
  <si>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</si>
  <si>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</si>
  <si>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</si>
  <si>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</si>
  <si>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</si>
  <si>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</si>
  <si>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</si>
  <si>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</si>
  <si>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</si>
  <si>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</si>
  <si>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</si>
  <si>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</si>
  <si>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</si>
  <si>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</si>
  <si>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</si>
  <si>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</si>
  <si>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</si>
  <si>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</si>
  <si>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</si>
  <si>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</si>
  <si>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</si>
  <si>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</si>
  <si>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</si>
  <si>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</si>
  <si>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</si>
  <si>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</si>
  <si>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</si>
  <si>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</si>
  <si>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</si>
  <si>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</si>
  <si>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</si>
  <si>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</si>
  <si>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</si>
  <si>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</si>
  <si>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</si>
  <si>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</si>
  <si>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</si>
  <si>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</si>
  <si>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</si>
  <si>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</si>
  <si>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</si>
  <si>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</si>
  <si>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</si>
  <si>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</si>
  <si>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</si>
  <si>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</si>
  <si>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</si>
  <si>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</si>
  <si>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</si>
  <si>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</si>
  <si>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</si>
  <si>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</si>
  <si>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</si>
  <si>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</si>
  <si>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</si>
  <si>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</si>
  <si>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</si>
  <si>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</si>
  <si>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</si>
  <si>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</si>
  <si>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</si>
  <si>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</si>
  <si>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</si>
  <si>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</si>
  <si>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</si>
  <si>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</si>
  <si>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</si>
  <si>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</si>
  <si>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</si>
  <si>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</si>
  <si>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</si>
  <si>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</si>
  <si>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</si>
  <si>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</si>
  <si>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</si>
  <si>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</si>
  <si>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</si>
  <si>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</si>
  <si>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</si>
  <si>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</si>
  <si>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</si>
  <si>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</si>
  <si>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</si>
  <si>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</si>
  <si>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</si>
  <si>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</si>
  <si>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</si>
  <si>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</si>
  <si>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</si>
  <si>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</si>
  <si>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</si>
  <si>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</si>
  <si>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</si>
  <si>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</si>
  <si>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</si>
  <si>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</si>
  <si>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</si>
  <si>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</si>
  <si>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</si>
  <si>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</si>
  <si>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</si>
  <si>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</si>
  <si>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</si>
  <si>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</si>
  <si>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</si>
  <si>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</si>
  <si>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</si>
  <si>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</si>
  <si>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</si>
  <si>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</si>
  <si>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</si>
  <si>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</si>
  <si>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</si>
  <si>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</si>
  <si>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</si>
  <si>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</si>
  <si>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</si>
  <si>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</si>
  <si>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</si>
  <si>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</si>
  <si>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</si>
  <si>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</si>
  <si>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</si>
  <si>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</si>
  <si>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</si>
  <si>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</si>
  <si>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</si>
  <si>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</si>
  <si>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</si>
  <si>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</si>
  <si>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</si>
  <si>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</si>
  <si>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</si>
  <si>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</si>
  <si>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</si>
  <si>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</si>
  <si>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</si>
  <si>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</si>
  <si>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</si>
  <si>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</si>
  <si>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</si>
  <si>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</si>
  <si>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</si>
  <si>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</si>
  <si>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</si>
  <si>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</si>
  <si>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</si>
  <si>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</si>
  <si>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</si>
  <si>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</si>
  <si>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</si>
  <si>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</si>
  <si>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</si>
  <si>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</si>
  <si>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</si>
  <si>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</si>
  <si>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</si>
  <si>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</si>
  <si>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</si>
  <si>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</si>
  <si>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</si>
  <si>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</si>
  <si>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</si>
  <si>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</si>
  <si>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</si>
  <si>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</si>
  <si>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</si>
  <si>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</si>
  <si>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</si>
  <si>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</si>
  <si>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</si>
  <si>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</si>
  <si>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</si>
  <si>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</si>
  <si>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</si>
  <si>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</si>
  <si>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</si>
  <si>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</si>
  <si>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</si>
  <si>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</si>
  <si>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</si>
  <si>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</si>
  <si>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</si>
  <si>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</si>
  <si>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</si>
  <si>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</si>
  <si>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</si>
  <si>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</si>
  <si>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</si>
  <si>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</si>
  <si>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</si>
  <si>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</si>
  <si>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</si>
  <si>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</si>
  <si>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</si>
  <si>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</si>
  <si>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</si>
  <si>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</si>
  <si>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</si>
  <si>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</si>
  <si>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</si>
  <si>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</si>
  <si>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</si>
  <si>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</si>
  <si>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</si>
  <si>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</si>
  <si>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</si>
  <si>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</si>
  <si>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</si>
  <si>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</si>
  <si>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</si>
  <si>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</si>
  <si>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</si>
  <si>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</si>
  <si>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</si>
  <si>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</si>
  <si>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</si>
  <si>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</si>
  <si>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</si>
  <si>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</si>
  <si>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</si>
  <si>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</si>
  <si>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</si>
  <si>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</si>
  <si>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</si>
  <si>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</si>
  <si>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</si>
  <si>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</si>
  <si>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</si>
  <si>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</si>
  <si>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</si>
  <si>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</si>
  <si>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</si>
  <si>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</si>
  <si>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</si>
  <si>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</si>
  <si>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</si>
  <si>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</si>
  <si>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</si>
  <si>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</si>
  <si>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</si>
  <si>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</si>
  <si>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</si>
  <si>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</si>
  <si>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</si>
  <si>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</si>
  <si>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</si>
  <si>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</si>
  <si>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</si>
  <si>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</si>
  <si>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</si>
  <si>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</si>
  <si>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</si>
  <si>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</si>
  <si>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</si>
  <si>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</si>
  <si>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</si>
  <si>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</si>
  <si>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</si>
  <si>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</si>
  <si>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</si>
  <si>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</si>
  <si>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</si>
  <si>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</si>
  <si>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</si>
  <si>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</si>
  <si>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</si>
  <si>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</si>
  <si>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</si>
  <si>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</si>
  <si>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</si>
  <si>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</si>
  <si>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</si>
  <si>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</si>
  <si>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</si>
  <si>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</si>
  <si>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</si>
  <si>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</si>
  <si>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</si>
  <si>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</si>
  <si>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</si>
  <si>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</si>
  <si>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</si>
  <si>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</si>
  <si>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</si>
  <si>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</si>
  <si>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</si>
  <si>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</si>
  <si>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</si>
  <si>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</si>
  <si>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</si>
  <si>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</si>
  <si>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</si>
  <si>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</si>
  <si>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</si>
  <si>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</si>
  <si>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</si>
  <si>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</si>
  <si>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</si>
  <si>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</si>
  <si>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</si>
  <si>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</si>
  <si>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</si>
  <si>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</si>
  <si>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</si>
  <si>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</si>
  <si>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</si>
  <si>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</si>
  <si>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</si>
  <si>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</si>
  <si>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</si>
  <si>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</si>
  <si>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</si>
  <si>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</si>
  <si>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</si>
  <si>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</si>
  <si>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</si>
  <si>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</si>
  <si>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</si>
  <si>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</si>
  <si>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</si>
  <si>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</si>
  <si>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</si>
  <si>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</si>
  <si>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</si>
  <si>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</si>
  <si>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</si>
  <si>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</si>
  <si>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</si>
  <si>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</si>
  <si>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</si>
  <si>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</si>
  <si>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</si>
  <si>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</si>
  <si>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</si>
  <si>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</si>
  <si>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</si>
  <si>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</si>
  <si>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</si>
  <si>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</si>
  <si>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</si>
  <si>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</si>
  <si>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</si>
  <si>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</si>
  <si>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</si>
  <si>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</si>
  <si>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</si>
  <si>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</si>
  <si>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</si>
  <si>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</si>
  <si>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</si>
  <si>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</si>
  <si>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</si>
  <si>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</si>
  <si>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</si>
  <si>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</si>
  <si>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</si>
  <si>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</si>
  <si>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</si>
  <si>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</si>
  <si>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</si>
  <si>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</si>
  <si>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</si>
  <si>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</si>
  <si>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</si>
  <si>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</si>
  <si>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</si>
  <si>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</si>
  <si>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</si>
  <si>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</si>
  <si>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</si>
  <si>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</si>
  <si>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</si>
  <si>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</si>
  <si>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</si>
  <si>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</si>
  <si>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</si>
  <si>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</si>
  <si>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</si>
  <si>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</si>
  <si>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</si>
  <si>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</si>
  <si>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</si>
  <si>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</si>
  <si>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</si>
  <si>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</si>
  <si>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</si>
  <si>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</si>
  <si>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</si>
  <si>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</si>
  <si>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</si>
  <si>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</si>
  <si>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</si>
  <si>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</si>
  <si>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</si>
  <si>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</si>
  <si>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</si>
  <si>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</si>
  <si>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</si>
  <si>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</si>
  <si>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</si>
  <si>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</si>
  <si>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</si>
  <si>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</si>
  <si>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</si>
  <si>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</si>
  <si>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</si>
  <si>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</si>
  <si>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</si>
  <si>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</si>
  <si>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</si>
  <si>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</si>
  <si>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</si>
  <si>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</si>
  <si>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</si>
  <si>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</si>
  <si>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</si>
  <si>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</si>
  <si>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</si>
  <si>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</si>
  <si>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</si>
  <si>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</si>
  <si>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</si>
  <si>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</si>
  <si>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</si>
  <si>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</si>
  <si>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</si>
  <si>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</si>
  <si>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</si>
  <si>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</si>
  <si>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</si>
  <si>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</si>
  <si>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</si>
  <si>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</si>
  <si>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</si>
  <si>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</si>
  <si>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</si>
  <si>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</si>
  <si>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</si>
  <si>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</si>
  <si>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</si>
  <si>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</si>
  <si>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</si>
  <si>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</si>
  <si>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</si>
  <si>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</si>
  <si>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</si>
  <si>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</si>
  <si>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</si>
  <si>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</si>
  <si>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</si>
  <si>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</si>
  <si>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</si>
  <si>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</si>
  <si>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</si>
  <si>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</si>
  <si>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</si>
  <si>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</si>
  <si>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</si>
  <si>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</si>
  <si>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</si>
  <si>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</si>
  <si>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</si>
  <si>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</si>
  <si>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</si>
  <si>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</si>
  <si>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</si>
  <si>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</si>
  <si>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</si>
  <si>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</si>
  <si>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</si>
  <si>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</si>
  <si>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</si>
  <si>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</si>
  <si>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</si>
  <si>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</si>
  <si>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</si>
  <si>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</si>
  <si>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</si>
  <si>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</si>
  <si>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</si>
  <si>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</si>
  <si>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</si>
  <si>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</si>
  <si>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</si>
  <si>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</si>
  <si>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</si>
  <si>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</si>
  <si>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</si>
  <si>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</si>
  <si>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</si>
  <si>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</si>
  <si>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</si>
  <si>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</si>
  <si>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</si>
  <si>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</si>
  <si>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</si>
  <si>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</si>
  <si>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</si>
  <si>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</si>
  <si>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</si>
  <si>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</si>
  <si>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</si>
  <si>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</si>
  <si>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</si>
  <si>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</si>
  <si>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</si>
  <si>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</si>
  <si>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</si>
  <si>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</si>
  <si>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</si>
  <si>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</si>
  <si>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</si>
  <si>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</si>
  <si>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</si>
  <si>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</si>
  <si>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</si>
  <si>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</si>
  <si>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</si>
  <si>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</si>
  <si>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</si>
  <si>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</si>
  <si>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</si>
  <si>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</si>
  <si>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</si>
  <si>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</si>
  <si>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</si>
  <si>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</si>
  <si>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</si>
  <si>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</si>
  <si>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</si>
  <si>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</si>
  <si>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</si>
  <si>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</si>
  <si>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</si>
  <si>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</si>
  <si>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</si>
  <si>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</si>
  <si>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</si>
  <si>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</si>
  <si>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</si>
  <si>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</si>
  <si>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</si>
  <si>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</si>
  <si>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</si>
  <si>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</si>
  <si>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</si>
  <si>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</si>
  <si>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</si>
  <si>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</si>
  <si>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</si>
  <si>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</si>
  <si>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</si>
  <si>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</si>
  <si>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</si>
  <si>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</si>
  <si>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</si>
  <si>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</si>
  <si>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</si>
  <si>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</si>
  <si>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</si>
  <si>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</si>
  <si>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</si>
  <si>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</si>
  <si>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</si>
  <si>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</si>
  <si>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</si>
  <si>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</si>
  <si>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</si>
  <si>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</si>
  <si>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</si>
  <si>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</si>
  <si>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</si>
  <si>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</si>
  <si>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</si>
  <si>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</si>
  <si>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</si>
  <si>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</si>
  <si>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</si>
  <si>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</si>
  <si>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</si>
  <si>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</si>
  <si>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</si>
  <si>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</si>
  <si>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</si>
  <si>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</si>
  <si>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</si>
  <si>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</si>
  <si>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</si>
  <si>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</si>
  <si>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</si>
  <si>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</si>
  <si>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</si>
  <si>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</si>
  <si>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</si>
  <si>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</si>
  <si>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</si>
  <si>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</si>
  <si>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</si>
  <si>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</si>
  <si>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</si>
  <si>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</si>
  <si>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</si>
  <si>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</si>
  <si>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</si>
  <si>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</si>
  <si>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</si>
  <si>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</si>
  <si>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</si>
  <si>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</si>
  <si>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</si>
  <si>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</si>
  <si>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</si>
  <si>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</si>
  <si>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</si>
  <si>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</si>
  <si>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</si>
  <si>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</si>
  <si>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</si>
  <si>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</si>
  <si>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</si>
  <si>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</si>
  <si>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</si>
  <si>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</si>
  <si>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</si>
  <si>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</si>
  <si>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</si>
  <si>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</si>
  <si>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</si>
  <si>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</si>
  <si>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</si>
  <si>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</si>
  <si>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</si>
  <si>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</si>
  <si>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</si>
  <si>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</si>
  <si>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</si>
  <si>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</si>
  <si>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</si>
  <si>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</si>
  <si>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</si>
  <si>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</si>
  <si>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</si>
  <si>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</si>
  <si>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</si>
  <si>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</si>
  <si>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</si>
  <si>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</si>
  <si>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</si>
  <si>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</si>
  <si>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</si>
  <si>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</si>
  <si>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</si>
  <si>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</si>
  <si>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</si>
  <si>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</si>
  <si>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</si>
  <si>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</si>
  <si>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</si>
  <si>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</si>
  <si>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</si>
  <si>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</si>
  <si>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</si>
  <si>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</si>
  <si>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</si>
  <si>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</si>
  <si>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</si>
  <si>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</si>
  <si>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</si>
  <si>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</si>
  <si>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</si>
  <si>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</si>
  <si>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</si>
  <si>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</si>
  <si>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</si>
  <si>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</si>
  <si>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</si>
  <si>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</si>
  <si>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</si>
  <si>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</si>
  <si>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</si>
  <si>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</si>
  <si>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</si>
  <si>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</si>
  <si>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</si>
  <si>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</si>
  <si>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</si>
  <si>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</si>
  <si>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</si>
  <si>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</si>
  <si>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</si>
  <si>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</si>
  <si>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</si>
  <si>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</si>
  <si>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</si>
  <si>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</si>
  <si>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</si>
  <si>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</si>
  <si>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</si>
  <si>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</si>
  <si>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</si>
  <si>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</si>
  <si>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</si>
  <si>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</si>
  <si>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</si>
  <si>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</si>
  <si>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</si>
  <si>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</si>
  <si>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</si>
  <si>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</si>
  <si>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</si>
  <si>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</si>
  <si>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</si>
  <si>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</si>
  <si>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</si>
  <si>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</si>
  <si>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</si>
  <si>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</si>
  <si>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</si>
  <si>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</si>
  <si>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</si>
  <si>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</si>
  <si>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</si>
  <si>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</si>
  <si>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</si>
  <si>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</si>
  <si>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</si>
  <si>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</si>
  <si>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</si>
  <si>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</si>
  <si>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</si>
  <si>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</si>
  <si>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</si>
  <si>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</si>
  <si>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</si>
  <si>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</si>
  <si>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</si>
  <si>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</si>
  <si>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</si>
  <si>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</si>
  <si>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</si>
  <si>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</si>
  <si>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</si>
  <si>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</si>
  <si>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</si>
  <si>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</si>
  <si>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</si>
  <si>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</si>
  <si>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</si>
  <si>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gerente</t>
  </si>
  <si>
    <t>1120</t>
  </si>
  <si>
    <t>1139</t>
  </si>
  <si>
    <t>1148</t>
  </si>
  <si>
    <t>1149</t>
  </si>
  <si>
    <t>1162</t>
  </si>
  <si>
    <t>1163</t>
  </si>
  <si>
    <t>1165</t>
  </si>
  <si>
    <t>1170</t>
  </si>
  <si>
    <t>1178</t>
  </si>
  <si>
    <t>1180</t>
  </si>
  <si>
    <t>1183</t>
  </si>
  <si>
    <t>1202</t>
  </si>
  <si>
    <t>1220</t>
  </si>
  <si>
    <t>1238</t>
  </si>
  <si>
    <t>ID colaborador</t>
  </si>
  <si>
    <t>Data Nascimento</t>
  </si>
  <si>
    <t>Nome Colaborador</t>
  </si>
  <si>
    <t>Sexo</t>
  </si>
  <si>
    <t>Cor da Pele</t>
  </si>
  <si>
    <t>Grau de Instrução</t>
  </si>
  <si>
    <t>Naturalidade</t>
  </si>
  <si>
    <t>Religião</t>
  </si>
  <si>
    <t>Estado Civil</t>
  </si>
  <si>
    <t>Idade</t>
  </si>
  <si>
    <t>Área</t>
  </si>
  <si>
    <t>Produção</t>
  </si>
  <si>
    <t>preta</t>
  </si>
  <si>
    <t>cor de pele</t>
  </si>
  <si>
    <t>código cor de pele</t>
  </si>
  <si>
    <t>branca</t>
  </si>
  <si>
    <t>parda</t>
  </si>
  <si>
    <t>amarela</t>
  </si>
  <si>
    <t>indígena</t>
  </si>
  <si>
    <t>Código Grau de Instrução</t>
  </si>
  <si>
    <t>sem instrução</t>
  </si>
  <si>
    <t>ensino fundamental incompleto</t>
  </si>
  <si>
    <t>ensino fundamental completo</t>
  </si>
  <si>
    <t>ensino médio incompleto</t>
  </si>
  <si>
    <t>ensino médio completo</t>
  </si>
  <si>
    <t>ensino médio técnico incompleto</t>
  </si>
  <si>
    <t>ensino médio técnico completo</t>
  </si>
  <si>
    <t>ensino técnico superior incompleto</t>
  </si>
  <si>
    <t>ensino técnico superior completo</t>
  </si>
  <si>
    <t>ensino superior incompleto</t>
  </si>
  <si>
    <t>ensino superior completo</t>
  </si>
  <si>
    <t>mestrado incompleto</t>
  </si>
  <si>
    <t>mestrado completo</t>
  </si>
  <si>
    <t>pós-graduação incompleta</t>
  </si>
  <si>
    <t>pós-graduação completa</t>
  </si>
  <si>
    <t>doutorado incompleto</t>
  </si>
  <si>
    <t>doutorado completo</t>
  </si>
  <si>
    <t>peso (kg)</t>
  </si>
  <si>
    <t>altura (m)</t>
  </si>
  <si>
    <t>DESCRICAO</t>
  </si>
  <si>
    <t>Católica</t>
  </si>
  <si>
    <t>Testemunha de Jeová</t>
  </si>
  <si>
    <t>Sem Religião</t>
  </si>
  <si>
    <t>Evangélica</t>
  </si>
  <si>
    <t>Outras</t>
  </si>
  <si>
    <t>Budista</t>
  </si>
  <si>
    <t>Hinduísta</t>
  </si>
  <si>
    <t>Islâmica</t>
  </si>
  <si>
    <t>Judaica</t>
  </si>
  <si>
    <t>Desconhecida</t>
  </si>
  <si>
    <t>Não informada</t>
  </si>
  <si>
    <t>Israelita</t>
  </si>
  <si>
    <t>Muçulmana</t>
  </si>
  <si>
    <t>Protestante</t>
  </si>
  <si>
    <t>Espírita</t>
  </si>
  <si>
    <t>Mormon</t>
  </si>
  <si>
    <t>Agnóstico</t>
  </si>
  <si>
    <t>Adventista</t>
  </si>
  <si>
    <t>Cristã</t>
  </si>
  <si>
    <t>Umbanda</t>
  </si>
  <si>
    <t>Candomblé</t>
  </si>
  <si>
    <t>Metodista</t>
  </si>
  <si>
    <t>Maçom</t>
  </si>
  <si>
    <t>Batista</t>
  </si>
  <si>
    <t>Luterana</t>
  </si>
  <si>
    <t>Cabala</t>
  </si>
  <si>
    <t>Ateísmo</t>
  </si>
  <si>
    <t>Brasileira</t>
  </si>
  <si>
    <t>Tibetana</t>
  </si>
  <si>
    <t>Turca</t>
  </si>
  <si>
    <t>Ucraniana</t>
  </si>
  <si>
    <t>Vietnamita</t>
  </si>
  <si>
    <t>Guatemalteca</t>
  </si>
  <si>
    <t>Venezeluana</t>
  </si>
  <si>
    <t>Colombiana</t>
  </si>
  <si>
    <t>Peruana</t>
  </si>
  <si>
    <t>Equatoriana</t>
  </si>
  <si>
    <t>Surinamesa</t>
  </si>
  <si>
    <t>Guianense</t>
  </si>
  <si>
    <t>Naturalizado Brasileiro</t>
  </si>
  <si>
    <t>Argentina</t>
  </si>
  <si>
    <t>Boliviana</t>
  </si>
  <si>
    <t>Chilena</t>
  </si>
  <si>
    <t>Paraguaia</t>
  </si>
  <si>
    <t>Uruguaia</t>
  </si>
  <si>
    <t>Alemã</t>
  </si>
  <si>
    <t>Belga</t>
  </si>
  <si>
    <t>Britanica</t>
  </si>
  <si>
    <t>Canadense</t>
  </si>
  <si>
    <t>Espanhola</t>
  </si>
  <si>
    <t>Norte Americana (USA)</t>
  </si>
  <si>
    <t>Francesa</t>
  </si>
  <si>
    <t>Suica</t>
  </si>
  <si>
    <t>Italiana</t>
  </si>
  <si>
    <t>Japonesa</t>
  </si>
  <si>
    <t>Chinesa</t>
  </si>
  <si>
    <t>Coreana</t>
  </si>
  <si>
    <t>Portuguesa</t>
  </si>
  <si>
    <t>Outras Latino-Americanas</t>
  </si>
  <si>
    <t>Outras Asiaticas</t>
  </si>
  <si>
    <t>Mexicana</t>
  </si>
  <si>
    <t>Africana</t>
  </si>
  <si>
    <t>Albanesa</t>
  </si>
  <si>
    <t>Angolana</t>
  </si>
  <si>
    <t>Arabe</t>
  </si>
  <si>
    <t>Argelina</t>
  </si>
  <si>
    <t>Australiana</t>
  </si>
  <si>
    <t>Austriaca</t>
  </si>
  <si>
    <t>Bulgara</t>
  </si>
  <si>
    <t>Caboverdiana</t>
  </si>
  <si>
    <t>Croata</t>
  </si>
  <si>
    <t>Cubana</t>
  </si>
  <si>
    <t>Curda</t>
  </si>
  <si>
    <t>Dinamarquesa</t>
  </si>
  <si>
    <t>Egipcia</t>
  </si>
  <si>
    <t>Escocesa</t>
  </si>
  <si>
    <t>Finlandesa</t>
  </si>
  <si>
    <t>Galesa</t>
  </si>
  <si>
    <t>Grega</t>
  </si>
  <si>
    <t>Holandesa</t>
  </si>
  <si>
    <t>Hungara</t>
  </si>
  <si>
    <t>Indiana</t>
  </si>
  <si>
    <t>Inglesa</t>
  </si>
  <si>
    <t>Iraniana</t>
  </si>
  <si>
    <t>Iraquiana</t>
  </si>
  <si>
    <t>Irlandesa</t>
  </si>
  <si>
    <t>Islandesa</t>
  </si>
  <si>
    <t>Israelense</t>
  </si>
  <si>
    <t>Jamaicana</t>
  </si>
  <si>
    <t>Judeu</t>
  </si>
  <si>
    <t>Libanesa</t>
  </si>
  <si>
    <t>Lituana</t>
  </si>
  <si>
    <t>Mocambicana</t>
  </si>
  <si>
    <t>Neozelandesa</t>
  </si>
  <si>
    <t>Nepalesa</t>
  </si>
  <si>
    <t>Nigeriana</t>
  </si>
  <si>
    <t>Norueguesa</t>
  </si>
  <si>
    <t>Persa</t>
  </si>
  <si>
    <t>Polonesa</t>
  </si>
  <si>
    <t>Porto-riquenha</t>
  </si>
  <si>
    <t>Romana</t>
  </si>
  <si>
    <t>Romena</t>
  </si>
  <si>
    <t>Russa</t>
  </si>
  <si>
    <t>Saudita</t>
  </si>
  <si>
    <t>Servia</t>
  </si>
  <si>
    <t>Siria</t>
  </si>
  <si>
    <t>Sueca</t>
  </si>
  <si>
    <t>Sul-africana</t>
  </si>
  <si>
    <t>Tcheca</t>
  </si>
  <si>
    <t>Código Nacionalidade</t>
  </si>
  <si>
    <t>Nacionalidade</t>
  </si>
  <si>
    <t>Sigla</t>
  </si>
  <si>
    <t>Código IBGE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</si>
  <si>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</si>
  <si>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</si>
  <si>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</si>
  <si>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</si>
  <si>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</si>
  <si>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</si>
  <si>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</si>
  <si>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</si>
  <si>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</si>
  <si>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</si>
  <si>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</si>
  <si>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</si>
  <si>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</si>
  <si>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</si>
  <si>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</si>
  <si>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</si>
  <si>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</si>
  <si>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</si>
  <si>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</si>
  <si>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</si>
  <si>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</si>
  <si>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</si>
  <si>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</si>
  <si>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</si>
  <si>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</si>
  <si>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</si>
  <si>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</si>
  <si>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</si>
  <si>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</si>
  <si>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</si>
  <si>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</si>
  <si>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</si>
  <si>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</si>
  <si>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</si>
  <si>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</si>
  <si>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</si>
  <si>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</si>
  <si>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</si>
  <si>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</si>
  <si>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</si>
  <si>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</si>
  <si>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</si>
  <si>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</si>
  <si>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</si>
  <si>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</si>
  <si>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</si>
  <si>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</si>
  <si>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</si>
  <si>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</si>
  <si>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</si>
  <si>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</si>
  <si>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</si>
  <si>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</si>
  <si>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</si>
  <si>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Código Religião</t>
  </si>
  <si>
    <t>Descrição Religião</t>
  </si>
  <si>
    <t>Código Estado</t>
  </si>
  <si>
    <t>Descrição Estado</t>
  </si>
  <si>
    <t>IMC (kg/m2)</t>
  </si>
  <si>
    <t>Solteiro</t>
  </si>
  <si>
    <t>Casado</t>
  </si>
  <si>
    <t>Divorciado</t>
  </si>
  <si>
    <t>Desquitado</t>
  </si>
  <si>
    <t>Viúvo</t>
  </si>
  <si>
    <t>Separado</t>
  </si>
  <si>
    <t>Concubinato/União Estável</t>
  </si>
  <si>
    <t>Outros</t>
  </si>
  <si>
    <t>Não Informado</t>
  </si>
  <si>
    <t>Tipo Função</t>
  </si>
  <si>
    <t>Operacional</t>
  </si>
  <si>
    <t>Encarregado</t>
  </si>
  <si>
    <t>Inspetor</t>
  </si>
  <si>
    <t>Coordenador</t>
  </si>
  <si>
    <t>Gerente</t>
  </si>
  <si>
    <t>administrativo</t>
  </si>
  <si>
    <t>data inicio empresa</t>
  </si>
  <si>
    <t>analista RH</t>
  </si>
  <si>
    <t>analista financeiro</t>
  </si>
  <si>
    <t>analista logistica</t>
  </si>
  <si>
    <t>data</t>
  </si>
  <si>
    <t>id colaborador 1317</t>
  </si>
  <si>
    <t>id colaborador 1318</t>
  </si>
  <si>
    <t>id colaborador 1319</t>
  </si>
  <si>
    <t>id colaborador 1320</t>
  </si>
  <si>
    <t>id colaborador 1321</t>
  </si>
  <si>
    <t>id colaborador 1322</t>
  </si>
  <si>
    <t>id colaborador 1323</t>
  </si>
  <si>
    <t>id colaborador 1324</t>
  </si>
  <si>
    <t>id colaborador 1325</t>
  </si>
  <si>
    <t>Data Atendimento</t>
  </si>
  <si>
    <t>Tipo de Atendimento</t>
  </si>
  <si>
    <t>ID Atendimento</t>
  </si>
  <si>
    <t>Tipo de doença do atendimento</t>
  </si>
  <si>
    <t>Tempo de atendimento em minutos</t>
  </si>
  <si>
    <t>valor de gliecemia em jejum de grupo controle</t>
  </si>
  <si>
    <t>Total Geral</t>
  </si>
  <si>
    <t>Contagem de ID Atendimento</t>
  </si>
  <si>
    <t>(Tudo)</t>
  </si>
  <si>
    <t>Total</t>
  </si>
  <si>
    <t>Chave Primária</t>
  </si>
  <si>
    <t>dia</t>
  </si>
  <si>
    <t>mês</t>
  </si>
  <si>
    <t>ano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</si>
  <si>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</si>
  <si>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</si>
  <si>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</si>
  <si>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</si>
  <si>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</si>
  <si>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</si>
  <si>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</si>
  <si>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</si>
  <si>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colaborador_0001</t>
  </si>
  <si>
    <t>colaborador_0002</t>
  </si>
  <si>
    <t>colaborador_0003</t>
  </si>
  <si>
    <t>colaborador_0004</t>
  </si>
  <si>
    <t>colaborador_0005</t>
  </si>
  <si>
    <t>colaborador_0006</t>
  </si>
  <si>
    <t>colaborador_0007</t>
  </si>
  <si>
    <t>colaborador_0008</t>
  </si>
  <si>
    <t>colaborador_0009</t>
  </si>
  <si>
    <t>colaborador_0010</t>
  </si>
  <si>
    <t>colaborador_0011</t>
  </si>
  <si>
    <t>colaborador_0012</t>
  </si>
  <si>
    <t>colaborador_0013</t>
  </si>
  <si>
    <t>colaborador_0014</t>
  </si>
  <si>
    <t>colaborador_0015</t>
  </si>
  <si>
    <t>colaborador_0016</t>
  </si>
  <si>
    <t>colaborador_0017</t>
  </si>
  <si>
    <t>colaborador_0018</t>
  </si>
  <si>
    <t>colaborador_0019</t>
  </si>
  <si>
    <t>colaborador_0020</t>
  </si>
  <si>
    <t>colaborador_0021</t>
  </si>
  <si>
    <t>colaborador_0022</t>
  </si>
  <si>
    <t>colaborador_0023</t>
  </si>
  <si>
    <t>colaborador_0024</t>
  </si>
  <si>
    <t>colaborador_0025</t>
  </si>
  <si>
    <t>colaborador_0026</t>
  </si>
  <si>
    <t>colaborador_0027</t>
  </si>
  <si>
    <t>colaborador_0028</t>
  </si>
  <si>
    <t>colaborador_0029</t>
  </si>
  <si>
    <t>colaborador_0030</t>
  </si>
  <si>
    <t>colaborador_0031</t>
  </si>
  <si>
    <t>colaborador_0032</t>
  </si>
  <si>
    <t>colaborador_0033</t>
  </si>
  <si>
    <t>colaborador_0034</t>
  </si>
  <si>
    <t>colaborador_0035</t>
  </si>
  <si>
    <t>colaborador_0036</t>
  </si>
  <si>
    <t>colaborador_0037</t>
  </si>
  <si>
    <t>colaborador_0038</t>
  </si>
  <si>
    <t>colaborador_0039</t>
  </si>
  <si>
    <t>colaborador_0040</t>
  </si>
  <si>
    <t>colaborador_0041</t>
  </si>
  <si>
    <t>colaborador_0042</t>
  </si>
  <si>
    <t>colaborador_0043</t>
  </si>
  <si>
    <t>colaborador_0044</t>
  </si>
  <si>
    <t>colaborador_0045</t>
  </si>
  <si>
    <t>colaborador_0046</t>
  </si>
  <si>
    <t>colaborador_0047</t>
  </si>
  <si>
    <t>colaborador_0048</t>
  </si>
  <si>
    <t>colaborador_0049</t>
  </si>
  <si>
    <t>colaborador_0050</t>
  </si>
  <si>
    <t>colaborador_0051</t>
  </si>
  <si>
    <t>colaborador_0052</t>
  </si>
  <si>
    <t>colaborador_0053</t>
  </si>
  <si>
    <t>colaborador_0054</t>
  </si>
  <si>
    <t>colaborador_0055</t>
  </si>
  <si>
    <t>colaborador_0056</t>
  </si>
  <si>
    <t>colaborador_0057</t>
  </si>
  <si>
    <t>colaborador_0058</t>
  </si>
  <si>
    <t>colaborador_0059</t>
  </si>
  <si>
    <t>colaborador_0060</t>
  </si>
  <si>
    <t>colaborador_0061</t>
  </si>
  <si>
    <t>colaborador_0062</t>
  </si>
  <si>
    <t>colaborador_0063</t>
  </si>
  <si>
    <t>colaborador_0064</t>
  </si>
  <si>
    <t>colaborador_0065</t>
  </si>
  <si>
    <t>colaborador_0066</t>
  </si>
  <si>
    <t>colaborador_0067</t>
  </si>
  <si>
    <t>colaborador_0068</t>
  </si>
  <si>
    <t>colaborador_0069</t>
  </si>
  <si>
    <t>colaborador_0070</t>
  </si>
  <si>
    <t>colaborador_0071</t>
  </si>
  <si>
    <t>colaborador_0072</t>
  </si>
  <si>
    <t>colaborador_0073</t>
  </si>
  <si>
    <t>colaborador_0074</t>
  </si>
  <si>
    <t>colaborador_0075</t>
  </si>
  <si>
    <t>colaborador_0076</t>
  </si>
  <si>
    <t>colaborador_0077</t>
  </si>
  <si>
    <t>colaborador_0078</t>
  </si>
  <si>
    <t>colaborador_0079</t>
  </si>
  <si>
    <t>colaborador_0080</t>
  </si>
  <si>
    <t>colaborador_0081</t>
  </si>
  <si>
    <t>colaborador_0082</t>
  </si>
  <si>
    <t>colaborador_0083</t>
  </si>
  <si>
    <t>colaborador_0084</t>
  </si>
  <si>
    <t>colaborador_0085</t>
  </si>
  <si>
    <t>colaborador_0086</t>
  </si>
  <si>
    <t>colaborador_0087</t>
  </si>
  <si>
    <t>colaborador_0088</t>
  </si>
  <si>
    <t>colaborador_0089</t>
  </si>
  <si>
    <t>colaborador_0090</t>
  </si>
  <si>
    <t>colaborador_0091</t>
  </si>
  <si>
    <t>colaborador_0092</t>
  </si>
  <si>
    <t>colaborador_0093</t>
  </si>
  <si>
    <t>colaborador_0094</t>
  </si>
  <si>
    <t>colaborador_0095</t>
  </si>
  <si>
    <t>colaborador_0096</t>
  </si>
  <si>
    <t>colaborador_0097</t>
  </si>
  <si>
    <t>colaborador_0098</t>
  </si>
  <si>
    <t>colaborador_0099</t>
  </si>
  <si>
    <t>colaborador_0100</t>
  </si>
  <si>
    <t>colaborador_0101</t>
  </si>
  <si>
    <t>colaborador_0102</t>
  </si>
  <si>
    <t>colaborador_0103</t>
  </si>
  <si>
    <t>colaborador_0104</t>
  </si>
  <si>
    <t>colaborador_0105</t>
  </si>
  <si>
    <t>colaborador_0106</t>
  </si>
  <si>
    <t>colaborador_0107</t>
  </si>
  <si>
    <t>colaborador_0108</t>
  </si>
  <si>
    <t>colaborador_0109</t>
  </si>
  <si>
    <t>colaborador_0110</t>
  </si>
  <si>
    <t>colaborador_0111</t>
  </si>
  <si>
    <t>colaborador_0112</t>
  </si>
  <si>
    <t>colaborador_0113</t>
  </si>
  <si>
    <t>colaborador_0114</t>
  </si>
  <si>
    <t>colaborador_0115</t>
  </si>
  <si>
    <t>colaborador_0116</t>
  </si>
  <si>
    <t>colaborador_0117</t>
  </si>
  <si>
    <t>colaborador_0118</t>
  </si>
  <si>
    <t>colaborador_0119</t>
  </si>
  <si>
    <t>colaborador_0120</t>
  </si>
  <si>
    <t>colaborador_0121</t>
  </si>
  <si>
    <t>colaborador_0122</t>
  </si>
  <si>
    <t>colaborador_0123</t>
  </si>
  <si>
    <t>colaborador_0124</t>
  </si>
  <si>
    <t>colaborador_0125</t>
  </si>
  <si>
    <t>colaborador_0126</t>
  </si>
  <si>
    <t>colaborador_0127</t>
  </si>
  <si>
    <t>colaborador_0128</t>
  </si>
  <si>
    <t>colaborador_0129</t>
  </si>
  <si>
    <t>colaborador_0130</t>
  </si>
  <si>
    <t>colaborador_0131</t>
  </si>
  <si>
    <t>colaborador_0132</t>
  </si>
  <si>
    <t>colaborador_0133</t>
  </si>
  <si>
    <t>colaborador_0134</t>
  </si>
  <si>
    <t>colaborador_0135</t>
  </si>
  <si>
    <t>colaborador_0136</t>
  </si>
  <si>
    <t>colaborador_0137</t>
  </si>
  <si>
    <t>colaborador_0138</t>
  </si>
  <si>
    <t>colaborador_0139</t>
  </si>
  <si>
    <t>colaborador_0140</t>
  </si>
  <si>
    <t>colaborador_0141</t>
  </si>
  <si>
    <t>colaborador_0142</t>
  </si>
  <si>
    <t>colaborador_0143</t>
  </si>
  <si>
    <t>colaborador_0144</t>
  </si>
  <si>
    <t>colaborador_0145</t>
  </si>
  <si>
    <t>colaborador_0146</t>
  </si>
  <si>
    <t>colaborador_0147</t>
  </si>
  <si>
    <t>colaborador_0148</t>
  </si>
  <si>
    <t>colaborador_0149</t>
  </si>
  <si>
    <t>colaborador_0150</t>
  </si>
  <si>
    <t>colaborador_0151</t>
  </si>
  <si>
    <t>colaborador_0152</t>
  </si>
  <si>
    <t>colaborador_0153</t>
  </si>
  <si>
    <t>colaborador_0154</t>
  </si>
  <si>
    <t>colaborador_0155</t>
  </si>
  <si>
    <t>colaborador_0156</t>
  </si>
  <si>
    <t>colaborador_0157</t>
  </si>
  <si>
    <t>colaborador_0158</t>
  </si>
  <si>
    <t>colaborador_0159</t>
  </si>
  <si>
    <t>colaborador_0160</t>
  </si>
  <si>
    <t>colaborador_0161</t>
  </si>
  <si>
    <t>colaborador_0162</t>
  </si>
  <si>
    <t>colaborador_0163</t>
  </si>
  <si>
    <t>colaborador_0164</t>
  </si>
  <si>
    <t>colaborador_0165</t>
  </si>
  <si>
    <t>colaborador_0166</t>
  </si>
  <si>
    <t>colaborador_0167</t>
  </si>
  <si>
    <t>colaborador_0168</t>
  </si>
  <si>
    <t>colaborador_0169</t>
  </si>
  <si>
    <t>colaborador_0170</t>
  </si>
  <si>
    <t>colaborador_0171</t>
  </si>
  <si>
    <t>colaborador_0172</t>
  </si>
  <si>
    <t>colaborador_0173</t>
  </si>
  <si>
    <t>colaborador_0174</t>
  </si>
  <si>
    <t>colaborador_0175</t>
  </si>
  <si>
    <t>colaborador_0176</t>
  </si>
  <si>
    <t>colaborador_0177</t>
  </si>
  <si>
    <t>colaborador_0178</t>
  </si>
  <si>
    <t>colaborador_0179</t>
  </si>
  <si>
    <t>colaborador_0180</t>
  </si>
  <si>
    <t>colaborador_0181</t>
  </si>
  <si>
    <t>colaborador_0182</t>
  </si>
  <si>
    <t>colaborador_0183</t>
  </si>
  <si>
    <t>colaborador_0184</t>
  </si>
  <si>
    <t>colaborador_0185</t>
  </si>
  <si>
    <t>colaborador_0186</t>
  </si>
  <si>
    <t>colaborador_0187</t>
  </si>
  <si>
    <t>colaborador_0188</t>
  </si>
  <si>
    <t>colaborador_0189</t>
  </si>
  <si>
    <t>colaborador_0190</t>
  </si>
  <si>
    <t>colaborador_0191</t>
  </si>
  <si>
    <t>colaborador_0192</t>
  </si>
  <si>
    <t>colaborador_0193</t>
  </si>
  <si>
    <t>colaborador_0194</t>
  </si>
  <si>
    <t>colaborador_0195</t>
  </si>
  <si>
    <t>colaborador_0196</t>
  </si>
  <si>
    <t>colaborador_0197</t>
  </si>
  <si>
    <t>colaborador_0198</t>
  </si>
  <si>
    <t>colaborador_0199</t>
  </si>
  <si>
    <t>colaborador_0200</t>
  </si>
  <si>
    <t>colaborador_0201</t>
  </si>
  <si>
    <t>colaborador_0202</t>
  </si>
  <si>
    <t>colaborador_0203</t>
  </si>
  <si>
    <t>colaborador_0204</t>
  </si>
  <si>
    <t>colaborador_0205</t>
  </si>
  <si>
    <t>colaborador_0206</t>
  </si>
  <si>
    <t>colaborador_0207</t>
  </si>
  <si>
    <t>colaborador_0208</t>
  </si>
  <si>
    <t>colaborador_0209</t>
  </si>
  <si>
    <t>colaborador_0210</t>
  </si>
  <si>
    <t>colaborador_0211</t>
  </si>
  <si>
    <t>colaborador_0212</t>
  </si>
  <si>
    <t>colaborador_0213</t>
  </si>
  <si>
    <t>colaborador_0214</t>
  </si>
  <si>
    <t>colaborador_0215</t>
  </si>
  <si>
    <t>colaborador_0216</t>
  </si>
  <si>
    <t>colaborador_0217</t>
  </si>
  <si>
    <t>colaborador_0218</t>
  </si>
  <si>
    <t>colaborador_0219</t>
  </si>
  <si>
    <t>colaborador_0220</t>
  </si>
  <si>
    <t>colaborador_0221</t>
  </si>
  <si>
    <t>colaborador_0222</t>
  </si>
  <si>
    <t>colaborador_0223</t>
  </si>
  <si>
    <t>colaborador_0224</t>
  </si>
  <si>
    <t>colaborador_0225</t>
  </si>
  <si>
    <t>colaborador_0226</t>
  </si>
  <si>
    <t>colaborador_0227</t>
  </si>
  <si>
    <t>colaborador_0228</t>
  </si>
  <si>
    <t>colaborador_0229</t>
  </si>
  <si>
    <t>colaborador_0230</t>
  </si>
  <si>
    <t>colaborador_0231</t>
  </si>
  <si>
    <t>colaborador_0232</t>
  </si>
  <si>
    <t>colaborador_0233</t>
  </si>
  <si>
    <t>colaborador_0234</t>
  </si>
  <si>
    <t>colaborador_0235</t>
  </si>
  <si>
    <t>colaborador_0236</t>
  </si>
  <si>
    <t>colaborador_0237</t>
  </si>
  <si>
    <t>colaborador_0238</t>
  </si>
  <si>
    <t>colaborador_0239</t>
  </si>
  <si>
    <t>colaborador_0240</t>
  </si>
  <si>
    <t>colaborador_0241</t>
  </si>
  <si>
    <t>colaborador_0242</t>
  </si>
  <si>
    <t>colaborador_0243</t>
  </si>
  <si>
    <t>colaborador_0244</t>
  </si>
  <si>
    <t>colaborador_0245</t>
  </si>
  <si>
    <t>colaborador_0246</t>
  </si>
  <si>
    <t>colaborador_0247</t>
  </si>
  <si>
    <t>colaborador_0248</t>
  </si>
  <si>
    <t>colaborador_0249</t>
  </si>
  <si>
    <t>colaborador_0250</t>
  </si>
  <si>
    <t>colaborador_0251</t>
  </si>
  <si>
    <t>colaborador_0252</t>
  </si>
  <si>
    <t>colaborador_0253</t>
  </si>
  <si>
    <t>colaborador_0254</t>
  </si>
  <si>
    <t>colaborador_0255</t>
  </si>
  <si>
    <t>colaborador_0256</t>
  </si>
  <si>
    <t>colaborador_0257</t>
  </si>
  <si>
    <t>colaborador_0258</t>
  </si>
  <si>
    <t>colaborador_0259</t>
  </si>
  <si>
    <t>colaborador_0260</t>
  </si>
  <si>
    <t>colaborador_0261</t>
  </si>
  <si>
    <t>colaborador_0262</t>
  </si>
  <si>
    <t>colaborador_0263</t>
  </si>
  <si>
    <t>colaborador_0264</t>
  </si>
  <si>
    <t>colaborador_0265</t>
  </si>
  <si>
    <t>colaborador_0266</t>
  </si>
  <si>
    <t>colaborador_0267</t>
  </si>
  <si>
    <t>colaborador_0268</t>
  </si>
  <si>
    <t>colaborador_0269</t>
  </si>
  <si>
    <t>colaborador_0270</t>
  </si>
  <si>
    <t>colaborador_0271</t>
  </si>
  <si>
    <t>colaborador_0272</t>
  </si>
  <si>
    <t>colaborador_0273</t>
  </si>
  <si>
    <t>colaborador_0274</t>
  </si>
  <si>
    <t>colaborador_0275</t>
  </si>
  <si>
    <t>colaborador_0276</t>
  </si>
  <si>
    <t>colaborador_0277</t>
  </si>
  <si>
    <t>colaborador_0278</t>
  </si>
  <si>
    <t>colaborador_0279</t>
  </si>
  <si>
    <t>colaborador_0280</t>
  </si>
  <si>
    <t>colaborador_0281</t>
  </si>
  <si>
    <t>colaborador_0282</t>
  </si>
  <si>
    <t>colaborador_0283</t>
  </si>
  <si>
    <t>colaborador_0284</t>
  </si>
  <si>
    <t>colaborador_0285</t>
  </si>
  <si>
    <t>colaborador_0286</t>
  </si>
  <si>
    <t>colaborador_0287</t>
  </si>
  <si>
    <t>colaborador_0288</t>
  </si>
  <si>
    <t>colaborador_0289</t>
  </si>
  <si>
    <t>colaborador_0290</t>
  </si>
  <si>
    <t>colaborador_0291</t>
  </si>
  <si>
    <t>colaborador_0292</t>
  </si>
  <si>
    <t>colaborador_0293</t>
  </si>
  <si>
    <t>colaborador_0294</t>
  </si>
  <si>
    <t>colaborador_0295</t>
  </si>
  <si>
    <t>colaborador_0296</t>
  </si>
  <si>
    <t>colaborador_0297</t>
  </si>
  <si>
    <t>colaborador_0298</t>
  </si>
  <si>
    <t>colaborador_0299</t>
  </si>
  <si>
    <t>colaborador_0300</t>
  </si>
  <si>
    <t>colaborador_0301</t>
  </si>
  <si>
    <t>colaborador_0302</t>
  </si>
  <si>
    <t>colaborador_0303</t>
  </si>
  <si>
    <t>colaborador_0304</t>
  </si>
  <si>
    <t>colaborador_0305</t>
  </si>
  <si>
    <t>colaborador_0306</t>
  </si>
  <si>
    <t>colaborador_0307</t>
  </si>
  <si>
    <t>colaborador_0308</t>
  </si>
  <si>
    <t>colaborador_0309</t>
  </si>
  <si>
    <t>colaborador_0310</t>
  </si>
  <si>
    <t>colaborador_0311</t>
  </si>
  <si>
    <t>colaborador_0312</t>
  </si>
  <si>
    <t>colaborador_0313</t>
  </si>
  <si>
    <t>colaborador_0314</t>
  </si>
  <si>
    <t>colaborador_0315</t>
  </si>
  <si>
    <t>colaborador_0316</t>
  </si>
  <si>
    <t>colaborador_0317</t>
  </si>
  <si>
    <t>colaborador_0318</t>
  </si>
  <si>
    <t>colaborador_0319</t>
  </si>
  <si>
    <t>colaborador_0320</t>
  </si>
  <si>
    <t>colaborador_0321</t>
  </si>
  <si>
    <t>colaborador_0322</t>
  </si>
  <si>
    <t>colaborador_0323</t>
  </si>
  <si>
    <t>colaborador_0324</t>
  </si>
  <si>
    <t>colaborador_0325</t>
  </si>
  <si>
    <t>colaborador_0326</t>
  </si>
  <si>
    <t>colaborador_0327</t>
  </si>
  <si>
    <t>colaborador_0328</t>
  </si>
  <si>
    <t>colaborador_0329</t>
  </si>
  <si>
    <t>colaborador_0330</t>
  </si>
  <si>
    <t>colaborador_0331</t>
  </si>
  <si>
    <t>colaborador_0332</t>
  </si>
  <si>
    <t>colaborador_0333</t>
  </si>
  <si>
    <t>colaborador_0334</t>
  </si>
  <si>
    <t>colaborador_0335</t>
  </si>
  <si>
    <t>colaborador_0336</t>
  </si>
  <si>
    <t>colaborador_0337</t>
  </si>
  <si>
    <t>colaborador_0338</t>
  </si>
  <si>
    <t>colaborador_0339</t>
  </si>
  <si>
    <t>colaborador_0340</t>
  </si>
  <si>
    <t>colaborador_0341</t>
  </si>
  <si>
    <t>colaborador_0342</t>
  </si>
  <si>
    <t>colaborador_0343</t>
  </si>
  <si>
    <t>colaborador_0344</t>
  </si>
  <si>
    <t>colaborador_0345</t>
  </si>
  <si>
    <t>colaborador_0346</t>
  </si>
  <si>
    <t>colaborador_0347</t>
  </si>
  <si>
    <t>colaborador_0348</t>
  </si>
  <si>
    <t>colaborador_0349</t>
  </si>
  <si>
    <t>colaborador_0350</t>
  </si>
  <si>
    <t>colaborador_0351</t>
  </si>
  <si>
    <t>colaborador_0352</t>
  </si>
  <si>
    <t>colaborador_0353</t>
  </si>
  <si>
    <t>colaborador_0354</t>
  </si>
  <si>
    <t>colaborador_0355</t>
  </si>
  <si>
    <t>colaborador_0356</t>
  </si>
  <si>
    <t>colaborador_0357</t>
  </si>
  <si>
    <t>colaborador_0358</t>
  </si>
  <si>
    <t>colaborador_0359</t>
  </si>
  <si>
    <t>colaborador_0360</t>
  </si>
  <si>
    <t>colaborador_0361</t>
  </si>
  <si>
    <t>colaborador_0362</t>
  </si>
  <si>
    <t>colaborador_0363</t>
  </si>
  <si>
    <t>colaborador_0364</t>
  </si>
  <si>
    <t>colaborador_0365</t>
  </si>
  <si>
    <t>colaborador_0366</t>
  </si>
  <si>
    <t>colaborador_0367</t>
  </si>
  <si>
    <t>colaborador_0368</t>
  </si>
  <si>
    <t>colaborador_0369</t>
  </si>
  <si>
    <t>colaborador_0370</t>
  </si>
  <si>
    <t>colaborador_0371</t>
  </si>
  <si>
    <t>colaborador_0372</t>
  </si>
  <si>
    <t>colaborador_0373</t>
  </si>
  <si>
    <t>colaborador_0374</t>
  </si>
  <si>
    <t>colaborador_0375</t>
  </si>
  <si>
    <t>colaborador_0376</t>
  </si>
  <si>
    <t>colaborador_0377</t>
  </si>
  <si>
    <t>colaborador_0378</t>
  </si>
  <si>
    <t>colaborador_0379</t>
  </si>
  <si>
    <t>colaborador_0380</t>
  </si>
  <si>
    <t>colaborador_0381</t>
  </si>
  <si>
    <t>colaborador_0382</t>
  </si>
  <si>
    <t>colaborador_0383</t>
  </si>
  <si>
    <t>colaborador_0384</t>
  </si>
  <si>
    <t>colaborador_0385</t>
  </si>
  <si>
    <t>colaborador_0386</t>
  </si>
  <si>
    <t>colaborador_0387</t>
  </si>
  <si>
    <t>colaborador_0388</t>
  </si>
  <si>
    <t>colaborador_0389</t>
  </si>
  <si>
    <t>colaborador_0390</t>
  </si>
  <si>
    <t>colaborador_0391</t>
  </si>
  <si>
    <t>colaborador_0392</t>
  </si>
  <si>
    <t>colaborador_0393</t>
  </si>
  <si>
    <t>colaborador_0394</t>
  </si>
  <si>
    <t>colaborador_0395</t>
  </si>
  <si>
    <t>colaborador_0396</t>
  </si>
  <si>
    <t>colaborador_0397</t>
  </si>
  <si>
    <t>colaborador_0398</t>
  </si>
  <si>
    <t>colaborador_0399</t>
  </si>
  <si>
    <t>colaborador_0400</t>
  </si>
  <si>
    <t>colaborador_0401</t>
  </si>
  <si>
    <t>colaborador_0402</t>
  </si>
  <si>
    <t>colaborador_0403</t>
  </si>
  <si>
    <t>colaborador_0404</t>
  </si>
  <si>
    <t>colaborador_0405</t>
  </si>
  <si>
    <t>colaborador_0406</t>
  </si>
  <si>
    <t>colaborador_0407</t>
  </si>
  <si>
    <t>colaborador_0408</t>
  </si>
  <si>
    <t>colaborador_0409</t>
  </si>
  <si>
    <t>colaborador_0410</t>
  </si>
  <si>
    <t>colaborador_0411</t>
  </si>
  <si>
    <t>colaborador_0412</t>
  </si>
  <si>
    <t>colaborador_0413</t>
  </si>
  <si>
    <t>colaborador_0414</t>
  </si>
  <si>
    <t>colaborador_0415</t>
  </si>
  <si>
    <t>colaborador_0416</t>
  </si>
  <si>
    <t>colaborador_0417</t>
  </si>
  <si>
    <t>colaborador_0418</t>
  </si>
  <si>
    <t>colaborador_0419</t>
  </si>
  <si>
    <t>colaborador_0420</t>
  </si>
  <si>
    <t>colaborador_0421</t>
  </si>
  <si>
    <t>colaborador_0422</t>
  </si>
  <si>
    <t>colaborador_0423</t>
  </si>
  <si>
    <t>colaborador_0424</t>
  </si>
  <si>
    <t>colaborador_0425</t>
  </si>
  <si>
    <t>colaborador_0426</t>
  </si>
  <si>
    <t>colaborador_0427</t>
  </si>
  <si>
    <t>colaborador_0428</t>
  </si>
  <si>
    <t>colaborador_0429</t>
  </si>
  <si>
    <t>colaborador_0430</t>
  </si>
  <si>
    <t>colaborador_0431</t>
  </si>
  <si>
    <t>colaborador_0432</t>
  </si>
  <si>
    <t>colaborador_0433</t>
  </si>
  <si>
    <t>colaborador_0434</t>
  </si>
  <si>
    <t>colaborador_0435</t>
  </si>
  <si>
    <t>colaborador_0436</t>
  </si>
  <si>
    <t>colaborador_0437</t>
  </si>
  <si>
    <t>colaborador_0438</t>
  </si>
  <si>
    <t>colaborador_0439</t>
  </si>
  <si>
    <t>colaborador_0440</t>
  </si>
  <si>
    <t>colaborador_0441</t>
  </si>
  <si>
    <t>colaborador_0442</t>
  </si>
  <si>
    <t>colaborador_0443</t>
  </si>
  <si>
    <t>colaborador_0444</t>
  </si>
  <si>
    <t>colaborador_0445</t>
  </si>
  <si>
    <t>colaborador_0446</t>
  </si>
  <si>
    <t>colaborador_0447</t>
  </si>
  <si>
    <t>colaborador_0448</t>
  </si>
  <si>
    <t>colaborador_0449</t>
  </si>
  <si>
    <t>colaborador_0450</t>
  </si>
  <si>
    <t>colaborador_0451</t>
  </si>
  <si>
    <t>colaborador_0452</t>
  </si>
  <si>
    <t>colaborador_0453</t>
  </si>
  <si>
    <t>colaborador_0454</t>
  </si>
  <si>
    <t>colaborador_0455</t>
  </si>
  <si>
    <t>colaborador_0456</t>
  </si>
  <si>
    <t>colaborador_0457</t>
  </si>
  <si>
    <t>colaborador_0458</t>
  </si>
  <si>
    <t>colaborador_0459</t>
  </si>
  <si>
    <t>colaborador_0460</t>
  </si>
  <si>
    <t>colaborador_0461</t>
  </si>
  <si>
    <t>colaborador_0462</t>
  </si>
  <si>
    <t>colaborador_0463</t>
  </si>
  <si>
    <t>colaborador_0464</t>
  </si>
  <si>
    <t>colaborador_0465</t>
  </si>
  <si>
    <t>colaborador_0466</t>
  </si>
  <si>
    <t>colaborador_0467</t>
  </si>
  <si>
    <t>colaborador_0468</t>
  </si>
  <si>
    <t>colaborador_0469</t>
  </si>
  <si>
    <t>colaborador_0470</t>
  </si>
  <si>
    <t>colaborador_0471</t>
  </si>
  <si>
    <t>colaborador_0472</t>
  </si>
  <si>
    <t>colaborador_0473</t>
  </si>
  <si>
    <t>colaborador_0474</t>
  </si>
  <si>
    <t>colaborador_0475</t>
  </si>
  <si>
    <t>colaborador_0476</t>
  </si>
  <si>
    <t>colaborador_0477</t>
  </si>
  <si>
    <t>colaborador_0478</t>
  </si>
  <si>
    <t>colaborador_0479</t>
  </si>
  <si>
    <t>colaborador_0480</t>
  </si>
  <si>
    <t>colaborador_0481</t>
  </si>
  <si>
    <t>colaborador_0482</t>
  </si>
  <si>
    <t>colaborador_0483</t>
  </si>
  <si>
    <t>colaborador_0484</t>
  </si>
  <si>
    <t>colaborador_0485</t>
  </si>
  <si>
    <t>colaborador_0486</t>
  </si>
  <si>
    <t>colaborador_0487</t>
  </si>
  <si>
    <t>colaborador_0488</t>
  </si>
  <si>
    <t>colaborador_0489</t>
  </si>
  <si>
    <t>colaborador_0490</t>
  </si>
  <si>
    <t>colaborador_0491</t>
  </si>
  <si>
    <t>colaborador_0492</t>
  </si>
  <si>
    <t>colaborador_0493</t>
  </si>
  <si>
    <t>colaborador_0494</t>
  </si>
  <si>
    <t>colaborador_0495</t>
  </si>
  <si>
    <t>colaborador_0496</t>
  </si>
  <si>
    <t>colaborador_0497</t>
  </si>
  <si>
    <t>colaborador_0498</t>
  </si>
  <si>
    <t>colaborador_0499</t>
  </si>
  <si>
    <t>colaborador_0500</t>
  </si>
  <si>
    <t>colaborador_0501</t>
  </si>
  <si>
    <t>colaborador_0502</t>
  </si>
  <si>
    <t>colaborador_0503</t>
  </si>
  <si>
    <t>colaborador_0504</t>
  </si>
  <si>
    <t>colaborador_0505</t>
  </si>
  <si>
    <t>colaborador_0506</t>
  </si>
  <si>
    <t>colaborador_0507</t>
  </si>
  <si>
    <t>colaborador_0508</t>
  </si>
  <si>
    <t>colaborador_0509</t>
  </si>
  <si>
    <t>colaborador_0510</t>
  </si>
  <si>
    <t>colaborador_0511</t>
  </si>
  <si>
    <t>colaborador_0512</t>
  </si>
  <si>
    <t>colaborador_0513</t>
  </si>
  <si>
    <t>colaborador_0514</t>
  </si>
  <si>
    <t>colaborador_0515</t>
  </si>
  <si>
    <t>colaborador_0516</t>
  </si>
  <si>
    <t>colaborador_0517</t>
  </si>
  <si>
    <t>colaborador_0518</t>
  </si>
  <si>
    <t>colaborador_0519</t>
  </si>
  <si>
    <t>colaborador_0520</t>
  </si>
  <si>
    <t>colaborador_0521</t>
  </si>
  <si>
    <t>colaborador_0522</t>
  </si>
  <si>
    <t>colaborador_0523</t>
  </si>
  <si>
    <t>colaborador_0524</t>
  </si>
  <si>
    <t>colaborador_0525</t>
  </si>
  <si>
    <t>colaborador_0526</t>
  </si>
  <si>
    <t>colaborador_0527</t>
  </si>
  <si>
    <t>colaborador_0528</t>
  </si>
  <si>
    <t>colaborador_0529</t>
  </si>
  <si>
    <t>colaborador_0530</t>
  </si>
  <si>
    <t>colaborador_0531</t>
  </si>
  <si>
    <t>colaborador_0532</t>
  </si>
  <si>
    <t>colaborador_0533</t>
  </si>
  <si>
    <t>colaborador_0534</t>
  </si>
  <si>
    <t>colaborador_0535</t>
  </si>
  <si>
    <t>colaborador_0536</t>
  </si>
  <si>
    <t>colaborador_0537</t>
  </si>
  <si>
    <t>colaborador_0538</t>
  </si>
  <si>
    <t>colaborador_0539</t>
  </si>
  <si>
    <t>colaborador_0540</t>
  </si>
  <si>
    <t>colaborador_0541</t>
  </si>
  <si>
    <t>colaborador_0542</t>
  </si>
  <si>
    <t>colaborador_0543</t>
  </si>
  <si>
    <t>colaborador_0544</t>
  </si>
  <si>
    <t>colaborador_0545</t>
  </si>
  <si>
    <t>colaborador_0546</t>
  </si>
  <si>
    <t>colaborador_0547</t>
  </si>
  <si>
    <t>colaborador_0548</t>
  </si>
  <si>
    <t>colaborador_0549</t>
  </si>
  <si>
    <t>colaborador_0550</t>
  </si>
  <si>
    <t>colaborador_0551</t>
  </si>
  <si>
    <t>colaborador_0552</t>
  </si>
  <si>
    <t>colaborador_0553</t>
  </si>
  <si>
    <t>colaborador_0554</t>
  </si>
  <si>
    <t>colaborador_0555</t>
  </si>
  <si>
    <t>colaborador_0556</t>
  </si>
  <si>
    <t>colaborador_0557</t>
  </si>
  <si>
    <t>colaborador_0558</t>
  </si>
  <si>
    <t>colaborador_0559</t>
  </si>
  <si>
    <t>colaborador_0560</t>
  </si>
  <si>
    <t>colaborador_0561</t>
  </si>
  <si>
    <t>colaborador_0562</t>
  </si>
  <si>
    <t>colaborador_0563</t>
  </si>
  <si>
    <t>colaborador_0564</t>
  </si>
  <si>
    <t>colaborador_0565</t>
  </si>
  <si>
    <t>colaborador_0566</t>
  </si>
  <si>
    <t>colaborador_0567</t>
  </si>
  <si>
    <t>colaborador_0568</t>
  </si>
  <si>
    <t>colaborador_0569</t>
  </si>
  <si>
    <t>colaborador_0570</t>
  </si>
  <si>
    <t>colaborador_0571</t>
  </si>
  <si>
    <t>colaborador_0572</t>
  </si>
  <si>
    <t>colaborador_0573</t>
  </si>
  <si>
    <t>colaborador_0574</t>
  </si>
  <si>
    <t>colaborador_0575</t>
  </si>
  <si>
    <t>colaborador_0576</t>
  </si>
  <si>
    <t>colaborador_0577</t>
  </si>
  <si>
    <t>colaborador_0578</t>
  </si>
  <si>
    <t>colaborador_0579</t>
  </si>
  <si>
    <t>colaborador_0580</t>
  </si>
  <si>
    <t>colaborador_0581</t>
  </si>
  <si>
    <t>colaborador_0582</t>
  </si>
  <si>
    <t>colaborador_0583</t>
  </si>
  <si>
    <t>colaborador_0584</t>
  </si>
  <si>
    <t>colaborador_0585</t>
  </si>
  <si>
    <t>colaborador_0586</t>
  </si>
  <si>
    <t>colaborador_0587</t>
  </si>
  <si>
    <t>colaborador_0588</t>
  </si>
  <si>
    <t>colaborador_0589</t>
  </si>
  <si>
    <t>colaborador_0590</t>
  </si>
  <si>
    <t>colaborador_0591</t>
  </si>
  <si>
    <t>colaborador_0592</t>
  </si>
  <si>
    <t>colaborador_0593</t>
  </si>
  <si>
    <t>colaborador_0594</t>
  </si>
  <si>
    <t>colaborador_0595</t>
  </si>
  <si>
    <t>colaborador_0596</t>
  </si>
  <si>
    <t>colaborador_0597</t>
  </si>
  <si>
    <t>colaborador_0598</t>
  </si>
  <si>
    <t>colaborador_0599</t>
  </si>
  <si>
    <t>colaborador_0600</t>
  </si>
  <si>
    <t>colaborador_0601</t>
  </si>
  <si>
    <t>colaborador_0602</t>
  </si>
  <si>
    <t>colaborador_0603</t>
  </si>
  <si>
    <t>colaborador_0604</t>
  </si>
  <si>
    <t>colaborador_0605</t>
  </si>
  <si>
    <t>colaborador_0606</t>
  </si>
  <si>
    <t>colaborador_0607</t>
  </si>
  <si>
    <t>colaborador_0608</t>
  </si>
  <si>
    <t>colaborador_0609</t>
  </si>
  <si>
    <t>colaborador_0610</t>
  </si>
  <si>
    <t>colaborador_0611</t>
  </si>
  <si>
    <t>colaborador_0612</t>
  </si>
  <si>
    <t>colaborador_0613</t>
  </si>
  <si>
    <t>colaborador_0614</t>
  </si>
  <si>
    <t>colaborador_0615</t>
  </si>
  <si>
    <t>colaborador_0616</t>
  </si>
  <si>
    <t>colaborador_0617</t>
  </si>
  <si>
    <t>colaborador_0618</t>
  </si>
  <si>
    <t>colaborador_0619</t>
  </si>
  <si>
    <t>colaborador_0620</t>
  </si>
  <si>
    <t>colaborador_0621</t>
  </si>
  <si>
    <t>colaborador_0622</t>
  </si>
  <si>
    <t>colaborador_0623</t>
  </si>
  <si>
    <t>colaborador_0624</t>
  </si>
  <si>
    <t>colaborador_0625</t>
  </si>
  <si>
    <t>colaborador_0626</t>
  </si>
  <si>
    <t>colaborador_0627</t>
  </si>
  <si>
    <t>colaborador_0628</t>
  </si>
  <si>
    <t>colaborador_0629</t>
  </si>
  <si>
    <t>colaborador_0630</t>
  </si>
  <si>
    <t>colaborador_0631</t>
  </si>
  <si>
    <t>colaborador_0632</t>
  </si>
  <si>
    <t>colaborador_0633</t>
  </si>
  <si>
    <t>colaborador_0634</t>
  </si>
  <si>
    <t>colaborador_0635</t>
  </si>
  <si>
    <t>colaborador_0636</t>
  </si>
  <si>
    <t>colaborador_0637</t>
  </si>
  <si>
    <t>colaborador_0638</t>
  </si>
  <si>
    <t>colaborador_0639</t>
  </si>
  <si>
    <t>colaborador_0640</t>
  </si>
  <si>
    <t>colaborador_0641</t>
  </si>
  <si>
    <t>colaborador_0642</t>
  </si>
  <si>
    <t>colaborador_0643</t>
  </si>
  <si>
    <t>colaborador_0644</t>
  </si>
  <si>
    <t>colaborador_0645</t>
  </si>
  <si>
    <t>colaborador_0646</t>
  </si>
  <si>
    <t>colaborador_0647</t>
  </si>
  <si>
    <t>colaborador_0648</t>
  </si>
  <si>
    <t>colaborador_0649</t>
  </si>
  <si>
    <t>colaborador_0650</t>
  </si>
  <si>
    <t>colaborador_0651</t>
  </si>
  <si>
    <t>colaborador_0652</t>
  </si>
  <si>
    <t>colaborador_0653</t>
  </si>
  <si>
    <t>colaborador_0654</t>
  </si>
  <si>
    <t>colaborador_0655</t>
  </si>
  <si>
    <t>colaborador_0656</t>
  </si>
  <si>
    <t>colaborador_0657</t>
  </si>
  <si>
    <t>colaborador_0658</t>
  </si>
  <si>
    <t>colaborador_0659</t>
  </si>
  <si>
    <t>colaborador_0660</t>
  </si>
  <si>
    <t>colaborador_0661</t>
  </si>
  <si>
    <t>colaborador_0662</t>
  </si>
  <si>
    <t>colaborador_0663</t>
  </si>
  <si>
    <t>colaborador_0664</t>
  </si>
  <si>
    <t>colaborador_0665</t>
  </si>
  <si>
    <t>colaborador_0666</t>
  </si>
  <si>
    <t>colaborador_0667</t>
  </si>
  <si>
    <t>colaborador_0668</t>
  </si>
  <si>
    <t>colaborador_0669</t>
  </si>
  <si>
    <t>colaborador_0670</t>
  </si>
  <si>
    <t>colaborador_0671</t>
  </si>
  <si>
    <t>colaborador_0672</t>
  </si>
  <si>
    <t>colaborador_0673</t>
  </si>
  <si>
    <t>colaborador_0674</t>
  </si>
  <si>
    <t>colaborador_0675</t>
  </si>
  <si>
    <t>colaborador_0676</t>
  </si>
  <si>
    <t>colaborador_0677</t>
  </si>
  <si>
    <t>colaborador_0678</t>
  </si>
  <si>
    <t>colaborador_0679</t>
  </si>
  <si>
    <t>colaborador_0680</t>
  </si>
  <si>
    <t>colaborador_0681</t>
  </si>
  <si>
    <t>colaborador_0682</t>
  </si>
  <si>
    <t>colaborador_0683</t>
  </si>
  <si>
    <t>colaborador_0684</t>
  </si>
  <si>
    <t>colaborador_0685</t>
  </si>
  <si>
    <t>colaborador_0686</t>
  </si>
  <si>
    <t>colaborador_0687</t>
  </si>
  <si>
    <t>colaborador_0688</t>
  </si>
  <si>
    <t>colaborador_0689</t>
  </si>
  <si>
    <t>colaborador_0690</t>
  </si>
  <si>
    <t>colaborador_0691</t>
  </si>
  <si>
    <t>colaborador_0692</t>
  </si>
  <si>
    <t>colaborador_0693</t>
  </si>
  <si>
    <t>colaborador_0694</t>
  </si>
  <si>
    <t>colaborador_0695</t>
  </si>
  <si>
    <t>colaborador_0696</t>
  </si>
  <si>
    <t>colaborador_0697</t>
  </si>
  <si>
    <t>colaborador_0698</t>
  </si>
  <si>
    <t>colaborador_0699</t>
  </si>
  <si>
    <t>colaborador_0700</t>
  </si>
  <si>
    <t>colaborador_0701</t>
  </si>
  <si>
    <t>colaborador_0702</t>
  </si>
  <si>
    <t>colaborador_0703</t>
  </si>
  <si>
    <t>colaborador_0704</t>
  </si>
  <si>
    <t>colaborador_0705</t>
  </si>
  <si>
    <t>colaborador_0706</t>
  </si>
  <si>
    <t>colaborador_0707</t>
  </si>
  <si>
    <t>colaborador_0708</t>
  </si>
  <si>
    <t>colaborador_0709</t>
  </si>
  <si>
    <t>colaborador_0710</t>
  </si>
  <si>
    <t>colaborador_0711</t>
  </si>
  <si>
    <t>colaborador_0712</t>
  </si>
  <si>
    <t>colaborador_0713</t>
  </si>
  <si>
    <t>colaborador_0714</t>
  </si>
  <si>
    <t>colaborador_0715</t>
  </si>
  <si>
    <t>colaborador_0716</t>
  </si>
  <si>
    <t>colaborador_0717</t>
  </si>
  <si>
    <t>colaborador_0718</t>
  </si>
  <si>
    <t>colaborador_0719</t>
  </si>
  <si>
    <t>colaborador_0720</t>
  </si>
  <si>
    <t>colaborador_0721</t>
  </si>
  <si>
    <t>colaborador_0722</t>
  </si>
  <si>
    <t>colaborador_0723</t>
  </si>
  <si>
    <t>colaborador_0724</t>
  </si>
  <si>
    <t>colaborador_0725</t>
  </si>
  <si>
    <t>colaborador_0726</t>
  </si>
  <si>
    <t>colaborador_0727</t>
  </si>
  <si>
    <t>colaborador_0728</t>
  </si>
  <si>
    <t>colaborador_0729</t>
  </si>
  <si>
    <t>colaborador_0730</t>
  </si>
  <si>
    <t>colaborador_0731</t>
  </si>
  <si>
    <t>colaborador_0732</t>
  </si>
  <si>
    <t>colaborador_0733</t>
  </si>
  <si>
    <t>colaborador_0734</t>
  </si>
  <si>
    <t>colaborador_0735</t>
  </si>
  <si>
    <t>colaborador_0736</t>
  </si>
  <si>
    <t>colaborador_0737</t>
  </si>
  <si>
    <t>colaborador_0738</t>
  </si>
  <si>
    <t>colaborador_0739</t>
  </si>
  <si>
    <t>colaborador_0740</t>
  </si>
  <si>
    <t>colaborador_0741</t>
  </si>
  <si>
    <t>colaborador_0742</t>
  </si>
  <si>
    <t>colaborador_0743</t>
  </si>
  <si>
    <t>colaborador_0744</t>
  </si>
  <si>
    <t>colaborador_0745</t>
  </si>
  <si>
    <t>colaborador_0746</t>
  </si>
  <si>
    <t>colaborador_0747</t>
  </si>
  <si>
    <t>colaborador_0748</t>
  </si>
  <si>
    <t>colaborador_0749</t>
  </si>
  <si>
    <t>colaborador_0750</t>
  </si>
  <si>
    <t>colaborador_0751</t>
  </si>
  <si>
    <t>colaborador_0752</t>
  </si>
  <si>
    <t>colaborador_0753</t>
  </si>
  <si>
    <t>colaborador_0754</t>
  </si>
  <si>
    <t>colaborador_0755</t>
  </si>
  <si>
    <t>colaborador_0756</t>
  </si>
  <si>
    <t>colaborador_0757</t>
  </si>
  <si>
    <t>colaborador_0758</t>
  </si>
  <si>
    <t>colaborador_0759</t>
  </si>
  <si>
    <t>colaborador_0760</t>
  </si>
  <si>
    <t>colaborador_0761</t>
  </si>
  <si>
    <t>colaborador_0762</t>
  </si>
  <si>
    <t>colaborador_0763</t>
  </si>
  <si>
    <t>colaborador_0764</t>
  </si>
  <si>
    <t>colaborador_0765</t>
  </si>
  <si>
    <t>colaborador_0766</t>
  </si>
  <si>
    <t>colaborador_0767</t>
  </si>
  <si>
    <t>colaborador_0768</t>
  </si>
  <si>
    <t>colaborador_0769</t>
  </si>
  <si>
    <t>colaborador_0770</t>
  </si>
  <si>
    <t>colaborador_0771</t>
  </si>
  <si>
    <t>colaborador_0772</t>
  </si>
  <si>
    <t>colaborador_0773</t>
  </si>
  <si>
    <t>colaborador_0774</t>
  </si>
  <si>
    <t>colaborador_0775</t>
  </si>
  <si>
    <t>colaborador_0776</t>
  </si>
  <si>
    <t>colaborador_0777</t>
  </si>
  <si>
    <t>colaborador_0778</t>
  </si>
  <si>
    <t>colaborador_0779</t>
  </si>
  <si>
    <t>colaborador_0780</t>
  </si>
  <si>
    <t>colaborador_0781</t>
  </si>
  <si>
    <t>colaborador_0782</t>
  </si>
  <si>
    <t>colaborador_0783</t>
  </si>
  <si>
    <t>colaborador_0784</t>
  </si>
  <si>
    <t>colaborador_0785</t>
  </si>
  <si>
    <t>colaborador_0786</t>
  </si>
  <si>
    <t>colaborador_0787</t>
  </si>
  <si>
    <t>colaborador_0788</t>
  </si>
  <si>
    <t>colaborador_0789</t>
  </si>
  <si>
    <t>colaborador_0790</t>
  </si>
  <si>
    <t>colaborador_0791</t>
  </si>
  <si>
    <t>colaborador_0792</t>
  </si>
  <si>
    <t>colaborador_0793</t>
  </si>
  <si>
    <t>colaborador_0794</t>
  </si>
  <si>
    <t>colaborador_0795</t>
  </si>
  <si>
    <t>colaborador_0796</t>
  </si>
  <si>
    <t>colaborador_0797</t>
  </si>
  <si>
    <t>colaborador_0798</t>
  </si>
  <si>
    <t>colaborador_0799</t>
  </si>
  <si>
    <t>colaborador_0800</t>
  </si>
  <si>
    <t>colaborador_0801</t>
  </si>
  <si>
    <t>colaborador_0802</t>
  </si>
  <si>
    <t>colaborador_0803</t>
  </si>
  <si>
    <t>colaborador_0804</t>
  </si>
  <si>
    <t>colaborador_0805</t>
  </si>
  <si>
    <t>colaborador_0806</t>
  </si>
  <si>
    <t>colaborador_0807</t>
  </si>
  <si>
    <t>colaborador_0808</t>
  </si>
  <si>
    <t>colaborador_0809</t>
  </si>
  <si>
    <t>colaborador_0810</t>
  </si>
  <si>
    <t>colaborador_0811</t>
  </si>
  <si>
    <t>colaborador_0812</t>
  </si>
  <si>
    <t>colaborador_0813</t>
  </si>
  <si>
    <t>colaborador_0814</t>
  </si>
  <si>
    <t>colaborador_0815</t>
  </si>
  <si>
    <t>colaborador_0816</t>
  </si>
  <si>
    <t>colaborador_0817</t>
  </si>
  <si>
    <t>colaborador_0818</t>
  </si>
  <si>
    <t>colaborador_0819</t>
  </si>
  <si>
    <t>colaborador_0820</t>
  </si>
  <si>
    <t>colaborador_0821</t>
  </si>
  <si>
    <t>colaborador_0822</t>
  </si>
  <si>
    <t>colaborador_0823</t>
  </si>
  <si>
    <t>colaborador_0824</t>
  </si>
  <si>
    <t>colaborador_0825</t>
  </si>
  <si>
    <t>colaborador_0826</t>
  </si>
  <si>
    <t>colaborador_0827</t>
  </si>
  <si>
    <t>colaborador_0828</t>
  </si>
  <si>
    <t>colaborador_0829</t>
  </si>
  <si>
    <t>colaborador_0830</t>
  </si>
  <si>
    <t>colaborador_0831</t>
  </si>
  <si>
    <t>colaborador_0832</t>
  </si>
  <si>
    <t>colaborador_0833</t>
  </si>
  <si>
    <t>colaborador_0834</t>
  </si>
  <si>
    <t>colaborador_0835</t>
  </si>
  <si>
    <t>colaborador_0836</t>
  </si>
  <si>
    <t>colaborador_0837</t>
  </si>
  <si>
    <t>colaborador_0838</t>
  </si>
  <si>
    <t>colaborador_0839</t>
  </si>
  <si>
    <t>colaborador_0840</t>
  </si>
  <si>
    <t>colaborador_0841</t>
  </si>
  <si>
    <t>colaborador_0842</t>
  </si>
  <si>
    <t>colaborador_0843</t>
  </si>
  <si>
    <t>colaborador_0844</t>
  </si>
  <si>
    <t>colaborador_0845</t>
  </si>
  <si>
    <t>colaborador_0846</t>
  </si>
  <si>
    <t>colaborador_0847</t>
  </si>
  <si>
    <t>colaborador_0848</t>
  </si>
  <si>
    <t>colaborador_0849</t>
  </si>
  <si>
    <t>colaborador_0850</t>
  </si>
  <si>
    <t>colaborador_0851</t>
  </si>
  <si>
    <t>colaborador_0852</t>
  </si>
  <si>
    <t>colaborador_0853</t>
  </si>
  <si>
    <t>colaborador_0854</t>
  </si>
  <si>
    <t>colaborador_0855</t>
  </si>
  <si>
    <t>colaborador_0856</t>
  </si>
  <si>
    <t>colaborador_0857</t>
  </si>
  <si>
    <t>colaborador_0858</t>
  </si>
  <si>
    <t>colaborador_0859</t>
  </si>
  <si>
    <t>colaborador_0860</t>
  </si>
  <si>
    <t>colaborador_0861</t>
  </si>
  <si>
    <t>colaborador_0862</t>
  </si>
  <si>
    <t>colaborador_0863</t>
  </si>
  <si>
    <t>colaborador_0864</t>
  </si>
  <si>
    <t>colaborador_0865</t>
  </si>
  <si>
    <t>colaborador_0866</t>
  </si>
  <si>
    <t>colaborador_0867</t>
  </si>
  <si>
    <t>colaborador_0868</t>
  </si>
  <si>
    <t>colaborador_0869</t>
  </si>
  <si>
    <t>colaborador_0870</t>
  </si>
  <si>
    <t>colaborador_0871</t>
  </si>
  <si>
    <t>colaborador_0872</t>
  </si>
  <si>
    <t>colaborador_0873</t>
  </si>
  <si>
    <t>colaborador_0874</t>
  </si>
  <si>
    <t>colaborador_0875</t>
  </si>
  <si>
    <t>colaborador_0876</t>
  </si>
  <si>
    <t>colaborador_0877</t>
  </si>
  <si>
    <t>colaborador_0878</t>
  </si>
  <si>
    <t>colaborador_0879</t>
  </si>
  <si>
    <t>colaborador_0880</t>
  </si>
  <si>
    <t>colaborador_0881</t>
  </si>
  <si>
    <t>colaborador_0882</t>
  </si>
  <si>
    <t>colaborador_0883</t>
  </si>
  <si>
    <t>colaborador_0884</t>
  </si>
  <si>
    <t>colaborador_0885</t>
  </si>
  <si>
    <t>colaborador_0886</t>
  </si>
  <si>
    <t>colaborador_0887</t>
  </si>
  <si>
    <t>colaborador_0888</t>
  </si>
  <si>
    <t>colaborador_0889</t>
  </si>
  <si>
    <t>colaborador_0890</t>
  </si>
  <si>
    <t>colaborador_0891</t>
  </si>
  <si>
    <t>colaborador_0892</t>
  </si>
  <si>
    <t>colaborador_0893</t>
  </si>
  <si>
    <t>colaborador_0894</t>
  </si>
  <si>
    <t>colaborador_0895</t>
  </si>
  <si>
    <t>colaborador_0896</t>
  </si>
  <si>
    <t>colaborador_0897</t>
  </si>
  <si>
    <t>colaborador_0898</t>
  </si>
  <si>
    <t>colaborador_0899</t>
  </si>
  <si>
    <t>colaborador_0900</t>
  </si>
  <si>
    <t>colaborador_0901</t>
  </si>
  <si>
    <t>colaborador_0902</t>
  </si>
  <si>
    <t>colaborador_0903</t>
  </si>
  <si>
    <t>colaborador_0904</t>
  </si>
  <si>
    <t>colaborador_0905</t>
  </si>
  <si>
    <t>colaborador_0906</t>
  </si>
  <si>
    <t>colaborador_0907</t>
  </si>
  <si>
    <t>colaborador_0908</t>
  </si>
  <si>
    <t>colaborador_0909</t>
  </si>
  <si>
    <t>colaborador_0910</t>
  </si>
  <si>
    <t>colaborador_0911</t>
  </si>
  <si>
    <t>colaborador_0912</t>
  </si>
  <si>
    <t>colaborador_0913</t>
  </si>
  <si>
    <t>colaborador_0914</t>
  </si>
  <si>
    <t>colaborador_0915</t>
  </si>
  <si>
    <t>colaborador_0916</t>
  </si>
  <si>
    <t>colaborador_0917</t>
  </si>
  <si>
    <t>colaborador_0918</t>
  </si>
  <si>
    <t>colaborador_0919</t>
  </si>
  <si>
    <t>colaborador_0920</t>
  </si>
  <si>
    <t>colaborador_0921</t>
  </si>
  <si>
    <t>colaborador_0922</t>
  </si>
  <si>
    <t>colaborador_0923</t>
  </si>
  <si>
    <t>colaborador_0924</t>
  </si>
  <si>
    <t>colaborador_0925</t>
  </si>
  <si>
    <t>colaborador_0926</t>
  </si>
  <si>
    <t>colaborador_0927</t>
  </si>
  <si>
    <t>colaborador_0928</t>
  </si>
  <si>
    <t>colaborador_0929</t>
  </si>
  <si>
    <t>colaborador_0930</t>
  </si>
  <si>
    <t>colaborador_0931</t>
  </si>
  <si>
    <t>colaborador_0932</t>
  </si>
  <si>
    <t>colaborador_0933</t>
  </si>
  <si>
    <t>colaborador_0934</t>
  </si>
  <si>
    <t>colaborador_0935</t>
  </si>
  <si>
    <t>colaborador_0936</t>
  </si>
  <si>
    <t>colaborador_0937</t>
  </si>
  <si>
    <t>colaborador_0938</t>
  </si>
  <si>
    <t>colaborador_0939</t>
  </si>
  <si>
    <t>colaborador_0940</t>
  </si>
  <si>
    <t>colaborador_0941</t>
  </si>
  <si>
    <t>colaborador_0942</t>
  </si>
  <si>
    <t>colaborador_0943</t>
  </si>
  <si>
    <t>colaborador_0944</t>
  </si>
  <si>
    <t>colaborador_0945</t>
  </si>
  <si>
    <t>colaborador_0946</t>
  </si>
  <si>
    <t>colaborador_0947</t>
  </si>
  <si>
    <t>colaborador_0948</t>
  </si>
  <si>
    <t>colaborador_0949</t>
  </si>
  <si>
    <t>colaborador_0950</t>
  </si>
  <si>
    <t>colaborador_0951</t>
  </si>
  <si>
    <t>colaborador_0952</t>
  </si>
  <si>
    <t>colaborador_0953</t>
  </si>
  <si>
    <t>colaborador_0954</t>
  </si>
  <si>
    <t>colaborador_0955</t>
  </si>
  <si>
    <t>colaborador_0956</t>
  </si>
  <si>
    <t>colaborador_0957</t>
  </si>
  <si>
    <t>colaborador_0958</t>
  </si>
  <si>
    <t>colaborador_0959</t>
  </si>
  <si>
    <t>colaborador_0960</t>
  </si>
  <si>
    <t>colaborador_0961</t>
  </si>
  <si>
    <t>colaborador_0962</t>
  </si>
  <si>
    <t>colaborador_0963</t>
  </si>
  <si>
    <t>colaborador_0964</t>
  </si>
  <si>
    <t>colaborador_0965</t>
  </si>
  <si>
    <t>colaborador_0966</t>
  </si>
  <si>
    <t>colaborador_0967</t>
  </si>
  <si>
    <t>colaborador_0968</t>
  </si>
  <si>
    <t>colaborador_0969</t>
  </si>
  <si>
    <t>colaborador_0970</t>
  </si>
  <si>
    <t>colaborador_0971</t>
  </si>
  <si>
    <t>colaborador_0972</t>
  </si>
  <si>
    <t>colaborador_0973</t>
  </si>
  <si>
    <t>colaborador_0974</t>
  </si>
  <si>
    <t>colaborador_0975</t>
  </si>
  <si>
    <t>colaborador_0976</t>
  </si>
  <si>
    <t>colaborador_0977</t>
  </si>
  <si>
    <t>colaborador_0978</t>
  </si>
  <si>
    <t>colaborador_0979</t>
  </si>
  <si>
    <t>colaborador_0980</t>
  </si>
  <si>
    <t>colaborador_0981</t>
  </si>
  <si>
    <t>colaborador_0982</t>
  </si>
  <si>
    <t>colaborador_0983</t>
  </si>
  <si>
    <t>colaborador_0984</t>
  </si>
  <si>
    <t>colaborador_0985</t>
  </si>
  <si>
    <t>colaborador_0986</t>
  </si>
  <si>
    <t>colaborador_0987</t>
  </si>
  <si>
    <t>colaborador_0988</t>
  </si>
  <si>
    <t>colaborador_0989</t>
  </si>
  <si>
    <t>colaborador_0990</t>
  </si>
  <si>
    <t>colaborador_0991</t>
  </si>
  <si>
    <t>colaborador_0992</t>
  </si>
  <si>
    <t>colaborador_0993</t>
  </si>
  <si>
    <t>colaborador_0994</t>
  </si>
  <si>
    <t>colaborador_0995</t>
  </si>
  <si>
    <t>colaborador_0996</t>
  </si>
  <si>
    <t>colaborador_0997</t>
  </si>
  <si>
    <t>colaborador_0998</t>
  </si>
  <si>
    <t>colaborador_0999</t>
  </si>
  <si>
    <t>colaborador_1000</t>
  </si>
  <si>
    <t>colaborador_1001</t>
  </si>
  <si>
    <t>colaborador_1002</t>
  </si>
  <si>
    <t>colaborador_1003</t>
  </si>
  <si>
    <t>colaborador_1004</t>
  </si>
  <si>
    <t>colaborador_1005</t>
  </si>
  <si>
    <t>colaborador_1006</t>
  </si>
  <si>
    <t>colaborador_1007</t>
  </si>
  <si>
    <t>colaborador_1008</t>
  </si>
  <si>
    <t>colaborador_1009</t>
  </si>
  <si>
    <t>colaborador_1010</t>
  </si>
  <si>
    <t>colaborador_1011</t>
  </si>
  <si>
    <t>colaborador_1012</t>
  </si>
  <si>
    <t>colaborador_1013</t>
  </si>
  <si>
    <t>colaborador_1014</t>
  </si>
  <si>
    <t>colaborador_1015</t>
  </si>
  <si>
    <t>colaborador_1016</t>
  </si>
  <si>
    <t>colaborador_1017</t>
  </si>
  <si>
    <t>colaborador_1018</t>
  </si>
  <si>
    <t>colaborador_1019</t>
  </si>
  <si>
    <t>colaborador_1020</t>
  </si>
  <si>
    <t>colaborador_1021</t>
  </si>
  <si>
    <t>colaborador_1022</t>
  </si>
  <si>
    <t>colaborador_1023</t>
  </si>
  <si>
    <t>colaborador_1024</t>
  </si>
  <si>
    <t>colaborador_1025</t>
  </si>
  <si>
    <t>colaborador_1026</t>
  </si>
  <si>
    <t>colaborador_1027</t>
  </si>
  <si>
    <t>colaborador_1028</t>
  </si>
  <si>
    <t>colaborador_1029</t>
  </si>
  <si>
    <t>colaborador_1030</t>
  </si>
  <si>
    <t>colaborador_1031</t>
  </si>
  <si>
    <t>colaborador_1032</t>
  </si>
  <si>
    <t>colaborador_1033</t>
  </si>
  <si>
    <t>colaborador_1034</t>
  </si>
  <si>
    <t>colaborador_1035</t>
  </si>
  <si>
    <t>colaborador_1036</t>
  </si>
  <si>
    <t>colaborador_1037</t>
  </si>
  <si>
    <t>colaborador_1038</t>
  </si>
  <si>
    <t>colaborador_1039</t>
  </si>
  <si>
    <t>colaborador_1040</t>
  </si>
  <si>
    <t>colaborador_1041</t>
  </si>
  <si>
    <t>colaborador_1042</t>
  </si>
  <si>
    <t>colaborador_1043</t>
  </si>
  <si>
    <t>colaborador_1044</t>
  </si>
  <si>
    <t>colaborador_1045</t>
  </si>
  <si>
    <t>colaborador_1046</t>
  </si>
  <si>
    <t>colaborador_1047</t>
  </si>
  <si>
    <t>colaborador_1048</t>
  </si>
  <si>
    <t>colaborador_1049</t>
  </si>
  <si>
    <t>colaborador_1050</t>
  </si>
  <si>
    <t>colaborador_1051</t>
  </si>
  <si>
    <t>colaborador_1052</t>
  </si>
  <si>
    <t>colaborador_1053</t>
  </si>
  <si>
    <t>colaborador_1054</t>
  </si>
  <si>
    <t>colaborador_1055</t>
  </si>
  <si>
    <t>colaborador_1056</t>
  </si>
  <si>
    <t>colaborador_1057</t>
  </si>
  <si>
    <t>colaborador_1058</t>
  </si>
  <si>
    <t>colaborador_1059</t>
  </si>
  <si>
    <t>colaborador_1060</t>
  </si>
  <si>
    <t>colaborador_1061</t>
  </si>
  <si>
    <t>colaborador_1062</t>
  </si>
  <si>
    <t>colaborador_1063</t>
  </si>
  <si>
    <t>colaborador_1064</t>
  </si>
  <si>
    <t>colaborador_1065</t>
  </si>
  <si>
    <t>colaborador_1066</t>
  </si>
  <si>
    <t>colaborador_1067</t>
  </si>
  <si>
    <t>colaborador_1068</t>
  </si>
  <si>
    <t>colaborador_1069</t>
  </si>
  <si>
    <t>colaborador_1070</t>
  </si>
  <si>
    <t>colaborador_1071</t>
  </si>
  <si>
    <t>colaborador_1072</t>
  </si>
  <si>
    <t>colaborador_1073</t>
  </si>
  <si>
    <t>colaborador_1074</t>
  </si>
  <si>
    <t>colaborador_1075</t>
  </si>
  <si>
    <t>colaborador_1076</t>
  </si>
  <si>
    <t>colaborador_1077</t>
  </si>
  <si>
    <t>colaborador_1078</t>
  </si>
  <si>
    <t>colaborador_1079</t>
  </si>
  <si>
    <t>colaborador_1080</t>
  </si>
  <si>
    <t>colaborador_1081</t>
  </si>
  <si>
    <t>colaborador_1082</t>
  </si>
  <si>
    <t>colaborador_1083</t>
  </si>
  <si>
    <t>colaborador_1084</t>
  </si>
  <si>
    <t>colaborador_1085</t>
  </si>
  <si>
    <t>colaborador_1086</t>
  </si>
  <si>
    <t>colaborador_1087</t>
  </si>
  <si>
    <t>colaborador_1088</t>
  </si>
  <si>
    <t>colaborador_1089</t>
  </si>
  <si>
    <t>colaborador_1090</t>
  </si>
  <si>
    <t>colaborador_1091</t>
  </si>
  <si>
    <t>colaborador_1092</t>
  </si>
  <si>
    <t>colaborador_1093</t>
  </si>
  <si>
    <t>colaborador_1094</t>
  </si>
  <si>
    <t>colaborador_1095</t>
  </si>
  <si>
    <t>colaborador_1096</t>
  </si>
  <si>
    <t>colaborador_1097</t>
  </si>
  <si>
    <t>colaborador_1098</t>
  </si>
  <si>
    <t>colaborador_1099</t>
  </si>
  <si>
    <t>colaborador_1100</t>
  </si>
  <si>
    <t>colaborador_1101</t>
  </si>
  <si>
    <t>colaborador_1102</t>
  </si>
  <si>
    <t>colaborador_1103</t>
  </si>
  <si>
    <t>colaborador_1104</t>
  </si>
  <si>
    <t>colaborador_1105</t>
  </si>
  <si>
    <t>colaborador_1106</t>
  </si>
  <si>
    <t>colaborador_1107</t>
  </si>
  <si>
    <t>colaborador_1108</t>
  </si>
  <si>
    <t>colaborador_1109</t>
  </si>
  <si>
    <t>colaborador_1110</t>
  </si>
  <si>
    <t>colaborador_1111</t>
  </si>
  <si>
    <t>colaborador_1112</t>
  </si>
  <si>
    <t>colaborador_1113</t>
  </si>
  <si>
    <t>colaborador_1114</t>
  </si>
  <si>
    <t>colaborador_1115</t>
  </si>
  <si>
    <t>colaborador_1116</t>
  </si>
  <si>
    <t>colaborador_1117</t>
  </si>
  <si>
    <t>colaborador_1118</t>
  </si>
  <si>
    <t>colaborador_1119</t>
  </si>
  <si>
    <t>colaborador_1120</t>
  </si>
  <si>
    <t>colaborador_1121</t>
  </si>
  <si>
    <t>colaborador_1122</t>
  </si>
  <si>
    <t>colaborador_1123</t>
  </si>
  <si>
    <t>colaborador_1124</t>
  </si>
  <si>
    <t>colaborador_1125</t>
  </si>
  <si>
    <t>colaborador_1126</t>
  </si>
  <si>
    <t>colaborador_1127</t>
  </si>
  <si>
    <t>colaborador_1128</t>
  </si>
  <si>
    <t>colaborador_1129</t>
  </si>
  <si>
    <t>colaborador_1130</t>
  </si>
  <si>
    <t>colaborador_1131</t>
  </si>
  <si>
    <t>colaborador_1132</t>
  </si>
  <si>
    <t>colaborador_1133</t>
  </si>
  <si>
    <t>colaborador_1134</t>
  </si>
  <si>
    <t>colaborador_1135</t>
  </si>
  <si>
    <t>colaborador_1136</t>
  </si>
  <si>
    <t>colaborador_1137</t>
  </si>
  <si>
    <t>colaborador_1138</t>
  </si>
  <si>
    <t>colaborador_1139</t>
  </si>
  <si>
    <t>colaborador_1140</t>
  </si>
  <si>
    <t>colaborador_1141</t>
  </si>
  <si>
    <t>colaborador_1142</t>
  </si>
  <si>
    <t>colaborador_1143</t>
  </si>
  <si>
    <t>colaborador_1144</t>
  </si>
  <si>
    <t>colaborador_1145</t>
  </si>
  <si>
    <t>colaborador_1146</t>
  </si>
  <si>
    <t>colaborador_1147</t>
  </si>
  <si>
    <t>colaborador_1148</t>
  </si>
  <si>
    <t>colaborador_1149</t>
  </si>
  <si>
    <t>colaborador_1150</t>
  </si>
  <si>
    <t>colaborador_1151</t>
  </si>
  <si>
    <t>colaborador_1152</t>
  </si>
  <si>
    <t>colaborador_1153</t>
  </si>
  <si>
    <t>colaborador_1154</t>
  </si>
  <si>
    <t>colaborador_1155</t>
  </si>
  <si>
    <t>colaborador_1156</t>
  </si>
  <si>
    <t>colaborador_1157</t>
  </si>
  <si>
    <t>colaborador_1158</t>
  </si>
  <si>
    <t>colaborador_1159</t>
  </si>
  <si>
    <t>colaborador_1160</t>
  </si>
  <si>
    <t>colaborador_1161</t>
  </si>
  <si>
    <t>colaborador_1162</t>
  </si>
  <si>
    <t>colaborador_1163</t>
  </si>
  <si>
    <t>colaborador_1164</t>
  </si>
  <si>
    <t>colaborador_1165</t>
  </si>
  <si>
    <t>colaborador_1166</t>
  </si>
  <si>
    <t>colaborador_1167</t>
  </si>
  <si>
    <t>colaborador_1168</t>
  </si>
  <si>
    <t>colaborador_1169</t>
  </si>
  <si>
    <t>colaborador_1170</t>
  </si>
  <si>
    <t>colaborador_1171</t>
  </si>
  <si>
    <t>colaborador_1172</t>
  </si>
  <si>
    <t>colaborador_1173</t>
  </si>
  <si>
    <t>colaborador_1174</t>
  </si>
  <si>
    <t>colaborador_1175</t>
  </si>
  <si>
    <t>colaborador_1176</t>
  </si>
  <si>
    <t>colaborador_1177</t>
  </si>
  <si>
    <t>colaborador_1178</t>
  </si>
  <si>
    <t>colaborador_1179</t>
  </si>
  <si>
    <t>colaborador_1180</t>
  </si>
  <si>
    <t>colaborador_1181</t>
  </si>
  <si>
    <t>colaborador_1182</t>
  </si>
  <si>
    <t>colaborador_1183</t>
  </si>
  <si>
    <t>colaborador_1184</t>
  </si>
  <si>
    <t>colaborador_1185</t>
  </si>
  <si>
    <t>colaborador_1186</t>
  </si>
  <si>
    <t>colaborador_1187</t>
  </si>
  <si>
    <t>colaborador_1188</t>
  </si>
  <si>
    <t>colaborador_1189</t>
  </si>
  <si>
    <t>colaborador_1190</t>
  </si>
  <si>
    <t>colaborador_1191</t>
  </si>
  <si>
    <t>colaborador_1192</t>
  </si>
  <si>
    <t>colaborador_1193</t>
  </si>
  <si>
    <t>colaborador_1194</t>
  </si>
  <si>
    <t>colaborador_1195</t>
  </si>
  <si>
    <t>colaborador_1196</t>
  </si>
  <si>
    <t>colaborador_1197</t>
  </si>
  <si>
    <t>colaborador_1198</t>
  </si>
  <si>
    <t>colaborador_1199</t>
  </si>
  <si>
    <t>colaborador_1200</t>
  </si>
  <si>
    <t>colaborador_1201</t>
  </si>
  <si>
    <t>colaborador_1202</t>
  </si>
  <si>
    <t>colaborador_1203</t>
  </si>
  <si>
    <t>colaborador_1204</t>
  </si>
  <si>
    <t>colaborador_1205</t>
  </si>
  <si>
    <t>colaborador_1206</t>
  </si>
  <si>
    <t>colaborador_1207</t>
  </si>
  <si>
    <t>colaborador_1208</t>
  </si>
  <si>
    <t>colaborador_1209</t>
  </si>
  <si>
    <t>colaborador_1210</t>
  </si>
  <si>
    <t>colaborador_1211</t>
  </si>
  <si>
    <t>colaborador_1212</t>
  </si>
  <si>
    <t>colaborador_1213</t>
  </si>
  <si>
    <t>colaborador_1214</t>
  </si>
  <si>
    <t>colaborador_1215</t>
  </si>
  <si>
    <t>colaborador_1216</t>
  </si>
  <si>
    <t>colaborador_1217</t>
  </si>
  <si>
    <t>colaborador_1218</t>
  </si>
  <si>
    <t>colaborador_1219</t>
  </si>
  <si>
    <t>colaborador_1220</t>
  </si>
  <si>
    <t>colaborador_1221</t>
  </si>
  <si>
    <t>colaborador_1222</t>
  </si>
  <si>
    <t>colaborador_1223</t>
  </si>
  <si>
    <t>colaborador_1224</t>
  </si>
  <si>
    <t>colaborador_1225</t>
  </si>
  <si>
    <t>colaborador_1226</t>
  </si>
  <si>
    <t>colaborador_1227</t>
  </si>
  <si>
    <t>colaborador_1228</t>
  </si>
  <si>
    <t>colaborador_1229</t>
  </si>
  <si>
    <t>colaborador_1230</t>
  </si>
  <si>
    <t>colaborador_1231</t>
  </si>
  <si>
    <t>colaborador_1232</t>
  </si>
  <si>
    <t>colaborador_1233</t>
  </si>
  <si>
    <t>colaborador_1234</t>
  </si>
  <si>
    <t>colaborador_1235</t>
  </si>
  <si>
    <t>colaborador_1236</t>
  </si>
  <si>
    <t>colaborador_1237</t>
  </si>
  <si>
    <t>colaborador_1238</t>
  </si>
  <si>
    <t>colaborador_1239</t>
  </si>
  <si>
    <t>colaborador_1240</t>
  </si>
  <si>
    <t>colaborador_1241</t>
  </si>
  <si>
    <t>colaborador_1242</t>
  </si>
  <si>
    <t>colaborador_1243</t>
  </si>
  <si>
    <t>colaborador_1244</t>
  </si>
  <si>
    <t>colaborador_1245</t>
  </si>
  <si>
    <t>colaborador_1246</t>
  </si>
  <si>
    <t>colaborador_1247</t>
  </si>
  <si>
    <t>colaborador_1248</t>
  </si>
  <si>
    <t>colaborador_1249</t>
  </si>
  <si>
    <t>colaborador_1250</t>
  </si>
  <si>
    <t>colaborador_1251</t>
  </si>
  <si>
    <t>colaborador_1252</t>
  </si>
  <si>
    <t>colaborador_1253</t>
  </si>
  <si>
    <t>colaborador_1254</t>
  </si>
  <si>
    <t>colaborador_1255</t>
  </si>
  <si>
    <t>colaborador_1256</t>
  </si>
  <si>
    <t>colaborador_1257</t>
  </si>
  <si>
    <t>colaborador_1258</t>
  </si>
  <si>
    <t>colaborador_1259</t>
  </si>
  <si>
    <t>colaborador_1260</t>
  </si>
  <si>
    <t>colaborador_1261</t>
  </si>
  <si>
    <t>colaborador_1262</t>
  </si>
  <si>
    <t>colaborador_1263</t>
  </si>
  <si>
    <t>colaborador_1264</t>
  </si>
  <si>
    <t>colaborador_1265</t>
  </si>
  <si>
    <t>colaborador_1266</t>
  </si>
  <si>
    <t>colaborador_1267</t>
  </si>
  <si>
    <t>colaborador_1268</t>
  </si>
  <si>
    <t>colaborador_1269</t>
  </si>
  <si>
    <t>colaborador_1270</t>
  </si>
  <si>
    <t>colaborador_1271</t>
  </si>
  <si>
    <t>colaborador_1272</t>
  </si>
  <si>
    <t>colaborador_1273</t>
  </si>
  <si>
    <t>colaborador_1274</t>
  </si>
  <si>
    <t>colaborador_1275</t>
  </si>
  <si>
    <t>colaborador_1276</t>
  </si>
  <si>
    <t>colaborador_1277</t>
  </si>
  <si>
    <t>colaborador_1278</t>
  </si>
  <si>
    <t>colaborador_1279</t>
  </si>
  <si>
    <t>colaborador_1280</t>
  </si>
  <si>
    <t>colaborador_1281</t>
  </si>
  <si>
    <t>colaborador_1282</t>
  </si>
  <si>
    <t>colaborador_1283</t>
  </si>
  <si>
    <t>colaborador_1284</t>
  </si>
  <si>
    <t>colaborador_1285</t>
  </si>
  <si>
    <t>colaborador_1286</t>
  </si>
  <si>
    <t>colaborador_1287</t>
  </si>
  <si>
    <t>colaborador_1288</t>
  </si>
  <si>
    <t>colaborador_1289</t>
  </si>
  <si>
    <t>colaborador_1290</t>
  </si>
  <si>
    <t>colaborador_1291</t>
  </si>
  <si>
    <t>colaborador_1292</t>
  </si>
  <si>
    <t>colaborador_1293</t>
  </si>
  <si>
    <t>colaborador_1294</t>
  </si>
  <si>
    <t>colaborador_1295</t>
  </si>
  <si>
    <t>colaborador_1296</t>
  </si>
  <si>
    <t>colaborador_1297</t>
  </si>
  <si>
    <t>colaborador_1298</t>
  </si>
  <si>
    <t>colaborador_1299</t>
  </si>
  <si>
    <t>colaborador_1300</t>
  </si>
  <si>
    <t>colaborador_1301</t>
  </si>
  <si>
    <t>colaborador_1302</t>
  </si>
  <si>
    <t>colaborador_1303</t>
  </si>
  <si>
    <t>colaborador_1304</t>
  </si>
  <si>
    <t>colaborador_1305</t>
  </si>
  <si>
    <t>colaborador_1306</t>
  </si>
  <si>
    <t>colaborador_1307</t>
  </si>
  <si>
    <t>colaborador_1308</t>
  </si>
  <si>
    <t>colaborador_1309</t>
  </si>
  <si>
    <t>colaborador_1310</t>
  </si>
  <si>
    <t>colaborador_1311</t>
  </si>
  <si>
    <t>colaborador_1312</t>
  </si>
  <si>
    <t>colaborador_1313</t>
  </si>
  <si>
    <t>colaborador_1314</t>
  </si>
  <si>
    <t>colaborador_1315</t>
  </si>
  <si>
    <t>colaborador_1316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</si>
</sst>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00#"/>
    <numFmt numFmtId="165" formatCode="yyyy\-mm\-dd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pivotButton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9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pivotButton="1" applyBorder="1" applyAlignment="1">
      <alignment horizontal="center" vertical="center" wrapText="1"/>
    </xf>
    <xf numFmtId="0" fontId="0" fillId="0" borderId="10" xfId="0" pivotButton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Normal" xfId="0" builtinId="0"/>
    <cellStyle name="Normal 2" xfId="1" xr:uid="{66E36966-AD3E-4F1D-AA9A-526D29A3B6C1}"/>
    <cellStyle name="Vírgula 2" xfId="2" xr:uid="{6B6B0423-60C6-4B58-950B-173D84158D24}"/>
  </cellStyles>
  <dxfs count="1674"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vertic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left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[Dia_02_Aula_04 - Data Wrangling, Criando Visões.xlsx]b03!Tabela dinâmica1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'b03'!$B$3:$B$4</c:f>
              <c:strCache>
                <c:ptCount val="1"/>
                <c:pt idx="0">
                  <c:v>acidente de trabalho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'b03'!$A$5:$A$17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'b03'!$B$5:$B$17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11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1-44D9-BC2F-B52E66A2DDFC}"/>
            </c:ext>
          </c:extLst>
        </c:ser>
        <c:ser>
          <c:idx val="1"/>
          <c:order val="1"/>
          <c:tx>
            <c:strRef>
              <c:f>'b03'!$C$3:$C$4</c:f>
              <c:strCache>
                <c:ptCount val="1"/>
                <c:pt idx="0">
                  <c:v>avaliação nutricional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'b03'!$A$5:$A$17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'b03'!$C$5:$C$17</c:f>
              <c:numCache>
                <c:formatCode>General</c:formatCode>
                <c:ptCount val="12"/>
                <c:pt idx="0">
                  <c:v>3</c:v>
                </c:pt>
                <c:pt idx="1">
                  <c:v>10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2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1-44D9-BC2F-B52E66A2DDFC}"/>
            </c:ext>
          </c:extLst>
        </c:ser>
        <c:ser>
          <c:idx val="2"/>
          <c:order val="2"/>
          <c:tx>
            <c:strRef>
              <c:f>'b03'!$D$3:$D$4</c:f>
              <c:strCache>
                <c:ptCount val="1"/>
                <c:pt idx="0">
                  <c:v>consulta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'b03'!$A$5:$A$17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'b03'!$D$5:$D$17</c:f>
              <c:numCache>
                <c:formatCode>General</c:formatCode>
                <c:ptCount val="12"/>
                <c:pt idx="0">
                  <c:v>29</c:v>
                </c:pt>
                <c:pt idx="1">
                  <c:v>30</c:v>
                </c:pt>
                <c:pt idx="2">
                  <c:v>33</c:v>
                </c:pt>
                <c:pt idx="3">
                  <c:v>38</c:v>
                </c:pt>
                <c:pt idx="4">
                  <c:v>28</c:v>
                </c:pt>
                <c:pt idx="5">
                  <c:v>33</c:v>
                </c:pt>
                <c:pt idx="6">
                  <c:v>31</c:v>
                </c:pt>
                <c:pt idx="7">
                  <c:v>40</c:v>
                </c:pt>
                <c:pt idx="8">
                  <c:v>38</c:v>
                </c:pt>
                <c:pt idx="9">
                  <c:v>27</c:v>
                </c:pt>
                <c:pt idx="10">
                  <c:v>32</c:v>
                </c:pt>
                <c:pt idx="1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1-44D9-BC2F-B52E66A2DDFC}"/>
            </c:ext>
          </c:extLst>
        </c:ser>
        <c:ser>
          <c:idx val="3"/>
          <c:order val="3"/>
          <c:tx>
            <c:strRef>
              <c:f>'b03'!$E$3:$E$4</c:f>
              <c:strCache>
                <c:ptCount val="1"/>
                <c:pt idx="0">
                  <c:v>enfermagem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'b03'!$A$5:$A$17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'b03'!$E$5:$E$17</c:f>
              <c:numCache>
                <c:formatCode>General</c:formatCode>
                <c:ptCount val="12"/>
                <c:pt idx="0">
                  <c:v>22</c:v>
                </c:pt>
                <c:pt idx="1">
                  <c:v>18</c:v>
                </c:pt>
                <c:pt idx="2">
                  <c:v>13</c:v>
                </c:pt>
                <c:pt idx="3">
                  <c:v>20</c:v>
                </c:pt>
                <c:pt idx="4">
                  <c:v>10</c:v>
                </c:pt>
                <c:pt idx="5">
                  <c:v>16</c:v>
                </c:pt>
                <c:pt idx="6">
                  <c:v>11</c:v>
                </c:pt>
                <c:pt idx="7">
                  <c:v>20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51-44D9-BC2F-B52E66A2DDFC}"/>
            </c:ext>
          </c:extLst>
        </c:ser>
        <c:ser>
          <c:idx val="4"/>
          <c:order val="4"/>
          <c:tx>
            <c:strRef>
              <c:f>'b03'!$F$3:$F$4</c:f>
              <c:strCache>
                <c:ptCount val="1"/>
                <c:pt idx="0">
                  <c:v>remoção externa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'b03'!$A$5:$A$17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'b03'!$F$5:$F$17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11</c:v>
                </c:pt>
                <c:pt idx="3">
                  <c:v>6</c:v>
                </c:pt>
                <c:pt idx="4">
                  <c:v>14</c:v>
                </c:pt>
                <c:pt idx="5">
                  <c:v>9</c:v>
                </c:pt>
                <c:pt idx="6">
                  <c:v>13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11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51-44D9-BC2F-B52E66A2DDFC}"/>
            </c:ext>
          </c:extLst>
        </c:ser>
        <c:ser>
          <c:idx val="5"/>
          <c:order val="5"/>
          <c:tx>
            <c:strRef>
              <c:f>'b03'!$G$3:$G$4</c:f>
              <c:strCache>
                <c:ptCount val="1"/>
                <c:pt idx="0">
                  <c:v>urgência/emergência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'b03'!$A$5:$A$17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'b03'!$G$5:$G$17</c:f>
              <c:numCache>
                <c:formatCode>General</c:formatCode>
                <c:ptCount val="12"/>
                <c:pt idx="0">
                  <c:v>11</c:v>
                </c:pt>
                <c:pt idx="1">
                  <c:v>9</c:v>
                </c:pt>
                <c:pt idx="2">
                  <c:v>20</c:v>
                </c:pt>
                <c:pt idx="3">
                  <c:v>7</c:v>
                </c:pt>
                <c:pt idx="4">
                  <c:v>14</c:v>
                </c:pt>
                <c:pt idx="5">
                  <c:v>11</c:v>
                </c:pt>
                <c:pt idx="6">
                  <c:v>15</c:v>
                </c:pt>
                <c:pt idx="7">
                  <c:v>15</c:v>
                </c:pt>
                <c:pt idx="8">
                  <c:v>12</c:v>
                </c:pt>
                <c:pt idx="9">
                  <c:v>14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51-44D9-BC2F-B52E66A2D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78447"/>
        <c:axId val="59440847"/>
      </c:barChart>
      <c:catAx>
        <c:axId val="5937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40847"/>
        <c:crosses val="autoZero"/>
        <c:auto val="1"/>
        <c:lblAlgn val="ctr"/>
        <c:lblOffset val="100"/>
        <c:noMultiLvlLbl val="0"/>
      </c:catAx>
      <c:valAx>
        <c:axId val="594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7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[Dia_02_Aula_04 - Data Wrangling, Criando Visões.xlsx]b04!Tabela dinâmica1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'b04'!$B$3:$B$4</c:f>
              <c:strCache>
                <c:ptCount val="1"/>
                <c:pt idx="0">
                  <c:v>acidente de trabalho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'b04'!$A$5:$A$36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'b04'!$B$5:$B$36</c:f>
              <c:numCache>
                <c:formatCode>General</c:formatCode>
                <c:ptCount val="31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4</c:v>
                </c:pt>
                <c:pt idx="15">
                  <c:v>8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8">
                  <c:v>6</c:v>
                </c:pt>
                <c:pt idx="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B-4C90-867F-ADCB848649B3}"/>
            </c:ext>
          </c:extLst>
        </c:ser>
        <c:ser>
          <c:idx val="1"/>
          <c:order val="1"/>
          <c:tx>
            <c:strRef>
              <c:f>'b04'!$C$3:$C$4</c:f>
              <c:strCache>
                <c:ptCount val="1"/>
                <c:pt idx="0">
                  <c:v>avaliação nutricional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'b04'!$A$5:$A$36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'b04'!$C$5:$C$36</c:f>
              <c:numCache>
                <c:formatCode>General</c:formatCode>
                <c:ptCount val="31"/>
                <c:pt idx="1">
                  <c:v>3</c:v>
                </c:pt>
                <c:pt idx="2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1B-4C90-867F-ADCB848649B3}"/>
            </c:ext>
          </c:extLst>
        </c:ser>
        <c:ser>
          <c:idx val="2"/>
          <c:order val="2"/>
          <c:tx>
            <c:strRef>
              <c:f>'b04'!$D$3:$D$4</c:f>
              <c:strCache>
                <c:ptCount val="1"/>
                <c:pt idx="0">
                  <c:v>consulta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'b04'!$A$5:$A$36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'b04'!$D$5:$D$36</c:f>
              <c:numCache>
                <c:formatCode>General</c:formatCode>
                <c:ptCount val="31"/>
                <c:pt idx="0">
                  <c:v>14</c:v>
                </c:pt>
                <c:pt idx="1">
                  <c:v>14</c:v>
                </c:pt>
                <c:pt idx="2">
                  <c:v>7</c:v>
                </c:pt>
                <c:pt idx="3">
                  <c:v>16</c:v>
                </c:pt>
                <c:pt idx="4">
                  <c:v>11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12</c:v>
                </c:pt>
                <c:pt idx="10">
                  <c:v>10</c:v>
                </c:pt>
                <c:pt idx="11">
                  <c:v>17</c:v>
                </c:pt>
                <c:pt idx="12">
                  <c:v>14</c:v>
                </c:pt>
                <c:pt idx="13">
                  <c:v>16</c:v>
                </c:pt>
                <c:pt idx="14">
                  <c:v>13</c:v>
                </c:pt>
                <c:pt idx="15">
                  <c:v>15</c:v>
                </c:pt>
                <c:pt idx="16">
                  <c:v>11</c:v>
                </c:pt>
                <c:pt idx="17">
                  <c:v>16</c:v>
                </c:pt>
                <c:pt idx="18">
                  <c:v>18</c:v>
                </c:pt>
                <c:pt idx="19">
                  <c:v>10</c:v>
                </c:pt>
                <c:pt idx="20">
                  <c:v>15</c:v>
                </c:pt>
                <c:pt idx="21">
                  <c:v>13</c:v>
                </c:pt>
                <c:pt idx="22">
                  <c:v>15</c:v>
                </c:pt>
                <c:pt idx="23">
                  <c:v>13</c:v>
                </c:pt>
                <c:pt idx="24">
                  <c:v>15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1B-4C90-867F-ADCB848649B3}"/>
            </c:ext>
          </c:extLst>
        </c:ser>
        <c:ser>
          <c:idx val="3"/>
          <c:order val="3"/>
          <c:tx>
            <c:strRef>
              <c:f>'b04'!$E$3:$E$4</c:f>
              <c:strCache>
                <c:ptCount val="1"/>
                <c:pt idx="0">
                  <c:v>enfermagem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'b04'!$A$5:$A$36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'b04'!$E$5:$E$36</c:f>
              <c:numCache>
                <c:formatCode>General</c:formatCode>
                <c:ptCount val="31"/>
                <c:pt idx="0">
                  <c:v>9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8</c:v>
                </c:pt>
                <c:pt idx="6">
                  <c:v>8</c:v>
                </c:pt>
                <c:pt idx="7">
                  <c:v>2</c:v>
                </c:pt>
                <c:pt idx="8">
                  <c:v>11</c:v>
                </c:pt>
                <c:pt idx="9">
                  <c:v>5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  <c:pt idx="13">
                  <c:v>6</c:v>
                </c:pt>
                <c:pt idx="14">
                  <c:v>4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5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8</c:v>
                </c:pt>
                <c:pt idx="23">
                  <c:v>5</c:v>
                </c:pt>
                <c:pt idx="24">
                  <c:v>7</c:v>
                </c:pt>
                <c:pt idx="25">
                  <c:v>8</c:v>
                </c:pt>
                <c:pt idx="26">
                  <c:v>6</c:v>
                </c:pt>
                <c:pt idx="27">
                  <c:v>6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1B-4C90-867F-ADCB848649B3}"/>
            </c:ext>
          </c:extLst>
        </c:ser>
        <c:ser>
          <c:idx val="4"/>
          <c:order val="4"/>
          <c:tx>
            <c:strRef>
              <c:f>'b04'!$F$3:$F$4</c:f>
              <c:strCache>
                <c:ptCount val="1"/>
                <c:pt idx="0">
                  <c:v>remoção externa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'b04'!$A$5:$A$36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'b04'!$F$5:$F$36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10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6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1B-4C90-867F-ADCB848649B3}"/>
            </c:ext>
          </c:extLst>
        </c:ser>
        <c:ser>
          <c:idx val="5"/>
          <c:order val="5"/>
          <c:tx>
            <c:strRef>
              <c:f>'b04'!$G$3:$G$4</c:f>
              <c:strCache>
                <c:ptCount val="1"/>
                <c:pt idx="0">
                  <c:v>urgência/emergência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'b04'!$A$5:$A$36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'b04'!$G$5:$G$36</c:f>
              <c:numCache>
                <c:formatCode>General</c:formatCode>
                <c:ptCount val="31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7</c:v>
                </c:pt>
                <c:pt idx="8">
                  <c:v>9</c:v>
                </c:pt>
                <c:pt idx="9">
                  <c:v>1</c:v>
                </c:pt>
                <c:pt idx="10">
                  <c:v>8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7</c:v>
                </c:pt>
                <c:pt idx="22">
                  <c:v>7</c:v>
                </c:pt>
                <c:pt idx="23">
                  <c:v>2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1B-4C90-867F-ADCB84864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78447"/>
        <c:axId val="59440847"/>
      </c:barChart>
      <c:catAx>
        <c:axId val="5937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40847"/>
        <c:crosses val="autoZero"/>
        <c:auto val="1"/>
        <c:lblAlgn val="ctr"/>
        <c:lblOffset val="100"/>
        <c:noMultiLvlLbl val="0"/>
      </c:catAx>
      <c:valAx>
        <c:axId val="594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7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[Dia_02_Aula_04 - Data Wrangling, Criando Visões.xlsx]b05!Tabela dinâmica1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'b05'!$B$3:$B$4</c:f>
              <c:strCache>
                <c:ptCount val="1"/>
                <c:pt idx="0">
                  <c:v>acidente de trabalho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'b05'!$A$5:$A$12</c:f>
              <c:strCache>
                <c:ptCount val="7"/>
                <c:pt idx="0">
                  <c:v>domingo</c:v>
                </c:pt>
                <c:pt idx="1">
                  <c:v>segunda-feira</c:v>
                </c:pt>
                <c:pt idx="2">
                  <c:v>terça-feira</c:v>
                </c:pt>
                <c:pt idx="3">
                  <c:v>quarta-feira</c:v>
                </c:pt>
                <c:pt idx="4">
                  <c:v>quinta-feira</c:v>
                </c:pt>
                <c:pt idx="5">
                  <c:v>sexta-feira</c:v>
                </c:pt>
                <c:pt idx="6">
                  <c:v>sábado</c:v>
                </c:pt>
              </c:strCache>
            </c:strRef>
          </c:cat>
          <c:val>
            <c:numRef>
              <c:f>'b05'!$B$5:$B$12</c:f>
              <c:numCache>
                <c:formatCode>General</c:formatCode>
                <c:ptCount val="7"/>
                <c:pt idx="0">
                  <c:v>15</c:v>
                </c:pt>
                <c:pt idx="1">
                  <c:v>13</c:v>
                </c:pt>
                <c:pt idx="2">
                  <c:v>15</c:v>
                </c:pt>
                <c:pt idx="3">
                  <c:v>22</c:v>
                </c:pt>
                <c:pt idx="4">
                  <c:v>16</c:v>
                </c:pt>
                <c:pt idx="5">
                  <c:v>11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3-496E-A655-56843DBC12CD}"/>
            </c:ext>
          </c:extLst>
        </c:ser>
        <c:ser>
          <c:idx val="1"/>
          <c:order val="1"/>
          <c:tx>
            <c:strRef>
              <c:f>'b05'!$C$3:$C$4</c:f>
              <c:strCache>
                <c:ptCount val="1"/>
                <c:pt idx="0">
                  <c:v>avaliação nutricional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'b05'!$A$5:$A$12</c:f>
              <c:strCache>
                <c:ptCount val="7"/>
                <c:pt idx="0">
                  <c:v>domingo</c:v>
                </c:pt>
                <c:pt idx="1">
                  <c:v>segunda-feira</c:v>
                </c:pt>
                <c:pt idx="2">
                  <c:v>terça-feira</c:v>
                </c:pt>
                <c:pt idx="3">
                  <c:v>quarta-feira</c:v>
                </c:pt>
                <c:pt idx="4">
                  <c:v>quinta-feira</c:v>
                </c:pt>
                <c:pt idx="5">
                  <c:v>sexta-feira</c:v>
                </c:pt>
                <c:pt idx="6">
                  <c:v>sábado</c:v>
                </c:pt>
              </c:strCache>
            </c:strRef>
          </c:cat>
          <c:val>
            <c:numRef>
              <c:f>'b05'!$C$5:$C$12</c:f>
              <c:numCache>
                <c:formatCode>General</c:formatCode>
                <c:ptCount val="7"/>
                <c:pt idx="0">
                  <c:v>10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9</c:v>
                </c:pt>
                <c:pt idx="5">
                  <c:v>8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3-496E-A655-56843DBC12CD}"/>
            </c:ext>
          </c:extLst>
        </c:ser>
        <c:ser>
          <c:idx val="2"/>
          <c:order val="2"/>
          <c:tx>
            <c:strRef>
              <c:f>'b05'!$D$3:$D$4</c:f>
              <c:strCache>
                <c:ptCount val="1"/>
                <c:pt idx="0">
                  <c:v>consulta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'b05'!$A$5:$A$12</c:f>
              <c:strCache>
                <c:ptCount val="7"/>
                <c:pt idx="0">
                  <c:v>domingo</c:v>
                </c:pt>
                <c:pt idx="1">
                  <c:v>segunda-feira</c:v>
                </c:pt>
                <c:pt idx="2">
                  <c:v>terça-feira</c:v>
                </c:pt>
                <c:pt idx="3">
                  <c:v>quarta-feira</c:v>
                </c:pt>
                <c:pt idx="4">
                  <c:v>quinta-feira</c:v>
                </c:pt>
                <c:pt idx="5">
                  <c:v>sexta-feira</c:v>
                </c:pt>
                <c:pt idx="6">
                  <c:v>sábado</c:v>
                </c:pt>
              </c:strCache>
            </c:strRef>
          </c:cat>
          <c:val>
            <c:numRef>
              <c:f>'b05'!$D$5:$D$12</c:f>
              <c:numCache>
                <c:formatCode>General</c:formatCode>
                <c:ptCount val="7"/>
                <c:pt idx="0">
                  <c:v>63</c:v>
                </c:pt>
                <c:pt idx="1">
                  <c:v>59</c:v>
                </c:pt>
                <c:pt idx="2">
                  <c:v>49</c:v>
                </c:pt>
                <c:pt idx="3">
                  <c:v>56</c:v>
                </c:pt>
                <c:pt idx="4">
                  <c:v>63</c:v>
                </c:pt>
                <c:pt idx="5">
                  <c:v>53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3-496E-A655-56843DBC12CD}"/>
            </c:ext>
          </c:extLst>
        </c:ser>
        <c:ser>
          <c:idx val="3"/>
          <c:order val="3"/>
          <c:tx>
            <c:strRef>
              <c:f>'b05'!$E$3:$E$4</c:f>
              <c:strCache>
                <c:ptCount val="1"/>
                <c:pt idx="0">
                  <c:v>enfermagem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'b05'!$A$5:$A$12</c:f>
              <c:strCache>
                <c:ptCount val="7"/>
                <c:pt idx="0">
                  <c:v>domingo</c:v>
                </c:pt>
                <c:pt idx="1">
                  <c:v>segunda-feira</c:v>
                </c:pt>
                <c:pt idx="2">
                  <c:v>terça-feira</c:v>
                </c:pt>
                <c:pt idx="3">
                  <c:v>quarta-feira</c:v>
                </c:pt>
                <c:pt idx="4">
                  <c:v>quinta-feira</c:v>
                </c:pt>
                <c:pt idx="5">
                  <c:v>sexta-feira</c:v>
                </c:pt>
                <c:pt idx="6">
                  <c:v>sábado</c:v>
                </c:pt>
              </c:strCache>
            </c:strRef>
          </c:cat>
          <c:val>
            <c:numRef>
              <c:f>'b05'!$E$5:$E$12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19</c:v>
                </c:pt>
                <c:pt idx="3">
                  <c:v>18</c:v>
                </c:pt>
                <c:pt idx="4">
                  <c:v>28</c:v>
                </c:pt>
                <c:pt idx="5">
                  <c:v>41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63-496E-A655-56843DBC12CD}"/>
            </c:ext>
          </c:extLst>
        </c:ser>
        <c:ser>
          <c:idx val="4"/>
          <c:order val="4"/>
          <c:tx>
            <c:strRef>
              <c:f>'b05'!$F$3:$F$4</c:f>
              <c:strCache>
                <c:ptCount val="1"/>
                <c:pt idx="0">
                  <c:v>remoção externa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'b05'!$A$5:$A$12</c:f>
              <c:strCache>
                <c:ptCount val="7"/>
                <c:pt idx="0">
                  <c:v>domingo</c:v>
                </c:pt>
                <c:pt idx="1">
                  <c:v>segunda-feira</c:v>
                </c:pt>
                <c:pt idx="2">
                  <c:v>terça-feira</c:v>
                </c:pt>
                <c:pt idx="3">
                  <c:v>quarta-feira</c:v>
                </c:pt>
                <c:pt idx="4">
                  <c:v>quinta-feira</c:v>
                </c:pt>
                <c:pt idx="5">
                  <c:v>sexta-feira</c:v>
                </c:pt>
                <c:pt idx="6">
                  <c:v>sábado</c:v>
                </c:pt>
              </c:strCache>
            </c:strRef>
          </c:cat>
          <c:val>
            <c:numRef>
              <c:f>'b05'!$F$5:$F$12</c:f>
              <c:numCache>
                <c:formatCode>General</c:formatCode>
                <c:ptCount val="7"/>
                <c:pt idx="0">
                  <c:v>18</c:v>
                </c:pt>
                <c:pt idx="1">
                  <c:v>16</c:v>
                </c:pt>
                <c:pt idx="2">
                  <c:v>21</c:v>
                </c:pt>
                <c:pt idx="3">
                  <c:v>10</c:v>
                </c:pt>
                <c:pt idx="4">
                  <c:v>15</c:v>
                </c:pt>
                <c:pt idx="5">
                  <c:v>16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63-496E-A655-56843DBC12CD}"/>
            </c:ext>
          </c:extLst>
        </c:ser>
        <c:ser>
          <c:idx val="5"/>
          <c:order val="5"/>
          <c:tx>
            <c:strRef>
              <c:f>'b05'!$G$3:$G$4</c:f>
              <c:strCache>
                <c:ptCount val="1"/>
                <c:pt idx="0">
                  <c:v>urgência/emergência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'b05'!$A$5:$A$12</c:f>
              <c:strCache>
                <c:ptCount val="7"/>
                <c:pt idx="0">
                  <c:v>domingo</c:v>
                </c:pt>
                <c:pt idx="1">
                  <c:v>segunda-feira</c:v>
                </c:pt>
                <c:pt idx="2">
                  <c:v>terça-feira</c:v>
                </c:pt>
                <c:pt idx="3">
                  <c:v>quarta-feira</c:v>
                </c:pt>
                <c:pt idx="4">
                  <c:v>quinta-feira</c:v>
                </c:pt>
                <c:pt idx="5">
                  <c:v>sexta-feira</c:v>
                </c:pt>
                <c:pt idx="6">
                  <c:v>sábado</c:v>
                </c:pt>
              </c:strCache>
            </c:strRef>
          </c:cat>
          <c:val>
            <c:numRef>
              <c:f>'b05'!$G$5:$G$12</c:f>
              <c:numCache>
                <c:formatCode>General</c:formatCode>
                <c:ptCount val="7"/>
                <c:pt idx="0">
                  <c:v>22</c:v>
                </c:pt>
                <c:pt idx="1">
                  <c:v>19</c:v>
                </c:pt>
                <c:pt idx="2">
                  <c:v>22</c:v>
                </c:pt>
                <c:pt idx="3">
                  <c:v>21</c:v>
                </c:pt>
                <c:pt idx="4">
                  <c:v>17</c:v>
                </c:pt>
                <c:pt idx="5">
                  <c:v>25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63-496E-A655-56843DBC1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78447"/>
        <c:axId val="59440847"/>
      </c:barChart>
      <c:catAx>
        <c:axId val="5937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40847"/>
        <c:crosses val="autoZero"/>
        <c:auto val="1"/>
        <c:lblAlgn val="ctr"/>
        <c:lblOffset val="100"/>
        <c:noMultiLvlLbl val="0"/>
      </c:catAx>
      <c:valAx>
        <c:axId val="594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7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3</xdr:row>
      <xdr:rowOff>3174</xdr:rowOff>
    </xdr:from>
    <xdr:to>
      <xdr:col>18</xdr:col>
      <xdr:colOff>0</xdr:colOff>
      <xdr:row>19</xdr:row>
      <xdr:rowOff>177799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B6133AD-EC68-406C-BDC5-C5384AEAA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2</xdr:row>
      <xdr:rowOff>3174</xdr:rowOff>
    </xdr:from>
    <xdr:to>
      <xdr:col>21</xdr:col>
      <xdr:colOff>584200</xdr:colOff>
      <xdr:row>18</xdr:row>
      <xdr:rowOff>177799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FEB63E-DBD4-4F5E-91A5-B82DF78FB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2</xdr:row>
      <xdr:rowOff>3174</xdr:rowOff>
    </xdr:from>
    <xdr:to>
      <xdr:col>21</xdr:col>
      <xdr:colOff>584200</xdr:colOff>
      <xdr:row>18</xdr:row>
      <xdr:rowOff>177799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D53629-927D-442D-B631-94FB80A39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valdo" refreshedDate="44257.686344791669" createdVersion="6" refreshedVersion="6" minRefreshableVersion="3" recordCount="999" xr:uid="{DF0D6A5D-2DEA-4230-9FB8-E80F89579685}">
  <cacheSource type="worksheet">
    <worksheetSource ref="A1:K1000" sheet="b01"/>
  </cacheSource>
  <cacheFields count="11">
    <cacheField name="ID Atendimento" numFmtId="164">
      <sharedItems containsSemiMixedTypes="0" containsString="0" containsNumber="1" containsInteger="1" minValue="1" maxValue="999"/>
    </cacheField>
    <cacheField name="ID colaborador" numFmtId="164">
      <sharedItems containsSemiMixedTypes="0" containsString="0" containsNumber="1" containsInteger="1" minValue="1" maxValue="1316" count="1316">
        <n v="595"/>
        <n v="683"/>
        <n v="1173"/>
        <n v="764"/>
        <n v="385"/>
        <n v="1112"/>
        <n v="172"/>
        <n v="615"/>
        <n v="660"/>
        <n v="1093"/>
        <n v="79"/>
        <n v="962"/>
        <n v="330"/>
        <n v="1168"/>
        <n v="552"/>
        <n v="857"/>
        <n v="888"/>
        <n v="13"/>
        <n v="165"/>
        <n v="623"/>
        <n v="1032"/>
        <n v="1141"/>
        <n v="1049"/>
        <n v="308"/>
        <n v="1122"/>
        <n v="363"/>
        <n v="73"/>
        <n v="1037"/>
        <n v="997"/>
        <n v="296"/>
        <n v="1217"/>
        <n v="417"/>
        <n v="1139"/>
        <n v="418"/>
        <n v="496"/>
        <n v="97"/>
        <n v="938"/>
        <n v="716"/>
        <n v="188"/>
        <n v="1269"/>
        <n v="298"/>
        <n v="847"/>
        <n v="1010"/>
        <n v="404"/>
        <n v="1081"/>
        <n v="285"/>
        <n v="203"/>
        <n v="614"/>
        <n v="393"/>
        <n v="123"/>
        <n v="1059"/>
        <n v="520"/>
        <n v="656"/>
        <n v="249"/>
        <n v="513"/>
        <n v="927"/>
        <n v="1058"/>
        <n v="1056"/>
        <n v="880"/>
        <n v="1085"/>
        <n v="460"/>
        <n v="181"/>
        <n v="173"/>
        <n v="928"/>
        <n v="698"/>
        <n v="703"/>
        <n v="1012"/>
        <n v="666"/>
        <n v="273"/>
        <n v="125"/>
        <n v="1030"/>
        <n v="676"/>
        <n v="1205"/>
        <n v="587"/>
        <n v="501"/>
        <n v="940"/>
        <n v="968"/>
        <n v="605"/>
        <n v="448"/>
        <n v="867"/>
        <n v="278"/>
        <n v="447"/>
        <n v="654"/>
        <n v="1286"/>
        <n v="665"/>
        <n v="83"/>
        <n v="613"/>
        <n v="162"/>
        <n v="925"/>
        <n v="130"/>
        <n v="607"/>
        <n v="671"/>
        <n v="38"/>
        <n v="243"/>
        <n v="728"/>
        <n v="183"/>
        <n v="1268"/>
        <n v="1115"/>
        <n v="319"/>
        <n v="370"/>
        <n v="131"/>
        <n v="1304"/>
        <n v="1023"/>
        <n v="42"/>
        <n v="1021"/>
        <n v="10"/>
        <n v="1148"/>
        <n v="140"/>
        <n v="975"/>
        <n v="56"/>
        <n v="581"/>
        <n v="1131"/>
        <n v="775"/>
        <n v="1158"/>
        <n v="812"/>
        <n v="403"/>
        <n v="1222"/>
        <n v="29"/>
        <n v="1290"/>
        <n v="1091"/>
        <n v="1015"/>
        <n v="1293"/>
        <n v="611"/>
        <n v="331"/>
        <n v="425"/>
        <n v="579"/>
        <n v="742"/>
        <n v="382"/>
        <n v="631"/>
        <n v="189"/>
        <n v="677"/>
        <n v="815"/>
        <n v="577"/>
        <n v="571"/>
        <n v="691"/>
        <n v="45"/>
        <n v="704"/>
        <n v="1179"/>
        <n v="733"/>
        <n v="1026"/>
        <n v="222"/>
        <n v="272"/>
        <n v="776"/>
        <n v="53"/>
        <n v="663"/>
        <n v="211"/>
        <n v="1223"/>
        <n v="1099"/>
        <n v="152"/>
        <n v="974"/>
        <n v="612"/>
        <n v="952"/>
        <n v="401"/>
        <n v="846"/>
        <n v="1025"/>
        <n v="769"/>
        <n v="263"/>
        <n v="539"/>
        <n v="538"/>
        <n v="644"/>
        <n v="1224"/>
        <n v="1050"/>
        <n v="1095"/>
        <n v="367"/>
        <n v="628"/>
        <n v="402"/>
        <n v="493"/>
        <n v="196"/>
        <n v="422"/>
        <n v="408"/>
        <n v="1053"/>
        <n v="1242"/>
        <n v="669"/>
        <n v="841"/>
        <n v="511"/>
        <n v="1283"/>
        <n v="283"/>
        <n v="365"/>
        <n v="1232"/>
        <n v="845"/>
        <n v="1129"/>
        <n v="5"/>
        <n v="802"/>
        <n v="201"/>
        <n v="1178"/>
        <n v="987"/>
        <n v="487"/>
        <n v="953"/>
        <n v="773"/>
        <n v="264"/>
        <n v="999"/>
        <n v="596"/>
        <n v="707"/>
        <n v="1218"/>
        <n v="736"/>
        <n v="919"/>
        <n v="939"/>
        <n v="1271"/>
        <n v="620"/>
        <n v="1150"/>
        <n v="40"/>
        <n v="905"/>
        <n v="4"/>
        <n v="821"/>
        <n v="81"/>
        <n v="900"/>
        <n v="151"/>
        <n v="1254"/>
        <n v="371"/>
        <n v="76"/>
        <n v="63"/>
        <n v="1241"/>
        <n v="530"/>
        <n v="914"/>
        <n v="109"/>
        <n v="158"/>
        <n v="177"/>
        <n v="713"/>
        <n v="702"/>
        <n v="114"/>
        <n v="651"/>
        <n v="232"/>
        <n v="874"/>
        <n v="186"/>
        <n v="47"/>
        <n v="647"/>
        <n v="1109"/>
        <n v="1008"/>
        <n v="1020"/>
        <n v="866"/>
        <n v="259"/>
        <n v="432"/>
        <n v="519"/>
        <n v="705"/>
        <n v="786"/>
        <n v="291"/>
        <n v="675"/>
        <n v="806"/>
        <n v="657"/>
        <n v="409"/>
        <n v="364"/>
        <n v="532"/>
        <n v="75"/>
        <n v="1291"/>
        <n v="1212"/>
        <n v="220"/>
        <n v="562"/>
        <n v="215"/>
        <n v="805"/>
        <n v="11"/>
        <n v="6"/>
        <n v="818"/>
        <n v="664"/>
        <n v="891"/>
        <n v="281"/>
        <n v="979"/>
        <n v="108"/>
        <n v="1070"/>
        <n v="379"/>
        <n v="510"/>
        <n v="1138"/>
        <n v="732"/>
        <n v="1200"/>
        <n v="517"/>
        <n v="258"/>
        <n v="92"/>
        <n v="897"/>
        <n v="871"/>
        <n v="1162"/>
        <n v="1163"/>
        <n v="420"/>
        <n v="25"/>
        <n v="869"/>
        <n v="64"/>
        <n v="1143"/>
        <n v="1065"/>
        <n v="227"/>
        <n v="323"/>
        <n v="343"/>
        <n v="642"/>
        <n v="823"/>
        <n v="1280"/>
        <n v="980"/>
        <n v="658"/>
        <n v="213"/>
        <n v="788"/>
        <n v="811"/>
        <n v="1243"/>
        <n v="286"/>
        <n v="46"/>
        <n v="1314"/>
        <n v="411"/>
        <n v="853"/>
        <n v="86"/>
        <n v="1275"/>
        <n v="1074"/>
        <n v="35"/>
        <n v="865"/>
        <n v="1300"/>
        <n v="1214"/>
        <n v="416"/>
        <n v="760"/>
        <n v="749"/>
        <n v="735"/>
        <n v="305"/>
        <n v="982"/>
        <n v="752"/>
        <n v="1045"/>
        <n v="437"/>
        <n v="709"/>
        <n v="964"/>
        <n v="655"/>
        <n v="695"/>
        <n v="1192"/>
        <n v="829"/>
        <n v="553"/>
        <n v="757"/>
        <n v="209"/>
        <n v="868"/>
        <n v="617"/>
        <n v="682"/>
        <n v="1097"/>
        <n v="1309"/>
        <n v="796"/>
        <n v="860"/>
        <n v="294"/>
        <n v="1213"/>
        <n v="378"/>
        <n v="1265"/>
        <n v="646"/>
        <n v="988"/>
        <n v="84"/>
        <n v="545"/>
        <n v="1094"/>
        <n v="1234"/>
        <n v="753"/>
        <n v="559"/>
        <n v="1284"/>
        <n v="28"/>
        <n v="253"/>
        <n v="941"/>
        <n v="770"/>
        <n v="3"/>
        <n v="314"/>
        <n v="528"/>
        <n v="774"/>
        <n v="293"/>
        <n v="969"/>
        <n v="854"/>
        <n v="36"/>
        <n v="1152"/>
        <n v="839"/>
        <n v="681"/>
        <n v="592"/>
        <n v="192"/>
        <n v="119"/>
        <n v="52"/>
        <n v="247"/>
        <n v="710"/>
        <n v="915"/>
        <n v="547"/>
        <n v="94"/>
        <n v="543"/>
        <n v="256"/>
        <n v="1041"/>
        <n v="1273"/>
        <n v="194"/>
        <n v="23"/>
        <n v="859"/>
        <n v="509"/>
        <n v="1024"/>
        <n v="494"/>
        <n v="307"/>
        <n v="804"/>
        <n v="132"/>
        <n v="500"/>
        <n v="1128"/>
        <n v="462"/>
        <n v="598"/>
        <n v="937"/>
        <n v="650"/>
        <n v="1165"/>
        <n v="690"/>
        <n v="561"/>
        <n v="1276"/>
        <n v="463"/>
        <n v="346"/>
        <n v="1274"/>
        <n v="1089"/>
        <n v="90"/>
        <n v="381"/>
        <n v="126"/>
        <n v="102"/>
        <n v="609"/>
        <n v="1289"/>
        <n v="241"/>
        <n v="1034"/>
        <n v="949"/>
        <n v="245"/>
        <n v="1125"/>
        <n v="849"/>
        <n v="892"/>
        <n v="762"/>
        <n v="973"/>
        <n v="779"/>
        <n v="431"/>
        <n v="473"/>
        <n v="822"/>
        <n v="534"/>
        <n v="113"/>
        <n v="1110"/>
        <n v="317"/>
        <n v="352"/>
        <n v="780"/>
        <n v="984"/>
        <n v="1040"/>
        <n v="32"/>
        <n v="576"/>
        <n v="1028"/>
        <n v="372"/>
        <n v="206"/>
        <n v="1105"/>
        <n v="1067"/>
        <n v="563"/>
        <n v="1307"/>
        <n v="407"/>
        <n v="672"/>
        <n v="275"/>
        <n v="781"/>
        <n v="214"/>
        <n v="466"/>
        <n v="743"/>
        <n v="722"/>
        <n v="1298"/>
        <n v="1155"/>
        <n v="701"/>
        <n v="96"/>
        <n v="697"/>
        <n v="1092"/>
        <n v="1228"/>
        <n v="1055"/>
        <n v="261"/>
        <n v="750"/>
        <n v="21"/>
        <n v="176"/>
        <n v="155"/>
        <n v="649"/>
        <n v="419"/>
        <n v="1116"/>
        <n v="1247"/>
        <n v="1308"/>
        <n v="388"/>
        <n v="142"/>
        <n v="421"/>
        <n v="1176"/>
        <n v="970"/>
        <n v="787"/>
        <n v="729"/>
        <n v="610"/>
        <n v="711"/>
        <n v="144"/>
        <n v="1101"/>
        <n v="1246"/>
        <n v="1119"/>
        <n v="282"/>
        <n v="725"/>
        <n v="608"/>
        <n v="758"/>
        <n v="820"/>
        <n v="1236"/>
        <n v="1096"/>
        <n v="687"/>
        <n v="290"/>
        <n v="544"/>
        <n v="712"/>
        <n v="157"/>
        <n v="936"/>
        <n v="670"/>
        <n v="958"/>
        <n v="526"/>
        <n v="1301"/>
        <n v="899"/>
        <n v="1195"/>
        <n v="659"/>
        <n v="50"/>
        <n v="522"/>
        <n v="842"/>
        <n v="1080"/>
        <n v="1132"/>
        <n v="606"/>
        <n v="754"/>
        <n v="384"/>
        <n v="597"/>
        <n v="594"/>
        <n v="830"/>
        <n v="637"/>
        <n v="1151"/>
        <n v="1208"/>
        <n v="734"/>
        <n v="1019"/>
        <n v="277"/>
        <n v="429"/>
        <n v="1252"/>
        <n v="383"/>
        <n v="373"/>
        <n v="14"/>
        <n v="150"/>
        <n v="161"/>
        <n v="1069"/>
        <n v="324"/>
        <n v="1249"/>
        <n v="234"/>
        <n v="1154"/>
        <n v="640"/>
        <n v="1077"/>
        <n v="133"/>
        <n v="252"/>
        <n v="43"/>
        <n v="731"/>
        <n v="31"/>
        <n v="1009"/>
        <n v="1061"/>
        <n v="498"/>
        <n v="1006"/>
        <n v="950"/>
        <n v="1278"/>
        <n v="648"/>
        <n v="51"/>
        <n v="809"/>
        <n v="328"/>
        <n v="1007"/>
        <n v="680"/>
        <n v="1256"/>
        <n v="578"/>
        <n v="489"/>
        <n v="103"/>
        <n v="765"/>
        <n v="1001"/>
        <n v="239"/>
        <n v="1018"/>
        <n v="1183"/>
        <n v="274"/>
        <n v="673"/>
        <n v="1279"/>
        <n v="1157"/>
        <n v="490"/>
        <n v="986"/>
        <n v="121"/>
        <n v="164"/>
        <n v="91"/>
        <n v="995"/>
        <n v="558"/>
        <n v="763"/>
        <n v="810"/>
        <n v="1175"/>
        <n v="250"/>
        <n v="572"/>
        <n v="785"/>
        <n v="636"/>
        <n v="518"/>
        <n v="1233"/>
        <n v="440"/>
        <n v="82"/>
        <n v="944"/>
        <n v="100"/>
        <n v="1043"/>
        <n v="208"/>
        <n v="1210"/>
        <n v="1013"/>
        <n v="584"/>
        <n v="270"/>
        <n v="848"/>
        <n v="1114"/>
        <n v="488"/>
        <n v="537"/>
        <n v="337"/>
        <n v="441"/>
        <n v="398"/>
        <n v="1118"/>
        <n v="77"/>
        <n v="816"/>
        <n v="993"/>
        <n v="345"/>
        <n v="985"/>
        <n v="374"/>
        <n v="218"/>
        <n v="1076"/>
        <n v="1282"/>
        <n v="1047"/>
        <n v="582"/>
        <n v="138"/>
        <n v="171"/>
        <n v="1111"/>
        <n v="954"/>
        <n v="746"/>
        <n v="333"/>
        <n v="1054"/>
        <n v="884"/>
        <n v="389"/>
        <n v="300"/>
        <n v="756"/>
        <n v="524"/>
        <n v="621"/>
        <n v="951"/>
        <n v="187"/>
        <n v="1113"/>
        <n v="472"/>
        <n v="190"/>
        <n v="1174"/>
        <n v="107"/>
        <n v="1231"/>
        <n v="1117"/>
        <n v="963"/>
        <n v="852"/>
        <n v="169"/>
        <n v="351"/>
        <n v="1266"/>
        <n v="745"/>
        <n v="163"/>
        <n v="1156"/>
        <n v="906"/>
        <n v="959"/>
        <n v="550"/>
        <n v="840"/>
        <n v="946"/>
        <n v="344"/>
        <n v="229"/>
        <n v="960"/>
        <n v="887"/>
        <n v="977"/>
        <n v="170"/>
        <n v="197"/>
        <n v="424"/>
        <n v="667"/>
        <n v="1187"/>
        <n v="1017"/>
        <n v="1296"/>
        <n v="406"/>
        <n v="601"/>
        <n v="59"/>
        <n v="1189"/>
        <n v="483"/>
        <n v="574"/>
        <n v="442"/>
        <n v="242"/>
        <n v="535"/>
        <n v="415"/>
        <n v="870"/>
        <n v="311"/>
        <n v="795"/>
        <n v="1144"/>
        <n v="265"/>
        <n v="902"/>
        <n v="465"/>
        <n v="1127"/>
        <n v="503"/>
        <n v="942"/>
        <n v="1052"/>
        <n v="120"/>
        <n v="238"/>
        <n v="1108"/>
        <n v="1046"/>
        <n v="230"/>
        <n v="22"/>
        <n v="414"/>
        <n v="555"/>
        <n v="316"/>
        <n v="146"/>
        <n v="1287"/>
        <n v="978"/>
        <n v="1147"/>
        <n v="514"/>
        <n v="1098"/>
        <n v="284"/>
        <n v="457"/>
        <n v="1244"/>
        <n v="184"/>
        <n v="894"/>
        <n v="1240"/>
        <n v="111"/>
        <n v="1170"/>
        <n v="1294"/>
        <n v="516"/>
        <n v="413"/>
        <n v="452"/>
        <n v="619"/>
        <n v="957"/>
        <n v="737"/>
        <n v="835"/>
        <n v="685"/>
        <n v="1193"/>
        <n v="210"/>
        <n v="1084"/>
        <n v="347"/>
        <n v="195"/>
        <n v="295"/>
        <n v="515"/>
        <n v="139"/>
        <n v="475"/>
        <n v="156"/>
        <n v="1137"/>
        <n v="1262"/>
        <n v="482" u="1"/>
        <n v="1312" u="1"/>
        <n v="1182" u="1"/>
        <n v="287" u="1"/>
        <n v="908" u="1"/>
        <n v="843" u="1"/>
        <n v="778" u="1"/>
        <n v="174" u="1"/>
        <n v="583" u="1"/>
        <n v="450" u="1"/>
        <n v="320" u="1"/>
        <n v="1184" u="1"/>
        <n v="909" u="1"/>
        <n v="223" u="1"/>
        <n v="844" u="1"/>
        <n v="714" u="1"/>
        <n v="353" u="1"/>
        <n v="1316" u="1"/>
        <n v="1251" u="1"/>
        <n v="78" u="1"/>
        <n v="1186" u="1"/>
        <n v="288" u="1"/>
        <n v="1121" u="1"/>
        <n v="910" u="1"/>
        <n v="207" u="1"/>
        <n v="715" u="1"/>
        <n v="585" u="1"/>
        <n v="451" u="1"/>
        <n v="386" u="1"/>
        <n v="321" u="1"/>
        <n v="1253" u="1"/>
        <n v="1188" u="1"/>
        <n v="19" u="1"/>
        <n v="1123" u="1"/>
        <n v="70" u="1"/>
        <n v="976" u="1"/>
        <n v="911" u="1"/>
        <n v="191" u="1"/>
        <n v="586" u="1"/>
        <n v="521" u="1"/>
        <n v="127" u="1"/>
        <n v="484" u="1"/>
        <n v="354" u="1"/>
        <n v="1255" u="1"/>
        <n v="1190" u="1"/>
        <n v="289" u="1"/>
        <n v="1060" u="1"/>
        <n v="17" u="1"/>
        <n v="240" u="1"/>
        <n v="912" u="1"/>
        <n v="782" u="1"/>
        <n v="717" u="1"/>
        <n v="175" u="1"/>
        <n v="652" u="1"/>
        <n v="387" u="1"/>
        <n v="322" u="1"/>
        <n v="1257" u="1"/>
        <n v="1062" u="1"/>
        <n v="257" u="1"/>
        <n v="913" u="1"/>
        <n v="224" u="1"/>
        <n v="783" u="1"/>
        <n v="718" u="1"/>
        <n v="653" u="1"/>
        <n v="159" u="1"/>
        <n v="588" u="1"/>
        <n v="523" u="1"/>
        <n v="485" u="1"/>
        <n v="355" u="1"/>
        <n v="1259" u="1"/>
        <n v="1194" u="1"/>
        <n v="1064" u="1"/>
        <n v="1" u="1"/>
        <n v="55" u="1"/>
        <n v="784" u="1"/>
        <n v="719" u="1"/>
        <n v="589" u="1"/>
        <n v="143" u="1"/>
        <n v="453" u="1"/>
        <n v="1261" u="1"/>
        <n v="1196" u="1"/>
        <n v="1066" u="1"/>
        <n v="850" u="1"/>
        <n v="720" u="1"/>
        <n v="590" u="1"/>
        <n v="525" u="1"/>
        <n v="486" u="1"/>
        <n v="95" u="1"/>
        <n v="356" u="1"/>
        <n v="1263" u="1"/>
        <n v="1198" u="1"/>
        <n v="1133" u="1"/>
        <n v="1068" u="1"/>
        <n v="981" u="1"/>
        <n v="916" u="1"/>
        <n v="851" u="1"/>
        <n v="721" u="1"/>
        <n v="591" u="1"/>
        <n v="454" u="1"/>
        <n v="87" u="1"/>
        <n v="1135" u="1"/>
        <n v="917" u="1"/>
        <n v="225" u="1"/>
        <n v="160" u="1"/>
        <n v="527" u="1"/>
        <n v="357" u="1"/>
        <n v="1267" u="1"/>
        <n v="1202" u="1"/>
        <n v="292" u="1"/>
        <n v="1072" u="1"/>
        <n v="983" u="1"/>
        <n v="918" u="1"/>
        <n v="723" u="1"/>
        <n v="39" u="1"/>
        <n v="593" u="1"/>
        <n v="455" u="1"/>
        <n v="390" u="1"/>
        <n v="325" u="1"/>
        <n v="1204" u="1"/>
        <n v="71" u="1"/>
        <n v="260" u="1"/>
        <n v="789" u="1"/>
        <n v="193" u="1"/>
        <n v="724" u="1"/>
        <n v="529" u="1"/>
        <n v="128" u="1"/>
        <n v="423" u="1"/>
        <n v="358" u="1"/>
        <n v="1206" u="1"/>
        <n v="920" u="1"/>
        <n v="855" u="1"/>
        <n v="790" u="1"/>
        <n v="456" u="1"/>
        <n v="391" u="1"/>
        <n v="326" u="1"/>
        <n v="1078" u="1"/>
        <n v="921" u="1"/>
        <n v="226" u="1"/>
        <n v="856" u="1"/>
        <n v="791" u="1"/>
        <n v="726" u="1"/>
        <n v="661" u="1"/>
        <n v="531" u="1"/>
        <n v="112" u="1"/>
        <n v="359" u="1"/>
        <n v="1145" u="1"/>
        <n v="922" u="1"/>
        <n v="792" u="1"/>
        <n v="727" u="1"/>
        <n v="662" u="1"/>
        <n v="145" u="1"/>
        <n v="104" u="1"/>
        <n v="392" u="1"/>
        <n v="327" u="1"/>
        <n v="1277" u="1"/>
        <n v="1082" u="1"/>
        <n v="262" u="1"/>
        <n v="923" u="1"/>
        <n v="858" u="1"/>
        <n v="793" u="1"/>
        <n v="533" u="1"/>
        <n v="129" u="1"/>
        <n v="360" u="1"/>
        <n v="1149" u="1"/>
        <n v="989" u="1"/>
        <n v="924" u="1"/>
        <n v="794" u="1"/>
        <n v="178" u="1"/>
        <n v="599" u="1"/>
        <n v="458" u="1"/>
        <n v="88" u="1"/>
        <n v="1281" u="1"/>
        <n v="1216" u="1"/>
        <n v="1086" u="1"/>
        <n v="990" u="1"/>
        <n v="730" u="1"/>
        <n v="600" u="1"/>
        <n v="491" u="1"/>
        <n v="426" u="1"/>
        <n v="361" u="1"/>
        <n v="80" u="1"/>
        <n v="1153" u="1"/>
        <n v="1088" u="1"/>
        <n v="991" u="1"/>
        <n v="926" u="1"/>
        <n v="861" u="1"/>
        <n v="536" u="1"/>
        <n v="459" u="1"/>
        <n v="394" u="1"/>
        <n v="329" u="1"/>
        <n v="1285" u="1"/>
        <n v="1220" u="1"/>
        <n v="72" u="1"/>
        <n v="1090" u="1"/>
        <n v="992" u="1"/>
        <n v="862" u="1"/>
        <n v="797" u="1"/>
        <n v="602" u="1"/>
        <n v="492" u="1"/>
        <n v="427" u="1"/>
        <n v="362" u="1"/>
        <n v="297" u="1"/>
        <n v="1027" u="1"/>
        <n v="244" u="1"/>
        <n v="863" u="1"/>
        <n v="798" u="1"/>
        <n v="179" u="1"/>
        <n v="668" u="1"/>
        <n v="603" u="1"/>
        <n v="395" u="1"/>
        <n v="1159" u="1"/>
        <n v="1029" u="1"/>
        <n v="994" u="1"/>
        <n v="60" u="1"/>
        <n v="929" u="1"/>
        <n v="228" u="1"/>
        <n v="864" u="1"/>
        <n v="799" u="1"/>
        <n v="604" u="1"/>
        <n v="428" u="1"/>
        <n v="1226" u="1"/>
        <n v="1161" u="1"/>
        <n v="1031" u="1"/>
        <n v="930" u="1"/>
        <n v="212" u="1"/>
        <n v="800" u="1"/>
        <n v="147" u="1"/>
        <n v="540" u="1"/>
        <n v="461" u="1"/>
        <n v="105" u="1"/>
        <n v="396" u="1"/>
        <n v="266" u="1"/>
        <n v="1033" u="1"/>
        <n v="996" u="1"/>
        <n v="931" u="1"/>
        <n v="801" u="1"/>
        <n v="541" u="1"/>
        <n v="1295" u="1"/>
        <n v="1230" u="1"/>
        <n v="299" u="1"/>
        <n v="1100" u="1"/>
        <n v="1035" u="1"/>
        <n v="932" u="1"/>
        <n v="48" u="1"/>
        <n v="180" u="1"/>
        <n v="542" u="1"/>
        <n v="397" u="1"/>
        <n v="89" u="1"/>
        <n v="332" u="1"/>
        <n v="1297" u="1"/>
        <n v="1167" u="1"/>
        <n v="1102" u="1"/>
        <n v="267" u="1"/>
        <n v="998" u="1"/>
        <n v="933" u="1"/>
        <n v="803" u="1"/>
        <n v="738" u="1"/>
        <n v="44" u="1"/>
        <n v="495" u="1"/>
        <n v="430" u="1"/>
        <n v="1299" u="1"/>
        <n v="1169" u="1"/>
        <n v="1104" u="1"/>
        <n v="1039" u="1"/>
        <n v="934" u="1"/>
        <n v="739" u="1"/>
        <n v="674" u="1"/>
        <n v="148" u="1"/>
        <n v="1171" u="1"/>
        <n v="1106" u="1"/>
        <n v="268" u="1"/>
        <n v="1000" u="1"/>
        <n v="935" u="1"/>
        <n v="740" u="1"/>
        <n v="366" u="1"/>
        <n v="1303" u="1"/>
        <n v="1238" u="1"/>
        <n v="301" u="1"/>
        <n v="65" u="1"/>
        <n v="246" u="1"/>
        <n v="741" u="1"/>
        <n v="546" u="1"/>
        <n v="122" u="1"/>
        <n v="464" u="1"/>
        <n v="399" u="1"/>
        <n v="334" u="1"/>
        <n v="1305" u="1"/>
        <n v="269" u="1"/>
        <n v="1002" u="1"/>
        <n v="872" u="1"/>
        <n v="807" u="1"/>
        <n v="497" u="1"/>
        <n v="30" u="1"/>
        <n v="302" u="1"/>
        <n v="1177" u="1"/>
        <n v="1003" u="1"/>
        <n v="873" u="1"/>
        <n v="808" u="1"/>
        <n v="678" u="1"/>
        <n v="149" u="1"/>
        <n v="548" u="1"/>
        <n v="106" u="1"/>
        <n v="400" u="1"/>
        <n v="335" u="1"/>
        <n v="1004" u="1"/>
        <n v="198" u="1"/>
        <n v="744" u="1"/>
        <n v="679" u="1"/>
        <n v="549" u="1"/>
        <n v="433" u="1"/>
        <n v="26" u="1"/>
        <n v="98" u="1"/>
        <n v="368" u="1"/>
        <n v="1311" u="1"/>
        <n v="303" u="1"/>
        <n v="1181" u="1"/>
        <n v="1051" u="1"/>
        <n v="1005" u="1"/>
        <n v="875" u="1"/>
        <n v="182" u="1"/>
        <n v="24" u="1"/>
        <n v="336" u="1"/>
        <n v="1313" u="1"/>
        <n v="1248" u="1"/>
        <n v="271" u="1"/>
        <n v="231" u="1"/>
        <n v="876" u="1"/>
        <n v="166" u="1"/>
        <n v="616" u="1"/>
        <n v="551" u="1"/>
        <n v="499" u="1"/>
        <n v="434" u="1"/>
        <n v="369" u="1"/>
        <n v="1315" u="1"/>
        <n v="1250" u="1"/>
        <n v="304" u="1"/>
        <n v="1185" u="1"/>
        <n v="1120" u="1"/>
        <n v="877" u="1"/>
        <n v="747" u="1"/>
        <n v="467" u="1"/>
        <n v="20" u="1"/>
        <n v="74" u="1"/>
        <n v="1057" u="1"/>
        <n v="943" u="1"/>
        <n v="878" u="1"/>
        <n v="813" u="1"/>
        <n v="199" u="1"/>
        <n v="748" u="1"/>
        <n v="618" u="1"/>
        <n v="134" u="1"/>
        <n v="435" u="1"/>
        <n v="1124" u="1"/>
        <n v="18" u="1"/>
        <n v="66" u="1"/>
        <n v="248" u="1"/>
        <n v="879" u="1"/>
        <n v="814" u="1"/>
        <n v="684" u="1"/>
        <n v="554" u="1"/>
        <n v="468" u="1"/>
        <n v="338" u="1"/>
        <n v="1191" u="1"/>
        <n v="1126" u="1"/>
        <n v="16" u="1"/>
        <n v="61" u="1"/>
        <n v="945" u="1"/>
        <n v="167" u="1"/>
        <n v="115" u="1"/>
        <n v="436" u="1"/>
        <n v="1258" u="1"/>
        <n v="306" u="1"/>
        <n v="1063" u="1"/>
        <n v="1011" u="1"/>
        <n v="15" u="1"/>
        <n v="57" u="1"/>
        <n v="881" u="1"/>
        <n v="216" u="1"/>
        <n v="751" u="1"/>
        <n v="686" u="1"/>
        <n v="556" u="1"/>
        <n v="469" u="1"/>
        <n v="339" u="1"/>
        <n v="1260" u="1"/>
        <n v="1130" u="1"/>
        <n v="947" u="1"/>
        <n v="882" u="1"/>
        <n v="817" u="1"/>
        <n v="200" u="1"/>
        <n v="622" u="1"/>
        <n v="557" u="1"/>
        <n v="135" u="1"/>
        <n v="502" u="1"/>
        <n v="99" u="1"/>
        <n v="1197" u="1"/>
        <n v="948" u="1"/>
        <n v="883" u="1"/>
        <n v="49" u="1"/>
        <n v="688" u="1"/>
        <n v="470" u="1"/>
        <n v="405" u="1"/>
        <n v="340" u="1"/>
        <n v="1264" u="1"/>
        <n v="1199" u="1"/>
        <n v="1134" u="1"/>
        <n v="1014" u="1"/>
        <n v="233" u="1"/>
        <n v="819" u="1"/>
        <n v="12" u="1"/>
        <n v="689" u="1"/>
        <n v="168" u="1"/>
        <n v="624" u="1"/>
        <n v="438" u="1"/>
        <n v="1201" u="1"/>
        <n v="1136" u="1"/>
        <n v="1071" u="1"/>
        <n v="885" u="1"/>
        <n v="217" u="1"/>
        <n v="755" u="1"/>
        <n v="41" u="1"/>
        <n v="625" u="1"/>
        <n v="560" u="1"/>
        <n v="471" u="1"/>
        <n v="341" u="1"/>
        <n v="1203" u="1"/>
        <n v="276" u="1"/>
        <n v="1073" u="1"/>
        <n v="1016" u="1"/>
        <n v="886" u="1"/>
        <n v="626" u="1"/>
        <n v="37" u="1"/>
        <n v="136" u="1"/>
        <n v="504" u="1"/>
        <n v="439" u="1"/>
        <n v="1270" u="1"/>
        <n v="309" u="1"/>
        <n v="1140" u="1"/>
        <n v="1075" u="1"/>
        <n v="67" u="1"/>
        <n v="185" u="1"/>
        <n v="692" u="1"/>
        <n v="627" u="1"/>
        <n v="9" u="1"/>
        <n v="33" u="1"/>
        <n v="124" u="1"/>
        <n v="342" u="1"/>
        <n v="1272" u="1"/>
        <n v="1207" u="1"/>
        <n v="1142" u="1"/>
        <n v="693" u="1"/>
        <n v="505" u="1"/>
        <n v="8" u="1"/>
        <n v="116" u="1"/>
        <n v="375" u="1"/>
        <n v="310" u="1"/>
        <n v="1209" u="1"/>
        <n v="1079" u="1"/>
        <n v="889" u="1"/>
        <n v="824" u="1"/>
        <n v="759" u="1"/>
        <n v="694" u="1"/>
        <n v="629" u="1"/>
        <n v="153" u="1"/>
        <n v="564" u="1"/>
        <n v="1211" u="1"/>
        <n v="1146" u="1"/>
        <n v="955" u="1"/>
        <n v="890" u="1"/>
        <n v="825" u="1"/>
        <n v="202" u="1"/>
        <n v="630" u="1"/>
        <n v="565" u="1"/>
        <n v="137" u="1"/>
        <n v="506" u="1"/>
        <n v="7" u="1"/>
        <n v="376" u="1"/>
        <n v="1083" u="1"/>
        <n v="251" u="1"/>
        <n v="956" u="1"/>
        <n v="826" u="1"/>
        <n v="761" u="1"/>
        <n v="696" u="1"/>
        <n v="566" u="1"/>
        <n v="474" u="1"/>
        <n v="1215" u="1"/>
        <n v="279" u="1"/>
        <n v="1022" u="1"/>
        <n v="235" u="1"/>
        <n v="827" u="1"/>
        <n v="632" u="1"/>
        <n v="567" u="1"/>
        <n v="507" u="1"/>
        <n v="377" u="1"/>
        <n v="312" u="1"/>
        <n v="1087" u="1"/>
        <n v="893" u="1"/>
        <n v="219" u="1"/>
        <n v="828" u="1"/>
        <n v="633" u="1"/>
        <n v="154" u="1"/>
        <n v="568" u="1"/>
        <n v="410" u="1"/>
        <n v="1219" u="1"/>
        <n v="280" u="1"/>
        <n v="699" u="1"/>
        <n v="634" u="1"/>
        <n v="569" u="1"/>
        <n v="508" u="1"/>
        <n v="443" u="1"/>
        <n v="313" u="1"/>
        <n v="1221" u="1"/>
        <n v="68" u="1"/>
        <n v="895" u="1"/>
        <n v="700" u="1"/>
        <n v="635" u="1"/>
        <n v="570" u="1"/>
        <n v="476" u="1"/>
        <n v="1288" u="1"/>
        <n v="62" u="1"/>
        <n v="961" u="1"/>
        <n v="236" u="1"/>
        <n v="896" u="1"/>
        <n v="831" u="1"/>
        <n v="766" u="1"/>
        <n v="117" u="1"/>
        <n v="444" u="1"/>
        <n v="1225" u="1"/>
        <n v="1160" u="1"/>
        <n v="58" u="1"/>
        <n v="832" u="1"/>
        <n v="767" u="1"/>
        <n v="477" u="1"/>
        <n v="412" u="1"/>
        <n v="1292" u="1"/>
        <n v="1227" u="1"/>
        <n v="898" u="1"/>
        <n v="54" u="1"/>
        <n v="833" u="1"/>
        <n v="204" u="1"/>
        <n v="768" u="1"/>
        <n v="638" u="1"/>
        <n v="573" u="1"/>
        <n v="445" u="1"/>
        <n v="101" u="1"/>
        <n v="380" u="1"/>
        <n v="315" u="1"/>
        <n v="1229" u="1"/>
        <n v="1164" u="1"/>
        <n v="834" u="1"/>
        <n v="639" u="1"/>
        <n v="478" u="1"/>
        <n v="93" u="1"/>
        <n v="348" u="1"/>
        <n v="1166" u="1"/>
        <n v="1036" u="1"/>
        <n v="965" u="1"/>
        <n v="237" u="1"/>
        <n v="575" u="1"/>
        <n v="446" u="1"/>
        <n v="85" u="1"/>
        <n v="1103" u="1"/>
        <n v="1038" u="1"/>
        <n v="966" u="1"/>
        <n v="901" u="1"/>
        <n v="221" u="1"/>
        <n v="836" u="1"/>
        <n v="771" u="1"/>
        <n v="706" u="1"/>
        <n v="641" u="1"/>
        <n v="479" u="1"/>
        <n v="349" u="1"/>
        <n v="1235" u="1"/>
        <n v="967" u="1"/>
        <n v="837" u="1"/>
        <n v="205" u="1"/>
        <n v="772" u="1"/>
        <n v="512" u="1"/>
        <n v="1302" u="1"/>
        <n v="1237" u="1"/>
        <n v="1172" u="1"/>
        <n v="1107" u="1"/>
        <n v="69" u="1"/>
        <n v="1042" u="1"/>
        <n v="254" u="1"/>
        <n v="903" u="1"/>
        <n v="838" u="1"/>
        <n v="708" u="1"/>
        <n v="643" u="1"/>
        <n v="34" u="1"/>
        <n v="480" u="1"/>
        <n v="350" u="1"/>
        <n v="1239" u="1"/>
        <n v="1044" u="1"/>
        <n v="904" u="1"/>
        <n v="118" u="1"/>
        <n v="1306" u="1"/>
        <n v="318" u="1"/>
        <n v="645" u="1"/>
        <n v="580" u="1"/>
        <n v="2" u="1"/>
        <n v="481" u="1"/>
        <n v="110" u="1"/>
        <n v="1048" u="1"/>
        <n v="971" u="1"/>
        <n v="141" u="1"/>
        <n v="449" u="1"/>
        <n v="27" u="1"/>
        <n v="1310" u="1"/>
        <n v="1245" u="1"/>
        <n v="1180" u="1"/>
        <n v="255" u="1"/>
        <n v="972" u="1"/>
        <n v="907" u="1"/>
        <n v="777" u="1"/>
      </sharedItems>
    </cacheField>
    <cacheField name="Chave Primária" numFmtId="0">
      <sharedItems containsSemiMixedTypes="0" containsString="0" containsNumber="1" containsInteger="1" minValue="1" maxValue="1316" count="1311">
        <n v="595"/>
        <n v="683"/>
        <n v="1173"/>
        <n v="764"/>
        <n v="385"/>
        <n v="1112"/>
        <n v="172"/>
        <n v="615"/>
        <n v="660"/>
        <n v="1093"/>
        <n v="79"/>
        <n v="962"/>
        <n v="330"/>
        <n v="1168"/>
        <n v="552"/>
        <n v="857"/>
        <n v="888"/>
        <n v="13"/>
        <n v="165"/>
        <n v="623"/>
        <n v="1032"/>
        <n v="1141"/>
        <n v="1049"/>
        <n v="308"/>
        <n v="1122"/>
        <n v="363"/>
        <n v="73"/>
        <n v="1037"/>
        <n v="997"/>
        <n v="296"/>
        <n v="1217"/>
        <n v="417"/>
        <n v="1139"/>
        <n v="418"/>
        <n v="496"/>
        <n v="97"/>
        <n v="938"/>
        <n v="716"/>
        <n v="188"/>
        <n v="1269"/>
        <n v="298"/>
        <n v="847"/>
        <n v="1010"/>
        <n v="404"/>
        <n v="1081"/>
        <n v="285"/>
        <n v="203"/>
        <n v="614"/>
        <n v="393"/>
        <n v="123"/>
        <n v="1059"/>
        <n v="520"/>
        <n v="656"/>
        <n v="249"/>
        <n v="513"/>
        <n v="927"/>
        <n v="1058"/>
        <n v="1056"/>
        <n v="880"/>
        <n v="1085"/>
        <n v="460"/>
        <n v="181"/>
        <n v="173"/>
        <n v="928"/>
        <n v="698"/>
        <n v="703"/>
        <n v="1012"/>
        <n v="666"/>
        <n v="273"/>
        <n v="125"/>
        <n v="1030"/>
        <n v="676"/>
        <n v="1205"/>
        <n v="587"/>
        <n v="501"/>
        <n v="940"/>
        <n v="968"/>
        <n v="605"/>
        <n v="448"/>
        <n v="867"/>
        <n v="278"/>
        <n v="447"/>
        <n v="654"/>
        <n v="1286"/>
        <n v="665"/>
        <n v="83"/>
        <n v="613"/>
        <n v="162"/>
        <n v="925"/>
        <n v="130"/>
        <n v="607"/>
        <n v="671"/>
        <n v="38"/>
        <n v="243"/>
        <n v="728"/>
        <n v="183"/>
        <n v="1268"/>
        <n v="1115"/>
        <n v="319"/>
        <n v="370"/>
        <n v="131"/>
        <n v="1304"/>
        <n v="1023"/>
        <n v="42"/>
        <n v="1021"/>
        <n v="10"/>
        <n v="1148"/>
        <n v="140"/>
        <n v="975"/>
        <n v="56"/>
        <n v="581"/>
        <n v="1131"/>
        <n v="775"/>
        <n v="1158"/>
        <n v="812"/>
        <n v="403"/>
        <n v="1222"/>
        <n v="29"/>
        <n v="1290"/>
        <n v="1091"/>
        <n v="1015"/>
        <n v="1293"/>
        <n v="611"/>
        <n v="331"/>
        <n v="425"/>
        <n v="579"/>
        <n v="742"/>
        <n v="382"/>
        <n v="631"/>
        <n v="189"/>
        <n v="677"/>
        <n v="815"/>
        <n v="577"/>
        <n v="571"/>
        <n v="691"/>
        <n v="45"/>
        <n v="704"/>
        <n v="1179"/>
        <n v="733"/>
        <n v="1026"/>
        <n v="222"/>
        <n v="272"/>
        <n v="776"/>
        <n v="53"/>
        <n v="663"/>
        <n v="211"/>
        <n v="1223"/>
        <n v="1099"/>
        <n v="152"/>
        <n v="974"/>
        <n v="612"/>
        <n v="952"/>
        <n v="401"/>
        <n v="846"/>
        <n v="1025"/>
        <n v="769"/>
        <n v="263"/>
        <n v="539"/>
        <n v="538"/>
        <n v="644"/>
        <n v="1224"/>
        <n v="1050"/>
        <n v="1095"/>
        <n v="367"/>
        <n v="628"/>
        <n v="402"/>
        <n v="493"/>
        <n v="196"/>
        <n v="422"/>
        <n v="408"/>
        <n v="1053"/>
        <n v="1242"/>
        <n v="669"/>
        <n v="841"/>
        <n v="511"/>
        <n v="1283"/>
        <n v="283"/>
        <n v="365"/>
        <n v="1232"/>
        <n v="845"/>
        <n v="1129"/>
        <n v="5"/>
        <n v="802"/>
        <n v="201"/>
        <n v="1178"/>
        <n v="987"/>
        <n v="487"/>
        <n v="953"/>
        <n v="773"/>
        <n v="264"/>
        <n v="999"/>
        <n v="596"/>
        <n v="707"/>
        <n v="1218"/>
        <n v="736"/>
        <n v="919"/>
        <n v="939"/>
        <n v="1271"/>
        <n v="620"/>
        <n v="1150"/>
        <n v="40"/>
        <n v="905"/>
        <n v="4"/>
        <n v="821"/>
        <n v="81"/>
        <n v="900"/>
        <n v="151"/>
        <n v="1254"/>
        <n v="371"/>
        <n v="76"/>
        <n v="63"/>
        <n v="1241"/>
        <n v="530"/>
        <n v="914"/>
        <n v="109"/>
        <n v="158"/>
        <n v="177"/>
        <n v="713"/>
        <n v="702"/>
        <n v="114"/>
        <n v="651"/>
        <n v="232"/>
        <n v="874"/>
        <n v="186"/>
        <n v="47"/>
        <n v="647"/>
        <n v="1109"/>
        <n v="1008"/>
        <n v="1020"/>
        <n v="866"/>
        <n v="259"/>
        <n v="432"/>
        <n v="519"/>
        <n v="705"/>
        <n v="786"/>
        <n v="291"/>
        <n v="675"/>
        <n v="806"/>
        <n v="657"/>
        <n v="409"/>
        <n v="364"/>
        <n v="532"/>
        <n v="75"/>
        <n v="1291"/>
        <n v="1212"/>
        <n v="220"/>
        <n v="562"/>
        <n v="215"/>
        <n v="805"/>
        <n v="11"/>
        <n v="6"/>
        <n v="818"/>
        <n v="664"/>
        <n v="891"/>
        <n v="281"/>
        <n v="979"/>
        <n v="108"/>
        <n v="1070"/>
        <n v="379"/>
        <n v="510"/>
        <n v="1138"/>
        <n v="732"/>
        <n v="1200"/>
        <n v="517"/>
        <n v="258"/>
        <n v="92"/>
        <n v="897"/>
        <n v="871"/>
        <n v="1162"/>
        <n v="1163"/>
        <n v="420"/>
        <n v="25"/>
        <n v="869"/>
        <n v="64"/>
        <n v="1143"/>
        <n v="1065"/>
        <n v="227"/>
        <n v="323"/>
        <n v="343"/>
        <n v="642"/>
        <n v="823"/>
        <n v="1280"/>
        <n v="980"/>
        <n v="658"/>
        <n v="213"/>
        <n v="788"/>
        <n v="811"/>
        <n v="1243"/>
        <n v="286"/>
        <n v="46"/>
        <n v="1314"/>
        <n v="411"/>
        <n v="853"/>
        <n v="86"/>
        <n v="1275"/>
        <n v="1074"/>
        <n v="35"/>
        <n v="865"/>
        <n v="1300"/>
        <n v="1214"/>
        <n v="416"/>
        <n v="760"/>
        <n v="749"/>
        <n v="735"/>
        <n v="305"/>
        <n v="982"/>
        <n v="752"/>
        <n v="1045"/>
        <n v="437"/>
        <n v="709"/>
        <n v="964"/>
        <n v="655"/>
        <n v="695"/>
        <n v="1192"/>
        <n v="829"/>
        <n v="553"/>
        <n v="757"/>
        <n v="209"/>
        <n v="868"/>
        <n v="617"/>
        <n v="682"/>
        <n v="1097"/>
        <n v="1309"/>
        <n v="796"/>
        <n v="860"/>
        <n v="294"/>
        <n v="1213"/>
        <n v="378"/>
        <n v="1265"/>
        <n v="646"/>
        <n v="988"/>
        <n v="84"/>
        <n v="545"/>
        <n v="1094"/>
        <n v="1234"/>
        <n v="753"/>
        <n v="559"/>
        <n v="1284"/>
        <n v="28"/>
        <n v="253"/>
        <n v="941"/>
        <n v="770"/>
        <n v="3"/>
        <n v="314"/>
        <n v="528"/>
        <n v="774"/>
        <n v="293"/>
        <n v="969"/>
        <n v="854"/>
        <n v="36"/>
        <n v="1152"/>
        <n v="839"/>
        <n v="681"/>
        <n v="592"/>
        <n v="192"/>
        <n v="119"/>
        <n v="52"/>
        <n v="247"/>
        <n v="710"/>
        <n v="915"/>
        <n v="547"/>
        <n v="94"/>
        <n v="543"/>
        <n v="256"/>
        <n v="1041"/>
        <n v="1273"/>
        <n v="194"/>
        <n v="23"/>
        <n v="859"/>
        <n v="509"/>
        <n v="1024"/>
        <n v="494"/>
        <n v="307"/>
        <n v="804"/>
        <n v="132"/>
        <n v="500"/>
        <n v="1128"/>
        <n v="462"/>
        <n v="598"/>
        <n v="937"/>
        <n v="650"/>
        <n v="1165"/>
        <n v="690"/>
        <n v="561"/>
        <n v="1276"/>
        <n v="463"/>
        <n v="346"/>
        <n v="1274"/>
        <n v="1089"/>
        <n v="90"/>
        <n v="381"/>
        <n v="126"/>
        <n v="102"/>
        <n v="609"/>
        <n v="1289"/>
        <n v="241"/>
        <n v="1034"/>
        <n v="949"/>
        <n v="245"/>
        <n v="1125"/>
        <n v="849"/>
        <n v="892"/>
        <n v="762"/>
        <n v="973"/>
        <n v="779"/>
        <n v="431"/>
        <n v="473"/>
        <n v="822"/>
        <n v="534"/>
        <n v="113"/>
        <n v="1110"/>
        <n v="317"/>
        <n v="352"/>
        <n v="780"/>
        <n v="984"/>
        <n v="1040"/>
        <n v="32"/>
        <n v="576"/>
        <n v="1028"/>
        <n v="372"/>
        <n v="206"/>
        <n v="1105"/>
        <n v="1067"/>
        <n v="563"/>
        <n v="1307"/>
        <n v="407"/>
        <n v="672"/>
        <n v="275"/>
        <n v="781"/>
        <n v="214"/>
        <n v="466"/>
        <n v="743"/>
        <n v="722"/>
        <n v="1298"/>
        <n v="1155"/>
        <n v="701"/>
        <n v="96"/>
        <n v="697"/>
        <n v="1092"/>
        <n v="1228"/>
        <n v="1055"/>
        <n v="261"/>
        <n v="750"/>
        <n v="21"/>
        <n v="176"/>
        <n v="155"/>
        <n v="649"/>
        <n v="419"/>
        <n v="1116"/>
        <n v="1247"/>
        <n v="1308"/>
        <n v="388"/>
        <n v="142"/>
        <n v="421"/>
        <n v="1176"/>
        <n v="970"/>
        <n v="787"/>
        <n v="729"/>
        <n v="610"/>
        <n v="711"/>
        <n v="144"/>
        <n v="1101"/>
        <n v="1246"/>
        <n v="1119"/>
        <n v="282"/>
        <n v="725"/>
        <n v="608"/>
        <n v="758"/>
        <n v="820"/>
        <n v="1236"/>
        <n v="1096"/>
        <n v="687"/>
        <n v="290"/>
        <n v="544"/>
        <n v="712"/>
        <n v="157"/>
        <n v="936"/>
        <n v="670"/>
        <n v="958"/>
        <n v="526"/>
        <n v="1301"/>
        <n v="899"/>
        <n v="1195"/>
        <n v="659"/>
        <n v="50"/>
        <n v="522"/>
        <n v="842"/>
        <n v="1080"/>
        <n v="1132"/>
        <n v="606"/>
        <n v="754"/>
        <n v="384"/>
        <n v="597"/>
        <n v="594"/>
        <n v="830"/>
        <n v="637"/>
        <n v="1151"/>
        <n v="1208"/>
        <n v="734"/>
        <n v="1019"/>
        <n v="277"/>
        <n v="429"/>
        <n v="1252"/>
        <n v="383"/>
        <n v="373"/>
        <n v="14"/>
        <n v="150"/>
        <n v="161"/>
        <n v="1069"/>
        <n v="324"/>
        <n v="1249"/>
        <n v="234"/>
        <n v="1154"/>
        <n v="640"/>
        <n v="1077"/>
        <n v="133"/>
        <n v="252"/>
        <n v="43"/>
        <n v="731"/>
        <n v="31"/>
        <n v="1009"/>
        <n v="1061"/>
        <n v="498"/>
        <n v="1006"/>
        <n v="950"/>
        <n v="1278"/>
        <n v="648"/>
        <n v="51"/>
        <n v="809"/>
        <n v="328"/>
        <n v="1007"/>
        <n v="680"/>
        <n v="1256"/>
        <n v="578"/>
        <n v="489"/>
        <n v="103"/>
        <n v="765"/>
        <n v="1001"/>
        <n v="239"/>
        <n v="1018"/>
        <n v="1183"/>
        <n v="274"/>
        <n v="673"/>
        <n v="1279"/>
        <n v="1157"/>
        <n v="490"/>
        <n v="986"/>
        <n v="121"/>
        <n v="164"/>
        <n v="91"/>
        <n v="995"/>
        <n v="558"/>
        <n v="763"/>
        <n v="810"/>
        <n v="1175"/>
        <n v="250"/>
        <n v="572"/>
        <n v="785"/>
        <n v="636"/>
        <n v="518"/>
        <n v="1233"/>
        <n v="440"/>
        <n v="82"/>
        <n v="944"/>
        <n v="100"/>
        <n v="1043"/>
        <n v="208"/>
        <n v="1210"/>
        <n v="1013"/>
        <n v="584"/>
        <n v="270"/>
        <n v="848"/>
        <n v="1114"/>
        <n v="488"/>
        <n v="537"/>
        <n v="337"/>
        <n v="441"/>
        <n v="398"/>
        <n v="1118"/>
        <n v="77"/>
        <n v="816"/>
        <n v="993"/>
        <n v="345"/>
        <n v="985"/>
        <n v="374"/>
        <n v="218"/>
        <n v="1076"/>
        <n v="1282"/>
        <n v="1047"/>
        <n v="582"/>
        <n v="138"/>
        <n v="171"/>
        <n v="1111"/>
        <n v="954"/>
        <n v="746"/>
        <n v="333"/>
        <n v="1054"/>
        <n v="884"/>
        <n v="389"/>
        <n v="300"/>
        <n v="756"/>
        <n v="524"/>
        <n v="621"/>
        <n v="951"/>
        <n v="187"/>
        <n v="1113"/>
        <n v="472"/>
        <n v="190"/>
        <n v="1174"/>
        <n v="107"/>
        <n v="1231"/>
        <n v="1117"/>
        <n v="963"/>
        <n v="852"/>
        <n v="169"/>
        <n v="351"/>
        <n v="1266"/>
        <n v="745"/>
        <n v="163"/>
        <n v="1156"/>
        <n v="906"/>
        <n v="959"/>
        <n v="550"/>
        <n v="840"/>
        <n v="946"/>
        <n v="344"/>
        <n v="229"/>
        <n v="960"/>
        <n v="887"/>
        <n v="977"/>
        <n v="170"/>
        <n v="197"/>
        <n v="424"/>
        <n v="667"/>
        <n v="1187"/>
        <n v="1017"/>
        <n v="1296"/>
        <n v="406"/>
        <n v="601"/>
        <n v="59"/>
        <n v="1189"/>
        <n v="483"/>
        <n v="574"/>
        <n v="442"/>
        <n v="242"/>
        <n v="535"/>
        <n v="415"/>
        <n v="870"/>
        <n v="311"/>
        <n v="795"/>
        <n v="1144"/>
        <n v="265"/>
        <n v="902"/>
        <n v="465"/>
        <n v="1127"/>
        <n v="503"/>
        <n v="942"/>
        <n v="1052"/>
        <n v="120"/>
        <n v="238"/>
        <n v="1108"/>
        <n v="1046"/>
        <n v="230"/>
        <n v="22"/>
        <n v="414"/>
        <n v="555"/>
        <n v="316"/>
        <n v="146"/>
        <n v="1287"/>
        <n v="978"/>
        <n v="1147"/>
        <n v="514"/>
        <n v="1098"/>
        <n v="284"/>
        <n v="457"/>
        <n v="1244"/>
        <n v="184"/>
        <n v="894"/>
        <n v="1240"/>
        <n v="111"/>
        <n v="1170"/>
        <n v="1294"/>
        <n v="516"/>
        <n v="413"/>
        <n v="452"/>
        <n v="619"/>
        <n v="957"/>
        <n v="737"/>
        <n v="835"/>
        <n v="685"/>
        <n v="1193"/>
        <n v="210"/>
        <n v="1084"/>
        <n v="347"/>
        <n v="195"/>
        <n v="295"/>
        <n v="515"/>
        <n v="139"/>
        <n v="475"/>
        <n v="156"/>
        <n v="1137"/>
        <n v="1262"/>
        <n v="482" u="1"/>
        <n v="1312" u="1"/>
        <n v="1182" u="1"/>
        <n v="287" u="1"/>
        <n v="908" u="1"/>
        <n v="843" u="1"/>
        <n v="778" u="1"/>
        <n v="174" u="1"/>
        <n v="583" u="1"/>
        <n v="450" u="1"/>
        <n v="320" u="1"/>
        <n v="1184" u="1"/>
        <n v="909" u="1"/>
        <n v="223" u="1"/>
        <n v="844" u="1"/>
        <n v="714" u="1"/>
        <n v="353" u="1"/>
        <n v="1316" u="1"/>
        <n v="1251" u="1"/>
        <n v="78" u="1"/>
        <n v="288" u="1"/>
        <n v="1121" u="1"/>
        <n v="910" u="1"/>
        <n v="207" u="1"/>
        <n v="715" u="1"/>
        <n v="585" u="1"/>
        <n v="451" u="1"/>
        <n v="386" u="1"/>
        <n v="321" u="1"/>
        <n v="1253" u="1"/>
        <n v="1188" u="1"/>
        <n v="19" u="1"/>
        <n v="1123" u="1"/>
        <n v="70" u="1"/>
        <n v="976" u="1"/>
        <n v="911" u="1"/>
        <n v="191" u="1"/>
        <n v="586" u="1"/>
        <n v="521" u="1"/>
        <n v="127" u="1"/>
        <n v="484" u="1"/>
        <n v="354" u="1"/>
        <n v="1255" u="1"/>
        <n v="1190" u="1"/>
        <n v="289" u="1"/>
        <n v="1060" u="1"/>
        <n v="17" u="1"/>
        <n v="240" u="1"/>
        <n v="912" u="1"/>
        <n v="782" u="1"/>
        <n v="717" u="1"/>
        <n v="175" u="1"/>
        <n v="652" u="1"/>
        <n v="387" u="1"/>
        <n v="322" u="1"/>
        <n v="1257" u="1"/>
        <n v="1062" u="1"/>
        <n v="257" u="1"/>
        <n v="913" u="1"/>
        <n v="224" u="1"/>
        <n v="783" u="1"/>
        <n v="718" u="1"/>
        <n v="653" u="1"/>
        <n v="159" u="1"/>
        <n v="588" u="1"/>
        <n v="523" u="1"/>
        <n v="485" u="1"/>
        <n v="355" u="1"/>
        <n v="1259" u="1"/>
        <n v="1194" u="1"/>
        <n v="1064" u="1"/>
        <n v="1" u="1"/>
        <n v="55" u="1"/>
        <n v="784" u="1"/>
        <n v="719" u="1"/>
        <n v="589" u="1"/>
        <n v="143" u="1"/>
        <n v="453" u="1"/>
        <n v="1261" u="1"/>
        <n v="1196" u="1"/>
        <n v="1066" u="1"/>
        <n v="850" u="1"/>
        <n v="720" u="1"/>
        <n v="590" u="1"/>
        <n v="486" u="1"/>
        <n v="95" u="1"/>
        <n v="356" u="1"/>
        <n v="1263" u="1"/>
        <n v="1198" u="1"/>
        <n v="1133" u="1"/>
        <n v="1068" u="1"/>
        <n v="981" u="1"/>
        <n v="916" u="1"/>
        <n v="851" u="1"/>
        <n v="721" u="1"/>
        <n v="591" u="1"/>
        <n v="454" u="1"/>
        <n v="87" u="1"/>
        <n v="1135" u="1"/>
        <n v="917" u="1"/>
        <n v="225" u="1"/>
        <n v="160" u="1"/>
        <n v="527" u="1"/>
        <n v="357" u="1"/>
        <n v="1267" u="1"/>
        <n v="1202" u="1"/>
        <n v="292" u="1"/>
        <n v="1072" u="1"/>
        <n v="983" u="1"/>
        <n v="918" u="1"/>
        <n v="723" u="1"/>
        <n v="39" u="1"/>
        <n v="593" u="1"/>
        <n v="455" u="1"/>
        <n v="390" u="1"/>
        <n v="325" u="1"/>
        <n v="1204" u="1"/>
        <n v="71" u="1"/>
        <n v="260" u="1"/>
        <n v="789" u="1"/>
        <n v="193" u="1"/>
        <n v="724" u="1"/>
        <n v="529" u="1"/>
        <n v="128" u="1"/>
        <n v="423" u="1"/>
        <n v="358" u="1"/>
        <n v="1206" u="1"/>
        <n v="920" u="1"/>
        <n v="855" u="1"/>
        <n v="790" u="1"/>
        <n v="456" u="1"/>
        <n v="391" u="1"/>
        <n v="326" u="1"/>
        <n v="1078" u="1"/>
        <n v="921" u="1"/>
        <n v="856" u="1"/>
        <n v="791" u="1"/>
        <n v="726" u="1"/>
        <n v="661" u="1"/>
        <n v="531" u="1"/>
        <n v="112" u="1"/>
        <n v="359" u="1"/>
        <n v="1145" u="1"/>
        <n v="922" u="1"/>
        <n v="792" u="1"/>
        <n v="727" u="1"/>
        <n v="662" u="1"/>
        <n v="145" u="1"/>
        <n v="104" u="1"/>
        <n v="392" u="1"/>
        <n v="327" u="1"/>
        <n v="1277" u="1"/>
        <n v="1082" u="1"/>
        <n v="262" u="1"/>
        <n v="923" u="1"/>
        <n v="858" u="1"/>
        <n v="793" u="1"/>
        <n v="533" u="1"/>
        <n v="129" u="1"/>
        <n v="360" u="1"/>
        <n v="1149" u="1"/>
        <n v="989" u="1"/>
        <n v="924" u="1"/>
        <n v="794" u="1"/>
        <n v="178" u="1"/>
        <n v="599" u="1"/>
        <n v="458" u="1"/>
        <n v="88" u="1"/>
        <n v="1281" u="1"/>
        <n v="1216" u="1"/>
        <n v="1086" u="1"/>
        <n v="990" u="1"/>
        <n v="730" u="1"/>
        <n v="600" u="1"/>
        <n v="491" u="1"/>
        <n v="426" u="1"/>
        <n v="361" u="1"/>
        <n v="80" u="1"/>
        <n v="1153" u="1"/>
        <n v="1088" u="1"/>
        <n v="991" u="1"/>
        <n v="926" u="1"/>
        <n v="861" u="1"/>
        <n v="536" u="1"/>
        <n v="459" u="1"/>
        <n v="394" u="1"/>
        <n v="329" u="1"/>
        <n v="1285" u="1"/>
        <n v="1220" u="1"/>
        <n v="72" u="1"/>
        <n v="1090" u="1"/>
        <n v="992" u="1"/>
        <n v="862" u="1"/>
        <n v="797" u="1"/>
        <n v="602" u="1"/>
        <n v="492" u="1"/>
        <n v="427" u="1"/>
        <n v="362" u="1"/>
        <n v="297" u="1"/>
        <n v="1027" u="1"/>
        <n v="244" u="1"/>
        <n v="863" u="1"/>
        <n v="798" u="1"/>
        <n v="179" u="1"/>
        <n v="668" u="1"/>
        <n v="603" u="1"/>
        <n v="395" u="1"/>
        <n v="1159" u="1"/>
        <n v="1029" u="1"/>
        <n v="994" u="1"/>
        <n v="60" u="1"/>
        <n v="929" u="1"/>
        <n v="228" u="1"/>
        <n v="864" u="1"/>
        <n v="799" u="1"/>
        <n v="604" u="1"/>
        <n v="428" u="1"/>
        <n v="1226" u="1"/>
        <n v="1161" u="1"/>
        <n v="1031" u="1"/>
        <n v="930" u="1"/>
        <n v="212" u="1"/>
        <n v="800" u="1"/>
        <n v="147" u="1"/>
        <n v="540" u="1"/>
        <n v="461" u="1"/>
        <n v="105" u="1"/>
        <n v="396" u="1"/>
        <n v="266" u="1"/>
        <n v="1033" u="1"/>
        <n v="996" u="1"/>
        <n v="931" u="1"/>
        <n v="801" u="1"/>
        <n v="541" u="1"/>
        <n v="1295" u="1"/>
        <n v="1230" u="1"/>
        <n v="299" u="1"/>
        <n v="1100" u="1"/>
        <n v="1035" u="1"/>
        <n v="932" u="1"/>
        <n v="48" u="1"/>
        <n v="180" u="1"/>
        <n v="542" u="1"/>
        <n v="397" u="1"/>
        <n v="89" u="1"/>
        <n v="332" u="1"/>
        <n v="1297" u="1"/>
        <n v="1167" u="1"/>
        <n v="1102" u="1"/>
        <n v="267" u="1"/>
        <n v="998" u="1"/>
        <n v="933" u="1"/>
        <n v="803" u="1"/>
        <n v="738" u="1"/>
        <n v="44" u="1"/>
        <n v="495" u="1"/>
        <n v="430" u="1"/>
        <n v="1299" u="1"/>
        <n v="1169" u="1"/>
        <n v="1104" u="1"/>
        <n v="1039" u="1"/>
        <n v="934" u="1"/>
        <n v="674" u="1"/>
        <n v="148" u="1"/>
        <n v="1171" u="1"/>
        <n v="1106" u="1"/>
        <n v="268" u="1"/>
        <n v="1000" u="1"/>
        <n v="935" u="1"/>
        <n v="740" u="1"/>
        <n v="366" u="1"/>
        <n v="1303" u="1"/>
        <n v="1238" u="1"/>
        <n v="301" u="1"/>
        <n v="65" u="1"/>
        <n v="246" u="1"/>
        <n v="741" u="1"/>
        <n v="546" u="1"/>
        <n v="122" u="1"/>
        <n v="464" u="1"/>
        <n v="399" u="1"/>
        <n v="334" u="1"/>
        <n v="1305" u="1"/>
        <n v="269" u="1"/>
        <n v="1002" u="1"/>
        <n v="872" u="1"/>
        <n v="807" u="1"/>
        <n v="497" u="1"/>
        <n v="30" u="1"/>
        <n v="302" u="1"/>
        <n v="1177" u="1"/>
        <n v="1003" u="1"/>
        <n v="873" u="1"/>
        <n v="808" u="1"/>
        <n v="678" u="1"/>
        <n v="149" u="1"/>
        <n v="548" u="1"/>
        <n v="106" u="1"/>
        <n v="400" u="1"/>
        <n v="335" u="1"/>
        <n v="1004" u="1"/>
        <n v="198" u="1"/>
        <n v="744" u="1"/>
        <n v="679" u="1"/>
        <n v="549" u="1"/>
        <n v="433" u="1"/>
        <n v="26" u="1"/>
        <n v="98" u="1"/>
        <n v="368" u="1"/>
        <n v="1311" u="1"/>
        <n v="303" u="1"/>
        <n v="1181" u="1"/>
        <n v="1051" u="1"/>
        <n v="1005" u="1"/>
        <n v="875" u="1"/>
        <n v="182" u="1"/>
        <n v="24" u="1"/>
        <n v="336" u="1"/>
        <n v="1313" u="1"/>
        <n v="1248" u="1"/>
        <n v="271" u="1"/>
        <n v="231" u="1"/>
        <n v="876" u="1"/>
        <n v="166" u="1"/>
        <n v="616" u="1"/>
        <n v="551" u="1"/>
        <n v="499" u="1"/>
        <n v="434" u="1"/>
        <n v="369" u="1"/>
        <n v="1315" u="1"/>
        <n v="1250" u="1"/>
        <n v="304" u="1"/>
        <n v="1185" u="1"/>
        <n v="1120" u="1"/>
        <n v="877" u="1"/>
        <n v="747" u="1"/>
        <n v="467" u="1"/>
        <n v="20" u="1"/>
        <n v="74" u="1"/>
        <n v="1057" u="1"/>
        <n v="943" u="1"/>
        <n v="878" u="1"/>
        <n v="813" u="1"/>
        <n v="199" u="1"/>
        <n v="748" u="1"/>
        <n v="618" u="1"/>
        <n v="134" u="1"/>
        <n v="435" u="1"/>
        <n v="1124" u="1"/>
        <n v="18" u="1"/>
        <n v="66" u="1"/>
        <n v="248" u="1"/>
        <n v="879" u="1"/>
        <n v="814" u="1"/>
        <n v="684" u="1"/>
        <n v="554" u="1"/>
        <n v="468" u="1"/>
        <n v="338" u="1"/>
        <n v="1191" u="1"/>
        <n v="1126" u="1"/>
        <n v="16" u="1"/>
        <n v="61" u="1"/>
        <n v="945" u="1"/>
        <n v="167" u="1"/>
        <n v="115" u="1"/>
        <n v="436" u="1"/>
        <n v="1258" u="1"/>
        <n v="306" u="1"/>
        <n v="1063" u="1"/>
        <n v="1011" u="1"/>
        <n v="15" u="1"/>
        <n v="57" u="1"/>
        <n v="881" u="1"/>
        <n v="216" u="1"/>
        <n v="751" u="1"/>
        <n v="686" u="1"/>
        <n v="556" u="1"/>
        <n v="469" u="1"/>
        <n v="339" u="1"/>
        <n v="1260" u="1"/>
        <n v="1130" u="1"/>
        <n v="947" u="1"/>
        <n v="882" u="1"/>
        <n v="817" u="1"/>
        <n v="200" u="1"/>
        <n v="622" u="1"/>
        <n v="557" u="1"/>
        <n v="135" u="1"/>
        <n v="502" u="1"/>
        <n v="99" u="1"/>
        <n v="1197" u="1"/>
        <n v="948" u="1"/>
        <n v="883" u="1"/>
        <n v="49" u="1"/>
        <n v="688" u="1"/>
        <n v="470" u="1"/>
        <n v="405" u="1"/>
        <n v="340" u="1"/>
        <n v="1264" u="1"/>
        <n v="1199" u="1"/>
        <n v="1134" u="1"/>
        <n v="1014" u="1"/>
        <n v="233" u="1"/>
        <n v="819" u="1"/>
        <n v="12" u="1"/>
        <n v="689" u="1"/>
        <n v="168" u="1"/>
        <n v="624" u="1"/>
        <n v="438" u="1"/>
        <n v="1201" u="1"/>
        <n v="1136" u="1"/>
        <n v="1071" u="1"/>
        <n v="885" u="1"/>
        <n v="217" u="1"/>
        <n v="755" u="1"/>
        <n v="41" u="1"/>
        <n v="625" u="1"/>
        <n v="560" u="1"/>
        <n v="471" u="1"/>
        <n v="341" u="1"/>
        <n v="1203" u="1"/>
        <n v="276" u="1"/>
        <n v="1073" u="1"/>
        <n v="1016" u="1"/>
        <n v="886" u="1"/>
        <n v="626" u="1"/>
        <n v="37" u="1"/>
        <n v="136" u="1"/>
        <n v="504" u="1"/>
        <n v="439" u="1"/>
        <n v="1270" u="1"/>
        <n v="309" u="1"/>
        <n v="1140" u="1"/>
        <n v="1075" u="1"/>
        <n v="67" u="1"/>
        <n v="185" u="1"/>
        <n v="692" u="1"/>
        <n v="627" u="1"/>
        <n v="9" u="1"/>
        <n v="33" u="1"/>
        <n v="124" u="1"/>
        <n v="342" u="1"/>
        <n v="1272" u="1"/>
        <n v="1207" u="1"/>
        <n v="1142" u="1"/>
        <n v="693" u="1"/>
        <n v="505" u="1"/>
        <n v="8" u="1"/>
        <n v="116" u="1"/>
        <n v="375" u="1"/>
        <n v="310" u="1"/>
        <n v="1209" u="1"/>
        <n v="1079" u="1"/>
        <n v="889" u="1"/>
        <n v="824" u="1"/>
        <n v="759" u="1"/>
        <n v="694" u="1"/>
        <n v="153" u="1"/>
        <n v="564" u="1"/>
        <n v="1211" u="1"/>
        <n v="1146" u="1"/>
        <n v="955" u="1"/>
        <n v="890" u="1"/>
        <n v="825" u="1"/>
        <n v="202" u="1"/>
        <n v="630" u="1"/>
        <n v="565" u="1"/>
        <n v="137" u="1"/>
        <n v="506" u="1"/>
        <n v="7" u="1"/>
        <n v="376" u="1"/>
        <n v="1083" u="1"/>
        <n v="251" u="1"/>
        <n v="956" u="1"/>
        <n v="826" u="1"/>
        <n v="761" u="1"/>
        <n v="696" u="1"/>
        <n v="566" u="1"/>
        <n v="474" u="1"/>
        <n v="1215" u="1"/>
        <n v="279" u="1"/>
        <n v="1022" u="1"/>
        <n v="235" u="1"/>
        <n v="827" u="1"/>
        <n v="632" u="1"/>
        <n v="567" u="1"/>
        <n v="507" u="1"/>
        <n v="377" u="1"/>
        <n v="312" u="1"/>
        <n v="1087" u="1"/>
        <n v="893" u="1"/>
        <n v="219" u="1"/>
        <n v="828" u="1"/>
        <n v="633" u="1"/>
        <n v="154" u="1"/>
        <n v="568" u="1"/>
        <n v="410" u="1"/>
        <n v="1219" u="1"/>
        <n v="280" u="1"/>
        <n v="699" u="1"/>
        <n v="634" u="1"/>
        <n v="569" u="1"/>
        <n v="508" u="1"/>
        <n v="443" u="1"/>
        <n v="313" u="1"/>
        <n v="1221" u="1"/>
        <n v="68" u="1"/>
        <n v="895" u="1"/>
        <n v="700" u="1"/>
        <n v="635" u="1"/>
        <n v="570" u="1"/>
        <n v="476" u="1"/>
        <n v="1288" u="1"/>
        <n v="62" u="1"/>
        <n v="961" u="1"/>
        <n v="236" u="1"/>
        <n v="896" u="1"/>
        <n v="831" u="1"/>
        <n v="766" u="1"/>
        <n v="117" u="1"/>
        <n v="444" u="1"/>
        <n v="1225" u="1"/>
        <n v="1160" u="1"/>
        <n v="58" u="1"/>
        <n v="832" u="1"/>
        <n v="767" u="1"/>
        <n v="477" u="1"/>
        <n v="412" u="1"/>
        <n v="1292" u="1"/>
        <n v="1227" u="1"/>
        <n v="898" u="1"/>
        <n v="54" u="1"/>
        <n v="833" u="1"/>
        <n v="204" u="1"/>
        <n v="768" u="1"/>
        <n v="638" u="1"/>
        <n v="573" u="1"/>
        <n v="445" u="1"/>
        <n v="101" u="1"/>
        <n v="380" u="1"/>
        <n v="315" u="1"/>
        <n v="1229" u="1"/>
        <n v="1164" u="1"/>
        <n v="834" u="1"/>
        <n v="639" u="1"/>
        <n v="478" u="1"/>
        <n v="93" u="1"/>
        <n v="348" u="1"/>
        <n v="1166" u="1"/>
        <n v="1036" u="1"/>
        <n v="965" u="1"/>
        <n v="237" u="1"/>
        <n v="575" u="1"/>
        <n v="446" u="1"/>
        <n v="85" u="1"/>
        <n v="1103" u="1"/>
        <n v="1038" u="1"/>
        <n v="966" u="1"/>
        <n v="901" u="1"/>
        <n v="221" u="1"/>
        <n v="836" u="1"/>
        <n v="771" u="1"/>
        <n v="706" u="1"/>
        <n v="641" u="1"/>
        <n v="479" u="1"/>
        <n v="349" u="1"/>
        <n v="1235" u="1"/>
        <n v="967" u="1"/>
        <n v="837" u="1"/>
        <n v="205" u="1"/>
        <n v="772" u="1"/>
        <n v="512" u="1"/>
        <n v="1302" u="1"/>
        <n v="1237" u="1"/>
        <n v="1172" u="1"/>
        <n v="1107" u="1"/>
        <n v="69" u="1"/>
        <n v="1042" u="1"/>
        <n v="254" u="1"/>
        <n v="903" u="1"/>
        <n v="838" u="1"/>
        <n v="708" u="1"/>
        <n v="643" u="1"/>
        <n v="34" u="1"/>
        <n v="480" u="1"/>
        <n v="350" u="1"/>
        <n v="1239" u="1"/>
        <n v="1044" u="1"/>
        <n v="904" u="1"/>
        <n v="118" u="1"/>
        <n v="1306" u="1"/>
        <n v="318" u="1"/>
        <n v="645" u="1"/>
        <n v="580" u="1"/>
        <n v="2" u="1"/>
        <n v="481" u="1"/>
        <n v="110" u="1"/>
        <n v="1048" u="1"/>
        <n v="971" u="1"/>
        <n v="141" u="1"/>
        <n v="449" u="1"/>
        <n v="27" u="1"/>
        <n v="1310" u="1"/>
        <n v="1245" u="1"/>
        <n v="1180" u="1"/>
        <n v="255" u="1"/>
        <n v="972" u="1"/>
        <n v="907" u="1"/>
        <n v="777" u="1"/>
      </sharedItems>
    </cacheField>
    <cacheField name="Tipo de Atendimento" numFmtId="0">
      <sharedItems count="6">
        <s v="consulta"/>
        <s v="acidente de trabalho"/>
        <s v="urgência/emergência"/>
        <s v="remoção externa"/>
        <s v="enfermagem"/>
        <s v="avaliação nutricional"/>
      </sharedItems>
    </cacheField>
    <cacheField name="Tipo de doença do atendimento" numFmtId="0">
      <sharedItems/>
    </cacheField>
    <cacheField name="Tempo de atendimento em minutos" numFmtId="0">
      <sharedItems containsSemiMixedTypes="0" containsString="0" containsNumber="1" containsInteger="1" minValue="10" maxValue="60"/>
    </cacheField>
    <cacheField name="dia da semana" numFmtId="0">
      <sharedItems count="7">
        <s v="quarta-feira"/>
        <s v="quinta-feira"/>
        <s v="sexta-feira"/>
        <s v="sábado"/>
        <s v="domingo"/>
        <s v="segunda-feira"/>
        <s v="terça-feira"/>
      </sharedItems>
    </cacheField>
    <cacheField name="dia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2"/>
        <n v="13"/>
        <n v="14"/>
        <n v="15"/>
        <n v="16"/>
        <n v="17"/>
        <n v="18"/>
        <n v="20"/>
        <n v="21"/>
        <n v="23"/>
        <n v="24"/>
        <n v="25"/>
        <n v="26"/>
        <n v="27"/>
        <n v="28"/>
        <n v="29"/>
        <n v="30"/>
        <n v="31"/>
        <n v="19"/>
        <n v="22"/>
        <n v="11"/>
      </sharedItems>
    </cacheField>
    <cacheField name="mê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no" numFmtId="0">
      <sharedItems containsSemiMixedTypes="0" containsString="0" containsNumber="1" containsInteger="1" minValue="2020" maxValue="2020" count="1">
        <n v="2020"/>
      </sharedItems>
    </cacheField>
    <cacheField name="Data Atendimento" numFmtId="14">
      <sharedItems containsSemiMixedTypes="0" containsNonDate="0" containsDate="1" containsString="0" minDate="2020-01-01T00:00:00" maxDate="2021-01-01T00:00:00" count="337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20T00:00:00"/>
        <d v="2020-01-21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2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2T00:00:00"/>
        <d v="2020-04-13T00:00:00"/>
        <d v="2020-04-14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4T00:00:00"/>
        <d v="2020-08-15T00:00:00"/>
        <d v="2020-08-16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4T00:00:00"/>
        <d v="2020-10-05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2T00:00:00"/>
        <d v="2020-10-23T00:00:00"/>
        <d v="2020-10-24T00:00:00"/>
        <d v="2020-10-25T00:00:00"/>
        <d v="2020-10-27T00:00:00"/>
        <d v="2020-10-28T00:00:00"/>
        <d v="2020-10-29T00:00:00"/>
        <d v="2020-10-30T00:00:00"/>
        <d v="2020-11-01T00:00:00"/>
        <d v="2020-11-02T00:00:00"/>
        <d v="2020-11-03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x v="0"/>
    <x v="0"/>
    <x v="0"/>
    <s v="fisioterápico"/>
    <n v="33"/>
    <x v="0"/>
    <x v="0"/>
    <x v="0"/>
    <x v="0"/>
    <x v="0"/>
  </r>
  <r>
    <n v="2"/>
    <x v="1"/>
    <x v="1"/>
    <x v="1"/>
    <s v="oftalmológico"/>
    <n v="18"/>
    <x v="1"/>
    <x v="1"/>
    <x v="0"/>
    <x v="0"/>
    <x v="1"/>
  </r>
  <r>
    <n v="3"/>
    <x v="2"/>
    <x v="2"/>
    <x v="1"/>
    <s v="neoplasias"/>
    <n v="27"/>
    <x v="1"/>
    <x v="1"/>
    <x v="0"/>
    <x v="0"/>
    <x v="1"/>
  </r>
  <r>
    <n v="4"/>
    <x v="3"/>
    <x v="3"/>
    <x v="2"/>
    <s v="Infectoparasitarias"/>
    <n v="53"/>
    <x v="1"/>
    <x v="1"/>
    <x v="0"/>
    <x v="0"/>
    <x v="1"/>
  </r>
  <r>
    <n v="5"/>
    <x v="4"/>
    <x v="4"/>
    <x v="0"/>
    <s v="dermatológicas"/>
    <n v="22"/>
    <x v="1"/>
    <x v="1"/>
    <x v="0"/>
    <x v="0"/>
    <x v="1"/>
  </r>
  <r>
    <n v="6"/>
    <x v="5"/>
    <x v="5"/>
    <x v="3"/>
    <s v="pressão arterial - monitoramento"/>
    <n v="14"/>
    <x v="1"/>
    <x v="1"/>
    <x v="0"/>
    <x v="0"/>
    <x v="1"/>
  </r>
  <r>
    <n v="7"/>
    <x v="6"/>
    <x v="6"/>
    <x v="4"/>
    <s v="odontológico"/>
    <n v="39"/>
    <x v="2"/>
    <x v="2"/>
    <x v="0"/>
    <x v="0"/>
    <x v="2"/>
  </r>
  <r>
    <n v="8"/>
    <x v="7"/>
    <x v="7"/>
    <x v="2"/>
    <s v="pressão arterial - monitoramento"/>
    <n v="46"/>
    <x v="3"/>
    <x v="3"/>
    <x v="0"/>
    <x v="0"/>
    <x v="3"/>
  </r>
  <r>
    <n v="9"/>
    <x v="8"/>
    <x v="8"/>
    <x v="0"/>
    <s v="pressão arterial - monitoramento"/>
    <n v="45"/>
    <x v="3"/>
    <x v="3"/>
    <x v="0"/>
    <x v="0"/>
    <x v="3"/>
  </r>
  <r>
    <n v="10"/>
    <x v="9"/>
    <x v="9"/>
    <x v="0"/>
    <s v="respiratória"/>
    <n v="37"/>
    <x v="3"/>
    <x v="3"/>
    <x v="0"/>
    <x v="0"/>
    <x v="3"/>
  </r>
  <r>
    <n v="11"/>
    <x v="10"/>
    <x v="10"/>
    <x v="0"/>
    <s v="otorrinolaringológico"/>
    <n v="49"/>
    <x v="4"/>
    <x v="4"/>
    <x v="0"/>
    <x v="0"/>
    <x v="4"/>
  </r>
  <r>
    <n v="12"/>
    <x v="11"/>
    <x v="11"/>
    <x v="2"/>
    <s v="remoção médica de urgência"/>
    <n v="27"/>
    <x v="4"/>
    <x v="4"/>
    <x v="0"/>
    <x v="0"/>
    <x v="4"/>
  </r>
  <r>
    <n v="13"/>
    <x v="12"/>
    <x v="12"/>
    <x v="4"/>
    <s v="cardiovascular"/>
    <n v="35"/>
    <x v="5"/>
    <x v="5"/>
    <x v="0"/>
    <x v="0"/>
    <x v="5"/>
  </r>
  <r>
    <n v="14"/>
    <x v="13"/>
    <x v="13"/>
    <x v="2"/>
    <s v="osteomuscular"/>
    <n v="23"/>
    <x v="6"/>
    <x v="6"/>
    <x v="0"/>
    <x v="0"/>
    <x v="6"/>
  </r>
  <r>
    <n v="15"/>
    <x v="14"/>
    <x v="14"/>
    <x v="4"/>
    <s v="snc/sentidos"/>
    <n v="57"/>
    <x v="6"/>
    <x v="6"/>
    <x v="0"/>
    <x v="0"/>
    <x v="6"/>
  </r>
  <r>
    <n v="16"/>
    <x v="15"/>
    <x v="15"/>
    <x v="4"/>
    <s v="digestiva"/>
    <n v="54"/>
    <x v="6"/>
    <x v="6"/>
    <x v="0"/>
    <x v="0"/>
    <x v="6"/>
  </r>
  <r>
    <n v="17"/>
    <x v="16"/>
    <x v="16"/>
    <x v="0"/>
    <s v="pressão arterial - monitoramento"/>
    <n v="38"/>
    <x v="6"/>
    <x v="6"/>
    <x v="0"/>
    <x v="0"/>
    <x v="6"/>
  </r>
  <r>
    <n v="18"/>
    <x v="17"/>
    <x v="17"/>
    <x v="4"/>
    <s v="pressão arterial - monitoramento"/>
    <n v="17"/>
    <x v="0"/>
    <x v="7"/>
    <x v="0"/>
    <x v="0"/>
    <x v="7"/>
  </r>
  <r>
    <n v="19"/>
    <x v="18"/>
    <x v="18"/>
    <x v="0"/>
    <s v="dermatológicas"/>
    <n v="30"/>
    <x v="0"/>
    <x v="7"/>
    <x v="0"/>
    <x v="0"/>
    <x v="7"/>
  </r>
  <r>
    <n v="20"/>
    <x v="19"/>
    <x v="19"/>
    <x v="1"/>
    <s v="dermatológicas"/>
    <n v="50"/>
    <x v="1"/>
    <x v="8"/>
    <x v="0"/>
    <x v="0"/>
    <x v="8"/>
  </r>
  <r>
    <n v="21"/>
    <x v="20"/>
    <x v="20"/>
    <x v="0"/>
    <s v="digestiva"/>
    <n v="13"/>
    <x v="1"/>
    <x v="8"/>
    <x v="0"/>
    <x v="0"/>
    <x v="8"/>
  </r>
  <r>
    <n v="22"/>
    <x v="21"/>
    <x v="21"/>
    <x v="4"/>
    <s v="Infectoparasitarias"/>
    <n v="23"/>
    <x v="1"/>
    <x v="8"/>
    <x v="0"/>
    <x v="0"/>
    <x v="8"/>
  </r>
  <r>
    <n v="23"/>
    <x v="22"/>
    <x v="22"/>
    <x v="0"/>
    <s v="genito-urinárias"/>
    <n v="37"/>
    <x v="1"/>
    <x v="8"/>
    <x v="0"/>
    <x v="0"/>
    <x v="8"/>
  </r>
  <r>
    <n v="24"/>
    <x v="23"/>
    <x v="23"/>
    <x v="0"/>
    <s v="Infectoparasitarias"/>
    <n v="40"/>
    <x v="1"/>
    <x v="8"/>
    <x v="0"/>
    <x v="0"/>
    <x v="8"/>
  </r>
  <r>
    <n v="25"/>
    <x v="24"/>
    <x v="24"/>
    <x v="0"/>
    <s v="respiratória"/>
    <n v="34"/>
    <x v="1"/>
    <x v="8"/>
    <x v="0"/>
    <x v="0"/>
    <x v="8"/>
  </r>
  <r>
    <n v="26"/>
    <x v="25"/>
    <x v="25"/>
    <x v="4"/>
    <s v="digestiva"/>
    <n v="56"/>
    <x v="1"/>
    <x v="8"/>
    <x v="0"/>
    <x v="0"/>
    <x v="8"/>
  </r>
  <r>
    <n v="27"/>
    <x v="26"/>
    <x v="26"/>
    <x v="3"/>
    <s v="cardiovascular"/>
    <n v="22"/>
    <x v="2"/>
    <x v="9"/>
    <x v="0"/>
    <x v="0"/>
    <x v="9"/>
  </r>
  <r>
    <n v="28"/>
    <x v="27"/>
    <x v="27"/>
    <x v="4"/>
    <s v="respiratória"/>
    <n v="24"/>
    <x v="2"/>
    <x v="9"/>
    <x v="0"/>
    <x v="0"/>
    <x v="9"/>
  </r>
  <r>
    <n v="29"/>
    <x v="28"/>
    <x v="28"/>
    <x v="2"/>
    <s v="remoção médica de urgência"/>
    <n v="39"/>
    <x v="4"/>
    <x v="10"/>
    <x v="0"/>
    <x v="0"/>
    <x v="10"/>
  </r>
  <r>
    <n v="30"/>
    <x v="29"/>
    <x v="29"/>
    <x v="0"/>
    <s v="hematológico"/>
    <n v="49"/>
    <x v="4"/>
    <x v="10"/>
    <x v="0"/>
    <x v="0"/>
    <x v="10"/>
  </r>
  <r>
    <n v="31"/>
    <x v="30"/>
    <x v="30"/>
    <x v="0"/>
    <s v="respiratória"/>
    <n v="25"/>
    <x v="4"/>
    <x v="10"/>
    <x v="0"/>
    <x v="0"/>
    <x v="10"/>
  </r>
  <r>
    <n v="32"/>
    <x v="31"/>
    <x v="31"/>
    <x v="3"/>
    <s v="Infectoparasitarias"/>
    <n v="50"/>
    <x v="5"/>
    <x v="11"/>
    <x v="0"/>
    <x v="0"/>
    <x v="11"/>
  </r>
  <r>
    <n v="33"/>
    <x v="32"/>
    <x v="32"/>
    <x v="5"/>
    <s v="endometabólicas"/>
    <n v="55"/>
    <x v="5"/>
    <x v="11"/>
    <x v="0"/>
    <x v="0"/>
    <x v="11"/>
  </r>
  <r>
    <n v="34"/>
    <x v="33"/>
    <x v="33"/>
    <x v="4"/>
    <s v="hematológico"/>
    <n v="32"/>
    <x v="5"/>
    <x v="11"/>
    <x v="0"/>
    <x v="0"/>
    <x v="11"/>
  </r>
  <r>
    <n v="35"/>
    <x v="34"/>
    <x v="34"/>
    <x v="4"/>
    <s v="osteomuscular"/>
    <n v="31"/>
    <x v="5"/>
    <x v="11"/>
    <x v="0"/>
    <x v="0"/>
    <x v="11"/>
  </r>
  <r>
    <n v="36"/>
    <x v="35"/>
    <x v="35"/>
    <x v="4"/>
    <s v="hematológico"/>
    <n v="60"/>
    <x v="5"/>
    <x v="11"/>
    <x v="0"/>
    <x v="0"/>
    <x v="11"/>
  </r>
  <r>
    <n v="37"/>
    <x v="36"/>
    <x v="36"/>
    <x v="4"/>
    <s v="remoção médica de urgência"/>
    <n v="26"/>
    <x v="6"/>
    <x v="12"/>
    <x v="0"/>
    <x v="0"/>
    <x v="12"/>
  </r>
  <r>
    <n v="38"/>
    <x v="37"/>
    <x v="37"/>
    <x v="0"/>
    <s v="endometabólicas"/>
    <n v="22"/>
    <x v="6"/>
    <x v="12"/>
    <x v="0"/>
    <x v="0"/>
    <x v="12"/>
  </r>
  <r>
    <n v="39"/>
    <x v="38"/>
    <x v="38"/>
    <x v="1"/>
    <s v="respiratória"/>
    <n v="25"/>
    <x v="6"/>
    <x v="12"/>
    <x v="0"/>
    <x v="0"/>
    <x v="12"/>
  </r>
  <r>
    <n v="40"/>
    <x v="39"/>
    <x v="39"/>
    <x v="1"/>
    <s v="genito-urinárias"/>
    <n v="41"/>
    <x v="0"/>
    <x v="13"/>
    <x v="0"/>
    <x v="0"/>
    <x v="13"/>
  </r>
  <r>
    <n v="41"/>
    <x v="40"/>
    <x v="40"/>
    <x v="0"/>
    <s v="psiquiátrico/psicológico"/>
    <n v="58"/>
    <x v="0"/>
    <x v="13"/>
    <x v="0"/>
    <x v="0"/>
    <x v="13"/>
  </r>
  <r>
    <n v="42"/>
    <x v="41"/>
    <x v="41"/>
    <x v="4"/>
    <s v="neoplasias"/>
    <n v="23"/>
    <x v="0"/>
    <x v="13"/>
    <x v="0"/>
    <x v="0"/>
    <x v="13"/>
  </r>
  <r>
    <n v="43"/>
    <x v="42"/>
    <x v="42"/>
    <x v="0"/>
    <s v="genito-urinárias"/>
    <n v="56"/>
    <x v="1"/>
    <x v="14"/>
    <x v="0"/>
    <x v="0"/>
    <x v="14"/>
  </r>
  <r>
    <n v="44"/>
    <x v="43"/>
    <x v="43"/>
    <x v="1"/>
    <s v="respiratória"/>
    <n v="19"/>
    <x v="1"/>
    <x v="14"/>
    <x v="0"/>
    <x v="0"/>
    <x v="14"/>
  </r>
  <r>
    <n v="45"/>
    <x v="44"/>
    <x v="44"/>
    <x v="4"/>
    <s v="otorrinolaringológico"/>
    <n v="49"/>
    <x v="1"/>
    <x v="14"/>
    <x v="0"/>
    <x v="0"/>
    <x v="14"/>
  </r>
  <r>
    <n v="46"/>
    <x v="45"/>
    <x v="45"/>
    <x v="4"/>
    <s v="snc/sentidos"/>
    <n v="22"/>
    <x v="1"/>
    <x v="14"/>
    <x v="0"/>
    <x v="0"/>
    <x v="14"/>
  </r>
  <r>
    <n v="47"/>
    <x v="46"/>
    <x v="46"/>
    <x v="0"/>
    <s v="otorrinolaringológico"/>
    <n v="52"/>
    <x v="1"/>
    <x v="14"/>
    <x v="0"/>
    <x v="0"/>
    <x v="14"/>
  </r>
  <r>
    <n v="48"/>
    <x v="47"/>
    <x v="47"/>
    <x v="0"/>
    <s v="respiratória"/>
    <n v="46"/>
    <x v="2"/>
    <x v="15"/>
    <x v="0"/>
    <x v="0"/>
    <x v="15"/>
  </r>
  <r>
    <n v="49"/>
    <x v="48"/>
    <x v="48"/>
    <x v="2"/>
    <s v="odontológico"/>
    <n v="44"/>
    <x v="2"/>
    <x v="15"/>
    <x v="0"/>
    <x v="0"/>
    <x v="15"/>
  </r>
  <r>
    <n v="50"/>
    <x v="49"/>
    <x v="49"/>
    <x v="0"/>
    <s v="snc/sentidos"/>
    <n v="55"/>
    <x v="2"/>
    <x v="15"/>
    <x v="0"/>
    <x v="0"/>
    <x v="15"/>
  </r>
  <r>
    <n v="51"/>
    <x v="50"/>
    <x v="50"/>
    <x v="4"/>
    <s v="respiratória"/>
    <n v="36"/>
    <x v="2"/>
    <x v="15"/>
    <x v="0"/>
    <x v="0"/>
    <x v="15"/>
  </r>
  <r>
    <n v="52"/>
    <x v="51"/>
    <x v="51"/>
    <x v="0"/>
    <s v="osteomuscular"/>
    <n v="17"/>
    <x v="3"/>
    <x v="16"/>
    <x v="0"/>
    <x v="0"/>
    <x v="16"/>
  </r>
  <r>
    <n v="53"/>
    <x v="52"/>
    <x v="52"/>
    <x v="4"/>
    <s v="pressão arterial - monitoramento"/>
    <n v="44"/>
    <x v="3"/>
    <x v="16"/>
    <x v="0"/>
    <x v="0"/>
    <x v="16"/>
  </r>
  <r>
    <n v="54"/>
    <x v="50"/>
    <x v="50"/>
    <x v="0"/>
    <s v="osteomuscular"/>
    <n v="56"/>
    <x v="5"/>
    <x v="17"/>
    <x v="0"/>
    <x v="0"/>
    <x v="17"/>
  </r>
  <r>
    <n v="55"/>
    <x v="53"/>
    <x v="53"/>
    <x v="1"/>
    <s v="otorrinolaringológico"/>
    <n v="27"/>
    <x v="5"/>
    <x v="17"/>
    <x v="0"/>
    <x v="0"/>
    <x v="17"/>
  </r>
  <r>
    <n v="56"/>
    <x v="54"/>
    <x v="54"/>
    <x v="0"/>
    <s v="psiquiátrico/psicológico"/>
    <n v="24"/>
    <x v="6"/>
    <x v="18"/>
    <x v="0"/>
    <x v="0"/>
    <x v="18"/>
  </r>
  <r>
    <n v="57"/>
    <x v="13"/>
    <x v="13"/>
    <x v="2"/>
    <s v="Infectoparasitarias"/>
    <n v="38"/>
    <x v="6"/>
    <x v="18"/>
    <x v="0"/>
    <x v="0"/>
    <x v="18"/>
  </r>
  <r>
    <n v="58"/>
    <x v="55"/>
    <x v="55"/>
    <x v="1"/>
    <s v="osteomuscular"/>
    <n v="57"/>
    <x v="6"/>
    <x v="18"/>
    <x v="0"/>
    <x v="0"/>
    <x v="18"/>
  </r>
  <r>
    <n v="59"/>
    <x v="56"/>
    <x v="56"/>
    <x v="2"/>
    <s v="cardiovascular"/>
    <n v="11"/>
    <x v="6"/>
    <x v="18"/>
    <x v="0"/>
    <x v="0"/>
    <x v="18"/>
  </r>
  <r>
    <n v="60"/>
    <x v="57"/>
    <x v="57"/>
    <x v="4"/>
    <s v="respiratória"/>
    <n v="33"/>
    <x v="1"/>
    <x v="19"/>
    <x v="0"/>
    <x v="0"/>
    <x v="19"/>
  </r>
  <r>
    <n v="61"/>
    <x v="58"/>
    <x v="58"/>
    <x v="0"/>
    <s v="neoplasias"/>
    <n v="36"/>
    <x v="1"/>
    <x v="19"/>
    <x v="0"/>
    <x v="0"/>
    <x v="19"/>
  </r>
  <r>
    <n v="62"/>
    <x v="59"/>
    <x v="59"/>
    <x v="4"/>
    <s v="odontológico"/>
    <n v="39"/>
    <x v="1"/>
    <x v="19"/>
    <x v="0"/>
    <x v="0"/>
    <x v="19"/>
  </r>
  <r>
    <n v="63"/>
    <x v="14"/>
    <x v="14"/>
    <x v="2"/>
    <s v="fisioterápico"/>
    <n v="33"/>
    <x v="2"/>
    <x v="20"/>
    <x v="0"/>
    <x v="0"/>
    <x v="20"/>
  </r>
  <r>
    <n v="64"/>
    <x v="60"/>
    <x v="60"/>
    <x v="0"/>
    <s v="endometabólicas"/>
    <n v="40"/>
    <x v="3"/>
    <x v="21"/>
    <x v="0"/>
    <x v="0"/>
    <x v="21"/>
  </r>
  <r>
    <n v="65"/>
    <x v="61"/>
    <x v="61"/>
    <x v="1"/>
    <s v="digestiva"/>
    <n v="10"/>
    <x v="3"/>
    <x v="21"/>
    <x v="0"/>
    <x v="0"/>
    <x v="21"/>
  </r>
  <r>
    <n v="66"/>
    <x v="62"/>
    <x v="62"/>
    <x v="5"/>
    <s v="digestiva"/>
    <n v="32"/>
    <x v="3"/>
    <x v="21"/>
    <x v="0"/>
    <x v="0"/>
    <x v="21"/>
  </r>
  <r>
    <n v="67"/>
    <x v="63"/>
    <x v="63"/>
    <x v="0"/>
    <s v="obstétrico"/>
    <n v="25"/>
    <x v="4"/>
    <x v="22"/>
    <x v="0"/>
    <x v="0"/>
    <x v="22"/>
  </r>
  <r>
    <n v="68"/>
    <x v="64"/>
    <x v="64"/>
    <x v="2"/>
    <s v="hematológico"/>
    <n v="59"/>
    <x v="4"/>
    <x v="22"/>
    <x v="0"/>
    <x v="0"/>
    <x v="22"/>
  </r>
  <r>
    <n v="69"/>
    <x v="65"/>
    <x v="65"/>
    <x v="4"/>
    <s v="genito-urinárias"/>
    <n v="32"/>
    <x v="4"/>
    <x v="22"/>
    <x v="0"/>
    <x v="0"/>
    <x v="22"/>
  </r>
  <r>
    <n v="70"/>
    <x v="66"/>
    <x v="66"/>
    <x v="5"/>
    <s v="cardiovascular"/>
    <n v="14"/>
    <x v="5"/>
    <x v="23"/>
    <x v="0"/>
    <x v="0"/>
    <x v="23"/>
  </r>
  <r>
    <n v="71"/>
    <x v="67"/>
    <x v="67"/>
    <x v="3"/>
    <s v="respiratória"/>
    <n v="23"/>
    <x v="5"/>
    <x v="23"/>
    <x v="0"/>
    <x v="0"/>
    <x v="23"/>
  </r>
  <r>
    <n v="72"/>
    <x v="62"/>
    <x v="62"/>
    <x v="4"/>
    <s v="neoplasias"/>
    <n v="21"/>
    <x v="5"/>
    <x v="23"/>
    <x v="0"/>
    <x v="0"/>
    <x v="23"/>
  </r>
  <r>
    <n v="73"/>
    <x v="68"/>
    <x v="68"/>
    <x v="4"/>
    <s v="genito-urinárias"/>
    <n v="53"/>
    <x v="5"/>
    <x v="23"/>
    <x v="0"/>
    <x v="0"/>
    <x v="23"/>
  </r>
  <r>
    <n v="74"/>
    <x v="69"/>
    <x v="69"/>
    <x v="2"/>
    <s v="snc/sentidos"/>
    <n v="10"/>
    <x v="6"/>
    <x v="24"/>
    <x v="0"/>
    <x v="0"/>
    <x v="24"/>
  </r>
  <r>
    <n v="75"/>
    <x v="26"/>
    <x v="26"/>
    <x v="0"/>
    <s v="fisioterápico"/>
    <n v="43"/>
    <x v="0"/>
    <x v="25"/>
    <x v="0"/>
    <x v="0"/>
    <x v="25"/>
  </r>
  <r>
    <n v="76"/>
    <x v="70"/>
    <x v="70"/>
    <x v="1"/>
    <s v="dermatológicas"/>
    <n v="59"/>
    <x v="0"/>
    <x v="25"/>
    <x v="0"/>
    <x v="0"/>
    <x v="25"/>
  </r>
  <r>
    <n v="77"/>
    <x v="71"/>
    <x v="71"/>
    <x v="3"/>
    <s v="endometabólicas"/>
    <n v="34"/>
    <x v="0"/>
    <x v="25"/>
    <x v="0"/>
    <x v="0"/>
    <x v="25"/>
  </r>
  <r>
    <n v="78"/>
    <x v="72"/>
    <x v="72"/>
    <x v="0"/>
    <s v="hematológico"/>
    <n v="36"/>
    <x v="1"/>
    <x v="26"/>
    <x v="0"/>
    <x v="0"/>
    <x v="26"/>
  </r>
  <r>
    <n v="79"/>
    <x v="73"/>
    <x v="73"/>
    <x v="0"/>
    <s v="remoção médica de urgência"/>
    <n v="50"/>
    <x v="1"/>
    <x v="26"/>
    <x v="0"/>
    <x v="0"/>
    <x v="26"/>
  </r>
  <r>
    <n v="80"/>
    <x v="74"/>
    <x v="74"/>
    <x v="3"/>
    <s v="remoção médica de urgência"/>
    <n v="35"/>
    <x v="2"/>
    <x v="27"/>
    <x v="0"/>
    <x v="0"/>
    <x v="27"/>
  </r>
  <r>
    <n v="81"/>
    <x v="75"/>
    <x v="75"/>
    <x v="0"/>
    <s v="dermatológicas"/>
    <n v="51"/>
    <x v="2"/>
    <x v="27"/>
    <x v="0"/>
    <x v="0"/>
    <x v="27"/>
  </r>
  <r>
    <n v="82"/>
    <x v="76"/>
    <x v="76"/>
    <x v="3"/>
    <s v="otorrinolaringológico"/>
    <n v="34"/>
    <x v="2"/>
    <x v="27"/>
    <x v="0"/>
    <x v="0"/>
    <x v="27"/>
  </r>
  <r>
    <n v="83"/>
    <x v="77"/>
    <x v="77"/>
    <x v="1"/>
    <s v="dermatológicas"/>
    <n v="37"/>
    <x v="4"/>
    <x v="1"/>
    <x v="1"/>
    <x v="0"/>
    <x v="28"/>
  </r>
  <r>
    <n v="84"/>
    <x v="78"/>
    <x v="78"/>
    <x v="5"/>
    <s v="respiratória"/>
    <n v="49"/>
    <x v="4"/>
    <x v="1"/>
    <x v="1"/>
    <x v="0"/>
    <x v="28"/>
  </r>
  <r>
    <n v="85"/>
    <x v="79"/>
    <x v="79"/>
    <x v="4"/>
    <s v="Infectoparasitarias"/>
    <n v="23"/>
    <x v="6"/>
    <x v="3"/>
    <x v="1"/>
    <x v="0"/>
    <x v="29"/>
  </r>
  <r>
    <n v="86"/>
    <x v="80"/>
    <x v="80"/>
    <x v="1"/>
    <s v="hematológico"/>
    <n v="45"/>
    <x v="6"/>
    <x v="3"/>
    <x v="1"/>
    <x v="0"/>
    <x v="29"/>
  </r>
  <r>
    <n v="87"/>
    <x v="24"/>
    <x v="24"/>
    <x v="0"/>
    <s v="osteomuscular"/>
    <n v="49"/>
    <x v="6"/>
    <x v="3"/>
    <x v="1"/>
    <x v="0"/>
    <x v="29"/>
  </r>
  <r>
    <n v="88"/>
    <x v="81"/>
    <x v="81"/>
    <x v="1"/>
    <s v="pressão arterial - monitoramento"/>
    <n v="27"/>
    <x v="0"/>
    <x v="4"/>
    <x v="1"/>
    <x v="0"/>
    <x v="30"/>
  </r>
  <r>
    <n v="89"/>
    <x v="82"/>
    <x v="82"/>
    <x v="3"/>
    <s v="odontológico"/>
    <n v="54"/>
    <x v="0"/>
    <x v="4"/>
    <x v="1"/>
    <x v="0"/>
    <x v="30"/>
  </r>
  <r>
    <n v="90"/>
    <x v="83"/>
    <x v="83"/>
    <x v="0"/>
    <s v="cardiovascular"/>
    <n v="57"/>
    <x v="0"/>
    <x v="4"/>
    <x v="1"/>
    <x v="0"/>
    <x v="30"/>
  </r>
  <r>
    <n v="91"/>
    <x v="84"/>
    <x v="84"/>
    <x v="4"/>
    <s v="neoplasias"/>
    <n v="22"/>
    <x v="1"/>
    <x v="5"/>
    <x v="1"/>
    <x v="0"/>
    <x v="31"/>
  </r>
  <r>
    <n v="92"/>
    <x v="85"/>
    <x v="85"/>
    <x v="1"/>
    <s v="oftalmológico"/>
    <n v="45"/>
    <x v="2"/>
    <x v="6"/>
    <x v="1"/>
    <x v="0"/>
    <x v="32"/>
  </r>
  <r>
    <n v="93"/>
    <x v="86"/>
    <x v="86"/>
    <x v="0"/>
    <s v="Infectoparasitarias"/>
    <n v="45"/>
    <x v="2"/>
    <x v="6"/>
    <x v="1"/>
    <x v="0"/>
    <x v="32"/>
  </r>
  <r>
    <n v="94"/>
    <x v="87"/>
    <x v="87"/>
    <x v="0"/>
    <s v="endometabólicas"/>
    <n v="21"/>
    <x v="2"/>
    <x v="6"/>
    <x v="1"/>
    <x v="0"/>
    <x v="32"/>
  </r>
  <r>
    <n v="95"/>
    <x v="78"/>
    <x v="78"/>
    <x v="5"/>
    <s v="endometabólicas"/>
    <n v="39"/>
    <x v="2"/>
    <x v="6"/>
    <x v="1"/>
    <x v="0"/>
    <x v="32"/>
  </r>
  <r>
    <n v="96"/>
    <x v="88"/>
    <x v="88"/>
    <x v="2"/>
    <s v="pressão arterial - monitoramento"/>
    <n v="52"/>
    <x v="3"/>
    <x v="7"/>
    <x v="1"/>
    <x v="0"/>
    <x v="33"/>
  </r>
  <r>
    <n v="97"/>
    <x v="73"/>
    <x v="73"/>
    <x v="2"/>
    <s v="neoplasias"/>
    <n v="35"/>
    <x v="4"/>
    <x v="8"/>
    <x v="1"/>
    <x v="0"/>
    <x v="34"/>
  </r>
  <r>
    <n v="98"/>
    <x v="89"/>
    <x v="89"/>
    <x v="4"/>
    <s v="cardiovascular"/>
    <n v="11"/>
    <x v="4"/>
    <x v="8"/>
    <x v="1"/>
    <x v="0"/>
    <x v="34"/>
  </r>
  <r>
    <n v="99"/>
    <x v="90"/>
    <x v="90"/>
    <x v="2"/>
    <s v="respiratória"/>
    <n v="27"/>
    <x v="4"/>
    <x v="8"/>
    <x v="1"/>
    <x v="0"/>
    <x v="34"/>
  </r>
  <r>
    <n v="100"/>
    <x v="91"/>
    <x v="91"/>
    <x v="0"/>
    <s v="dermatológicas"/>
    <n v="32"/>
    <x v="4"/>
    <x v="8"/>
    <x v="1"/>
    <x v="0"/>
    <x v="34"/>
  </r>
  <r>
    <n v="101"/>
    <x v="39"/>
    <x v="39"/>
    <x v="5"/>
    <s v="obstétrico"/>
    <n v="32"/>
    <x v="5"/>
    <x v="9"/>
    <x v="1"/>
    <x v="0"/>
    <x v="35"/>
  </r>
  <r>
    <n v="102"/>
    <x v="92"/>
    <x v="92"/>
    <x v="0"/>
    <s v="pressão arterial - monitoramento"/>
    <n v="56"/>
    <x v="5"/>
    <x v="9"/>
    <x v="1"/>
    <x v="0"/>
    <x v="35"/>
  </r>
  <r>
    <n v="103"/>
    <x v="93"/>
    <x v="93"/>
    <x v="0"/>
    <s v="snc/sentidos"/>
    <n v="35"/>
    <x v="5"/>
    <x v="9"/>
    <x v="1"/>
    <x v="0"/>
    <x v="35"/>
  </r>
  <r>
    <n v="104"/>
    <x v="94"/>
    <x v="94"/>
    <x v="1"/>
    <s v="cardiovascular"/>
    <n v="23"/>
    <x v="0"/>
    <x v="10"/>
    <x v="1"/>
    <x v="0"/>
    <x v="36"/>
  </r>
  <r>
    <n v="105"/>
    <x v="95"/>
    <x v="95"/>
    <x v="0"/>
    <s v="digestiva"/>
    <n v="45"/>
    <x v="0"/>
    <x v="10"/>
    <x v="1"/>
    <x v="0"/>
    <x v="36"/>
  </r>
  <r>
    <n v="106"/>
    <x v="96"/>
    <x v="96"/>
    <x v="2"/>
    <s v="Infectoparasitarias"/>
    <n v="51"/>
    <x v="0"/>
    <x v="10"/>
    <x v="1"/>
    <x v="0"/>
    <x v="36"/>
  </r>
  <r>
    <n v="107"/>
    <x v="97"/>
    <x v="97"/>
    <x v="1"/>
    <s v="oftalmológico"/>
    <n v="14"/>
    <x v="1"/>
    <x v="11"/>
    <x v="1"/>
    <x v="0"/>
    <x v="37"/>
  </r>
  <r>
    <n v="108"/>
    <x v="98"/>
    <x v="98"/>
    <x v="3"/>
    <s v="respiratória"/>
    <n v="54"/>
    <x v="1"/>
    <x v="11"/>
    <x v="1"/>
    <x v="0"/>
    <x v="37"/>
  </r>
  <r>
    <n v="109"/>
    <x v="99"/>
    <x v="99"/>
    <x v="4"/>
    <s v="odontológico"/>
    <n v="35"/>
    <x v="1"/>
    <x v="11"/>
    <x v="1"/>
    <x v="0"/>
    <x v="37"/>
  </r>
  <r>
    <n v="110"/>
    <x v="100"/>
    <x v="100"/>
    <x v="0"/>
    <s v="Infectoparasitarias"/>
    <n v="51"/>
    <x v="2"/>
    <x v="12"/>
    <x v="1"/>
    <x v="0"/>
    <x v="38"/>
  </r>
  <r>
    <n v="111"/>
    <x v="101"/>
    <x v="101"/>
    <x v="0"/>
    <s v="respiratória"/>
    <n v="34"/>
    <x v="2"/>
    <x v="12"/>
    <x v="1"/>
    <x v="0"/>
    <x v="38"/>
  </r>
  <r>
    <n v="112"/>
    <x v="102"/>
    <x v="102"/>
    <x v="1"/>
    <s v="osteomuscular"/>
    <n v="14"/>
    <x v="2"/>
    <x v="12"/>
    <x v="1"/>
    <x v="0"/>
    <x v="38"/>
  </r>
  <r>
    <n v="113"/>
    <x v="103"/>
    <x v="103"/>
    <x v="0"/>
    <s v="hematológico"/>
    <n v="35"/>
    <x v="2"/>
    <x v="12"/>
    <x v="1"/>
    <x v="0"/>
    <x v="38"/>
  </r>
  <r>
    <n v="114"/>
    <x v="104"/>
    <x v="104"/>
    <x v="5"/>
    <s v="Infectoparasitarias"/>
    <n v="27"/>
    <x v="3"/>
    <x v="13"/>
    <x v="1"/>
    <x v="0"/>
    <x v="39"/>
  </r>
  <r>
    <n v="115"/>
    <x v="105"/>
    <x v="105"/>
    <x v="2"/>
    <s v="Infectoparasitarias"/>
    <n v="45"/>
    <x v="3"/>
    <x v="13"/>
    <x v="1"/>
    <x v="0"/>
    <x v="39"/>
  </r>
  <r>
    <n v="116"/>
    <x v="106"/>
    <x v="106"/>
    <x v="3"/>
    <s v="cardiovascular"/>
    <n v="52"/>
    <x v="3"/>
    <x v="13"/>
    <x v="1"/>
    <x v="0"/>
    <x v="39"/>
  </r>
  <r>
    <n v="117"/>
    <x v="107"/>
    <x v="107"/>
    <x v="5"/>
    <s v="dermatológicas"/>
    <n v="33"/>
    <x v="3"/>
    <x v="13"/>
    <x v="1"/>
    <x v="0"/>
    <x v="39"/>
  </r>
  <r>
    <n v="118"/>
    <x v="108"/>
    <x v="108"/>
    <x v="0"/>
    <s v="Infectoparasitarias"/>
    <n v="43"/>
    <x v="3"/>
    <x v="13"/>
    <x v="1"/>
    <x v="0"/>
    <x v="39"/>
  </r>
  <r>
    <n v="119"/>
    <x v="109"/>
    <x v="109"/>
    <x v="4"/>
    <s v="snc/sentidos"/>
    <n v="53"/>
    <x v="4"/>
    <x v="14"/>
    <x v="1"/>
    <x v="0"/>
    <x v="40"/>
  </r>
  <r>
    <n v="120"/>
    <x v="110"/>
    <x v="110"/>
    <x v="3"/>
    <s v="obstétrico"/>
    <n v="39"/>
    <x v="4"/>
    <x v="14"/>
    <x v="1"/>
    <x v="0"/>
    <x v="40"/>
  </r>
  <r>
    <n v="121"/>
    <x v="111"/>
    <x v="111"/>
    <x v="1"/>
    <s v="osteomuscular"/>
    <n v="37"/>
    <x v="4"/>
    <x v="14"/>
    <x v="1"/>
    <x v="0"/>
    <x v="40"/>
  </r>
  <r>
    <n v="122"/>
    <x v="112"/>
    <x v="112"/>
    <x v="4"/>
    <s v="cardiovascular"/>
    <n v="35"/>
    <x v="5"/>
    <x v="15"/>
    <x v="1"/>
    <x v="0"/>
    <x v="41"/>
  </r>
  <r>
    <n v="123"/>
    <x v="113"/>
    <x v="113"/>
    <x v="4"/>
    <s v="oftalmológico"/>
    <n v="53"/>
    <x v="5"/>
    <x v="15"/>
    <x v="1"/>
    <x v="0"/>
    <x v="41"/>
  </r>
  <r>
    <n v="124"/>
    <x v="114"/>
    <x v="114"/>
    <x v="4"/>
    <s v="osteomuscular"/>
    <n v="14"/>
    <x v="5"/>
    <x v="15"/>
    <x v="1"/>
    <x v="0"/>
    <x v="41"/>
  </r>
  <r>
    <n v="125"/>
    <x v="115"/>
    <x v="115"/>
    <x v="5"/>
    <s v="digestiva"/>
    <n v="30"/>
    <x v="5"/>
    <x v="15"/>
    <x v="1"/>
    <x v="0"/>
    <x v="41"/>
  </r>
  <r>
    <n v="126"/>
    <x v="116"/>
    <x v="116"/>
    <x v="2"/>
    <s v="dermatológicas"/>
    <n v="24"/>
    <x v="6"/>
    <x v="16"/>
    <x v="1"/>
    <x v="0"/>
    <x v="42"/>
  </r>
  <r>
    <n v="127"/>
    <x v="117"/>
    <x v="117"/>
    <x v="5"/>
    <s v="genito-urinárias"/>
    <n v="31"/>
    <x v="6"/>
    <x v="16"/>
    <x v="1"/>
    <x v="0"/>
    <x v="42"/>
  </r>
  <r>
    <n v="128"/>
    <x v="118"/>
    <x v="118"/>
    <x v="2"/>
    <s v="otorrinolaringológico"/>
    <n v="56"/>
    <x v="6"/>
    <x v="16"/>
    <x v="1"/>
    <x v="0"/>
    <x v="42"/>
  </r>
  <r>
    <n v="129"/>
    <x v="81"/>
    <x v="81"/>
    <x v="0"/>
    <s v="snc/sentidos"/>
    <n v="56"/>
    <x v="0"/>
    <x v="28"/>
    <x v="1"/>
    <x v="0"/>
    <x v="43"/>
  </r>
  <r>
    <n v="130"/>
    <x v="119"/>
    <x v="119"/>
    <x v="0"/>
    <s v="otorrinolaringológico"/>
    <n v="55"/>
    <x v="0"/>
    <x v="28"/>
    <x v="1"/>
    <x v="0"/>
    <x v="43"/>
  </r>
  <r>
    <n v="131"/>
    <x v="120"/>
    <x v="120"/>
    <x v="0"/>
    <s v="dermatológicas"/>
    <n v="53"/>
    <x v="0"/>
    <x v="28"/>
    <x v="1"/>
    <x v="0"/>
    <x v="43"/>
  </r>
  <r>
    <n v="132"/>
    <x v="121"/>
    <x v="121"/>
    <x v="0"/>
    <s v="fisioterápico"/>
    <n v="22"/>
    <x v="0"/>
    <x v="28"/>
    <x v="1"/>
    <x v="0"/>
    <x v="43"/>
  </r>
  <r>
    <n v="133"/>
    <x v="122"/>
    <x v="122"/>
    <x v="0"/>
    <s v="genito-urinárias"/>
    <n v="15"/>
    <x v="0"/>
    <x v="28"/>
    <x v="1"/>
    <x v="0"/>
    <x v="43"/>
  </r>
  <r>
    <n v="134"/>
    <x v="123"/>
    <x v="123"/>
    <x v="0"/>
    <s v="fisioterápico"/>
    <n v="24"/>
    <x v="0"/>
    <x v="28"/>
    <x v="1"/>
    <x v="0"/>
    <x v="43"/>
  </r>
  <r>
    <n v="135"/>
    <x v="124"/>
    <x v="124"/>
    <x v="4"/>
    <s v="hematológico"/>
    <n v="50"/>
    <x v="1"/>
    <x v="17"/>
    <x v="1"/>
    <x v="0"/>
    <x v="44"/>
  </r>
  <r>
    <n v="136"/>
    <x v="48"/>
    <x v="48"/>
    <x v="5"/>
    <s v="neoplasias"/>
    <n v="46"/>
    <x v="1"/>
    <x v="17"/>
    <x v="1"/>
    <x v="0"/>
    <x v="44"/>
  </r>
  <r>
    <n v="137"/>
    <x v="125"/>
    <x v="125"/>
    <x v="4"/>
    <s v="osteomuscular"/>
    <n v="13"/>
    <x v="2"/>
    <x v="18"/>
    <x v="1"/>
    <x v="0"/>
    <x v="45"/>
  </r>
  <r>
    <n v="138"/>
    <x v="126"/>
    <x v="126"/>
    <x v="0"/>
    <s v="osteomuscular"/>
    <n v="33"/>
    <x v="2"/>
    <x v="18"/>
    <x v="1"/>
    <x v="0"/>
    <x v="45"/>
  </r>
  <r>
    <n v="139"/>
    <x v="127"/>
    <x v="127"/>
    <x v="0"/>
    <s v="respiratória"/>
    <n v="50"/>
    <x v="3"/>
    <x v="29"/>
    <x v="1"/>
    <x v="0"/>
    <x v="46"/>
  </r>
  <r>
    <n v="140"/>
    <x v="128"/>
    <x v="128"/>
    <x v="4"/>
    <s v="osteomuscular"/>
    <n v="10"/>
    <x v="3"/>
    <x v="29"/>
    <x v="1"/>
    <x v="0"/>
    <x v="46"/>
  </r>
  <r>
    <n v="141"/>
    <x v="129"/>
    <x v="129"/>
    <x v="2"/>
    <s v="otorrinolaringológico"/>
    <n v="12"/>
    <x v="3"/>
    <x v="29"/>
    <x v="1"/>
    <x v="0"/>
    <x v="46"/>
  </r>
  <r>
    <n v="142"/>
    <x v="130"/>
    <x v="130"/>
    <x v="4"/>
    <s v="fisioterápico"/>
    <n v="48"/>
    <x v="3"/>
    <x v="29"/>
    <x v="1"/>
    <x v="0"/>
    <x v="46"/>
  </r>
  <r>
    <n v="143"/>
    <x v="131"/>
    <x v="131"/>
    <x v="4"/>
    <s v="neoplasias"/>
    <n v="44"/>
    <x v="4"/>
    <x v="19"/>
    <x v="1"/>
    <x v="0"/>
    <x v="47"/>
  </r>
  <r>
    <n v="144"/>
    <x v="132"/>
    <x v="132"/>
    <x v="4"/>
    <s v="obstétrico"/>
    <n v="59"/>
    <x v="4"/>
    <x v="19"/>
    <x v="1"/>
    <x v="0"/>
    <x v="47"/>
  </r>
  <r>
    <n v="145"/>
    <x v="133"/>
    <x v="133"/>
    <x v="0"/>
    <s v="osteomuscular"/>
    <n v="51"/>
    <x v="4"/>
    <x v="19"/>
    <x v="1"/>
    <x v="0"/>
    <x v="47"/>
  </r>
  <r>
    <n v="146"/>
    <x v="70"/>
    <x v="70"/>
    <x v="3"/>
    <s v="obstétrico"/>
    <n v="20"/>
    <x v="5"/>
    <x v="20"/>
    <x v="1"/>
    <x v="0"/>
    <x v="48"/>
  </r>
  <r>
    <n v="147"/>
    <x v="134"/>
    <x v="134"/>
    <x v="4"/>
    <s v="dermatológicas"/>
    <n v="13"/>
    <x v="5"/>
    <x v="20"/>
    <x v="1"/>
    <x v="0"/>
    <x v="48"/>
  </r>
  <r>
    <n v="148"/>
    <x v="135"/>
    <x v="135"/>
    <x v="1"/>
    <s v="snc/sentidos"/>
    <n v="25"/>
    <x v="5"/>
    <x v="20"/>
    <x v="1"/>
    <x v="0"/>
    <x v="48"/>
  </r>
  <r>
    <n v="149"/>
    <x v="22"/>
    <x v="22"/>
    <x v="0"/>
    <s v="respiratória"/>
    <n v="22"/>
    <x v="5"/>
    <x v="20"/>
    <x v="1"/>
    <x v="0"/>
    <x v="48"/>
  </r>
  <r>
    <n v="150"/>
    <x v="136"/>
    <x v="136"/>
    <x v="2"/>
    <s v="osteomuscular"/>
    <n v="45"/>
    <x v="6"/>
    <x v="21"/>
    <x v="1"/>
    <x v="0"/>
    <x v="49"/>
  </r>
  <r>
    <n v="151"/>
    <x v="137"/>
    <x v="137"/>
    <x v="3"/>
    <s v="cardiovascular"/>
    <n v="58"/>
    <x v="6"/>
    <x v="21"/>
    <x v="1"/>
    <x v="0"/>
    <x v="49"/>
  </r>
  <r>
    <n v="152"/>
    <x v="138"/>
    <x v="138"/>
    <x v="5"/>
    <s v="cardiovascular"/>
    <n v="34"/>
    <x v="6"/>
    <x v="21"/>
    <x v="1"/>
    <x v="0"/>
    <x v="49"/>
  </r>
  <r>
    <n v="153"/>
    <x v="139"/>
    <x v="139"/>
    <x v="0"/>
    <s v="snc/sentidos"/>
    <n v="17"/>
    <x v="6"/>
    <x v="21"/>
    <x v="1"/>
    <x v="0"/>
    <x v="49"/>
  </r>
  <r>
    <n v="154"/>
    <x v="140"/>
    <x v="140"/>
    <x v="5"/>
    <s v="otorrinolaringológico"/>
    <n v="19"/>
    <x v="6"/>
    <x v="21"/>
    <x v="1"/>
    <x v="0"/>
    <x v="49"/>
  </r>
  <r>
    <n v="155"/>
    <x v="102"/>
    <x v="102"/>
    <x v="0"/>
    <s v="oftalmológico"/>
    <n v="39"/>
    <x v="0"/>
    <x v="22"/>
    <x v="1"/>
    <x v="0"/>
    <x v="50"/>
  </r>
  <r>
    <n v="156"/>
    <x v="141"/>
    <x v="141"/>
    <x v="4"/>
    <s v="cardiovascular"/>
    <n v="24"/>
    <x v="0"/>
    <x v="22"/>
    <x v="1"/>
    <x v="0"/>
    <x v="50"/>
  </r>
  <r>
    <n v="157"/>
    <x v="142"/>
    <x v="142"/>
    <x v="1"/>
    <s v="remoção médica de urgência"/>
    <n v="29"/>
    <x v="0"/>
    <x v="22"/>
    <x v="1"/>
    <x v="0"/>
    <x v="50"/>
  </r>
  <r>
    <n v="158"/>
    <x v="143"/>
    <x v="143"/>
    <x v="1"/>
    <s v="dermatológicas"/>
    <n v="22"/>
    <x v="1"/>
    <x v="23"/>
    <x v="1"/>
    <x v="0"/>
    <x v="51"/>
  </r>
  <r>
    <n v="159"/>
    <x v="120"/>
    <x v="120"/>
    <x v="0"/>
    <s v="pressão arterial - monitoramento"/>
    <n v="25"/>
    <x v="1"/>
    <x v="23"/>
    <x v="1"/>
    <x v="0"/>
    <x v="51"/>
  </r>
  <r>
    <n v="160"/>
    <x v="141"/>
    <x v="141"/>
    <x v="0"/>
    <s v="respiratória"/>
    <n v="34"/>
    <x v="1"/>
    <x v="23"/>
    <x v="1"/>
    <x v="0"/>
    <x v="51"/>
  </r>
  <r>
    <n v="161"/>
    <x v="144"/>
    <x v="144"/>
    <x v="0"/>
    <s v="odontológico"/>
    <n v="17"/>
    <x v="1"/>
    <x v="23"/>
    <x v="1"/>
    <x v="0"/>
    <x v="51"/>
  </r>
  <r>
    <n v="162"/>
    <x v="145"/>
    <x v="145"/>
    <x v="4"/>
    <s v="Infectoparasitarias"/>
    <n v="52"/>
    <x v="2"/>
    <x v="24"/>
    <x v="1"/>
    <x v="0"/>
    <x v="52"/>
  </r>
  <r>
    <n v="163"/>
    <x v="146"/>
    <x v="146"/>
    <x v="0"/>
    <s v="snc/sentidos"/>
    <n v="34"/>
    <x v="2"/>
    <x v="24"/>
    <x v="1"/>
    <x v="0"/>
    <x v="52"/>
  </r>
  <r>
    <n v="164"/>
    <x v="147"/>
    <x v="147"/>
    <x v="0"/>
    <s v="otorrinolaringológico"/>
    <n v="55"/>
    <x v="2"/>
    <x v="24"/>
    <x v="1"/>
    <x v="0"/>
    <x v="52"/>
  </r>
  <r>
    <n v="165"/>
    <x v="148"/>
    <x v="148"/>
    <x v="0"/>
    <s v="odontológico"/>
    <n v="10"/>
    <x v="2"/>
    <x v="24"/>
    <x v="1"/>
    <x v="0"/>
    <x v="52"/>
  </r>
  <r>
    <n v="166"/>
    <x v="149"/>
    <x v="149"/>
    <x v="4"/>
    <s v="obstétrico"/>
    <n v="47"/>
    <x v="3"/>
    <x v="25"/>
    <x v="1"/>
    <x v="0"/>
    <x v="53"/>
  </r>
  <r>
    <n v="167"/>
    <x v="150"/>
    <x v="150"/>
    <x v="1"/>
    <s v="endometabólicas"/>
    <n v="14"/>
    <x v="3"/>
    <x v="25"/>
    <x v="1"/>
    <x v="0"/>
    <x v="53"/>
  </r>
  <r>
    <n v="168"/>
    <x v="151"/>
    <x v="151"/>
    <x v="2"/>
    <s v="oftalmológico"/>
    <n v="24"/>
    <x v="4"/>
    <x v="0"/>
    <x v="2"/>
    <x v="0"/>
    <x v="54"/>
  </r>
  <r>
    <n v="169"/>
    <x v="47"/>
    <x v="47"/>
    <x v="2"/>
    <s v="genito-urinárias"/>
    <n v="20"/>
    <x v="4"/>
    <x v="0"/>
    <x v="2"/>
    <x v="0"/>
    <x v="54"/>
  </r>
  <r>
    <n v="170"/>
    <x v="152"/>
    <x v="152"/>
    <x v="0"/>
    <s v="dermatológicas"/>
    <n v="56"/>
    <x v="4"/>
    <x v="0"/>
    <x v="2"/>
    <x v="0"/>
    <x v="54"/>
  </r>
  <r>
    <n v="171"/>
    <x v="153"/>
    <x v="153"/>
    <x v="4"/>
    <s v="digestiva"/>
    <n v="23"/>
    <x v="4"/>
    <x v="0"/>
    <x v="2"/>
    <x v="0"/>
    <x v="54"/>
  </r>
  <r>
    <n v="172"/>
    <x v="154"/>
    <x v="154"/>
    <x v="4"/>
    <s v="Infectoparasitarias"/>
    <n v="50"/>
    <x v="4"/>
    <x v="0"/>
    <x v="2"/>
    <x v="0"/>
    <x v="54"/>
  </r>
  <r>
    <n v="173"/>
    <x v="155"/>
    <x v="155"/>
    <x v="0"/>
    <s v="snc/sentidos"/>
    <n v="26"/>
    <x v="5"/>
    <x v="1"/>
    <x v="2"/>
    <x v="0"/>
    <x v="55"/>
  </r>
  <r>
    <n v="174"/>
    <x v="156"/>
    <x v="156"/>
    <x v="2"/>
    <s v="digestiva"/>
    <n v="41"/>
    <x v="5"/>
    <x v="1"/>
    <x v="2"/>
    <x v="0"/>
    <x v="55"/>
  </r>
  <r>
    <n v="175"/>
    <x v="157"/>
    <x v="157"/>
    <x v="0"/>
    <s v="snc/sentidos"/>
    <n v="38"/>
    <x v="5"/>
    <x v="1"/>
    <x v="2"/>
    <x v="0"/>
    <x v="55"/>
  </r>
  <r>
    <n v="176"/>
    <x v="158"/>
    <x v="158"/>
    <x v="0"/>
    <s v="obstétrico"/>
    <n v="38"/>
    <x v="5"/>
    <x v="1"/>
    <x v="2"/>
    <x v="0"/>
    <x v="55"/>
  </r>
  <r>
    <n v="177"/>
    <x v="159"/>
    <x v="159"/>
    <x v="2"/>
    <s v="osteomuscular"/>
    <n v="55"/>
    <x v="6"/>
    <x v="2"/>
    <x v="2"/>
    <x v="0"/>
    <x v="56"/>
  </r>
  <r>
    <n v="178"/>
    <x v="160"/>
    <x v="160"/>
    <x v="0"/>
    <s v="remoção médica de urgência"/>
    <n v="52"/>
    <x v="6"/>
    <x v="2"/>
    <x v="2"/>
    <x v="0"/>
    <x v="56"/>
  </r>
  <r>
    <n v="179"/>
    <x v="161"/>
    <x v="161"/>
    <x v="2"/>
    <s v="Infectoparasitarias"/>
    <n v="48"/>
    <x v="0"/>
    <x v="3"/>
    <x v="2"/>
    <x v="0"/>
    <x v="57"/>
  </r>
  <r>
    <n v="180"/>
    <x v="162"/>
    <x v="162"/>
    <x v="0"/>
    <s v="dermatológicas"/>
    <n v="40"/>
    <x v="0"/>
    <x v="3"/>
    <x v="2"/>
    <x v="0"/>
    <x v="57"/>
  </r>
  <r>
    <n v="181"/>
    <x v="163"/>
    <x v="163"/>
    <x v="0"/>
    <s v="genito-urinárias"/>
    <n v="24"/>
    <x v="0"/>
    <x v="3"/>
    <x v="2"/>
    <x v="0"/>
    <x v="57"/>
  </r>
  <r>
    <n v="182"/>
    <x v="84"/>
    <x v="84"/>
    <x v="2"/>
    <s v="oftalmológico"/>
    <n v="14"/>
    <x v="0"/>
    <x v="3"/>
    <x v="2"/>
    <x v="0"/>
    <x v="57"/>
  </r>
  <r>
    <n v="183"/>
    <x v="164"/>
    <x v="164"/>
    <x v="5"/>
    <s v="dermatológicas"/>
    <n v="15"/>
    <x v="1"/>
    <x v="4"/>
    <x v="2"/>
    <x v="0"/>
    <x v="58"/>
  </r>
  <r>
    <n v="184"/>
    <x v="165"/>
    <x v="165"/>
    <x v="0"/>
    <s v="pressão arterial - monitoramento"/>
    <n v="36"/>
    <x v="1"/>
    <x v="4"/>
    <x v="2"/>
    <x v="0"/>
    <x v="58"/>
  </r>
  <r>
    <n v="185"/>
    <x v="166"/>
    <x v="166"/>
    <x v="4"/>
    <s v="osteomuscular"/>
    <n v="49"/>
    <x v="1"/>
    <x v="4"/>
    <x v="2"/>
    <x v="0"/>
    <x v="58"/>
  </r>
  <r>
    <n v="186"/>
    <x v="151"/>
    <x v="151"/>
    <x v="2"/>
    <s v="oftalmológico"/>
    <n v="28"/>
    <x v="2"/>
    <x v="5"/>
    <x v="2"/>
    <x v="0"/>
    <x v="59"/>
  </r>
  <r>
    <n v="187"/>
    <x v="167"/>
    <x v="167"/>
    <x v="5"/>
    <s v="fisioterápico"/>
    <n v="40"/>
    <x v="2"/>
    <x v="5"/>
    <x v="2"/>
    <x v="0"/>
    <x v="59"/>
  </r>
  <r>
    <n v="188"/>
    <x v="168"/>
    <x v="168"/>
    <x v="1"/>
    <s v="cardiovascular"/>
    <n v="50"/>
    <x v="2"/>
    <x v="5"/>
    <x v="2"/>
    <x v="0"/>
    <x v="59"/>
  </r>
  <r>
    <n v="189"/>
    <x v="169"/>
    <x v="169"/>
    <x v="0"/>
    <s v="dermatológicas"/>
    <n v="60"/>
    <x v="2"/>
    <x v="5"/>
    <x v="2"/>
    <x v="0"/>
    <x v="59"/>
  </r>
  <r>
    <n v="190"/>
    <x v="170"/>
    <x v="170"/>
    <x v="3"/>
    <s v="Infectoparasitarias"/>
    <n v="26"/>
    <x v="2"/>
    <x v="5"/>
    <x v="2"/>
    <x v="0"/>
    <x v="59"/>
  </r>
  <r>
    <n v="191"/>
    <x v="171"/>
    <x v="171"/>
    <x v="3"/>
    <s v="dermatológicas"/>
    <n v="25"/>
    <x v="3"/>
    <x v="6"/>
    <x v="2"/>
    <x v="0"/>
    <x v="60"/>
  </r>
  <r>
    <n v="192"/>
    <x v="172"/>
    <x v="172"/>
    <x v="2"/>
    <s v="cardiovascular"/>
    <n v="52"/>
    <x v="3"/>
    <x v="6"/>
    <x v="2"/>
    <x v="0"/>
    <x v="60"/>
  </r>
  <r>
    <n v="193"/>
    <x v="100"/>
    <x v="100"/>
    <x v="2"/>
    <s v="remoção médica de urgência"/>
    <n v="55"/>
    <x v="4"/>
    <x v="7"/>
    <x v="2"/>
    <x v="0"/>
    <x v="61"/>
  </r>
  <r>
    <n v="194"/>
    <x v="173"/>
    <x v="173"/>
    <x v="0"/>
    <s v="oftalmológico"/>
    <n v="56"/>
    <x v="4"/>
    <x v="7"/>
    <x v="2"/>
    <x v="0"/>
    <x v="61"/>
  </r>
  <r>
    <n v="195"/>
    <x v="174"/>
    <x v="174"/>
    <x v="0"/>
    <s v="osteomuscular"/>
    <n v="56"/>
    <x v="5"/>
    <x v="8"/>
    <x v="2"/>
    <x v="0"/>
    <x v="62"/>
  </r>
  <r>
    <n v="196"/>
    <x v="175"/>
    <x v="175"/>
    <x v="4"/>
    <s v="pressão arterial - monitoramento"/>
    <n v="33"/>
    <x v="5"/>
    <x v="8"/>
    <x v="2"/>
    <x v="0"/>
    <x v="62"/>
  </r>
  <r>
    <n v="197"/>
    <x v="176"/>
    <x v="176"/>
    <x v="1"/>
    <s v="remoção médica de urgência"/>
    <n v="17"/>
    <x v="5"/>
    <x v="8"/>
    <x v="2"/>
    <x v="0"/>
    <x v="62"/>
  </r>
  <r>
    <n v="198"/>
    <x v="177"/>
    <x v="177"/>
    <x v="5"/>
    <s v="osteomuscular"/>
    <n v="46"/>
    <x v="6"/>
    <x v="9"/>
    <x v="2"/>
    <x v="0"/>
    <x v="63"/>
  </r>
  <r>
    <n v="199"/>
    <x v="178"/>
    <x v="178"/>
    <x v="4"/>
    <s v="psiquiátrico/psicológico"/>
    <n v="54"/>
    <x v="6"/>
    <x v="9"/>
    <x v="2"/>
    <x v="0"/>
    <x v="63"/>
  </r>
  <r>
    <n v="200"/>
    <x v="69"/>
    <x v="69"/>
    <x v="3"/>
    <s v="pressão arterial - monitoramento"/>
    <n v="54"/>
    <x v="6"/>
    <x v="9"/>
    <x v="2"/>
    <x v="0"/>
    <x v="63"/>
  </r>
  <r>
    <n v="201"/>
    <x v="179"/>
    <x v="179"/>
    <x v="2"/>
    <s v="Infectoparasitarias"/>
    <n v="47"/>
    <x v="0"/>
    <x v="30"/>
    <x v="2"/>
    <x v="0"/>
    <x v="64"/>
  </r>
  <r>
    <n v="202"/>
    <x v="180"/>
    <x v="180"/>
    <x v="0"/>
    <s v="fisioterápico"/>
    <n v="46"/>
    <x v="0"/>
    <x v="30"/>
    <x v="2"/>
    <x v="0"/>
    <x v="64"/>
  </r>
  <r>
    <n v="203"/>
    <x v="181"/>
    <x v="181"/>
    <x v="4"/>
    <s v="dermatológicas"/>
    <n v="38"/>
    <x v="1"/>
    <x v="10"/>
    <x v="2"/>
    <x v="0"/>
    <x v="65"/>
  </r>
  <r>
    <n v="204"/>
    <x v="182"/>
    <x v="182"/>
    <x v="0"/>
    <s v="snc/sentidos"/>
    <n v="48"/>
    <x v="1"/>
    <x v="10"/>
    <x v="2"/>
    <x v="0"/>
    <x v="65"/>
  </r>
  <r>
    <n v="205"/>
    <x v="183"/>
    <x v="183"/>
    <x v="4"/>
    <s v="genito-urinárias"/>
    <n v="30"/>
    <x v="3"/>
    <x v="12"/>
    <x v="2"/>
    <x v="0"/>
    <x v="66"/>
  </r>
  <r>
    <n v="206"/>
    <x v="184"/>
    <x v="184"/>
    <x v="0"/>
    <s v="odontológico"/>
    <n v="16"/>
    <x v="3"/>
    <x v="12"/>
    <x v="2"/>
    <x v="0"/>
    <x v="66"/>
  </r>
  <r>
    <n v="207"/>
    <x v="185"/>
    <x v="185"/>
    <x v="5"/>
    <s v="hematológico"/>
    <n v="42"/>
    <x v="3"/>
    <x v="12"/>
    <x v="2"/>
    <x v="0"/>
    <x v="66"/>
  </r>
  <r>
    <n v="208"/>
    <x v="186"/>
    <x v="186"/>
    <x v="4"/>
    <s v="hematológico"/>
    <n v="56"/>
    <x v="3"/>
    <x v="12"/>
    <x v="2"/>
    <x v="0"/>
    <x v="66"/>
  </r>
  <r>
    <n v="209"/>
    <x v="43"/>
    <x v="43"/>
    <x v="0"/>
    <s v="genito-urinárias"/>
    <n v="32"/>
    <x v="4"/>
    <x v="13"/>
    <x v="2"/>
    <x v="0"/>
    <x v="67"/>
  </r>
  <r>
    <n v="210"/>
    <x v="187"/>
    <x v="187"/>
    <x v="2"/>
    <s v="cardiovascular"/>
    <n v="13"/>
    <x v="4"/>
    <x v="13"/>
    <x v="2"/>
    <x v="0"/>
    <x v="67"/>
  </r>
  <r>
    <n v="211"/>
    <x v="188"/>
    <x v="188"/>
    <x v="0"/>
    <s v="pressão arterial - monitoramento"/>
    <n v="12"/>
    <x v="4"/>
    <x v="13"/>
    <x v="2"/>
    <x v="0"/>
    <x v="67"/>
  </r>
  <r>
    <n v="212"/>
    <x v="189"/>
    <x v="189"/>
    <x v="0"/>
    <s v="dermatológicas"/>
    <n v="12"/>
    <x v="4"/>
    <x v="13"/>
    <x v="2"/>
    <x v="0"/>
    <x v="67"/>
  </r>
  <r>
    <n v="213"/>
    <x v="190"/>
    <x v="190"/>
    <x v="0"/>
    <s v="oftalmológico"/>
    <n v="54"/>
    <x v="4"/>
    <x v="13"/>
    <x v="2"/>
    <x v="0"/>
    <x v="67"/>
  </r>
  <r>
    <n v="214"/>
    <x v="138"/>
    <x v="138"/>
    <x v="2"/>
    <s v="fisioterápico"/>
    <n v="12"/>
    <x v="4"/>
    <x v="13"/>
    <x v="2"/>
    <x v="0"/>
    <x v="67"/>
  </r>
  <r>
    <n v="215"/>
    <x v="191"/>
    <x v="191"/>
    <x v="5"/>
    <s v="respiratória"/>
    <n v="16"/>
    <x v="4"/>
    <x v="13"/>
    <x v="2"/>
    <x v="0"/>
    <x v="67"/>
  </r>
  <r>
    <n v="216"/>
    <x v="192"/>
    <x v="192"/>
    <x v="2"/>
    <s v="pressão arterial - monitoramento"/>
    <n v="36"/>
    <x v="5"/>
    <x v="14"/>
    <x v="2"/>
    <x v="0"/>
    <x v="68"/>
  </r>
  <r>
    <n v="217"/>
    <x v="193"/>
    <x v="193"/>
    <x v="2"/>
    <s v="snc/sentidos"/>
    <n v="55"/>
    <x v="5"/>
    <x v="14"/>
    <x v="2"/>
    <x v="0"/>
    <x v="68"/>
  </r>
  <r>
    <n v="218"/>
    <x v="194"/>
    <x v="194"/>
    <x v="4"/>
    <s v="snc/sentidos"/>
    <n v="21"/>
    <x v="6"/>
    <x v="15"/>
    <x v="2"/>
    <x v="0"/>
    <x v="69"/>
  </r>
  <r>
    <n v="219"/>
    <x v="195"/>
    <x v="195"/>
    <x v="3"/>
    <s v="pressão arterial - monitoramento"/>
    <n v="23"/>
    <x v="6"/>
    <x v="15"/>
    <x v="2"/>
    <x v="0"/>
    <x v="69"/>
  </r>
  <r>
    <n v="220"/>
    <x v="192"/>
    <x v="192"/>
    <x v="1"/>
    <s v="genito-urinárias"/>
    <n v="11"/>
    <x v="0"/>
    <x v="16"/>
    <x v="2"/>
    <x v="0"/>
    <x v="70"/>
  </r>
  <r>
    <n v="221"/>
    <x v="196"/>
    <x v="196"/>
    <x v="0"/>
    <s v="snc/sentidos"/>
    <n v="27"/>
    <x v="0"/>
    <x v="16"/>
    <x v="2"/>
    <x v="0"/>
    <x v="70"/>
  </r>
  <r>
    <n v="222"/>
    <x v="197"/>
    <x v="197"/>
    <x v="1"/>
    <s v="endometabólicas"/>
    <n v="40"/>
    <x v="0"/>
    <x v="16"/>
    <x v="2"/>
    <x v="0"/>
    <x v="70"/>
  </r>
  <r>
    <n v="223"/>
    <x v="198"/>
    <x v="198"/>
    <x v="4"/>
    <s v="oftalmológico"/>
    <n v="52"/>
    <x v="0"/>
    <x v="16"/>
    <x v="2"/>
    <x v="0"/>
    <x v="70"/>
  </r>
  <r>
    <n v="224"/>
    <x v="199"/>
    <x v="199"/>
    <x v="0"/>
    <s v="pressão arterial - monitoramento"/>
    <n v="49"/>
    <x v="1"/>
    <x v="28"/>
    <x v="2"/>
    <x v="0"/>
    <x v="71"/>
  </r>
  <r>
    <n v="225"/>
    <x v="200"/>
    <x v="200"/>
    <x v="0"/>
    <s v="hematológico"/>
    <n v="54"/>
    <x v="1"/>
    <x v="28"/>
    <x v="2"/>
    <x v="0"/>
    <x v="71"/>
  </r>
  <r>
    <n v="226"/>
    <x v="201"/>
    <x v="201"/>
    <x v="0"/>
    <s v="Infectoparasitarias"/>
    <n v="14"/>
    <x v="2"/>
    <x v="17"/>
    <x v="2"/>
    <x v="0"/>
    <x v="72"/>
  </r>
  <r>
    <n v="227"/>
    <x v="202"/>
    <x v="202"/>
    <x v="2"/>
    <s v="endometabólicas"/>
    <n v="11"/>
    <x v="2"/>
    <x v="17"/>
    <x v="2"/>
    <x v="0"/>
    <x v="72"/>
  </r>
  <r>
    <n v="228"/>
    <x v="134"/>
    <x v="134"/>
    <x v="2"/>
    <s v="odontológico"/>
    <n v="60"/>
    <x v="2"/>
    <x v="17"/>
    <x v="2"/>
    <x v="0"/>
    <x v="72"/>
  </r>
  <r>
    <n v="229"/>
    <x v="122"/>
    <x v="122"/>
    <x v="0"/>
    <s v="oftalmológico"/>
    <n v="58"/>
    <x v="2"/>
    <x v="17"/>
    <x v="2"/>
    <x v="0"/>
    <x v="72"/>
  </r>
  <r>
    <n v="230"/>
    <x v="203"/>
    <x v="203"/>
    <x v="2"/>
    <s v="snc/sentidos"/>
    <n v="11"/>
    <x v="3"/>
    <x v="18"/>
    <x v="2"/>
    <x v="0"/>
    <x v="73"/>
  </r>
  <r>
    <n v="231"/>
    <x v="204"/>
    <x v="204"/>
    <x v="0"/>
    <s v="hematológico"/>
    <n v="32"/>
    <x v="3"/>
    <x v="18"/>
    <x v="2"/>
    <x v="0"/>
    <x v="73"/>
  </r>
  <r>
    <n v="232"/>
    <x v="205"/>
    <x v="205"/>
    <x v="0"/>
    <s v="Infectoparasitarias"/>
    <n v="39"/>
    <x v="3"/>
    <x v="18"/>
    <x v="2"/>
    <x v="0"/>
    <x v="73"/>
  </r>
  <r>
    <n v="233"/>
    <x v="206"/>
    <x v="206"/>
    <x v="3"/>
    <s v="genito-urinárias"/>
    <n v="58"/>
    <x v="3"/>
    <x v="18"/>
    <x v="2"/>
    <x v="0"/>
    <x v="73"/>
  </r>
  <r>
    <n v="234"/>
    <x v="207"/>
    <x v="207"/>
    <x v="1"/>
    <s v="digestiva"/>
    <n v="51"/>
    <x v="3"/>
    <x v="18"/>
    <x v="2"/>
    <x v="0"/>
    <x v="73"/>
  </r>
  <r>
    <n v="235"/>
    <x v="208"/>
    <x v="208"/>
    <x v="0"/>
    <s v="hematológico"/>
    <n v="36"/>
    <x v="3"/>
    <x v="18"/>
    <x v="2"/>
    <x v="0"/>
    <x v="73"/>
  </r>
  <r>
    <n v="236"/>
    <x v="209"/>
    <x v="209"/>
    <x v="4"/>
    <s v="oftalmológico"/>
    <n v="10"/>
    <x v="4"/>
    <x v="29"/>
    <x v="2"/>
    <x v="0"/>
    <x v="74"/>
  </r>
  <r>
    <n v="237"/>
    <x v="210"/>
    <x v="210"/>
    <x v="1"/>
    <s v="pressão arterial - monitoramento"/>
    <n v="41"/>
    <x v="4"/>
    <x v="29"/>
    <x v="2"/>
    <x v="0"/>
    <x v="74"/>
  </r>
  <r>
    <n v="238"/>
    <x v="211"/>
    <x v="211"/>
    <x v="0"/>
    <s v="cardiovascular"/>
    <n v="53"/>
    <x v="4"/>
    <x v="29"/>
    <x v="2"/>
    <x v="0"/>
    <x v="74"/>
  </r>
  <r>
    <n v="239"/>
    <x v="212"/>
    <x v="212"/>
    <x v="3"/>
    <s v="pressão arterial - monitoramento"/>
    <n v="37"/>
    <x v="5"/>
    <x v="19"/>
    <x v="2"/>
    <x v="0"/>
    <x v="75"/>
  </r>
  <r>
    <n v="240"/>
    <x v="177"/>
    <x v="177"/>
    <x v="0"/>
    <s v="cardiovascular"/>
    <n v="31"/>
    <x v="5"/>
    <x v="19"/>
    <x v="2"/>
    <x v="0"/>
    <x v="75"/>
  </r>
  <r>
    <n v="241"/>
    <x v="213"/>
    <x v="213"/>
    <x v="3"/>
    <s v="respiratória"/>
    <n v="16"/>
    <x v="6"/>
    <x v="20"/>
    <x v="2"/>
    <x v="0"/>
    <x v="76"/>
  </r>
  <r>
    <n v="242"/>
    <x v="214"/>
    <x v="214"/>
    <x v="3"/>
    <s v="odontológico"/>
    <n v="18"/>
    <x v="6"/>
    <x v="20"/>
    <x v="2"/>
    <x v="0"/>
    <x v="76"/>
  </r>
  <r>
    <n v="243"/>
    <x v="215"/>
    <x v="215"/>
    <x v="1"/>
    <s v="hematológico"/>
    <n v="39"/>
    <x v="6"/>
    <x v="20"/>
    <x v="2"/>
    <x v="0"/>
    <x v="76"/>
  </r>
  <r>
    <n v="244"/>
    <x v="216"/>
    <x v="216"/>
    <x v="2"/>
    <s v="odontológico"/>
    <n v="53"/>
    <x v="6"/>
    <x v="20"/>
    <x v="2"/>
    <x v="0"/>
    <x v="76"/>
  </r>
  <r>
    <n v="245"/>
    <x v="217"/>
    <x v="217"/>
    <x v="0"/>
    <s v="obstétrico"/>
    <n v="21"/>
    <x v="0"/>
    <x v="21"/>
    <x v="2"/>
    <x v="0"/>
    <x v="77"/>
  </r>
  <r>
    <n v="246"/>
    <x v="218"/>
    <x v="218"/>
    <x v="0"/>
    <s v="snc/sentidos"/>
    <n v="55"/>
    <x v="1"/>
    <x v="22"/>
    <x v="2"/>
    <x v="0"/>
    <x v="78"/>
  </r>
  <r>
    <n v="247"/>
    <x v="219"/>
    <x v="219"/>
    <x v="5"/>
    <s v="snc/sentidos"/>
    <n v="48"/>
    <x v="1"/>
    <x v="22"/>
    <x v="2"/>
    <x v="0"/>
    <x v="78"/>
  </r>
  <r>
    <n v="248"/>
    <x v="220"/>
    <x v="220"/>
    <x v="0"/>
    <s v="genito-urinárias"/>
    <n v="14"/>
    <x v="1"/>
    <x v="22"/>
    <x v="2"/>
    <x v="0"/>
    <x v="78"/>
  </r>
  <r>
    <n v="249"/>
    <x v="49"/>
    <x v="49"/>
    <x v="3"/>
    <s v="otorrinolaringológico"/>
    <n v="17"/>
    <x v="1"/>
    <x v="22"/>
    <x v="2"/>
    <x v="0"/>
    <x v="78"/>
  </r>
  <r>
    <n v="250"/>
    <x v="221"/>
    <x v="221"/>
    <x v="3"/>
    <s v="cardiovascular"/>
    <n v="27"/>
    <x v="2"/>
    <x v="23"/>
    <x v="2"/>
    <x v="0"/>
    <x v="79"/>
  </r>
  <r>
    <n v="251"/>
    <x v="169"/>
    <x v="169"/>
    <x v="0"/>
    <s v="osteomuscular"/>
    <n v="15"/>
    <x v="3"/>
    <x v="24"/>
    <x v="2"/>
    <x v="0"/>
    <x v="80"/>
  </r>
  <r>
    <n v="252"/>
    <x v="222"/>
    <x v="222"/>
    <x v="4"/>
    <s v="oftalmológico"/>
    <n v="23"/>
    <x v="4"/>
    <x v="25"/>
    <x v="2"/>
    <x v="0"/>
    <x v="81"/>
  </r>
  <r>
    <n v="253"/>
    <x v="223"/>
    <x v="223"/>
    <x v="0"/>
    <s v="odontológico"/>
    <n v="11"/>
    <x v="6"/>
    <x v="27"/>
    <x v="2"/>
    <x v="0"/>
    <x v="82"/>
  </r>
  <r>
    <n v="254"/>
    <x v="224"/>
    <x v="224"/>
    <x v="3"/>
    <s v="Infectoparasitarias"/>
    <n v="53"/>
    <x v="6"/>
    <x v="27"/>
    <x v="2"/>
    <x v="0"/>
    <x v="82"/>
  </r>
  <r>
    <n v="255"/>
    <x v="225"/>
    <x v="225"/>
    <x v="2"/>
    <s v="pressão arterial - monitoramento"/>
    <n v="39"/>
    <x v="6"/>
    <x v="27"/>
    <x v="2"/>
    <x v="0"/>
    <x v="82"/>
  </r>
  <r>
    <n v="256"/>
    <x v="226"/>
    <x v="226"/>
    <x v="4"/>
    <s v="Infectoparasitarias"/>
    <n v="40"/>
    <x v="6"/>
    <x v="27"/>
    <x v="2"/>
    <x v="0"/>
    <x v="82"/>
  </r>
  <r>
    <n v="257"/>
    <x v="15"/>
    <x v="15"/>
    <x v="2"/>
    <s v="remoção médica de urgência"/>
    <n v="36"/>
    <x v="6"/>
    <x v="27"/>
    <x v="2"/>
    <x v="0"/>
    <x v="82"/>
  </r>
  <r>
    <n v="258"/>
    <x v="227"/>
    <x v="227"/>
    <x v="2"/>
    <s v="endometabólicas"/>
    <n v="18"/>
    <x v="0"/>
    <x v="0"/>
    <x v="3"/>
    <x v="0"/>
    <x v="83"/>
  </r>
  <r>
    <n v="259"/>
    <x v="228"/>
    <x v="228"/>
    <x v="4"/>
    <s v="dermatológicas"/>
    <n v="32"/>
    <x v="1"/>
    <x v="1"/>
    <x v="3"/>
    <x v="0"/>
    <x v="84"/>
  </r>
  <r>
    <n v="260"/>
    <x v="229"/>
    <x v="229"/>
    <x v="4"/>
    <s v="respiratória"/>
    <n v="57"/>
    <x v="2"/>
    <x v="2"/>
    <x v="3"/>
    <x v="0"/>
    <x v="85"/>
  </r>
  <r>
    <n v="261"/>
    <x v="230"/>
    <x v="230"/>
    <x v="4"/>
    <s v="respiratória"/>
    <n v="44"/>
    <x v="2"/>
    <x v="2"/>
    <x v="3"/>
    <x v="0"/>
    <x v="85"/>
  </r>
  <r>
    <n v="262"/>
    <x v="231"/>
    <x v="231"/>
    <x v="4"/>
    <s v="genito-urinárias"/>
    <n v="13"/>
    <x v="2"/>
    <x v="2"/>
    <x v="3"/>
    <x v="0"/>
    <x v="85"/>
  </r>
  <r>
    <n v="263"/>
    <x v="232"/>
    <x v="232"/>
    <x v="0"/>
    <s v="oftalmológico"/>
    <n v="10"/>
    <x v="2"/>
    <x v="2"/>
    <x v="3"/>
    <x v="0"/>
    <x v="85"/>
  </r>
  <r>
    <n v="264"/>
    <x v="233"/>
    <x v="233"/>
    <x v="0"/>
    <s v="obstétrico"/>
    <n v="25"/>
    <x v="3"/>
    <x v="3"/>
    <x v="3"/>
    <x v="0"/>
    <x v="86"/>
  </r>
  <r>
    <n v="265"/>
    <x v="234"/>
    <x v="234"/>
    <x v="0"/>
    <s v="endometabólicas"/>
    <n v="40"/>
    <x v="3"/>
    <x v="3"/>
    <x v="3"/>
    <x v="0"/>
    <x v="86"/>
  </r>
  <r>
    <n v="266"/>
    <x v="235"/>
    <x v="235"/>
    <x v="1"/>
    <s v="pressão arterial - monitoramento"/>
    <n v="34"/>
    <x v="3"/>
    <x v="3"/>
    <x v="3"/>
    <x v="0"/>
    <x v="86"/>
  </r>
  <r>
    <n v="267"/>
    <x v="236"/>
    <x v="236"/>
    <x v="0"/>
    <s v="osteomuscular"/>
    <n v="23"/>
    <x v="3"/>
    <x v="3"/>
    <x v="3"/>
    <x v="0"/>
    <x v="86"/>
  </r>
  <r>
    <n v="268"/>
    <x v="237"/>
    <x v="237"/>
    <x v="4"/>
    <s v="osteomuscular"/>
    <n v="39"/>
    <x v="3"/>
    <x v="3"/>
    <x v="3"/>
    <x v="0"/>
    <x v="86"/>
  </r>
  <r>
    <n v="269"/>
    <x v="238"/>
    <x v="238"/>
    <x v="0"/>
    <s v="endometabólicas"/>
    <n v="15"/>
    <x v="4"/>
    <x v="4"/>
    <x v="3"/>
    <x v="0"/>
    <x v="87"/>
  </r>
  <r>
    <n v="270"/>
    <x v="239"/>
    <x v="239"/>
    <x v="3"/>
    <s v="psiquiátrico/psicológico"/>
    <n v="18"/>
    <x v="4"/>
    <x v="4"/>
    <x v="3"/>
    <x v="0"/>
    <x v="87"/>
  </r>
  <r>
    <n v="271"/>
    <x v="153"/>
    <x v="153"/>
    <x v="0"/>
    <s v="hematológico"/>
    <n v="25"/>
    <x v="4"/>
    <x v="4"/>
    <x v="3"/>
    <x v="0"/>
    <x v="87"/>
  </r>
  <r>
    <n v="272"/>
    <x v="240"/>
    <x v="240"/>
    <x v="2"/>
    <s v="endometabólicas"/>
    <n v="45"/>
    <x v="4"/>
    <x v="4"/>
    <x v="3"/>
    <x v="0"/>
    <x v="87"/>
  </r>
  <r>
    <n v="273"/>
    <x v="241"/>
    <x v="241"/>
    <x v="0"/>
    <s v="obstétrico"/>
    <n v="41"/>
    <x v="5"/>
    <x v="5"/>
    <x v="3"/>
    <x v="0"/>
    <x v="88"/>
  </r>
  <r>
    <n v="274"/>
    <x v="242"/>
    <x v="242"/>
    <x v="0"/>
    <s v="odontológico"/>
    <n v="60"/>
    <x v="6"/>
    <x v="6"/>
    <x v="3"/>
    <x v="0"/>
    <x v="89"/>
  </r>
  <r>
    <n v="275"/>
    <x v="243"/>
    <x v="243"/>
    <x v="4"/>
    <s v="fisioterápico"/>
    <n v="10"/>
    <x v="6"/>
    <x v="6"/>
    <x v="3"/>
    <x v="0"/>
    <x v="89"/>
  </r>
  <r>
    <n v="276"/>
    <x v="244"/>
    <x v="244"/>
    <x v="1"/>
    <s v="oftalmológico"/>
    <n v="54"/>
    <x v="0"/>
    <x v="7"/>
    <x v="3"/>
    <x v="0"/>
    <x v="90"/>
  </r>
  <r>
    <n v="277"/>
    <x v="245"/>
    <x v="245"/>
    <x v="0"/>
    <s v="digestiva"/>
    <n v="15"/>
    <x v="0"/>
    <x v="7"/>
    <x v="3"/>
    <x v="0"/>
    <x v="90"/>
  </r>
  <r>
    <n v="278"/>
    <x v="246"/>
    <x v="246"/>
    <x v="0"/>
    <s v="respiratória"/>
    <n v="50"/>
    <x v="0"/>
    <x v="7"/>
    <x v="3"/>
    <x v="0"/>
    <x v="90"/>
  </r>
  <r>
    <n v="279"/>
    <x v="247"/>
    <x v="247"/>
    <x v="0"/>
    <s v="osteomuscular"/>
    <n v="56"/>
    <x v="0"/>
    <x v="7"/>
    <x v="3"/>
    <x v="0"/>
    <x v="90"/>
  </r>
  <r>
    <n v="280"/>
    <x v="248"/>
    <x v="248"/>
    <x v="1"/>
    <s v="oftalmológico"/>
    <n v="29"/>
    <x v="0"/>
    <x v="7"/>
    <x v="3"/>
    <x v="0"/>
    <x v="90"/>
  </r>
  <r>
    <n v="281"/>
    <x v="249"/>
    <x v="249"/>
    <x v="0"/>
    <s v="oftalmológico"/>
    <n v="47"/>
    <x v="1"/>
    <x v="8"/>
    <x v="3"/>
    <x v="0"/>
    <x v="91"/>
  </r>
  <r>
    <n v="282"/>
    <x v="149"/>
    <x v="149"/>
    <x v="0"/>
    <s v="pressão arterial - monitoramento"/>
    <n v="43"/>
    <x v="1"/>
    <x v="8"/>
    <x v="3"/>
    <x v="0"/>
    <x v="91"/>
  </r>
  <r>
    <n v="283"/>
    <x v="250"/>
    <x v="250"/>
    <x v="3"/>
    <s v="Infectoparasitarias"/>
    <n v="15"/>
    <x v="1"/>
    <x v="8"/>
    <x v="3"/>
    <x v="0"/>
    <x v="91"/>
  </r>
  <r>
    <n v="284"/>
    <x v="78"/>
    <x v="78"/>
    <x v="4"/>
    <s v="snc/sentidos"/>
    <n v="52"/>
    <x v="1"/>
    <x v="8"/>
    <x v="3"/>
    <x v="0"/>
    <x v="91"/>
  </r>
  <r>
    <n v="285"/>
    <x v="251"/>
    <x v="251"/>
    <x v="4"/>
    <s v="otorrinolaringológico"/>
    <n v="32"/>
    <x v="2"/>
    <x v="9"/>
    <x v="3"/>
    <x v="0"/>
    <x v="92"/>
  </r>
  <r>
    <n v="286"/>
    <x v="252"/>
    <x v="252"/>
    <x v="4"/>
    <s v="Infectoparasitarias"/>
    <n v="55"/>
    <x v="4"/>
    <x v="10"/>
    <x v="3"/>
    <x v="0"/>
    <x v="93"/>
  </r>
  <r>
    <n v="287"/>
    <x v="253"/>
    <x v="253"/>
    <x v="0"/>
    <s v="dermatológicas"/>
    <n v="40"/>
    <x v="4"/>
    <x v="10"/>
    <x v="3"/>
    <x v="0"/>
    <x v="93"/>
  </r>
  <r>
    <n v="288"/>
    <x v="254"/>
    <x v="254"/>
    <x v="0"/>
    <s v="otorrinolaringológico"/>
    <n v="27"/>
    <x v="4"/>
    <x v="10"/>
    <x v="3"/>
    <x v="0"/>
    <x v="93"/>
  </r>
  <r>
    <n v="289"/>
    <x v="255"/>
    <x v="255"/>
    <x v="4"/>
    <s v="osteomuscular"/>
    <n v="59"/>
    <x v="4"/>
    <x v="10"/>
    <x v="3"/>
    <x v="0"/>
    <x v="93"/>
  </r>
  <r>
    <n v="290"/>
    <x v="256"/>
    <x v="256"/>
    <x v="0"/>
    <s v="endometabólicas"/>
    <n v="42"/>
    <x v="4"/>
    <x v="10"/>
    <x v="3"/>
    <x v="0"/>
    <x v="93"/>
  </r>
  <r>
    <n v="291"/>
    <x v="257"/>
    <x v="257"/>
    <x v="4"/>
    <s v="pressão arterial - monitoramento"/>
    <n v="55"/>
    <x v="4"/>
    <x v="10"/>
    <x v="3"/>
    <x v="0"/>
    <x v="93"/>
  </r>
  <r>
    <n v="292"/>
    <x v="2"/>
    <x v="2"/>
    <x v="1"/>
    <s v="respiratória"/>
    <n v="16"/>
    <x v="5"/>
    <x v="11"/>
    <x v="3"/>
    <x v="0"/>
    <x v="94"/>
  </r>
  <r>
    <n v="293"/>
    <x v="258"/>
    <x v="258"/>
    <x v="0"/>
    <s v="respiratória"/>
    <n v="48"/>
    <x v="5"/>
    <x v="11"/>
    <x v="3"/>
    <x v="0"/>
    <x v="94"/>
  </r>
  <r>
    <n v="294"/>
    <x v="259"/>
    <x v="259"/>
    <x v="2"/>
    <s v="remoção médica de urgência"/>
    <n v="25"/>
    <x v="5"/>
    <x v="11"/>
    <x v="3"/>
    <x v="0"/>
    <x v="94"/>
  </r>
  <r>
    <n v="295"/>
    <x v="260"/>
    <x v="260"/>
    <x v="0"/>
    <s v="oftalmológico"/>
    <n v="51"/>
    <x v="5"/>
    <x v="11"/>
    <x v="3"/>
    <x v="0"/>
    <x v="94"/>
  </r>
  <r>
    <n v="296"/>
    <x v="261"/>
    <x v="261"/>
    <x v="4"/>
    <s v="pressão arterial - monitoramento"/>
    <n v="37"/>
    <x v="5"/>
    <x v="11"/>
    <x v="3"/>
    <x v="0"/>
    <x v="94"/>
  </r>
  <r>
    <n v="297"/>
    <x v="262"/>
    <x v="262"/>
    <x v="0"/>
    <s v="cardiovascular"/>
    <n v="47"/>
    <x v="5"/>
    <x v="11"/>
    <x v="3"/>
    <x v="0"/>
    <x v="94"/>
  </r>
  <r>
    <n v="298"/>
    <x v="263"/>
    <x v="263"/>
    <x v="3"/>
    <s v="dermatológicas"/>
    <n v="28"/>
    <x v="6"/>
    <x v="12"/>
    <x v="3"/>
    <x v="0"/>
    <x v="95"/>
  </r>
  <r>
    <n v="299"/>
    <x v="264"/>
    <x v="264"/>
    <x v="0"/>
    <s v="osteomuscular"/>
    <n v="19"/>
    <x v="6"/>
    <x v="12"/>
    <x v="3"/>
    <x v="0"/>
    <x v="95"/>
  </r>
  <r>
    <n v="300"/>
    <x v="265"/>
    <x v="265"/>
    <x v="3"/>
    <s v="dermatológicas"/>
    <n v="50"/>
    <x v="6"/>
    <x v="12"/>
    <x v="3"/>
    <x v="0"/>
    <x v="95"/>
  </r>
  <r>
    <n v="301"/>
    <x v="266"/>
    <x v="266"/>
    <x v="0"/>
    <s v="osteomuscular"/>
    <n v="38"/>
    <x v="1"/>
    <x v="14"/>
    <x v="3"/>
    <x v="0"/>
    <x v="96"/>
  </r>
  <r>
    <n v="302"/>
    <x v="267"/>
    <x v="267"/>
    <x v="0"/>
    <s v="digestiva"/>
    <n v="11"/>
    <x v="1"/>
    <x v="14"/>
    <x v="3"/>
    <x v="0"/>
    <x v="96"/>
  </r>
  <r>
    <n v="303"/>
    <x v="193"/>
    <x v="193"/>
    <x v="4"/>
    <s v="respiratória"/>
    <n v="25"/>
    <x v="1"/>
    <x v="14"/>
    <x v="3"/>
    <x v="0"/>
    <x v="96"/>
  </r>
  <r>
    <n v="304"/>
    <x v="268"/>
    <x v="268"/>
    <x v="4"/>
    <s v="Infectoparasitarias"/>
    <n v="24"/>
    <x v="1"/>
    <x v="14"/>
    <x v="3"/>
    <x v="0"/>
    <x v="96"/>
  </r>
  <r>
    <n v="305"/>
    <x v="269"/>
    <x v="269"/>
    <x v="5"/>
    <s v="respiratória"/>
    <n v="42"/>
    <x v="1"/>
    <x v="14"/>
    <x v="3"/>
    <x v="0"/>
    <x v="96"/>
  </r>
  <r>
    <n v="306"/>
    <x v="270"/>
    <x v="270"/>
    <x v="0"/>
    <s v="Infectoparasitarias"/>
    <n v="27"/>
    <x v="2"/>
    <x v="15"/>
    <x v="3"/>
    <x v="0"/>
    <x v="97"/>
  </r>
  <r>
    <n v="307"/>
    <x v="86"/>
    <x v="86"/>
    <x v="0"/>
    <s v="endometabólicas"/>
    <n v="39"/>
    <x v="2"/>
    <x v="15"/>
    <x v="3"/>
    <x v="0"/>
    <x v="97"/>
  </r>
  <r>
    <n v="308"/>
    <x v="271"/>
    <x v="271"/>
    <x v="5"/>
    <s v="pressão arterial - monitoramento"/>
    <n v="35"/>
    <x v="2"/>
    <x v="15"/>
    <x v="3"/>
    <x v="0"/>
    <x v="97"/>
  </r>
  <r>
    <n v="309"/>
    <x v="272"/>
    <x v="272"/>
    <x v="4"/>
    <s v="obstétrico"/>
    <n v="33"/>
    <x v="2"/>
    <x v="15"/>
    <x v="3"/>
    <x v="0"/>
    <x v="97"/>
  </r>
  <r>
    <n v="310"/>
    <x v="50"/>
    <x v="50"/>
    <x v="1"/>
    <s v="cardiovascular"/>
    <n v="28"/>
    <x v="2"/>
    <x v="15"/>
    <x v="3"/>
    <x v="0"/>
    <x v="97"/>
  </r>
  <r>
    <n v="311"/>
    <x v="273"/>
    <x v="273"/>
    <x v="0"/>
    <s v="pressão arterial - monitoramento"/>
    <n v="13"/>
    <x v="3"/>
    <x v="16"/>
    <x v="3"/>
    <x v="0"/>
    <x v="98"/>
  </r>
  <r>
    <n v="312"/>
    <x v="274"/>
    <x v="274"/>
    <x v="0"/>
    <s v="respiratória"/>
    <n v="21"/>
    <x v="3"/>
    <x v="16"/>
    <x v="3"/>
    <x v="0"/>
    <x v="98"/>
  </r>
  <r>
    <n v="313"/>
    <x v="275"/>
    <x v="275"/>
    <x v="2"/>
    <s v="snc/sentidos"/>
    <n v="58"/>
    <x v="3"/>
    <x v="16"/>
    <x v="3"/>
    <x v="0"/>
    <x v="98"/>
  </r>
  <r>
    <n v="314"/>
    <x v="276"/>
    <x v="276"/>
    <x v="0"/>
    <s v="oftalmológico"/>
    <n v="59"/>
    <x v="3"/>
    <x v="16"/>
    <x v="3"/>
    <x v="0"/>
    <x v="98"/>
  </r>
  <r>
    <n v="315"/>
    <x v="188"/>
    <x v="188"/>
    <x v="0"/>
    <s v="snc/sentidos"/>
    <n v="18"/>
    <x v="4"/>
    <x v="28"/>
    <x v="3"/>
    <x v="0"/>
    <x v="99"/>
  </r>
  <r>
    <n v="316"/>
    <x v="277"/>
    <x v="277"/>
    <x v="5"/>
    <s v="dermatológicas"/>
    <n v="25"/>
    <x v="4"/>
    <x v="28"/>
    <x v="3"/>
    <x v="0"/>
    <x v="99"/>
  </r>
  <r>
    <n v="317"/>
    <x v="278"/>
    <x v="278"/>
    <x v="2"/>
    <s v="neoplasias"/>
    <n v="21"/>
    <x v="5"/>
    <x v="17"/>
    <x v="3"/>
    <x v="0"/>
    <x v="100"/>
  </r>
  <r>
    <n v="318"/>
    <x v="279"/>
    <x v="279"/>
    <x v="0"/>
    <s v="cardiovascular"/>
    <n v="30"/>
    <x v="6"/>
    <x v="18"/>
    <x v="3"/>
    <x v="0"/>
    <x v="101"/>
  </r>
  <r>
    <n v="319"/>
    <x v="227"/>
    <x v="227"/>
    <x v="0"/>
    <s v="osteomuscular"/>
    <n v="57"/>
    <x v="6"/>
    <x v="18"/>
    <x v="3"/>
    <x v="0"/>
    <x v="101"/>
  </r>
  <r>
    <n v="320"/>
    <x v="93"/>
    <x v="93"/>
    <x v="0"/>
    <s v="endometabólicas"/>
    <n v="11"/>
    <x v="0"/>
    <x v="29"/>
    <x v="3"/>
    <x v="0"/>
    <x v="102"/>
  </r>
  <r>
    <n v="321"/>
    <x v="4"/>
    <x v="4"/>
    <x v="0"/>
    <s v="digestiva"/>
    <n v="54"/>
    <x v="0"/>
    <x v="29"/>
    <x v="3"/>
    <x v="0"/>
    <x v="102"/>
  </r>
  <r>
    <n v="322"/>
    <x v="204"/>
    <x v="204"/>
    <x v="0"/>
    <s v="obstétrico"/>
    <n v="36"/>
    <x v="1"/>
    <x v="19"/>
    <x v="3"/>
    <x v="0"/>
    <x v="103"/>
  </r>
  <r>
    <n v="323"/>
    <x v="280"/>
    <x v="280"/>
    <x v="3"/>
    <s v="Infectoparasitarias"/>
    <n v="44"/>
    <x v="2"/>
    <x v="20"/>
    <x v="3"/>
    <x v="0"/>
    <x v="104"/>
  </r>
  <r>
    <n v="324"/>
    <x v="281"/>
    <x v="281"/>
    <x v="4"/>
    <s v="obstétrico"/>
    <n v="18"/>
    <x v="2"/>
    <x v="20"/>
    <x v="3"/>
    <x v="0"/>
    <x v="104"/>
  </r>
  <r>
    <n v="325"/>
    <x v="153"/>
    <x v="153"/>
    <x v="4"/>
    <s v="obstétrico"/>
    <n v="49"/>
    <x v="2"/>
    <x v="20"/>
    <x v="3"/>
    <x v="0"/>
    <x v="104"/>
  </r>
  <r>
    <n v="326"/>
    <x v="264"/>
    <x v="264"/>
    <x v="2"/>
    <s v="oftalmológico"/>
    <n v="48"/>
    <x v="3"/>
    <x v="21"/>
    <x v="3"/>
    <x v="0"/>
    <x v="105"/>
  </r>
  <r>
    <n v="327"/>
    <x v="282"/>
    <x v="282"/>
    <x v="0"/>
    <s v="osteomuscular"/>
    <n v="46"/>
    <x v="3"/>
    <x v="21"/>
    <x v="3"/>
    <x v="0"/>
    <x v="105"/>
  </r>
  <r>
    <n v="328"/>
    <x v="275"/>
    <x v="275"/>
    <x v="0"/>
    <s v="dermatológicas"/>
    <n v="13"/>
    <x v="4"/>
    <x v="22"/>
    <x v="3"/>
    <x v="0"/>
    <x v="106"/>
  </r>
  <r>
    <n v="329"/>
    <x v="283"/>
    <x v="283"/>
    <x v="0"/>
    <s v="respiratória"/>
    <n v="10"/>
    <x v="4"/>
    <x v="22"/>
    <x v="3"/>
    <x v="0"/>
    <x v="106"/>
  </r>
  <r>
    <n v="330"/>
    <x v="284"/>
    <x v="284"/>
    <x v="4"/>
    <s v="genito-urinárias"/>
    <n v="42"/>
    <x v="5"/>
    <x v="23"/>
    <x v="3"/>
    <x v="0"/>
    <x v="107"/>
  </r>
  <r>
    <n v="331"/>
    <x v="272"/>
    <x v="272"/>
    <x v="1"/>
    <s v="dermatológicas"/>
    <n v="45"/>
    <x v="5"/>
    <x v="23"/>
    <x v="3"/>
    <x v="0"/>
    <x v="107"/>
  </r>
  <r>
    <n v="332"/>
    <x v="285"/>
    <x v="285"/>
    <x v="4"/>
    <s v="obstétrico"/>
    <n v="50"/>
    <x v="6"/>
    <x v="24"/>
    <x v="3"/>
    <x v="0"/>
    <x v="108"/>
  </r>
  <r>
    <n v="333"/>
    <x v="286"/>
    <x v="286"/>
    <x v="3"/>
    <s v="cardiovascular"/>
    <n v="38"/>
    <x v="6"/>
    <x v="24"/>
    <x v="3"/>
    <x v="0"/>
    <x v="108"/>
  </r>
  <r>
    <n v="334"/>
    <x v="287"/>
    <x v="287"/>
    <x v="0"/>
    <s v="osteomuscular"/>
    <n v="19"/>
    <x v="6"/>
    <x v="24"/>
    <x v="3"/>
    <x v="0"/>
    <x v="108"/>
  </r>
  <r>
    <n v="335"/>
    <x v="151"/>
    <x v="151"/>
    <x v="1"/>
    <s v="osteomuscular"/>
    <n v="58"/>
    <x v="0"/>
    <x v="25"/>
    <x v="3"/>
    <x v="0"/>
    <x v="109"/>
  </r>
  <r>
    <n v="336"/>
    <x v="288"/>
    <x v="288"/>
    <x v="1"/>
    <s v="dermatológicas"/>
    <n v="59"/>
    <x v="0"/>
    <x v="25"/>
    <x v="3"/>
    <x v="0"/>
    <x v="109"/>
  </r>
  <r>
    <n v="337"/>
    <x v="289"/>
    <x v="289"/>
    <x v="0"/>
    <s v="osteomuscular"/>
    <n v="23"/>
    <x v="1"/>
    <x v="26"/>
    <x v="3"/>
    <x v="0"/>
    <x v="110"/>
  </r>
  <r>
    <n v="338"/>
    <x v="290"/>
    <x v="290"/>
    <x v="2"/>
    <s v="remoção médica de urgência"/>
    <n v="38"/>
    <x v="1"/>
    <x v="26"/>
    <x v="3"/>
    <x v="0"/>
    <x v="110"/>
  </r>
  <r>
    <n v="339"/>
    <x v="291"/>
    <x v="291"/>
    <x v="1"/>
    <s v="obstétrico"/>
    <n v="41"/>
    <x v="1"/>
    <x v="26"/>
    <x v="3"/>
    <x v="0"/>
    <x v="110"/>
  </r>
  <r>
    <n v="340"/>
    <x v="67"/>
    <x v="67"/>
    <x v="1"/>
    <s v="genito-urinárias"/>
    <n v="16"/>
    <x v="1"/>
    <x v="26"/>
    <x v="3"/>
    <x v="0"/>
    <x v="110"/>
  </r>
  <r>
    <n v="341"/>
    <x v="292"/>
    <x v="292"/>
    <x v="4"/>
    <s v="endometabólicas"/>
    <n v="56"/>
    <x v="1"/>
    <x v="26"/>
    <x v="3"/>
    <x v="0"/>
    <x v="110"/>
  </r>
  <r>
    <n v="342"/>
    <x v="293"/>
    <x v="293"/>
    <x v="4"/>
    <s v="pressão arterial - monitoramento"/>
    <n v="26"/>
    <x v="2"/>
    <x v="0"/>
    <x v="4"/>
    <x v="0"/>
    <x v="111"/>
  </r>
  <r>
    <n v="343"/>
    <x v="294"/>
    <x v="294"/>
    <x v="1"/>
    <s v="oftalmológico"/>
    <n v="24"/>
    <x v="2"/>
    <x v="0"/>
    <x v="4"/>
    <x v="0"/>
    <x v="111"/>
  </r>
  <r>
    <n v="344"/>
    <x v="295"/>
    <x v="295"/>
    <x v="0"/>
    <s v="dermatológicas"/>
    <n v="40"/>
    <x v="3"/>
    <x v="1"/>
    <x v="4"/>
    <x v="0"/>
    <x v="112"/>
  </r>
  <r>
    <n v="345"/>
    <x v="296"/>
    <x v="296"/>
    <x v="5"/>
    <s v="obstétrico"/>
    <n v="52"/>
    <x v="3"/>
    <x v="1"/>
    <x v="4"/>
    <x v="0"/>
    <x v="112"/>
  </r>
  <r>
    <n v="346"/>
    <x v="297"/>
    <x v="297"/>
    <x v="4"/>
    <s v="dermatológicas"/>
    <n v="46"/>
    <x v="3"/>
    <x v="1"/>
    <x v="4"/>
    <x v="0"/>
    <x v="112"/>
  </r>
  <r>
    <n v="347"/>
    <x v="232"/>
    <x v="232"/>
    <x v="0"/>
    <s v="digestiva"/>
    <n v="32"/>
    <x v="3"/>
    <x v="1"/>
    <x v="4"/>
    <x v="0"/>
    <x v="112"/>
  </r>
  <r>
    <n v="348"/>
    <x v="232"/>
    <x v="232"/>
    <x v="3"/>
    <s v="respiratória"/>
    <n v="27"/>
    <x v="3"/>
    <x v="1"/>
    <x v="4"/>
    <x v="0"/>
    <x v="112"/>
  </r>
  <r>
    <n v="349"/>
    <x v="298"/>
    <x v="298"/>
    <x v="1"/>
    <s v="psiquiátrico/psicológico"/>
    <n v="16"/>
    <x v="4"/>
    <x v="2"/>
    <x v="4"/>
    <x v="0"/>
    <x v="113"/>
  </r>
  <r>
    <n v="350"/>
    <x v="299"/>
    <x v="299"/>
    <x v="1"/>
    <s v="osteomuscular"/>
    <n v="14"/>
    <x v="5"/>
    <x v="3"/>
    <x v="4"/>
    <x v="0"/>
    <x v="114"/>
  </r>
  <r>
    <n v="351"/>
    <x v="300"/>
    <x v="300"/>
    <x v="0"/>
    <s v="oftalmológico"/>
    <n v="54"/>
    <x v="5"/>
    <x v="3"/>
    <x v="4"/>
    <x v="0"/>
    <x v="114"/>
  </r>
  <r>
    <n v="352"/>
    <x v="301"/>
    <x v="301"/>
    <x v="0"/>
    <s v="psiquiátrico/psicológico"/>
    <n v="11"/>
    <x v="6"/>
    <x v="4"/>
    <x v="4"/>
    <x v="0"/>
    <x v="115"/>
  </r>
  <r>
    <n v="353"/>
    <x v="228"/>
    <x v="228"/>
    <x v="0"/>
    <s v="endometabólicas"/>
    <n v="18"/>
    <x v="6"/>
    <x v="4"/>
    <x v="4"/>
    <x v="0"/>
    <x v="115"/>
  </r>
  <r>
    <n v="354"/>
    <x v="302"/>
    <x v="302"/>
    <x v="3"/>
    <s v="psiquiátrico/psicológico"/>
    <n v="47"/>
    <x v="0"/>
    <x v="5"/>
    <x v="4"/>
    <x v="0"/>
    <x v="116"/>
  </r>
  <r>
    <n v="355"/>
    <x v="303"/>
    <x v="303"/>
    <x v="0"/>
    <s v="endometabólicas"/>
    <n v="15"/>
    <x v="1"/>
    <x v="6"/>
    <x v="4"/>
    <x v="0"/>
    <x v="117"/>
  </r>
  <r>
    <n v="356"/>
    <x v="304"/>
    <x v="304"/>
    <x v="3"/>
    <s v="oftalmológico"/>
    <n v="53"/>
    <x v="1"/>
    <x v="6"/>
    <x v="4"/>
    <x v="0"/>
    <x v="117"/>
  </r>
  <r>
    <n v="357"/>
    <x v="305"/>
    <x v="305"/>
    <x v="0"/>
    <s v="otorrinolaringológico"/>
    <n v="31"/>
    <x v="1"/>
    <x v="6"/>
    <x v="4"/>
    <x v="0"/>
    <x v="117"/>
  </r>
  <r>
    <n v="358"/>
    <x v="306"/>
    <x v="306"/>
    <x v="0"/>
    <s v="dermatológicas"/>
    <n v="26"/>
    <x v="2"/>
    <x v="7"/>
    <x v="4"/>
    <x v="0"/>
    <x v="118"/>
  </r>
  <r>
    <n v="359"/>
    <x v="307"/>
    <x v="307"/>
    <x v="2"/>
    <s v="hematológico"/>
    <n v="38"/>
    <x v="2"/>
    <x v="7"/>
    <x v="4"/>
    <x v="0"/>
    <x v="118"/>
  </r>
  <r>
    <n v="360"/>
    <x v="308"/>
    <x v="308"/>
    <x v="2"/>
    <s v="pressão arterial - monitoramento"/>
    <n v="50"/>
    <x v="3"/>
    <x v="8"/>
    <x v="4"/>
    <x v="0"/>
    <x v="119"/>
  </r>
  <r>
    <n v="361"/>
    <x v="309"/>
    <x v="309"/>
    <x v="4"/>
    <s v="otorrinolaringológico"/>
    <n v="12"/>
    <x v="3"/>
    <x v="8"/>
    <x v="4"/>
    <x v="0"/>
    <x v="119"/>
  </r>
  <r>
    <n v="362"/>
    <x v="0"/>
    <x v="0"/>
    <x v="0"/>
    <s v="fisioterápico"/>
    <n v="26"/>
    <x v="3"/>
    <x v="8"/>
    <x v="4"/>
    <x v="0"/>
    <x v="119"/>
  </r>
  <r>
    <n v="363"/>
    <x v="241"/>
    <x v="241"/>
    <x v="3"/>
    <s v="digestiva"/>
    <n v="10"/>
    <x v="3"/>
    <x v="8"/>
    <x v="4"/>
    <x v="0"/>
    <x v="119"/>
  </r>
  <r>
    <n v="364"/>
    <x v="310"/>
    <x v="310"/>
    <x v="0"/>
    <s v="dermatológicas"/>
    <n v="35"/>
    <x v="4"/>
    <x v="9"/>
    <x v="4"/>
    <x v="0"/>
    <x v="120"/>
  </r>
  <r>
    <n v="365"/>
    <x v="159"/>
    <x v="159"/>
    <x v="0"/>
    <s v="osteomuscular"/>
    <n v="45"/>
    <x v="4"/>
    <x v="9"/>
    <x v="4"/>
    <x v="0"/>
    <x v="120"/>
  </r>
  <r>
    <n v="366"/>
    <x v="311"/>
    <x v="311"/>
    <x v="3"/>
    <s v="obstétrico"/>
    <n v="51"/>
    <x v="4"/>
    <x v="9"/>
    <x v="4"/>
    <x v="0"/>
    <x v="120"/>
  </r>
  <r>
    <n v="367"/>
    <x v="312"/>
    <x v="312"/>
    <x v="4"/>
    <s v="hematológico"/>
    <n v="54"/>
    <x v="4"/>
    <x v="9"/>
    <x v="4"/>
    <x v="0"/>
    <x v="120"/>
  </r>
  <r>
    <n v="368"/>
    <x v="192"/>
    <x v="192"/>
    <x v="4"/>
    <s v="otorrinolaringológico"/>
    <n v="31"/>
    <x v="5"/>
    <x v="30"/>
    <x v="4"/>
    <x v="0"/>
    <x v="121"/>
  </r>
  <r>
    <n v="369"/>
    <x v="313"/>
    <x v="313"/>
    <x v="4"/>
    <s v="snc/sentidos"/>
    <n v="40"/>
    <x v="6"/>
    <x v="10"/>
    <x v="4"/>
    <x v="0"/>
    <x v="122"/>
  </r>
  <r>
    <n v="370"/>
    <x v="314"/>
    <x v="314"/>
    <x v="2"/>
    <s v="pressão arterial - monitoramento"/>
    <n v="30"/>
    <x v="6"/>
    <x v="10"/>
    <x v="4"/>
    <x v="0"/>
    <x v="122"/>
  </r>
  <r>
    <n v="371"/>
    <x v="315"/>
    <x v="315"/>
    <x v="0"/>
    <s v="respiratória"/>
    <n v="49"/>
    <x v="6"/>
    <x v="10"/>
    <x v="4"/>
    <x v="0"/>
    <x v="122"/>
  </r>
  <r>
    <n v="372"/>
    <x v="9"/>
    <x v="9"/>
    <x v="3"/>
    <s v="Infectoparasitarias"/>
    <n v="49"/>
    <x v="0"/>
    <x v="11"/>
    <x v="4"/>
    <x v="0"/>
    <x v="123"/>
  </r>
  <r>
    <n v="373"/>
    <x v="316"/>
    <x v="316"/>
    <x v="2"/>
    <s v="osteomuscular"/>
    <n v="11"/>
    <x v="0"/>
    <x v="11"/>
    <x v="4"/>
    <x v="0"/>
    <x v="123"/>
  </r>
  <r>
    <n v="374"/>
    <x v="317"/>
    <x v="317"/>
    <x v="1"/>
    <s v="respiratória"/>
    <n v="21"/>
    <x v="1"/>
    <x v="12"/>
    <x v="4"/>
    <x v="0"/>
    <x v="124"/>
  </r>
  <r>
    <n v="375"/>
    <x v="275"/>
    <x v="275"/>
    <x v="1"/>
    <s v="digestiva"/>
    <n v="55"/>
    <x v="1"/>
    <x v="12"/>
    <x v="4"/>
    <x v="0"/>
    <x v="124"/>
  </r>
  <r>
    <n v="376"/>
    <x v="318"/>
    <x v="318"/>
    <x v="2"/>
    <s v="fisioterápico"/>
    <n v="22"/>
    <x v="1"/>
    <x v="12"/>
    <x v="4"/>
    <x v="0"/>
    <x v="124"/>
  </r>
  <r>
    <n v="377"/>
    <x v="319"/>
    <x v="319"/>
    <x v="0"/>
    <s v="digestiva"/>
    <n v="29"/>
    <x v="2"/>
    <x v="13"/>
    <x v="4"/>
    <x v="0"/>
    <x v="125"/>
  </r>
  <r>
    <n v="378"/>
    <x v="320"/>
    <x v="320"/>
    <x v="0"/>
    <s v="obstétrico"/>
    <n v="58"/>
    <x v="3"/>
    <x v="14"/>
    <x v="4"/>
    <x v="0"/>
    <x v="126"/>
  </r>
  <r>
    <n v="379"/>
    <x v="321"/>
    <x v="321"/>
    <x v="2"/>
    <s v="respiratória"/>
    <n v="44"/>
    <x v="4"/>
    <x v="15"/>
    <x v="4"/>
    <x v="0"/>
    <x v="127"/>
  </r>
  <r>
    <n v="380"/>
    <x v="322"/>
    <x v="322"/>
    <x v="3"/>
    <s v="cardiovascular"/>
    <n v="60"/>
    <x v="4"/>
    <x v="15"/>
    <x v="4"/>
    <x v="0"/>
    <x v="127"/>
  </r>
  <r>
    <n v="381"/>
    <x v="184"/>
    <x v="184"/>
    <x v="1"/>
    <s v="digestiva"/>
    <n v="59"/>
    <x v="4"/>
    <x v="15"/>
    <x v="4"/>
    <x v="0"/>
    <x v="127"/>
  </r>
  <r>
    <n v="382"/>
    <x v="323"/>
    <x v="323"/>
    <x v="0"/>
    <s v="snc/sentidos"/>
    <n v="29"/>
    <x v="4"/>
    <x v="15"/>
    <x v="4"/>
    <x v="0"/>
    <x v="127"/>
  </r>
  <r>
    <n v="383"/>
    <x v="324"/>
    <x v="324"/>
    <x v="0"/>
    <s v="dermatológicas"/>
    <n v="12"/>
    <x v="5"/>
    <x v="16"/>
    <x v="4"/>
    <x v="0"/>
    <x v="128"/>
  </r>
  <r>
    <n v="384"/>
    <x v="258"/>
    <x v="258"/>
    <x v="0"/>
    <s v="snc/sentidos"/>
    <n v="21"/>
    <x v="0"/>
    <x v="17"/>
    <x v="4"/>
    <x v="0"/>
    <x v="129"/>
  </r>
  <r>
    <n v="385"/>
    <x v="291"/>
    <x v="291"/>
    <x v="0"/>
    <s v="psiquiátrico/psicológico"/>
    <n v="12"/>
    <x v="1"/>
    <x v="18"/>
    <x v="4"/>
    <x v="0"/>
    <x v="130"/>
  </r>
  <r>
    <n v="386"/>
    <x v="325"/>
    <x v="325"/>
    <x v="0"/>
    <s v="obstétrico"/>
    <n v="22"/>
    <x v="1"/>
    <x v="18"/>
    <x v="4"/>
    <x v="0"/>
    <x v="130"/>
  </r>
  <r>
    <n v="387"/>
    <x v="326"/>
    <x v="326"/>
    <x v="3"/>
    <s v="digestiva"/>
    <n v="28"/>
    <x v="1"/>
    <x v="18"/>
    <x v="4"/>
    <x v="0"/>
    <x v="130"/>
  </r>
  <r>
    <n v="388"/>
    <x v="256"/>
    <x v="256"/>
    <x v="4"/>
    <s v="digestiva"/>
    <n v="24"/>
    <x v="1"/>
    <x v="18"/>
    <x v="4"/>
    <x v="0"/>
    <x v="130"/>
  </r>
  <r>
    <n v="389"/>
    <x v="216"/>
    <x v="216"/>
    <x v="2"/>
    <s v="psiquiátrico/psicológico"/>
    <n v="22"/>
    <x v="2"/>
    <x v="29"/>
    <x v="4"/>
    <x v="0"/>
    <x v="131"/>
  </r>
  <r>
    <n v="390"/>
    <x v="327"/>
    <x v="327"/>
    <x v="2"/>
    <s v="dermatológicas"/>
    <n v="12"/>
    <x v="2"/>
    <x v="29"/>
    <x v="4"/>
    <x v="0"/>
    <x v="131"/>
  </r>
  <r>
    <n v="391"/>
    <x v="328"/>
    <x v="328"/>
    <x v="0"/>
    <s v="dermatológicas"/>
    <n v="45"/>
    <x v="2"/>
    <x v="29"/>
    <x v="4"/>
    <x v="0"/>
    <x v="131"/>
  </r>
  <r>
    <n v="392"/>
    <x v="329"/>
    <x v="329"/>
    <x v="2"/>
    <s v="obstétrico"/>
    <n v="59"/>
    <x v="2"/>
    <x v="29"/>
    <x v="4"/>
    <x v="0"/>
    <x v="131"/>
  </r>
  <r>
    <n v="393"/>
    <x v="24"/>
    <x v="24"/>
    <x v="3"/>
    <s v="cardiovascular"/>
    <n v="29"/>
    <x v="2"/>
    <x v="29"/>
    <x v="4"/>
    <x v="0"/>
    <x v="131"/>
  </r>
  <r>
    <n v="394"/>
    <x v="130"/>
    <x v="130"/>
    <x v="4"/>
    <s v="respiratória"/>
    <n v="28"/>
    <x v="3"/>
    <x v="19"/>
    <x v="4"/>
    <x v="0"/>
    <x v="132"/>
  </r>
  <r>
    <n v="395"/>
    <x v="330"/>
    <x v="330"/>
    <x v="3"/>
    <s v="oftalmológico"/>
    <n v="24"/>
    <x v="3"/>
    <x v="19"/>
    <x v="4"/>
    <x v="0"/>
    <x v="132"/>
  </r>
  <r>
    <n v="396"/>
    <x v="331"/>
    <x v="331"/>
    <x v="0"/>
    <s v="pressão arterial - monitoramento"/>
    <n v="27"/>
    <x v="3"/>
    <x v="19"/>
    <x v="4"/>
    <x v="0"/>
    <x v="132"/>
  </r>
  <r>
    <n v="397"/>
    <x v="332"/>
    <x v="332"/>
    <x v="0"/>
    <s v="snc/sentidos"/>
    <n v="48"/>
    <x v="4"/>
    <x v="20"/>
    <x v="4"/>
    <x v="0"/>
    <x v="133"/>
  </r>
  <r>
    <n v="398"/>
    <x v="333"/>
    <x v="333"/>
    <x v="5"/>
    <s v="respiratória"/>
    <n v="49"/>
    <x v="4"/>
    <x v="20"/>
    <x v="4"/>
    <x v="0"/>
    <x v="133"/>
  </r>
  <r>
    <n v="399"/>
    <x v="334"/>
    <x v="334"/>
    <x v="0"/>
    <s v="genito-urinárias"/>
    <n v="56"/>
    <x v="4"/>
    <x v="20"/>
    <x v="4"/>
    <x v="0"/>
    <x v="133"/>
  </r>
  <r>
    <n v="400"/>
    <x v="335"/>
    <x v="335"/>
    <x v="0"/>
    <s v="obstétrico"/>
    <n v="28"/>
    <x v="5"/>
    <x v="21"/>
    <x v="4"/>
    <x v="0"/>
    <x v="134"/>
  </r>
  <r>
    <n v="401"/>
    <x v="336"/>
    <x v="336"/>
    <x v="3"/>
    <s v="osteomuscular"/>
    <n v="41"/>
    <x v="5"/>
    <x v="21"/>
    <x v="4"/>
    <x v="0"/>
    <x v="134"/>
  </r>
  <r>
    <n v="402"/>
    <x v="337"/>
    <x v="337"/>
    <x v="4"/>
    <s v="oftalmológico"/>
    <n v="44"/>
    <x v="5"/>
    <x v="21"/>
    <x v="4"/>
    <x v="0"/>
    <x v="134"/>
  </r>
  <r>
    <n v="403"/>
    <x v="338"/>
    <x v="338"/>
    <x v="4"/>
    <s v="obstétrico"/>
    <n v="26"/>
    <x v="5"/>
    <x v="21"/>
    <x v="4"/>
    <x v="0"/>
    <x v="134"/>
  </r>
  <r>
    <n v="404"/>
    <x v="339"/>
    <x v="339"/>
    <x v="2"/>
    <s v="endometabólicas"/>
    <n v="37"/>
    <x v="5"/>
    <x v="21"/>
    <x v="4"/>
    <x v="0"/>
    <x v="134"/>
  </r>
  <r>
    <n v="405"/>
    <x v="340"/>
    <x v="340"/>
    <x v="3"/>
    <s v="endometabólicas"/>
    <n v="40"/>
    <x v="6"/>
    <x v="22"/>
    <x v="4"/>
    <x v="0"/>
    <x v="135"/>
  </r>
  <r>
    <n v="406"/>
    <x v="341"/>
    <x v="341"/>
    <x v="3"/>
    <s v="oftalmológico"/>
    <n v="11"/>
    <x v="6"/>
    <x v="22"/>
    <x v="4"/>
    <x v="0"/>
    <x v="135"/>
  </r>
  <r>
    <n v="407"/>
    <x v="79"/>
    <x v="79"/>
    <x v="2"/>
    <s v="remoção médica de urgência"/>
    <n v="20"/>
    <x v="6"/>
    <x v="22"/>
    <x v="4"/>
    <x v="0"/>
    <x v="135"/>
  </r>
  <r>
    <n v="408"/>
    <x v="342"/>
    <x v="342"/>
    <x v="3"/>
    <s v="snc/sentidos"/>
    <n v="14"/>
    <x v="0"/>
    <x v="23"/>
    <x v="4"/>
    <x v="0"/>
    <x v="136"/>
  </r>
  <r>
    <n v="409"/>
    <x v="343"/>
    <x v="343"/>
    <x v="2"/>
    <s v="digestiva"/>
    <n v="59"/>
    <x v="0"/>
    <x v="23"/>
    <x v="4"/>
    <x v="0"/>
    <x v="136"/>
  </r>
  <r>
    <n v="410"/>
    <x v="344"/>
    <x v="344"/>
    <x v="0"/>
    <s v="snc/sentidos"/>
    <n v="20"/>
    <x v="0"/>
    <x v="23"/>
    <x v="4"/>
    <x v="0"/>
    <x v="136"/>
  </r>
  <r>
    <n v="411"/>
    <x v="345"/>
    <x v="345"/>
    <x v="2"/>
    <s v="pressão arterial - monitoramento"/>
    <n v="46"/>
    <x v="1"/>
    <x v="24"/>
    <x v="4"/>
    <x v="0"/>
    <x v="137"/>
  </r>
  <r>
    <n v="412"/>
    <x v="346"/>
    <x v="346"/>
    <x v="0"/>
    <s v="endometabólicas"/>
    <n v="46"/>
    <x v="1"/>
    <x v="24"/>
    <x v="4"/>
    <x v="0"/>
    <x v="137"/>
  </r>
  <r>
    <n v="413"/>
    <x v="347"/>
    <x v="347"/>
    <x v="5"/>
    <s v="obstétrico"/>
    <n v="58"/>
    <x v="2"/>
    <x v="25"/>
    <x v="4"/>
    <x v="0"/>
    <x v="138"/>
  </r>
  <r>
    <n v="414"/>
    <x v="104"/>
    <x v="104"/>
    <x v="2"/>
    <s v="pressão arterial - monitoramento"/>
    <n v="45"/>
    <x v="2"/>
    <x v="25"/>
    <x v="4"/>
    <x v="0"/>
    <x v="138"/>
  </r>
  <r>
    <n v="415"/>
    <x v="348"/>
    <x v="348"/>
    <x v="0"/>
    <s v="dermatológicas"/>
    <n v="47"/>
    <x v="4"/>
    <x v="27"/>
    <x v="4"/>
    <x v="0"/>
    <x v="139"/>
  </r>
  <r>
    <n v="416"/>
    <x v="18"/>
    <x v="18"/>
    <x v="0"/>
    <s v="respiratória"/>
    <n v="45"/>
    <x v="4"/>
    <x v="27"/>
    <x v="4"/>
    <x v="0"/>
    <x v="139"/>
  </r>
  <r>
    <n v="417"/>
    <x v="349"/>
    <x v="349"/>
    <x v="4"/>
    <s v="odontológico"/>
    <n v="20"/>
    <x v="5"/>
    <x v="0"/>
    <x v="5"/>
    <x v="0"/>
    <x v="140"/>
  </r>
  <r>
    <n v="418"/>
    <x v="350"/>
    <x v="350"/>
    <x v="1"/>
    <s v="dermatológicas"/>
    <n v="16"/>
    <x v="5"/>
    <x v="0"/>
    <x v="5"/>
    <x v="0"/>
    <x v="140"/>
  </r>
  <r>
    <n v="419"/>
    <x v="351"/>
    <x v="351"/>
    <x v="0"/>
    <s v="digestiva"/>
    <n v="15"/>
    <x v="5"/>
    <x v="0"/>
    <x v="5"/>
    <x v="0"/>
    <x v="140"/>
  </r>
  <r>
    <n v="420"/>
    <x v="352"/>
    <x v="352"/>
    <x v="1"/>
    <s v="obstétrico"/>
    <n v="50"/>
    <x v="6"/>
    <x v="1"/>
    <x v="5"/>
    <x v="0"/>
    <x v="141"/>
  </r>
  <r>
    <n v="421"/>
    <x v="353"/>
    <x v="353"/>
    <x v="0"/>
    <s v="osteomuscular"/>
    <n v="23"/>
    <x v="6"/>
    <x v="1"/>
    <x v="5"/>
    <x v="0"/>
    <x v="141"/>
  </r>
  <r>
    <n v="422"/>
    <x v="354"/>
    <x v="354"/>
    <x v="0"/>
    <s v="dermatológicas"/>
    <n v="22"/>
    <x v="6"/>
    <x v="1"/>
    <x v="5"/>
    <x v="0"/>
    <x v="141"/>
  </r>
  <r>
    <n v="423"/>
    <x v="115"/>
    <x v="115"/>
    <x v="1"/>
    <s v="cardiovascular"/>
    <n v="30"/>
    <x v="0"/>
    <x v="2"/>
    <x v="5"/>
    <x v="0"/>
    <x v="142"/>
  </r>
  <r>
    <n v="424"/>
    <x v="355"/>
    <x v="355"/>
    <x v="2"/>
    <s v="endometabólicas"/>
    <n v="56"/>
    <x v="0"/>
    <x v="2"/>
    <x v="5"/>
    <x v="0"/>
    <x v="142"/>
  </r>
  <r>
    <n v="425"/>
    <x v="356"/>
    <x v="356"/>
    <x v="0"/>
    <s v="snc/sentidos"/>
    <n v="55"/>
    <x v="0"/>
    <x v="2"/>
    <x v="5"/>
    <x v="0"/>
    <x v="142"/>
  </r>
  <r>
    <n v="426"/>
    <x v="257"/>
    <x v="257"/>
    <x v="2"/>
    <s v="dermatológicas"/>
    <n v="35"/>
    <x v="1"/>
    <x v="3"/>
    <x v="5"/>
    <x v="0"/>
    <x v="143"/>
  </r>
  <r>
    <n v="427"/>
    <x v="357"/>
    <x v="357"/>
    <x v="3"/>
    <s v="snc/sentidos"/>
    <n v="16"/>
    <x v="1"/>
    <x v="3"/>
    <x v="5"/>
    <x v="0"/>
    <x v="143"/>
  </r>
  <r>
    <n v="428"/>
    <x v="358"/>
    <x v="358"/>
    <x v="3"/>
    <s v="snc/sentidos"/>
    <n v="26"/>
    <x v="1"/>
    <x v="3"/>
    <x v="5"/>
    <x v="0"/>
    <x v="143"/>
  </r>
  <r>
    <n v="429"/>
    <x v="359"/>
    <x v="359"/>
    <x v="4"/>
    <s v="digestiva"/>
    <n v="23"/>
    <x v="2"/>
    <x v="4"/>
    <x v="5"/>
    <x v="0"/>
    <x v="144"/>
  </r>
  <r>
    <n v="430"/>
    <x v="360"/>
    <x v="360"/>
    <x v="2"/>
    <s v="oftalmológico"/>
    <n v="26"/>
    <x v="2"/>
    <x v="4"/>
    <x v="5"/>
    <x v="0"/>
    <x v="144"/>
  </r>
  <r>
    <n v="431"/>
    <x v="361"/>
    <x v="361"/>
    <x v="4"/>
    <s v="remoção médica de urgência"/>
    <n v="48"/>
    <x v="2"/>
    <x v="4"/>
    <x v="5"/>
    <x v="0"/>
    <x v="144"/>
  </r>
  <r>
    <n v="432"/>
    <x v="223"/>
    <x v="223"/>
    <x v="0"/>
    <s v="osteomuscular"/>
    <n v="56"/>
    <x v="2"/>
    <x v="4"/>
    <x v="5"/>
    <x v="0"/>
    <x v="144"/>
  </r>
  <r>
    <n v="433"/>
    <x v="362"/>
    <x v="362"/>
    <x v="0"/>
    <s v="obstétrico"/>
    <n v="43"/>
    <x v="2"/>
    <x v="4"/>
    <x v="5"/>
    <x v="0"/>
    <x v="144"/>
  </r>
  <r>
    <n v="434"/>
    <x v="363"/>
    <x v="363"/>
    <x v="5"/>
    <s v="genito-urinárias"/>
    <n v="54"/>
    <x v="2"/>
    <x v="4"/>
    <x v="5"/>
    <x v="0"/>
    <x v="144"/>
  </r>
  <r>
    <n v="435"/>
    <x v="364"/>
    <x v="364"/>
    <x v="0"/>
    <s v="genito-urinárias"/>
    <n v="10"/>
    <x v="3"/>
    <x v="5"/>
    <x v="5"/>
    <x v="0"/>
    <x v="145"/>
  </r>
  <r>
    <n v="436"/>
    <x v="365"/>
    <x v="365"/>
    <x v="0"/>
    <s v="obstétrico"/>
    <n v="13"/>
    <x v="3"/>
    <x v="5"/>
    <x v="5"/>
    <x v="0"/>
    <x v="145"/>
  </r>
  <r>
    <n v="437"/>
    <x v="366"/>
    <x v="366"/>
    <x v="0"/>
    <s v="oftalmológico"/>
    <n v="10"/>
    <x v="3"/>
    <x v="5"/>
    <x v="5"/>
    <x v="0"/>
    <x v="145"/>
  </r>
  <r>
    <n v="438"/>
    <x v="367"/>
    <x v="367"/>
    <x v="3"/>
    <s v="cardiovascular"/>
    <n v="28"/>
    <x v="3"/>
    <x v="5"/>
    <x v="5"/>
    <x v="0"/>
    <x v="145"/>
  </r>
  <r>
    <n v="439"/>
    <x v="368"/>
    <x v="368"/>
    <x v="4"/>
    <s v="psiquiátrico/psicológico"/>
    <n v="33"/>
    <x v="3"/>
    <x v="5"/>
    <x v="5"/>
    <x v="0"/>
    <x v="145"/>
  </r>
  <r>
    <n v="440"/>
    <x v="369"/>
    <x v="369"/>
    <x v="0"/>
    <s v="snc/sentidos"/>
    <n v="10"/>
    <x v="3"/>
    <x v="5"/>
    <x v="5"/>
    <x v="0"/>
    <x v="145"/>
  </r>
  <r>
    <n v="441"/>
    <x v="52"/>
    <x v="52"/>
    <x v="4"/>
    <s v="cardiovascular"/>
    <n v="15"/>
    <x v="4"/>
    <x v="6"/>
    <x v="5"/>
    <x v="0"/>
    <x v="146"/>
  </r>
  <r>
    <n v="442"/>
    <x v="147"/>
    <x v="147"/>
    <x v="0"/>
    <s v="dermatológicas"/>
    <n v="14"/>
    <x v="4"/>
    <x v="6"/>
    <x v="5"/>
    <x v="0"/>
    <x v="146"/>
  </r>
  <r>
    <n v="443"/>
    <x v="370"/>
    <x v="370"/>
    <x v="1"/>
    <s v="neoplasias"/>
    <n v="27"/>
    <x v="4"/>
    <x v="6"/>
    <x v="5"/>
    <x v="0"/>
    <x v="146"/>
  </r>
  <r>
    <n v="444"/>
    <x v="371"/>
    <x v="371"/>
    <x v="2"/>
    <s v="Infectoparasitarias"/>
    <n v="37"/>
    <x v="4"/>
    <x v="6"/>
    <x v="5"/>
    <x v="0"/>
    <x v="146"/>
  </r>
  <r>
    <n v="445"/>
    <x v="59"/>
    <x v="59"/>
    <x v="0"/>
    <s v="digestiva"/>
    <n v="12"/>
    <x v="5"/>
    <x v="7"/>
    <x v="5"/>
    <x v="0"/>
    <x v="147"/>
  </r>
  <r>
    <n v="446"/>
    <x v="294"/>
    <x v="294"/>
    <x v="0"/>
    <s v="endometabólicas"/>
    <n v="57"/>
    <x v="5"/>
    <x v="7"/>
    <x v="5"/>
    <x v="0"/>
    <x v="147"/>
  </r>
  <r>
    <n v="447"/>
    <x v="372"/>
    <x v="372"/>
    <x v="0"/>
    <s v="digestiva"/>
    <n v="53"/>
    <x v="5"/>
    <x v="7"/>
    <x v="5"/>
    <x v="0"/>
    <x v="147"/>
  </r>
  <r>
    <n v="448"/>
    <x v="373"/>
    <x v="373"/>
    <x v="1"/>
    <s v="cardiovascular"/>
    <n v="22"/>
    <x v="6"/>
    <x v="8"/>
    <x v="5"/>
    <x v="0"/>
    <x v="148"/>
  </r>
  <r>
    <n v="449"/>
    <x v="3"/>
    <x v="3"/>
    <x v="0"/>
    <s v="hematológico"/>
    <n v="48"/>
    <x v="6"/>
    <x v="8"/>
    <x v="5"/>
    <x v="0"/>
    <x v="148"/>
  </r>
  <r>
    <n v="450"/>
    <x v="258"/>
    <x v="258"/>
    <x v="2"/>
    <s v="psiquiátrico/psicológico"/>
    <n v="11"/>
    <x v="1"/>
    <x v="30"/>
    <x v="5"/>
    <x v="0"/>
    <x v="149"/>
  </r>
  <r>
    <n v="451"/>
    <x v="374"/>
    <x v="374"/>
    <x v="2"/>
    <s v="otorrinolaringológico"/>
    <n v="28"/>
    <x v="1"/>
    <x v="30"/>
    <x v="5"/>
    <x v="0"/>
    <x v="149"/>
  </r>
  <r>
    <n v="452"/>
    <x v="375"/>
    <x v="375"/>
    <x v="1"/>
    <s v="cardiovascular"/>
    <n v="44"/>
    <x v="2"/>
    <x v="10"/>
    <x v="5"/>
    <x v="0"/>
    <x v="150"/>
  </r>
  <r>
    <n v="453"/>
    <x v="376"/>
    <x v="376"/>
    <x v="0"/>
    <s v="remoção médica de urgência"/>
    <n v="43"/>
    <x v="2"/>
    <x v="10"/>
    <x v="5"/>
    <x v="0"/>
    <x v="150"/>
  </r>
  <r>
    <n v="454"/>
    <x v="377"/>
    <x v="377"/>
    <x v="4"/>
    <s v="otorrinolaringológico"/>
    <n v="59"/>
    <x v="3"/>
    <x v="11"/>
    <x v="5"/>
    <x v="0"/>
    <x v="151"/>
  </r>
  <r>
    <n v="455"/>
    <x v="378"/>
    <x v="378"/>
    <x v="4"/>
    <s v="osteomuscular"/>
    <n v="21"/>
    <x v="4"/>
    <x v="12"/>
    <x v="5"/>
    <x v="0"/>
    <x v="152"/>
  </r>
  <r>
    <n v="456"/>
    <x v="379"/>
    <x v="379"/>
    <x v="4"/>
    <s v="respiratória"/>
    <n v="52"/>
    <x v="4"/>
    <x v="12"/>
    <x v="5"/>
    <x v="0"/>
    <x v="152"/>
  </r>
  <r>
    <n v="457"/>
    <x v="38"/>
    <x v="38"/>
    <x v="4"/>
    <s v="snc/sentidos"/>
    <n v="58"/>
    <x v="5"/>
    <x v="13"/>
    <x v="5"/>
    <x v="0"/>
    <x v="153"/>
  </r>
  <r>
    <n v="458"/>
    <x v="380"/>
    <x v="380"/>
    <x v="1"/>
    <s v="pressão arterial - monitoramento"/>
    <n v="40"/>
    <x v="5"/>
    <x v="13"/>
    <x v="5"/>
    <x v="0"/>
    <x v="153"/>
  </r>
  <r>
    <n v="459"/>
    <x v="381"/>
    <x v="381"/>
    <x v="1"/>
    <s v="odontológico"/>
    <n v="35"/>
    <x v="6"/>
    <x v="14"/>
    <x v="5"/>
    <x v="0"/>
    <x v="154"/>
  </r>
  <r>
    <n v="460"/>
    <x v="382"/>
    <x v="382"/>
    <x v="3"/>
    <s v="osteomuscular"/>
    <n v="18"/>
    <x v="6"/>
    <x v="14"/>
    <x v="5"/>
    <x v="0"/>
    <x v="154"/>
  </r>
  <r>
    <n v="461"/>
    <x v="383"/>
    <x v="383"/>
    <x v="0"/>
    <s v="cardiovascular"/>
    <n v="48"/>
    <x v="6"/>
    <x v="14"/>
    <x v="5"/>
    <x v="0"/>
    <x v="154"/>
  </r>
  <r>
    <n v="462"/>
    <x v="384"/>
    <x v="384"/>
    <x v="1"/>
    <s v="Infectoparasitarias"/>
    <n v="46"/>
    <x v="0"/>
    <x v="15"/>
    <x v="5"/>
    <x v="0"/>
    <x v="155"/>
  </r>
  <r>
    <n v="463"/>
    <x v="181"/>
    <x v="181"/>
    <x v="3"/>
    <s v="psiquiátrico/psicológico"/>
    <n v="48"/>
    <x v="0"/>
    <x v="15"/>
    <x v="5"/>
    <x v="0"/>
    <x v="155"/>
  </r>
  <r>
    <n v="464"/>
    <x v="385"/>
    <x v="385"/>
    <x v="0"/>
    <s v="pressão arterial - monitoramento"/>
    <n v="29"/>
    <x v="0"/>
    <x v="15"/>
    <x v="5"/>
    <x v="0"/>
    <x v="155"/>
  </r>
  <r>
    <n v="465"/>
    <x v="180"/>
    <x v="180"/>
    <x v="0"/>
    <s v="endometabólicas"/>
    <n v="41"/>
    <x v="0"/>
    <x v="15"/>
    <x v="5"/>
    <x v="0"/>
    <x v="155"/>
  </r>
  <r>
    <n v="466"/>
    <x v="299"/>
    <x v="299"/>
    <x v="4"/>
    <s v="endometabólicas"/>
    <n v="28"/>
    <x v="1"/>
    <x v="16"/>
    <x v="5"/>
    <x v="0"/>
    <x v="156"/>
  </r>
  <r>
    <n v="467"/>
    <x v="56"/>
    <x v="56"/>
    <x v="2"/>
    <s v="endometabólicas"/>
    <n v="49"/>
    <x v="2"/>
    <x v="28"/>
    <x v="5"/>
    <x v="0"/>
    <x v="157"/>
  </r>
  <r>
    <n v="468"/>
    <x v="11"/>
    <x v="11"/>
    <x v="0"/>
    <s v="respiratória"/>
    <n v="52"/>
    <x v="2"/>
    <x v="28"/>
    <x v="5"/>
    <x v="0"/>
    <x v="157"/>
  </r>
  <r>
    <n v="469"/>
    <x v="1"/>
    <x v="1"/>
    <x v="0"/>
    <s v="otorrinolaringológico"/>
    <n v="45"/>
    <x v="2"/>
    <x v="28"/>
    <x v="5"/>
    <x v="0"/>
    <x v="157"/>
  </r>
  <r>
    <n v="470"/>
    <x v="216"/>
    <x v="216"/>
    <x v="4"/>
    <s v="snc/sentidos"/>
    <n v="42"/>
    <x v="2"/>
    <x v="28"/>
    <x v="5"/>
    <x v="0"/>
    <x v="157"/>
  </r>
  <r>
    <n v="471"/>
    <x v="67"/>
    <x v="67"/>
    <x v="3"/>
    <s v="Infectoparasitarias"/>
    <n v="11"/>
    <x v="2"/>
    <x v="28"/>
    <x v="5"/>
    <x v="0"/>
    <x v="157"/>
  </r>
  <r>
    <n v="472"/>
    <x v="386"/>
    <x v="386"/>
    <x v="3"/>
    <s v="snc/sentidos"/>
    <n v="14"/>
    <x v="4"/>
    <x v="18"/>
    <x v="5"/>
    <x v="0"/>
    <x v="158"/>
  </r>
  <r>
    <n v="473"/>
    <x v="387"/>
    <x v="387"/>
    <x v="1"/>
    <s v="respiratória"/>
    <n v="11"/>
    <x v="4"/>
    <x v="18"/>
    <x v="5"/>
    <x v="0"/>
    <x v="158"/>
  </r>
  <r>
    <n v="474"/>
    <x v="388"/>
    <x v="388"/>
    <x v="0"/>
    <s v="obstétrico"/>
    <n v="57"/>
    <x v="4"/>
    <x v="18"/>
    <x v="5"/>
    <x v="0"/>
    <x v="158"/>
  </r>
  <r>
    <n v="475"/>
    <x v="86"/>
    <x v="86"/>
    <x v="0"/>
    <s v="Infectoparasitarias"/>
    <n v="44"/>
    <x v="4"/>
    <x v="18"/>
    <x v="5"/>
    <x v="0"/>
    <x v="158"/>
  </r>
  <r>
    <n v="476"/>
    <x v="182"/>
    <x v="182"/>
    <x v="0"/>
    <s v="neoplasias"/>
    <n v="56"/>
    <x v="5"/>
    <x v="29"/>
    <x v="5"/>
    <x v="0"/>
    <x v="159"/>
  </r>
  <r>
    <n v="477"/>
    <x v="389"/>
    <x v="389"/>
    <x v="0"/>
    <s v="digestiva"/>
    <n v="27"/>
    <x v="5"/>
    <x v="29"/>
    <x v="5"/>
    <x v="0"/>
    <x v="159"/>
  </r>
  <r>
    <n v="478"/>
    <x v="390"/>
    <x v="390"/>
    <x v="2"/>
    <s v="genito-urinárias"/>
    <n v="17"/>
    <x v="6"/>
    <x v="19"/>
    <x v="5"/>
    <x v="0"/>
    <x v="160"/>
  </r>
  <r>
    <n v="479"/>
    <x v="21"/>
    <x v="21"/>
    <x v="0"/>
    <s v="dermatológicas"/>
    <n v="59"/>
    <x v="6"/>
    <x v="19"/>
    <x v="5"/>
    <x v="0"/>
    <x v="160"/>
  </r>
  <r>
    <n v="480"/>
    <x v="259"/>
    <x v="259"/>
    <x v="5"/>
    <s v="oftalmológico"/>
    <n v="53"/>
    <x v="0"/>
    <x v="20"/>
    <x v="5"/>
    <x v="0"/>
    <x v="161"/>
  </r>
  <r>
    <n v="481"/>
    <x v="391"/>
    <x v="391"/>
    <x v="0"/>
    <s v="odontológico"/>
    <n v="35"/>
    <x v="0"/>
    <x v="20"/>
    <x v="5"/>
    <x v="0"/>
    <x v="161"/>
  </r>
  <r>
    <n v="482"/>
    <x v="392"/>
    <x v="392"/>
    <x v="4"/>
    <s v="psiquiátrico/psicológico"/>
    <n v="49"/>
    <x v="0"/>
    <x v="20"/>
    <x v="5"/>
    <x v="0"/>
    <x v="161"/>
  </r>
  <r>
    <n v="483"/>
    <x v="393"/>
    <x v="393"/>
    <x v="5"/>
    <s v="Infectoparasitarias"/>
    <n v="23"/>
    <x v="0"/>
    <x v="20"/>
    <x v="5"/>
    <x v="0"/>
    <x v="161"/>
  </r>
  <r>
    <n v="484"/>
    <x v="161"/>
    <x v="161"/>
    <x v="2"/>
    <s v="snc/sentidos"/>
    <n v="51"/>
    <x v="1"/>
    <x v="21"/>
    <x v="5"/>
    <x v="0"/>
    <x v="162"/>
  </r>
  <r>
    <n v="485"/>
    <x v="34"/>
    <x v="34"/>
    <x v="0"/>
    <s v="oftalmológico"/>
    <n v="20"/>
    <x v="1"/>
    <x v="21"/>
    <x v="5"/>
    <x v="0"/>
    <x v="162"/>
  </r>
  <r>
    <n v="486"/>
    <x v="394"/>
    <x v="394"/>
    <x v="4"/>
    <s v="dermatológicas"/>
    <n v="41"/>
    <x v="2"/>
    <x v="22"/>
    <x v="5"/>
    <x v="0"/>
    <x v="163"/>
  </r>
  <r>
    <n v="487"/>
    <x v="395"/>
    <x v="395"/>
    <x v="2"/>
    <s v="obstétrico"/>
    <n v="46"/>
    <x v="2"/>
    <x v="22"/>
    <x v="5"/>
    <x v="0"/>
    <x v="163"/>
  </r>
  <r>
    <n v="488"/>
    <x v="396"/>
    <x v="396"/>
    <x v="4"/>
    <s v="dermatológicas"/>
    <n v="31"/>
    <x v="2"/>
    <x v="22"/>
    <x v="5"/>
    <x v="0"/>
    <x v="163"/>
  </r>
  <r>
    <n v="489"/>
    <x v="397"/>
    <x v="397"/>
    <x v="4"/>
    <s v="otorrinolaringológico"/>
    <n v="18"/>
    <x v="2"/>
    <x v="22"/>
    <x v="5"/>
    <x v="0"/>
    <x v="163"/>
  </r>
  <r>
    <n v="490"/>
    <x v="398"/>
    <x v="398"/>
    <x v="0"/>
    <s v="respiratória"/>
    <n v="47"/>
    <x v="2"/>
    <x v="22"/>
    <x v="5"/>
    <x v="0"/>
    <x v="163"/>
  </r>
  <r>
    <n v="491"/>
    <x v="219"/>
    <x v="219"/>
    <x v="0"/>
    <s v="respiratória"/>
    <n v="55"/>
    <x v="3"/>
    <x v="23"/>
    <x v="5"/>
    <x v="0"/>
    <x v="164"/>
  </r>
  <r>
    <n v="492"/>
    <x v="399"/>
    <x v="399"/>
    <x v="3"/>
    <s v="osteomuscular"/>
    <n v="19"/>
    <x v="4"/>
    <x v="24"/>
    <x v="5"/>
    <x v="0"/>
    <x v="165"/>
  </r>
  <r>
    <n v="493"/>
    <x v="400"/>
    <x v="400"/>
    <x v="0"/>
    <s v="osteomuscular"/>
    <n v="16"/>
    <x v="5"/>
    <x v="25"/>
    <x v="5"/>
    <x v="0"/>
    <x v="166"/>
  </r>
  <r>
    <n v="494"/>
    <x v="401"/>
    <x v="401"/>
    <x v="0"/>
    <s v="osteomuscular"/>
    <n v="29"/>
    <x v="5"/>
    <x v="25"/>
    <x v="5"/>
    <x v="0"/>
    <x v="166"/>
  </r>
  <r>
    <n v="495"/>
    <x v="402"/>
    <x v="402"/>
    <x v="3"/>
    <s v="cardiovascular"/>
    <n v="32"/>
    <x v="5"/>
    <x v="25"/>
    <x v="5"/>
    <x v="0"/>
    <x v="166"/>
  </r>
  <r>
    <n v="496"/>
    <x v="109"/>
    <x v="109"/>
    <x v="0"/>
    <s v="snc/sentidos"/>
    <n v="43"/>
    <x v="5"/>
    <x v="25"/>
    <x v="5"/>
    <x v="0"/>
    <x v="166"/>
  </r>
  <r>
    <n v="497"/>
    <x v="403"/>
    <x v="403"/>
    <x v="2"/>
    <s v="Infectoparasitarias"/>
    <n v="32"/>
    <x v="6"/>
    <x v="26"/>
    <x v="5"/>
    <x v="0"/>
    <x v="167"/>
  </r>
  <r>
    <n v="498"/>
    <x v="404"/>
    <x v="404"/>
    <x v="4"/>
    <s v="cardiovascular"/>
    <n v="46"/>
    <x v="6"/>
    <x v="26"/>
    <x v="5"/>
    <x v="0"/>
    <x v="167"/>
  </r>
  <r>
    <n v="499"/>
    <x v="116"/>
    <x v="116"/>
    <x v="4"/>
    <s v="pressão arterial - monitoramento"/>
    <n v="52"/>
    <x v="0"/>
    <x v="0"/>
    <x v="6"/>
    <x v="0"/>
    <x v="168"/>
  </r>
  <r>
    <n v="500"/>
    <x v="405"/>
    <x v="405"/>
    <x v="3"/>
    <s v="genito-urinárias"/>
    <n v="21"/>
    <x v="0"/>
    <x v="0"/>
    <x v="6"/>
    <x v="0"/>
    <x v="168"/>
  </r>
  <r>
    <n v="501"/>
    <x v="335"/>
    <x v="335"/>
    <x v="0"/>
    <s v="digestiva"/>
    <n v="39"/>
    <x v="0"/>
    <x v="0"/>
    <x v="6"/>
    <x v="0"/>
    <x v="168"/>
  </r>
  <r>
    <n v="502"/>
    <x v="333"/>
    <x v="333"/>
    <x v="0"/>
    <s v="endometabólicas"/>
    <n v="17"/>
    <x v="0"/>
    <x v="0"/>
    <x v="6"/>
    <x v="0"/>
    <x v="168"/>
  </r>
  <r>
    <n v="503"/>
    <x v="406"/>
    <x v="406"/>
    <x v="3"/>
    <s v="osteomuscular"/>
    <n v="37"/>
    <x v="2"/>
    <x v="2"/>
    <x v="6"/>
    <x v="0"/>
    <x v="169"/>
  </r>
  <r>
    <n v="504"/>
    <x v="407"/>
    <x v="407"/>
    <x v="2"/>
    <s v="digestiva"/>
    <n v="38"/>
    <x v="2"/>
    <x v="2"/>
    <x v="6"/>
    <x v="0"/>
    <x v="169"/>
  </r>
  <r>
    <n v="505"/>
    <x v="370"/>
    <x v="370"/>
    <x v="0"/>
    <s v="dermatológicas"/>
    <n v="19"/>
    <x v="3"/>
    <x v="3"/>
    <x v="6"/>
    <x v="0"/>
    <x v="170"/>
  </r>
  <r>
    <n v="506"/>
    <x v="408"/>
    <x v="408"/>
    <x v="1"/>
    <s v="Infectoparasitarias"/>
    <n v="46"/>
    <x v="4"/>
    <x v="4"/>
    <x v="6"/>
    <x v="0"/>
    <x v="171"/>
  </r>
  <r>
    <n v="507"/>
    <x v="409"/>
    <x v="409"/>
    <x v="4"/>
    <s v="endometabólicas"/>
    <n v="30"/>
    <x v="5"/>
    <x v="5"/>
    <x v="6"/>
    <x v="0"/>
    <x v="172"/>
  </r>
  <r>
    <n v="508"/>
    <x v="410"/>
    <x v="410"/>
    <x v="3"/>
    <s v="endometabólicas"/>
    <n v="22"/>
    <x v="5"/>
    <x v="5"/>
    <x v="6"/>
    <x v="0"/>
    <x v="172"/>
  </r>
  <r>
    <n v="509"/>
    <x v="411"/>
    <x v="411"/>
    <x v="1"/>
    <s v="psiquiátrico/psicológico"/>
    <n v="59"/>
    <x v="5"/>
    <x v="5"/>
    <x v="6"/>
    <x v="0"/>
    <x v="172"/>
  </r>
  <r>
    <n v="510"/>
    <x v="412"/>
    <x v="412"/>
    <x v="3"/>
    <s v="snc/sentidos"/>
    <n v="35"/>
    <x v="5"/>
    <x v="5"/>
    <x v="6"/>
    <x v="0"/>
    <x v="172"/>
  </r>
  <r>
    <n v="511"/>
    <x v="413"/>
    <x v="413"/>
    <x v="0"/>
    <s v="fisioterápico"/>
    <n v="31"/>
    <x v="5"/>
    <x v="5"/>
    <x v="6"/>
    <x v="0"/>
    <x v="172"/>
  </r>
  <r>
    <n v="512"/>
    <x v="356"/>
    <x v="356"/>
    <x v="2"/>
    <s v="cardiovascular"/>
    <n v="32"/>
    <x v="5"/>
    <x v="5"/>
    <x v="6"/>
    <x v="0"/>
    <x v="172"/>
  </r>
  <r>
    <n v="513"/>
    <x v="414"/>
    <x v="414"/>
    <x v="4"/>
    <s v="dermatológicas"/>
    <n v="12"/>
    <x v="5"/>
    <x v="5"/>
    <x v="6"/>
    <x v="0"/>
    <x v="172"/>
  </r>
  <r>
    <n v="514"/>
    <x v="415"/>
    <x v="415"/>
    <x v="2"/>
    <s v="genito-urinárias"/>
    <n v="27"/>
    <x v="5"/>
    <x v="5"/>
    <x v="6"/>
    <x v="0"/>
    <x v="172"/>
  </r>
  <r>
    <n v="515"/>
    <x v="416"/>
    <x v="416"/>
    <x v="0"/>
    <s v="endometabólicas"/>
    <n v="22"/>
    <x v="5"/>
    <x v="5"/>
    <x v="6"/>
    <x v="0"/>
    <x v="172"/>
  </r>
  <r>
    <n v="516"/>
    <x v="417"/>
    <x v="417"/>
    <x v="2"/>
    <s v="fisioterápico"/>
    <n v="48"/>
    <x v="5"/>
    <x v="5"/>
    <x v="6"/>
    <x v="0"/>
    <x v="172"/>
  </r>
  <r>
    <n v="517"/>
    <x v="418"/>
    <x v="418"/>
    <x v="1"/>
    <s v="otorrinolaringológico"/>
    <n v="24"/>
    <x v="6"/>
    <x v="6"/>
    <x v="6"/>
    <x v="0"/>
    <x v="173"/>
  </r>
  <r>
    <n v="518"/>
    <x v="419"/>
    <x v="419"/>
    <x v="3"/>
    <s v="cardiovascular"/>
    <n v="16"/>
    <x v="6"/>
    <x v="6"/>
    <x v="6"/>
    <x v="0"/>
    <x v="173"/>
  </r>
  <r>
    <n v="519"/>
    <x v="420"/>
    <x v="420"/>
    <x v="3"/>
    <s v="respiratória"/>
    <n v="57"/>
    <x v="6"/>
    <x v="6"/>
    <x v="6"/>
    <x v="0"/>
    <x v="173"/>
  </r>
  <r>
    <n v="520"/>
    <x v="421"/>
    <x v="421"/>
    <x v="2"/>
    <s v="respiratória"/>
    <n v="52"/>
    <x v="0"/>
    <x v="7"/>
    <x v="6"/>
    <x v="0"/>
    <x v="174"/>
  </r>
  <r>
    <n v="521"/>
    <x v="422"/>
    <x v="422"/>
    <x v="1"/>
    <s v="remoção médica de urgência"/>
    <n v="19"/>
    <x v="0"/>
    <x v="7"/>
    <x v="6"/>
    <x v="0"/>
    <x v="174"/>
  </r>
  <r>
    <n v="522"/>
    <x v="167"/>
    <x v="167"/>
    <x v="0"/>
    <s v="psiquiátrico/psicológico"/>
    <n v="35"/>
    <x v="0"/>
    <x v="7"/>
    <x v="6"/>
    <x v="0"/>
    <x v="174"/>
  </r>
  <r>
    <n v="523"/>
    <x v="423"/>
    <x v="423"/>
    <x v="1"/>
    <s v="otorrinolaringológico"/>
    <n v="35"/>
    <x v="0"/>
    <x v="7"/>
    <x v="6"/>
    <x v="0"/>
    <x v="174"/>
  </r>
  <r>
    <n v="524"/>
    <x v="424"/>
    <x v="424"/>
    <x v="2"/>
    <s v="otorrinolaringológico"/>
    <n v="59"/>
    <x v="1"/>
    <x v="8"/>
    <x v="6"/>
    <x v="0"/>
    <x v="175"/>
  </r>
  <r>
    <n v="525"/>
    <x v="425"/>
    <x v="425"/>
    <x v="2"/>
    <s v="oftalmológico"/>
    <n v="24"/>
    <x v="1"/>
    <x v="8"/>
    <x v="6"/>
    <x v="0"/>
    <x v="175"/>
  </r>
  <r>
    <n v="526"/>
    <x v="426"/>
    <x v="426"/>
    <x v="0"/>
    <s v="osteomuscular"/>
    <n v="45"/>
    <x v="1"/>
    <x v="8"/>
    <x v="6"/>
    <x v="0"/>
    <x v="175"/>
  </r>
  <r>
    <n v="527"/>
    <x v="53"/>
    <x v="53"/>
    <x v="4"/>
    <s v="cardiovascular"/>
    <n v="36"/>
    <x v="1"/>
    <x v="8"/>
    <x v="6"/>
    <x v="0"/>
    <x v="175"/>
  </r>
  <r>
    <n v="528"/>
    <x v="427"/>
    <x v="427"/>
    <x v="4"/>
    <s v="obstétrico"/>
    <n v="28"/>
    <x v="2"/>
    <x v="9"/>
    <x v="6"/>
    <x v="0"/>
    <x v="176"/>
  </r>
  <r>
    <n v="529"/>
    <x v="428"/>
    <x v="428"/>
    <x v="0"/>
    <s v="snc/sentidos"/>
    <n v="19"/>
    <x v="2"/>
    <x v="9"/>
    <x v="6"/>
    <x v="0"/>
    <x v="176"/>
  </r>
  <r>
    <n v="530"/>
    <x v="429"/>
    <x v="429"/>
    <x v="5"/>
    <s v="dermatológicas"/>
    <n v="52"/>
    <x v="3"/>
    <x v="30"/>
    <x v="6"/>
    <x v="0"/>
    <x v="177"/>
  </r>
  <r>
    <n v="531"/>
    <x v="16"/>
    <x v="16"/>
    <x v="0"/>
    <s v="hematológico"/>
    <n v="18"/>
    <x v="3"/>
    <x v="30"/>
    <x v="6"/>
    <x v="0"/>
    <x v="177"/>
  </r>
  <r>
    <n v="532"/>
    <x v="430"/>
    <x v="430"/>
    <x v="0"/>
    <s v="oftalmológico"/>
    <n v="49"/>
    <x v="3"/>
    <x v="30"/>
    <x v="6"/>
    <x v="0"/>
    <x v="177"/>
  </r>
  <r>
    <n v="533"/>
    <x v="431"/>
    <x v="431"/>
    <x v="0"/>
    <s v="osteomuscular"/>
    <n v="54"/>
    <x v="5"/>
    <x v="11"/>
    <x v="6"/>
    <x v="0"/>
    <x v="178"/>
  </r>
  <r>
    <n v="534"/>
    <x v="432"/>
    <x v="432"/>
    <x v="4"/>
    <s v="otorrinolaringológico"/>
    <n v="42"/>
    <x v="5"/>
    <x v="11"/>
    <x v="6"/>
    <x v="0"/>
    <x v="178"/>
  </r>
  <r>
    <n v="535"/>
    <x v="433"/>
    <x v="433"/>
    <x v="0"/>
    <s v="snc/sentidos"/>
    <n v="19"/>
    <x v="5"/>
    <x v="11"/>
    <x v="6"/>
    <x v="0"/>
    <x v="178"/>
  </r>
  <r>
    <n v="536"/>
    <x v="434"/>
    <x v="434"/>
    <x v="0"/>
    <s v="pressão arterial - monitoramento"/>
    <n v="22"/>
    <x v="5"/>
    <x v="11"/>
    <x v="6"/>
    <x v="0"/>
    <x v="178"/>
  </r>
  <r>
    <n v="537"/>
    <x v="435"/>
    <x v="435"/>
    <x v="0"/>
    <s v="respiratória"/>
    <n v="39"/>
    <x v="5"/>
    <x v="11"/>
    <x v="6"/>
    <x v="0"/>
    <x v="178"/>
  </r>
  <r>
    <n v="538"/>
    <x v="436"/>
    <x v="436"/>
    <x v="0"/>
    <s v="Infectoparasitarias"/>
    <n v="60"/>
    <x v="6"/>
    <x v="12"/>
    <x v="6"/>
    <x v="0"/>
    <x v="179"/>
  </r>
  <r>
    <n v="539"/>
    <x v="437"/>
    <x v="437"/>
    <x v="0"/>
    <s v="snc/sentidos"/>
    <n v="55"/>
    <x v="6"/>
    <x v="12"/>
    <x v="6"/>
    <x v="0"/>
    <x v="179"/>
  </r>
  <r>
    <n v="540"/>
    <x v="438"/>
    <x v="438"/>
    <x v="0"/>
    <s v="otorrinolaringológico"/>
    <n v="23"/>
    <x v="6"/>
    <x v="12"/>
    <x v="6"/>
    <x v="0"/>
    <x v="179"/>
  </r>
  <r>
    <n v="541"/>
    <x v="439"/>
    <x v="439"/>
    <x v="3"/>
    <s v="pressão arterial - monitoramento"/>
    <n v="22"/>
    <x v="6"/>
    <x v="12"/>
    <x v="6"/>
    <x v="0"/>
    <x v="179"/>
  </r>
  <r>
    <n v="542"/>
    <x v="440"/>
    <x v="440"/>
    <x v="0"/>
    <s v="odontológico"/>
    <n v="57"/>
    <x v="0"/>
    <x v="13"/>
    <x v="6"/>
    <x v="0"/>
    <x v="180"/>
  </r>
  <r>
    <n v="543"/>
    <x v="441"/>
    <x v="441"/>
    <x v="0"/>
    <s v="hematológico"/>
    <n v="33"/>
    <x v="1"/>
    <x v="14"/>
    <x v="6"/>
    <x v="0"/>
    <x v="181"/>
  </r>
  <r>
    <n v="544"/>
    <x v="61"/>
    <x v="61"/>
    <x v="1"/>
    <s v="dermatológicas"/>
    <n v="57"/>
    <x v="1"/>
    <x v="14"/>
    <x v="6"/>
    <x v="0"/>
    <x v="181"/>
  </r>
  <r>
    <n v="545"/>
    <x v="442"/>
    <x v="442"/>
    <x v="1"/>
    <s v="snc/sentidos"/>
    <n v="46"/>
    <x v="1"/>
    <x v="14"/>
    <x v="6"/>
    <x v="0"/>
    <x v="181"/>
  </r>
  <r>
    <n v="546"/>
    <x v="443"/>
    <x v="443"/>
    <x v="0"/>
    <s v="endometabólicas"/>
    <n v="21"/>
    <x v="1"/>
    <x v="14"/>
    <x v="6"/>
    <x v="0"/>
    <x v="181"/>
  </r>
  <r>
    <n v="547"/>
    <x v="444"/>
    <x v="444"/>
    <x v="4"/>
    <s v="dermatológicas"/>
    <n v="38"/>
    <x v="1"/>
    <x v="14"/>
    <x v="6"/>
    <x v="0"/>
    <x v="181"/>
  </r>
  <r>
    <n v="548"/>
    <x v="13"/>
    <x v="13"/>
    <x v="0"/>
    <s v="otorrinolaringológico"/>
    <n v="25"/>
    <x v="1"/>
    <x v="14"/>
    <x v="6"/>
    <x v="0"/>
    <x v="181"/>
  </r>
  <r>
    <n v="549"/>
    <x v="445"/>
    <x v="445"/>
    <x v="1"/>
    <s v="dermatológicas"/>
    <n v="25"/>
    <x v="1"/>
    <x v="14"/>
    <x v="6"/>
    <x v="0"/>
    <x v="181"/>
  </r>
  <r>
    <n v="550"/>
    <x v="29"/>
    <x v="29"/>
    <x v="2"/>
    <s v="osteomuscular"/>
    <n v="15"/>
    <x v="2"/>
    <x v="15"/>
    <x v="6"/>
    <x v="0"/>
    <x v="182"/>
  </r>
  <r>
    <n v="551"/>
    <x v="446"/>
    <x v="446"/>
    <x v="4"/>
    <s v="neoplasias"/>
    <n v="20"/>
    <x v="2"/>
    <x v="15"/>
    <x v="6"/>
    <x v="0"/>
    <x v="182"/>
  </r>
  <r>
    <n v="552"/>
    <x v="16"/>
    <x v="16"/>
    <x v="0"/>
    <s v="dermatológicas"/>
    <n v="47"/>
    <x v="3"/>
    <x v="16"/>
    <x v="6"/>
    <x v="0"/>
    <x v="183"/>
  </r>
  <r>
    <n v="553"/>
    <x v="447"/>
    <x v="447"/>
    <x v="5"/>
    <s v="pressão arterial - monitoramento"/>
    <n v="21"/>
    <x v="3"/>
    <x v="16"/>
    <x v="6"/>
    <x v="0"/>
    <x v="183"/>
  </r>
  <r>
    <n v="554"/>
    <x v="448"/>
    <x v="448"/>
    <x v="2"/>
    <s v="oftalmológico"/>
    <n v="12"/>
    <x v="3"/>
    <x v="16"/>
    <x v="6"/>
    <x v="0"/>
    <x v="183"/>
  </r>
  <r>
    <n v="555"/>
    <x v="449"/>
    <x v="449"/>
    <x v="0"/>
    <s v="remoção médica de urgência"/>
    <n v="18"/>
    <x v="4"/>
    <x v="28"/>
    <x v="6"/>
    <x v="0"/>
    <x v="184"/>
  </r>
  <r>
    <n v="556"/>
    <x v="292"/>
    <x v="292"/>
    <x v="3"/>
    <s v="respiratória"/>
    <n v="51"/>
    <x v="4"/>
    <x v="28"/>
    <x v="6"/>
    <x v="0"/>
    <x v="184"/>
  </r>
  <r>
    <n v="557"/>
    <x v="450"/>
    <x v="450"/>
    <x v="5"/>
    <s v="digestiva"/>
    <n v="45"/>
    <x v="4"/>
    <x v="28"/>
    <x v="6"/>
    <x v="0"/>
    <x v="184"/>
  </r>
  <r>
    <n v="558"/>
    <x v="451"/>
    <x v="451"/>
    <x v="2"/>
    <s v="pressão arterial - monitoramento"/>
    <n v="18"/>
    <x v="5"/>
    <x v="17"/>
    <x v="6"/>
    <x v="0"/>
    <x v="185"/>
  </r>
  <r>
    <n v="559"/>
    <x v="452"/>
    <x v="452"/>
    <x v="0"/>
    <s v="remoção médica de urgência"/>
    <n v="17"/>
    <x v="5"/>
    <x v="17"/>
    <x v="6"/>
    <x v="0"/>
    <x v="185"/>
  </r>
  <r>
    <n v="560"/>
    <x v="453"/>
    <x v="453"/>
    <x v="0"/>
    <s v="osteomuscular"/>
    <n v="49"/>
    <x v="5"/>
    <x v="17"/>
    <x v="6"/>
    <x v="0"/>
    <x v="185"/>
  </r>
  <r>
    <n v="561"/>
    <x v="421"/>
    <x v="421"/>
    <x v="1"/>
    <s v="genito-urinárias"/>
    <n v="43"/>
    <x v="0"/>
    <x v="29"/>
    <x v="6"/>
    <x v="0"/>
    <x v="186"/>
  </r>
  <r>
    <n v="562"/>
    <x v="454"/>
    <x v="454"/>
    <x v="2"/>
    <s v="oftalmológico"/>
    <n v="51"/>
    <x v="0"/>
    <x v="29"/>
    <x v="6"/>
    <x v="0"/>
    <x v="186"/>
  </r>
  <r>
    <n v="563"/>
    <x v="446"/>
    <x v="446"/>
    <x v="0"/>
    <s v="respiratória"/>
    <n v="29"/>
    <x v="1"/>
    <x v="19"/>
    <x v="6"/>
    <x v="0"/>
    <x v="187"/>
  </r>
  <r>
    <n v="564"/>
    <x v="455"/>
    <x v="455"/>
    <x v="5"/>
    <s v="Infectoparasitarias"/>
    <n v="47"/>
    <x v="1"/>
    <x v="19"/>
    <x v="6"/>
    <x v="0"/>
    <x v="187"/>
  </r>
  <r>
    <n v="565"/>
    <x v="456"/>
    <x v="456"/>
    <x v="2"/>
    <s v="dermatológicas"/>
    <n v="28"/>
    <x v="1"/>
    <x v="19"/>
    <x v="6"/>
    <x v="0"/>
    <x v="187"/>
  </r>
  <r>
    <n v="566"/>
    <x v="457"/>
    <x v="457"/>
    <x v="0"/>
    <s v="respiratória"/>
    <n v="41"/>
    <x v="2"/>
    <x v="20"/>
    <x v="6"/>
    <x v="0"/>
    <x v="188"/>
  </r>
  <r>
    <n v="567"/>
    <x v="458"/>
    <x v="458"/>
    <x v="0"/>
    <s v="otorrinolaringológico"/>
    <n v="47"/>
    <x v="2"/>
    <x v="20"/>
    <x v="6"/>
    <x v="0"/>
    <x v="188"/>
  </r>
  <r>
    <n v="568"/>
    <x v="459"/>
    <x v="459"/>
    <x v="3"/>
    <s v="respiratória"/>
    <n v="15"/>
    <x v="2"/>
    <x v="20"/>
    <x v="6"/>
    <x v="0"/>
    <x v="188"/>
  </r>
  <r>
    <n v="569"/>
    <x v="460"/>
    <x v="460"/>
    <x v="4"/>
    <s v="remoção médica de urgência"/>
    <n v="40"/>
    <x v="3"/>
    <x v="21"/>
    <x v="6"/>
    <x v="0"/>
    <x v="189"/>
  </r>
  <r>
    <n v="570"/>
    <x v="48"/>
    <x v="48"/>
    <x v="1"/>
    <s v="dermatológicas"/>
    <n v="47"/>
    <x v="4"/>
    <x v="22"/>
    <x v="6"/>
    <x v="0"/>
    <x v="190"/>
  </r>
  <r>
    <n v="571"/>
    <x v="461"/>
    <x v="461"/>
    <x v="3"/>
    <s v="oftalmológico"/>
    <n v="40"/>
    <x v="4"/>
    <x v="22"/>
    <x v="6"/>
    <x v="0"/>
    <x v="190"/>
  </r>
  <r>
    <n v="572"/>
    <x v="462"/>
    <x v="462"/>
    <x v="0"/>
    <s v="neoplasias"/>
    <n v="33"/>
    <x v="5"/>
    <x v="23"/>
    <x v="6"/>
    <x v="0"/>
    <x v="191"/>
  </r>
  <r>
    <n v="573"/>
    <x v="463"/>
    <x v="463"/>
    <x v="5"/>
    <s v="respiratória"/>
    <n v="49"/>
    <x v="6"/>
    <x v="24"/>
    <x v="6"/>
    <x v="0"/>
    <x v="192"/>
  </r>
  <r>
    <n v="574"/>
    <x v="163"/>
    <x v="163"/>
    <x v="5"/>
    <s v="cardiovascular"/>
    <n v="50"/>
    <x v="6"/>
    <x v="24"/>
    <x v="6"/>
    <x v="0"/>
    <x v="192"/>
  </r>
  <r>
    <n v="575"/>
    <x v="431"/>
    <x v="431"/>
    <x v="2"/>
    <s v="digestiva"/>
    <n v="57"/>
    <x v="6"/>
    <x v="24"/>
    <x v="6"/>
    <x v="0"/>
    <x v="192"/>
  </r>
  <r>
    <n v="576"/>
    <x v="464"/>
    <x v="464"/>
    <x v="3"/>
    <s v="respiratória"/>
    <n v="47"/>
    <x v="6"/>
    <x v="24"/>
    <x v="6"/>
    <x v="0"/>
    <x v="192"/>
  </r>
  <r>
    <n v="577"/>
    <x v="465"/>
    <x v="465"/>
    <x v="5"/>
    <s v="endometabólicas"/>
    <n v="59"/>
    <x v="6"/>
    <x v="24"/>
    <x v="6"/>
    <x v="0"/>
    <x v="192"/>
  </r>
  <r>
    <n v="578"/>
    <x v="466"/>
    <x v="466"/>
    <x v="3"/>
    <s v="otorrinolaringológico"/>
    <n v="15"/>
    <x v="0"/>
    <x v="25"/>
    <x v="6"/>
    <x v="0"/>
    <x v="193"/>
  </r>
  <r>
    <n v="579"/>
    <x v="467"/>
    <x v="467"/>
    <x v="2"/>
    <s v="hematológico"/>
    <n v="37"/>
    <x v="0"/>
    <x v="25"/>
    <x v="6"/>
    <x v="0"/>
    <x v="193"/>
  </r>
  <r>
    <n v="580"/>
    <x v="468"/>
    <x v="468"/>
    <x v="0"/>
    <s v="pressão arterial - monitoramento"/>
    <n v="20"/>
    <x v="0"/>
    <x v="25"/>
    <x v="6"/>
    <x v="0"/>
    <x v="193"/>
  </r>
  <r>
    <n v="581"/>
    <x v="469"/>
    <x v="469"/>
    <x v="0"/>
    <s v="osteomuscular"/>
    <n v="41"/>
    <x v="1"/>
    <x v="26"/>
    <x v="6"/>
    <x v="0"/>
    <x v="194"/>
  </r>
  <r>
    <n v="582"/>
    <x v="470"/>
    <x v="470"/>
    <x v="1"/>
    <s v="oftalmológico"/>
    <n v="35"/>
    <x v="1"/>
    <x v="26"/>
    <x v="6"/>
    <x v="0"/>
    <x v="194"/>
  </r>
  <r>
    <n v="583"/>
    <x v="471"/>
    <x v="471"/>
    <x v="3"/>
    <s v="neoplasias"/>
    <n v="27"/>
    <x v="1"/>
    <x v="26"/>
    <x v="6"/>
    <x v="0"/>
    <x v="194"/>
  </r>
  <r>
    <n v="584"/>
    <x v="253"/>
    <x v="253"/>
    <x v="2"/>
    <s v="endometabólicas"/>
    <n v="31"/>
    <x v="2"/>
    <x v="27"/>
    <x v="6"/>
    <x v="0"/>
    <x v="195"/>
  </r>
  <r>
    <n v="585"/>
    <x v="204"/>
    <x v="204"/>
    <x v="4"/>
    <s v="dermatológicas"/>
    <n v="29"/>
    <x v="2"/>
    <x v="27"/>
    <x v="6"/>
    <x v="0"/>
    <x v="195"/>
  </r>
  <r>
    <n v="586"/>
    <x v="472"/>
    <x v="472"/>
    <x v="4"/>
    <s v="pressão arterial - monitoramento"/>
    <n v="32"/>
    <x v="2"/>
    <x v="27"/>
    <x v="6"/>
    <x v="0"/>
    <x v="195"/>
  </r>
  <r>
    <n v="587"/>
    <x v="304"/>
    <x v="304"/>
    <x v="4"/>
    <s v="Infectoparasitarias"/>
    <n v="59"/>
    <x v="3"/>
    <x v="0"/>
    <x v="7"/>
    <x v="0"/>
    <x v="196"/>
  </r>
  <r>
    <n v="588"/>
    <x v="473"/>
    <x v="473"/>
    <x v="0"/>
    <s v="oftalmológico"/>
    <n v="10"/>
    <x v="3"/>
    <x v="0"/>
    <x v="7"/>
    <x v="0"/>
    <x v="196"/>
  </r>
  <r>
    <n v="589"/>
    <x v="474"/>
    <x v="474"/>
    <x v="2"/>
    <s v="otorrinolaringológico"/>
    <n v="29"/>
    <x v="3"/>
    <x v="0"/>
    <x v="7"/>
    <x v="0"/>
    <x v="196"/>
  </r>
  <r>
    <n v="590"/>
    <x v="475"/>
    <x v="475"/>
    <x v="4"/>
    <s v="snc/sentidos"/>
    <n v="39"/>
    <x v="3"/>
    <x v="0"/>
    <x v="7"/>
    <x v="0"/>
    <x v="196"/>
  </r>
  <r>
    <n v="591"/>
    <x v="476"/>
    <x v="476"/>
    <x v="2"/>
    <s v="endometabólicas"/>
    <n v="10"/>
    <x v="3"/>
    <x v="0"/>
    <x v="7"/>
    <x v="0"/>
    <x v="196"/>
  </r>
  <r>
    <n v="592"/>
    <x v="243"/>
    <x v="243"/>
    <x v="0"/>
    <s v="respiratória"/>
    <n v="11"/>
    <x v="4"/>
    <x v="1"/>
    <x v="7"/>
    <x v="0"/>
    <x v="197"/>
  </r>
  <r>
    <n v="593"/>
    <x v="440"/>
    <x v="440"/>
    <x v="0"/>
    <s v="psiquiátrico/psicológico"/>
    <n v="35"/>
    <x v="4"/>
    <x v="1"/>
    <x v="7"/>
    <x v="0"/>
    <x v="197"/>
  </r>
  <r>
    <n v="594"/>
    <x v="409"/>
    <x v="409"/>
    <x v="1"/>
    <s v="osteomuscular"/>
    <n v="37"/>
    <x v="4"/>
    <x v="1"/>
    <x v="7"/>
    <x v="0"/>
    <x v="197"/>
  </r>
  <r>
    <n v="595"/>
    <x v="477"/>
    <x v="477"/>
    <x v="4"/>
    <s v="pressão arterial - monitoramento"/>
    <n v="14"/>
    <x v="4"/>
    <x v="1"/>
    <x v="7"/>
    <x v="0"/>
    <x v="197"/>
  </r>
  <r>
    <n v="596"/>
    <x v="478"/>
    <x v="478"/>
    <x v="0"/>
    <s v="respiratória"/>
    <n v="11"/>
    <x v="5"/>
    <x v="2"/>
    <x v="7"/>
    <x v="0"/>
    <x v="198"/>
  </r>
  <r>
    <n v="597"/>
    <x v="178"/>
    <x v="178"/>
    <x v="0"/>
    <s v="otorrinolaringológico"/>
    <n v="54"/>
    <x v="6"/>
    <x v="3"/>
    <x v="7"/>
    <x v="0"/>
    <x v="199"/>
  </r>
  <r>
    <n v="598"/>
    <x v="479"/>
    <x v="479"/>
    <x v="0"/>
    <s v="otorrinolaringológico"/>
    <n v="14"/>
    <x v="6"/>
    <x v="3"/>
    <x v="7"/>
    <x v="0"/>
    <x v="199"/>
  </r>
  <r>
    <n v="599"/>
    <x v="35"/>
    <x v="35"/>
    <x v="1"/>
    <s v="dermatológicas"/>
    <n v="34"/>
    <x v="0"/>
    <x v="4"/>
    <x v="7"/>
    <x v="0"/>
    <x v="200"/>
  </r>
  <r>
    <n v="600"/>
    <x v="399"/>
    <x v="399"/>
    <x v="0"/>
    <s v="cardiovascular"/>
    <n v="60"/>
    <x v="0"/>
    <x v="4"/>
    <x v="7"/>
    <x v="0"/>
    <x v="200"/>
  </r>
  <r>
    <n v="601"/>
    <x v="268"/>
    <x v="268"/>
    <x v="2"/>
    <s v="snc/sentidos"/>
    <n v="23"/>
    <x v="1"/>
    <x v="5"/>
    <x v="7"/>
    <x v="0"/>
    <x v="201"/>
  </r>
  <r>
    <n v="602"/>
    <x v="480"/>
    <x v="480"/>
    <x v="4"/>
    <s v="fisioterápico"/>
    <n v="17"/>
    <x v="1"/>
    <x v="5"/>
    <x v="7"/>
    <x v="0"/>
    <x v="201"/>
  </r>
  <r>
    <n v="603"/>
    <x v="159"/>
    <x v="159"/>
    <x v="2"/>
    <s v="cardiovascular"/>
    <n v="36"/>
    <x v="1"/>
    <x v="5"/>
    <x v="7"/>
    <x v="0"/>
    <x v="201"/>
  </r>
  <r>
    <n v="604"/>
    <x v="390"/>
    <x v="390"/>
    <x v="0"/>
    <s v="Infectoparasitarias"/>
    <n v="13"/>
    <x v="2"/>
    <x v="6"/>
    <x v="7"/>
    <x v="0"/>
    <x v="202"/>
  </r>
  <r>
    <n v="605"/>
    <x v="481"/>
    <x v="481"/>
    <x v="4"/>
    <s v="psiquiátrico/psicológico"/>
    <n v="31"/>
    <x v="2"/>
    <x v="6"/>
    <x v="7"/>
    <x v="0"/>
    <x v="202"/>
  </r>
  <r>
    <n v="606"/>
    <x v="482"/>
    <x v="482"/>
    <x v="0"/>
    <s v="respiratória"/>
    <n v="27"/>
    <x v="3"/>
    <x v="7"/>
    <x v="7"/>
    <x v="0"/>
    <x v="203"/>
  </r>
  <r>
    <n v="607"/>
    <x v="483"/>
    <x v="483"/>
    <x v="0"/>
    <s v="snc/sentidos"/>
    <n v="36"/>
    <x v="3"/>
    <x v="7"/>
    <x v="7"/>
    <x v="0"/>
    <x v="203"/>
  </r>
  <r>
    <n v="608"/>
    <x v="484"/>
    <x v="484"/>
    <x v="2"/>
    <s v="psiquiátrico/psicológico"/>
    <n v="36"/>
    <x v="3"/>
    <x v="7"/>
    <x v="7"/>
    <x v="0"/>
    <x v="203"/>
  </r>
  <r>
    <n v="609"/>
    <x v="485"/>
    <x v="485"/>
    <x v="2"/>
    <s v="endometabólicas"/>
    <n v="29"/>
    <x v="3"/>
    <x v="7"/>
    <x v="7"/>
    <x v="0"/>
    <x v="203"/>
  </r>
  <r>
    <n v="610"/>
    <x v="486"/>
    <x v="486"/>
    <x v="0"/>
    <s v="Infectoparasitarias"/>
    <n v="44"/>
    <x v="4"/>
    <x v="8"/>
    <x v="7"/>
    <x v="0"/>
    <x v="204"/>
  </r>
  <r>
    <n v="611"/>
    <x v="487"/>
    <x v="487"/>
    <x v="3"/>
    <s v="oftalmológico"/>
    <n v="26"/>
    <x v="4"/>
    <x v="8"/>
    <x v="7"/>
    <x v="0"/>
    <x v="204"/>
  </r>
  <r>
    <n v="612"/>
    <x v="488"/>
    <x v="488"/>
    <x v="2"/>
    <s v="psiquiátrico/psicológico"/>
    <n v="10"/>
    <x v="4"/>
    <x v="8"/>
    <x v="7"/>
    <x v="0"/>
    <x v="204"/>
  </r>
  <r>
    <n v="613"/>
    <x v="355"/>
    <x v="355"/>
    <x v="0"/>
    <s v="genito-urinárias"/>
    <n v="59"/>
    <x v="5"/>
    <x v="9"/>
    <x v="7"/>
    <x v="0"/>
    <x v="205"/>
  </r>
  <r>
    <n v="614"/>
    <x v="489"/>
    <x v="489"/>
    <x v="0"/>
    <s v="oftalmológico"/>
    <n v="54"/>
    <x v="5"/>
    <x v="9"/>
    <x v="7"/>
    <x v="0"/>
    <x v="205"/>
  </r>
  <r>
    <n v="615"/>
    <x v="187"/>
    <x v="187"/>
    <x v="0"/>
    <s v="cardiovascular"/>
    <n v="35"/>
    <x v="6"/>
    <x v="30"/>
    <x v="7"/>
    <x v="0"/>
    <x v="206"/>
  </r>
  <r>
    <n v="616"/>
    <x v="490"/>
    <x v="490"/>
    <x v="0"/>
    <s v="osteomuscular"/>
    <n v="26"/>
    <x v="6"/>
    <x v="30"/>
    <x v="7"/>
    <x v="0"/>
    <x v="206"/>
  </r>
  <r>
    <n v="617"/>
    <x v="124"/>
    <x v="124"/>
    <x v="2"/>
    <s v="oftalmológico"/>
    <n v="46"/>
    <x v="6"/>
    <x v="30"/>
    <x v="7"/>
    <x v="0"/>
    <x v="206"/>
  </r>
  <r>
    <n v="618"/>
    <x v="491"/>
    <x v="491"/>
    <x v="3"/>
    <s v="pressão arterial - monitoramento"/>
    <n v="10"/>
    <x v="0"/>
    <x v="10"/>
    <x v="7"/>
    <x v="0"/>
    <x v="207"/>
  </r>
  <r>
    <n v="619"/>
    <x v="492"/>
    <x v="492"/>
    <x v="0"/>
    <s v="snc/sentidos"/>
    <n v="11"/>
    <x v="0"/>
    <x v="10"/>
    <x v="7"/>
    <x v="0"/>
    <x v="207"/>
  </r>
  <r>
    <n v="620"/>
    <x v="493"/>
    <x v="493"/>
    <x v="4"/>
    <s v="cardiovascular"/>
    <n v="22"/>
    <x v="0"/>
    <x v="10"/>
    <x v="7"/>
    <x v="0"/>
    <x v="207"/>
  </r>
  <r>
    <n v="621"/>
    <x v="390"/>
    <x v="390"/>
    <x v="1"/>
    <s v="neoplasias"/>
    <n v="31"/>
    <x v="0"/>
    <x v="10"/>
    <x v="7"/>
    <x v="0"/>
    <x v="207"/>
  </r>
  <r>
    <n v="622"/>
    <x v="494"/>
    <x v="494"/>
    <x v="3"/>
    <s v="snc/sentidos"/>
    <n v="59"/>
    <x v="2"/>
    <x v="12"/>
    <x v="7"/>
    <x v="0"/>
    <x v="208"/>
  </r>
  <r>
    <n v="623"/>
    <x v="235"/>
    <x v="235"/>
    <x v="1"/>
    <s v="pressão arterial - monitoramento"/>
    <n v="52"/>
    <x v="2"/>
    <x v="12"/>
    <x v="7"/>
    <x v="0"/>
    <x v="208"/>
  </r>
  <r>
    <n v="624"/>
    <x v="495"/>
    <x v="495"/>
    <x v="1"/>
    <s v="respiratória"/>
    <n v="52"/>
    <x v="3"/>
    <x v="13"/>
    <x v="7"/>
    <x v="0"/>
    <x v="209"/>
  </r>
  <r>
    <n v="625"/>
    <x v="126"/>
    <x v="126"/>
    <x v="0"/>
    <s v="neoplasias"/>
    <n v="21"/>
    <x v="3"/>
    <x v="13"/>
    <x v="7"/>
    <x v="0"/>
    <x v="209"/>
  </r>
  <r>
    <n v="626"/>
    <x v="496"/>
    <x v="496"/>
    <x v="4"/>
    <s v="fisioterápico"/>
    <n v="20"/>
    <x v="4"/>
    <x v="14"/>
    <x v="7"/>
    <x v="0"/>
    <x v="210"/>
  </r>
  <r>
    <n v="627"/>
    <x v="497"/>
    <x v="497"/>
    <x v="4"/>
    <s v="Infectoparasitarias"/>
    <n v="20"/>
    <x v="4"/>
    <x v="14"/>
    <x v="7"/>
    <x v="0"/>
    <x v="210"/>
  </r>
  <r>
    <n v="628"/>
    <x v="498"/>
    <x v="498"/>
    <x v="2"/>
    <s v="osteomuscular"/>
    <n v="28"/>
    <x v="4"/>
    <x v="14"/>
    <x v="7"/>
    <x v="0"/>
    <x v="210"/>
  </r>
  <r>
    <n v="629"/>
    <x v="499"/>
    <x v="499"/>
    <x v="0"/>
    <s v="Infectoparasitarias"/>
    <n v="53"/>
    <x v="4"/>
    <x v="14"/>
    <x v="7"/>
    <x v="0"/>
    <x v="210"/>
  </r>
  <r>
    <n v="630"/>
    <x v="500"/>
    <x v="500"/>
    <x v="4"/>
    <s v="otorrinolaringológico"/>
    <n v="20"/>
    <x v="4"/>
    <x v="14"/>
    <x v="7"/>
    <x v="0"/>
    <x v="210"/>
  </r>
  <r>
    <n v="631"/>
    <x v="165"/>
    <x v="165"/>
    <x v="0"/>
    <s v="cardiovascular"/>
    <n v="19"/>
    <x v="4"/>
    <x v="14"/>
    <x v="7"/>
    <x v="0"/>
    <x v="210"/>
  </r>
  <r>
    <n v="632"/>
    <x v="200"/>
    <x v="200"/>
    <x v="4"/>
    <s v="respiratória"/>
    <n v="48"/>
    <x v="6"/>
    <x v="16"/>
    <x v="7"/>
    <x v="0"/>
    <x v="211"/>
  </r>
  <r>
    <n v="633"/>
    <x v="183"/>
    <x v="183"/>
    <x v="5"/>
    <s v="endometabólicas"/>
    <n v="18"/>
    <x v="6"/>
    <x v="16"/>
    <x v="7"/>
    <x v="0"/>
    <x v="211"/>
  </r>
  <r>
    <n v="634"/>
    <x v="501"/>
    <x v="501"/>
    <x v="5"/>
    <s v="digestiva"/>
    <n v="28"/>
    <x v="6"/>
    <x v="16"/>
    <x v="7"/>
    <x v="0"/>
    <x v="211"/>
  </r>
  <r>
    <n v="635"/>
    <x v="336"/>
    <x v="336"/>
    <x v="0"/>
    <s v="respiratória"/>
    <n v="21"/>
    <x v="6"/>
    <x v="16"/>
    <x v="7"/>
    <x v="0"/>
    <x v="211"/>
  </r>
  <r>
    <n v="636"/>
    <x v="502"/>
    <x v="502"/>
    <x v="0"/>
    <s v="pressão arterial - monitoramento"/>
    <n v="30"/>
    <x v="6"/>
    <x v="16"/>
    <x v="7"/>
    <x v="0"/>
    <x v="211"/>
  </r>
  <r>
    <n v="637"/>
    <x v="503"/>
    <x v="503"/>
    <x v="4"/>
    <s v="digestiva"/>
    <n v="46"/>
    <x v="0"/>
    <x v="28"/>
    <x v="7"/>
    <x v="0"/>
    <x v="212"/>
  </r>
  <r>
    <n v="638"/>
    <x v="504"/>
    <x v="504"/>
    <x v="4"/>
    <s v="osteomuscular"/>
    <n v="17"/>
    <x v="1"/>
    <x v="17"/>
    <x v="7"/>
    <x v="0"/>
    <x v="213"/>
  </r>
  <r>
    <n v="639"/>
    <x v="505"/>
    <x v="505"/>
    <x v="3"/>
    <s v="snc/sentidos"/>
    <n v="23"/>
    <x v="1"/>
    <x v="17"/>
    <x v="7"/>
    <x v="0"/>
    <x v="213"/>
  </r>
  <r>
    <n v="640"/>
    <x v="506"/>
    <x v="506"/>
    <x v="0"/>
    <s v="oftalmológico"/>
    <n v="58"/>
    <x v="1"/>
    <x v="17"/>
    <x v="7"/>
    <x v="0"/>
    <x v="213"/>
  </r>
  <r>
    <n v="641"/>
    <x v="134"/>
    <x v="134"/>
    <x v="4"/>
    <s v="genito-urinárias"/>
    <n v="18"/>
    <x v="2"/>
    <x v="18"/>
    <x v="7"/>
    <x v="0"/>
    <x v="214"/>
  </r>
  <r>
    <n v="642"/>
    <x v="409"/>
    <x v="409"/>
    <x v="0"/>
    <s v="remoção médica de urgência"/>
    <n v="36"/>
    <x v="2"/>
    <x v="18"/>
    <x v="7"/>
    <x v="0"/>
    <x v="214"/>
  </r>
  <r>
    <n v="643"/>
    <x v="507"/>
    <x v="507"/>
    <x v="0"/>
    <s v="digestiva"/>
    <n v="58"/>
    <x v="3"/>
    <x v="29"/>
    <x v="7"/>
    <x v="0"/>
    <x v="215"/>
  </r>
  <r>
    <n v="644"/>
    <x v="459"/>
    <x v="459"/>
    <x v="4"/>
    <s v="genito-urinárias"/>
    <n v="29"/>
    <x v="3"/>
    <x v="29"/>
    <x v="7"/>
    <x v="0"/>
    <x v="215"/>
  </r>
  <r>
    <n v="645"/>
    <x v="508"/>
    <x v="508"/>
    <x v="0"/>
    <s v="digestiva"/>
    <n v="42"/>
    <x v="3"/>
    <x v="29"/>
    <x v="7"/>
    <x v="0"/>
    <x v="215"/>
  </r>
  <r>
    <n v="646"/>
    <x v="509"/>
    <x v="509"/>
    <x v="0"/>
    <s v="osteomuscular"/>
    <n v="60"/>
    <x v="4"/>
    <x v="19"/>
    <x v="7"/>
    <x v="0"/>
    <x v="216"/>
  </r>
  <r>
    <n v="647"/>
    <x v="510"/>
    <x v="510"/>
    <x v="3"/>
    <s v="genito-urinárias"/>
    <n v="24"/>
    <x v="4"/>
    <x v="19"/>
    <x v="7"/>
    <x v="0"/>
    <x v="216"/>
  </r>
  <r>
    <n v="648"/>
    <x v="511"/>
    <x v="511"/>
    <x v="0"/>
    <s v="osteomuscular"/>
    <n v="25"/>
    <x v="4"/>
    <x v="19"/>
    <x v="7"/>
    <x v="0"/>
    <x v="216"/>
  </r>
  <r>
    <n v="649"/>
    <x v="392"/>
    <x v="392"/>
    <x v="0"/>
    <s v="fisioterápico"/>
    <n v="48"/>
    <x v="4"/>
    <x v="19"/>
    <x v="7"/>
    <x v="0"/>
    <x v="216"/>
  </r>
  <r>
    <n v="650"/>
    <x v="401"/>
    <x v="401"/>
    <x v="0"/>
    <s v="pressão arterial - monitoramento"/>
    <n v="27"/>
    <x v="4"/>
    <x v="19"/>
    <x v="7"/>
    <x v="0"/>
    <x v="216"/>
  </r>
  <r>
    <n v="651"/>
    <x v="417"/>
    <x v="417"/>
    <x v="0"/>
    <s v="pressão arterial - monitoramento"/>
    <n v="30"/>
    <x v="5"/>
    <x v="20"/>
    <x v="7"/>
    <x v="0"/>
    <x v="217"/>
  </r>
  <r>
    <n v="652"/>
    <x v="233"/>
    <x v="233"/>
    <x v="0"/>
    <s v="oftalmológico"/>
    <n v="41"/>
    <x v="5"/>
    <x v="20"/>
    <x v="7"/>
    <x v="0"/>
    <x v="217"/>
  </r>
  <r>
    <n v="653"/>
    <x v="512"/>
    <x v="512"/>
    <x v="4"/>
    <s v="odontológico"/>
    <n v="30"/>
    <x v="6"/>
    <x v="21"/>
    <x v="7"/>
    <x v="0"/>
    <x v="218"/>
  </r>
  <r>
    <n v="654"/>
    <x v="513"/>
    <x v="513"/>
    <x v="4"/>
    <s v="dermatológicas"/>
    <n v="27"/>
    <x v="6"/>
    <x v="21"/>
    <x v="7"/>
    <x v="0"/>
    <x v="218"/>
  </r>
  <r>
    <n v="655"/>
    <x v="514"/>
    <x v="514"/>
    <x v="0"/>
    <s v="pressão arterial - monitoramento"/>
    <n v="14"/>
    <x v="6"/>
    <x v="21"/>
    <x v="7"/>
    <x v="0"/>
    <x v="218"/>
  </r>
  <r>
    <n v="656"/>
    <x v="364"/>
    <x v="364"/>
    <x v="4"/>
    <s v="obstétrico"/>
    <n v="57"/>
    <x v="0"/>
    <x v="22"/>
    <x v="7"/>
    <x v="0"/>
    <x v="219"/>
  </r>
  <r>
    <n v="657"/>
    <x v="466"/>
    <x v="466"/>
    <x v="1"/>
    <s v="osteomuscular"/>
    <n v="49"/>
    <x v="0"/>
    <x v="22"/>
    <x v="7"/>
    <x v="0"/>
    <x v="219"/>
  </r>
  <r>
    <n v="658"/>
    <x v="515"/>
    <x v="515"/>
    <x v="4"/>
    <s v="endometabólicas"/>
    <n v="26"/>
    <x v="1"/>
    <x v="23"/>
    <x v="7"/>
    <x v="0"/>
    <x v="220"/>
  </r>
  <r>
    <n v="659"/>
    <x v="496"/>
    <x v="496"/>
    <x v="2"/>
    <s v="remoção médica de urgência"/>
    <n v="41"/>
    <x v="1"/>
    <x v="23"/>
    <x v="7"/>
    <x v="0"/>
    <x v="220"/>
  </r>
  <r>
    <n v="660"/>
    <x v="318"/>
    <x v="318"/>
    <x v="4"/>
    <s v="osteomuscular"/>
    <n v="32"/>
    <x v="1"/>
    <x v="23"/>
    <x v="7"/>
    <x v="0"/>
    <x v="220"/>
  </r>
  <r>
    <n v="661"/>
    <x v="516"/>
    <x v="516"/>
    <x v="0"/>
    <s v="cardiovascular"/>
    <n v="31"/>
    <x v="2"/>
    <x v="24"/>
    <x v="7"/>
    <x v="0"/>
    <x v="221"/>
  </r>
  <r>
    <n v="662"/>
    <x v="188"/>
    <x v="188"/>
    <x v="2"/>
    <s v="respiratória"/>
    <n v="14"/>
    <x v="2"/>
    <x v="24"/>
    <x v="7"/>
    <x v="0"/>
    <x v="221"/>
  </r>
  <r>
    <n v="663"/>
    <x v="517"/>
    <x v="517"/>
    <x v="0"/>
    <s v="endometabólicas"/>
    <n v="54"/>
    <x v="2"/>
    <x v="24"/>
    <x v="7"/>
    <x v="0"/>
    <x v="221"/>
  </r>
  <r>
    <n v="664"/>
    <x v="518"/>
    <x v="518"/>
    <x v="0"/>
    <s v="odontológico"/>
    <n v="24"/>
    <x v="3"/>
    <x v="25"/>
    <x v="7"/>
    <x v="0"/>
    <x v="222"/>
  </r>
  <r>
    <n v="665"/>
    <x v="519"/>
    <x v="519"/>
    <x v="2"/>
    <s v="cardiovascular"/>
    <n v="58"/>
    <x v="3"/>
    <x v="25"/>
    <x v="7"/>
    <x v="0"/>
    <x v="222"/>
  </r>
  <r>
    <n v="666"/>
    <x v="520"/>
    <x v="520"/>
    <x v="2"/>
    <s v="odontológico"/>
    <n v="42"/>
    <x v="4"/>
    <x v="26"/>
    <x v="7"/>
    <x v="0"/>
    <x v="223"/>
  </r>
  <r>
    <n v="667"/>
    <x v="521"/>
    <x v="521"/>
    <x v="5"/>
    <s v="oftalmológico"/>
    <n v="25"/>
    <x v="4"/>
    <x v="26"/>
    <x v="7"/>
    <x v="0"/>
    <x v="223"/>
  </r>
  <r>
    <n v="668"/>
    <x v="522"/>
    <x v="522"/>
    <x v="4"/>
    <s v="Infectoparasitarias"/>
    <n v="21"/>
    <x v="4"/>
    <x v="26"/>
    <x v="7"/>
    <x v="0"/>
    <x v="223"/>
  </r>
  <r>
    <n v="669"/>
    <x v="523"/>
    <x v="523"/>
    <x v="0"/>
    <s v="snc/sentidos"/>
    <n v="30"/>
    <x v="4"/>
    <x v="26"/>
    <x v="7"/>
    <x v="0"/>
    <x v="223"/>
  </r>
  <r>
    <n v="670"/>
    <x v="180"/>
    <x v="180"/>
    <x v="0"/>
    <s v="pressão arterial - monitoramento"/>
    <n v="58"/>
    <x v="4"/>
    <x v="26"/>
    <x v="7"/>
    <x v="0"/>
    <x v="223"/>
  </r>
  <r>
    <n v="671"/>
    <x v="524"/>
    <x v="524"/>
    <x v="0"/>
    <s v="oftalmológico"/>
    <n v="55"/>
    <x v="5"/>
    <x v="27"/>
    <x v="7"/>
    <x v="0"/>
    <x v="224"/>
  </r>
  <r>
    <n v="672"/>
    <x v="525"/>
    <x v="525"/>
    <x v="0"/>
    <s v="respiratória"/>
    <n v="22"/>
    <x v="5"/>
    <x v="27"/>
    <x v="7"/>
    <x v="0"/>
    <x v="224"/>
  </r>
  <r>
    <n v="673"/>
    <x v="526"/>
    <x v="526"/>
    <x v="2"/>
    <s v="snc/sentidos"/>
    <n v="53"/>
    <x v="5"/>
    <x v="27"/>
    <x v="7"/>
    <x v="0"/>
    <x v="224"/>
  </r>
  <r>
    <n v="674"/>
    <x v="45"/>
    <x v="45"/>
    <x v="0"/>
    <s v="respiratória"/>
    <n v="27"/>
    <x v="5"/>
    <x v="27"/>
    <x v="7"/>
    <x v="0"/>
    <x v="224"/>
  </r>
  <r>
    <n v="675"/>
    <x v="15"/>
    <x v="15"/>
    <x v="2"/>
    <s v="remoção médica de urgência"/>
    <n v="47"/>
    <x v="5"/>
    <x v="27"/>
    <x v="7"/>
    <x v="0"/>
    <x v="224"/>
  </r>
  <r>
    <n v="676"/>
    <x v="432"/>
    <x v="432"/>
    <x v="0"/>
    <s v="endometabólicas"/>
    <n v="45"/>
    <x v="6"/>
    <x v="0"/>
    <x v="8"/>
    <x v="0"/>
    <x v="225"/>
  </r>
  <r>
    <n v="677"/>
    <x v="527"/>
    <x v="527"/>
    <x v="0"/>
    <s v="respiratória"/>
    <n v="54"/>
    <x v="0"/>
    <x v="1"/>
    <x v="8"/>
    <x v="0"/>
    <x v="226"/>
  </r>
  <r>
    <n v="678"/>
    <x v="528"/>
    <x v="528"/>
    <x v="0"/>
    <s v="snc/sentidos"/>
    <n v="25"/>
    <x v="0"/>
    <x v="1"/>
    <x v="8"/>
    <x v="0"/>
    <x v="226"/>
  </r>
  <r>
    <n v="679"/>
    <x v="529"/>
    <x v="529"/>
    <x v="5"/>
    <s v="oftalmológico"/>
    <n v="49"/>
    <x v="0"/>
    <x v="1"/>
    <x v="8"/>
    <x v="0"/>
    <x v="226"/>
  </r>
  <r>
    <n v="680"/>
    <x v="181"/>
    <x v="181"/>
    <x v="0"/>
    <s v="oftalmológico"/>
    <n v="53"/>
    <x v="1"/>
    <x v="2"/>
    <x v="8"/>
    <x v="0"/>
    <x v="227"/>
  </r>
  <r>
    <n v="681"/>
    <x v="530"/>
    <x v="530"/>
    <x v="0"/>
    <s v="pressão arterial - monitoramento"/>
    <n v="29"/>
    <x v="1"/>
    <x v="2"/>
    <x v="8"/>
    <x v="0"/>
    <x v="227"/>
  </r>
  <r>
    <n v="682"/>
    <x v="531"/>
    <x v="531"/>
    <x v="3"/>
    <s v="snc/sentidos"/>
    <n v="43"/>
    <x v="2"/>
    <x v="3"/>
    <x v="8"/>
    <x v="0"/>
    <x v="228"/>
  </r>
  <r>
    <n v="683"/>
    <x v="532"/>
    <x v="532"/>
    <x v="4"/>
    <s v="osteomuscular"/>
    <n v="56"/>
    <x v="2"/>
    <x v="3"/>
    <x v="8"/>
    <x v="0"/>
    <x v="228"/>
  </r>
  <r>
    <n v="684"/>
    <x v="194"/>
    <x v="194"/>
    <x v="3"/>
    <s v="remoção médica de urgência"/>
    <n v="33"/>
    <x v="3"/>
    <x v="4"/>
    <x v="8"/>
    <x v="0"/>
    <x v="229"/>
  </r>
  <r>
    <n v="685"/>
    <x v="533"/>
    <x v="533"/>
    <x v="0"/>
    <s v="psiquiátrico/psicológico"/>
    <n v="17"/>
    <x v="4"/>
    <x v="5"/>
    <x v="8"/>
    <x v="0"/>
    <x v="230"/>
  </r>
  <r>
    <n v="686"/>
    <x v="534"/>
    <x v="534"/>
    <x v="3"/>
    <s v="dermatológicas"/>
    <n v="54"/>
    <x v="5"/>
    <x v="6"/>
    <x v="8"/>
    <x v="0"/>
    <x v="231"/>
  </r>
  <r>
    <n v="687"/>
    <x v="535"/>
    <x v="535"/>
    <x v="0"/>
    <s v="osteomuscular"/>
    <n v="11"/>
    <x v="5"/>
    <x v="6"/>
    <x v="8"/>
    <x v="0"/>
    <x v="231"/>
  </r>
  <r>
    <n v="688"/>
    <x v="536"/>
    <x v="536"/>
    <x v="0"/>
    <s v="psiquiátrico/psicológico"/>
    <n v="41"/>
    <x v="5"/>
    <x v="6"/>
    <x v="8"/>
    <x v="0"/>
    <x v="231"/>
  </r>
  <r>
    <n v="689"/>
    <x v="537"/>
    <x v="537"/>
    <x v="0"/>
    <s v="obstétrico"/>
    <n v="34"/>
    <x v="6"/>
    <x v="7"/>
    <x v="8"/>
    <x v="0"/>
    <x v="232"/>
  </r>
  <r>
    <n v="690"/>
    <x v="538"/>
    <x v="538"/>
    <x v="1"/>
    <s v="oftalmológico"/>
    <n v="54"/>
    <x v="6"/>
    <x v="7"/>
    <x v="8"/>
    <x v="0"/>
    <x v="232"/>
  </r>
  <r>
    <n v="691"/>
    <x v="92"/>
    <x v="92"/>
    <x v="5"/>
    <s v="otorrinolaringológico"/>
    <n v="46"/>
    <x v="0"/>
    <x v="8"/>
    <x v="8"/>
    <x v="0"/>
    <x v="233"/>
  </r>
  <r>
    <n v="692"/>
    <x v="84"/>
    <x v="84"/>
    <x v="5"/>
    <s v="cardiovascular"/>
    <n v="13"/>
    <x v="0"/>
    <x v="8"/>
    <x v="8"/>
    <x v="0"/>
    <x v="233"/>
  </r>
  <r>
    <n v="693"/>
    <x v="539"/>
    <x v="539"/>
    <x v="4"/>
    <s v="pressão arterial - monitoramento"/>
    <n v="48"/>
    <x v="0"/>
    <x v="8"/>
    <x v="8"/>
    <x v="0"/>
    <x v="233"/>
  </r>
  <r>
    <n v="694"/>
    <x v="325"/>
    <x v="325"/>
    <x v="2"/>
    <s v="cardiovascular"/>
    <n v="49"/>
    <x v="0"/>
    <x v="8"/>
    <x v="8"/>
    <x v="0"/>
    <x v="233"/>
  </r>
  <r>
    <n v="695"/>
    <x v="103"/>
    <x v="103"/>
    <x v="0"/>
    <s v="obstétrico"/>
    <n v="42"/>
    <x v="1"/>
    <x v="9"/>
    <x v="8"/>
    <x v="0"/>
    <x v="234"/>
  </r>
  <r>
    <n v="696"/>
    <x v="379"/>
    <x v="379"/>
    <x v="0"/>
    <s v="remoção médica de urgência"/>
    <n v="19"/>
    <x v="1"/>
    <x v="9"/>
    <x v="8"/>
    <x v="0"/>
    <x v="234"/>
  </r>
  <r>
    <n v="697"/>
    <x v="540"/>
    <x v="540"/>
    <x v="2"/>
    <s v="pressão arterial - monitoramento"/>
    <n v="50"/>
    <x v="2"/>
    <x v="30"/>
    <x v="8"/>
    <x v="0"/>
    <x v="235"/>
  </r>
  <r>
    <n v="698"/>
    <x v="457"/>
    <x v="457"/>
    <x v="3"/>
    <s v="respiratória"/>
    <n v="49"/>
    <x v="2"/>
    <x v="30"/>
    <x v="8"/>
    <x v="0"/>
    <x v="235"/>
  </r>
  <r>
    <n v="699"/>
    <x v="541"/>
    <x v="541"/>
    <x v="1"/>
    <s v="respiratória"/>
    <n v="55"/>
    <x v="2"/>
    <x v="30"/>
    <x v="8"/>
    <x v="0"/>
    <x v="235"/>
  </r>
  <r>
    <n v="700"/>
    <x v="542"/>
    <x v="542"/>
    <x v="2"/>
    <s v="genito-urinárias"/>
    <n v="27"/>
    <x v="2"/>
    <x v="30"/>
    <x v="8"/>
    <x v="0"/>
    <x v="235"/>
  </r>
  <r>
    <n v="701"/>
    <x v="543"/>
    <x v="543"/>
    <x v="4"/>
    <s v="odontológico"/>
    <n v="21"/>
    <x v="2"/>
    <x v="30"/>
    <x v="8"/>
    <x v="0"/>
    <x v="235"/>
  </r>
  <r>
    <n v="702"/>
    <x v="269"/>
    <x v="269"/>
    <x v="0"/>
    <s v="psiquiátrico/psicológico"/>
    <n v="37"/>
    <x v="3"/>
    <x v="10"/>
    <x v="8"/>
    <x v="0"/>
    <x v="236"/>
  </r>
  <r>
    <n v="703"/>
    <x v="544"/>
    <x v="544"/>
    <x v="0"/>
    <s v="snc/sentidos"/>
    <n v="46"/>
    <x v="3"/>
    <x v="10"/>
    <x v="8"/>
    <x v="0"/>
    <x v="236"/>
  </r>
  <r>
    <n v="704"/>
    <x v="241"/>
    <x v="241"/>
    <x v="0"/>
    <s v="cardiovascular"/>
    <n v="47"/>
    <x v="3"/>
    <x v="10"/>
    <x v="8"/>
    <x v="0"/>
    <x v="236"/>
  </r>
  <r>
    <n v="705"/>
    <x v="46"/>
    <x v="46"/>
    <x v="3"/>
    <s v="dermatológicas"/>
    <n v="19"/>
    <x v="3"/>
    <x v="10"/>
    <x v="8"/>
    <x v="0"/>
    <x v="236"/>
  </r>
  <r>
    <n v="706"/>
    <x v="229"/>
    <x v="229"/>
    <x v="0"/>
    <s v="obstétrico"/>
    <n v="32"/>
    <x v="3"/>
    <x v="10"/>
    <x v="8"/>
    <x v="0"/>
    <x v="236"/>
  </r>
  <r>
    <n v="707"/>
    <x v="301"/>
    <x v="301"/>
    <x v="0"/>
    <s v="hematológico"/>
    <n v="48"/>
    <x v="4"/>
    <x v="11"/>
    <x v="8"/>
    <x v="0"/>
    <x v="237"/>
  </r>
  <r>
    <n v="708"/>
    <x v="186"/>
    <x v="186"/>
    <x v="0"/>
    <s v="oftalmológico"/>
    <n v="40"/>
    <x v="4"/>
    <x v="11"/>
    <x v="8"/>
    <x v="0"/>
    <x v="237"/>
  </r>
  <r>
    <n v="709"/>
    <x v="545"/>
    <x v="545"/>
    <x v="0"/>
    <s v="pressão arterial - monitoramento"/>
    <n v="12"/>
    <x v="4"/>
    <x v="11"/>
    <x v="8"/>
    <x v="0"/>
    <x v="237"/>
  </r>
  <r>
    <n v="710"/>
    <x v="418"/>
    <x v="418"/>
    <x v="0"/>
    <s v="dermatológicas"/>
    <n v="14"/>
    <x v="4"/>
    <x v="11"/>
    <x v="8"/>
    <x v="0"/>
    <x v="237"/>
  </r>
  <r>
    <n v="711"/>
    <x v="318"/>
    <x v="318"/>
    <x v="0"/>
    <s v="oftalmológico"/>
    <n v="27"/>
    <x v="5"/>
    <x v="12"/>
    <x v="8"/>
    <x v="0"/>
    <x v="238"/>
  </r>
  <r>
    <n v="712"/>
    <x v="222"/>
    <x v="222"/>
    <x v="4"/>
    <s v="hematológico"/>
    <n v="30"/>
    <x v="5"/>
    <x v="12"/>
    <x v="8"/>
    <x v="0"/>
    <x v="238"/>
  </r>
  <r>
    <n v="713"/>
    <x v="546"/>
    <x v="546"/>
    <x v="2"/>
    <s v="remoção médica de urgência"/>
    <n v="11"/>
    <x v="5"/>
    <x v="12"/>
    <x v="8"/>
    <x v="0"/>
    <x v="238"/>
  </r>
  <r>
    <n v="714"/>
    <x v="547"/>
    <x v="547"/>
    <x v="3"/>
    <s v="endometabólicas"/>
    <n v="50"/>
    <x v="5"/>
    <x v="12"/>
    <x v="8"/>
    <x v="0"/>
    <x v="238"/>
  </r>
  <r>
    <n v="715"/>
    <x v="548"/>
    <x v="548"/>
    <x v="0"/>
    <s v="remoção médica de urgência"/>
    <n v="19"/>
    <x v="5"/>
    <x v="12"/>
    <x v="8"/>
    <x v="0"/>
    <x v="238"/>
  </r>
  <r>
    <n v="716"/>
    <x v="351"/>
    <x v="351"/>
    <x v="0"/>
    <s v="otorrinolaringológico"/>
    <n v="12"/>
    <x v="5"/>
    <x v="12"/>
    <x v="8"/>
    <x v="0"/>
    <x v="238"/>
  </r>
  <r>
    <n v="717"/>
    <x v="549"/>
    <x v="549"/>
    <x v="4"/>
    <s v="genito-urinárias"/>
    <n v="56"/>
    <x v="6"/>
    <x v="13"/>
    <x v="8"/>
    <x v="0"/>
    <x v="239"/>
  </r>
  <r>
    <n v="718"/>
    <x v="550"/>
    <x v="550"/>
    <x v="2"/>
    <s v="snc/sentidos"/>
    <n v="37"/>
    <x v="0"/>
    <x v="14"/>
    <x v="8"/>
    <x v="0"/>
    <x v="240"/>
  </r>
  <r>
    <n v="719"/>
    <x v="242"/>
    <x v="242"/>
    <x v="0"/>
    <s v="osteomuscular"/>
    <n v="50"/>
    <x v="0"/>
    <x v="14"/>
    <x v="8"/>
    <x v="0"/>
    <x v="240"/>
  </r>
  <r>
    <n v="720"/>
    <x v="551"/>
    <x v="551"/>
    <x v="0"/>
    <s v="cardiovascular"/>
    <n v="58"/>
    <x v="1"/>
    <x v="15"/>
    <x v="8"/>
    <x v="0"/>
    <x v="241"/>
  </r>
  <r>
    <n v="721"/>
    <x v="552"/>
    <x v="552"/>
    <x v="0"/>
    <s v="otorrinolaringológico"/>
    <n v="14"/>
    <x v="1"/>
    <x v="15"/>
    <x v="8"/>
    <x v="0"/>
    <x v="241"/>
  </r>
  <r>
    <n v="722"/>
    <x v="553"/>
    <x v="553"/>
    <x v="3"/>
    <s v="endometabólicas"/>
    <n v="52"/>
    <x v="1"/>
    <x v="15"/>
    <x v="8"/>
    <x v="0"/>
    <x v="241"/>
  </r>
  <r>
    <n v="723"/>
    <x v="74"/>
    <x v="74"/>
    <x v="2"/>
    <s v="pressão arterial - monitoramento"/>
    <n v="47"/>
    <x v="1"/>
    <x v="15"/>
    <x v="8"/>
    <x v="0"/>
    <x v="241"/>
  </r>
  <r>
    <n v="724"/>
    <x v="304"/>
    <x v="304"/>
    <x v="5"/>
    <s v="respiratória"/>
    <n v="15"/>
    <x v="2"/>
    <x v="16"/>
    <x v="8"/>
    <x v="0"/>
    <x v="242"/>
  </r>
  <r>
    <n v="725"/>
    <x v="300"/>
    <x v="300"/>
    <x v="4"/>
    <s v="remoção médica de urgência"/>
    <n v="22"/>
    <x v="2"/>
    <x v="16"/>
    <x v="8"/>
    <x v="0"/>
    <x v="242"/>
  </r>
  <r>
    <n v="726"/>
    <x v="554"/>
    <x v="554"/>
    <x v="0"/>
    <s v="cardiovascular"/>
    <n v="22"/>
    <x v="2"/>
    <x v="16"/>
    <x v="8"/>
    <x v="0"/>
    <x v="242"/>
  </r>
  <r>
    <n v="727"/>
    <x v="555"/>
    <x v="555"/>
    <x v="4"/>
    <s v="oftalmológico"/>
    <n v="43"/>
    <x v="2"/>
    <x v="16"/>
    <x v="8"/>
    <x v="0"/>
    <x v="242"/>
  </r>
  <r>
    <n v="728"/>
    <x v="556"/>
    <x v="556"/>
    <x v="2"/>
    <s v="cardiovascular"/>
    <n v="51"/>
    <x v="3"/>
    <x v="28"/>
    <x v="8"/>
    <x v="0"/>
    <x v="243"/>
  </r>
  <r>
    <n v="729"/>
    <x v="93"/>
    <x v="93"/>
    <x v="0"/>
    <s v="respiratória"/>
    <n v="20"/>
    <x v="5"/>
    <x v="18"/>
    <x v="8"/>
    <x v="0"/>
    <x v="244"/>
  </r>
  <r>
    <n v="730"/>
    <x v="44"/>
    <x v="44"/>
    <x v="4"/>
    <s v="pressão arterial - monitoramento"/>
    <n v="35"/>
    <x v="5"/>
    <x v="18"/>
    <x v="8"/>
    <x v="0"/>
    <x v="244"/>
  </r>
  <r>
    <n v="731"/>
    <x v="557"/>
    <x v="557"/>
    <x v="3"/>
    <s v="genito-urinárias"/>
    <n v="56"/>
    <x v="5"/>
    <x v="18"/>
    <x v="8"/>
    <x v="0"/>
    <x v="244"/>
  </r>
  <r>
    <n v="732"/>
    <x v="184"/>
    <x v="184"/>
    <x v="0"/>
    <s v="endometabólicas"/>
    <n v="56"/>
    <x v="6"/>
    <x v="29"/>
    <x v="8"/>
    <x v="0"/>
    <x v="245"/>
  </r>
  <r>
    <n v="733"/>
    <x v="296"/>
    <x v="296"/>
    <x v="0"/>
    <s v="obstétrico"/>
    <n v="47"/>
    <x v="6"/>
    <x v="29"/>
    <x v="8"/>
    <x v="0"/>
    <x v="245"/>
  </r>
  <r>
    <n v="734"/>
    <x v="373"/>
    <x v="373"/>
    <x v="2"/>
    <s v="osteomuscular"/>
    <n v="57"/>
    <x v="0"/>
    <x v="19"/>
    <x v="8"/>
    <x v="0"/>
    <x v="246"/>
  </r>
  <r>
    <n v="735"/>
    <x v="44"/>
    <x v="44"/>
    <x v="4"/>
    <s v="snc/sentidos"/>
    <n v="52"/>
    <x v="0"/>
    <x v="19"/>
    <x v="8"/>
    <x v="0"/>
    <x v="246"/>
  </r>
  <r>
    <n v="736"/>
    <x v="180"/>
    <x v="180"/>
    <x v="2"/>
    <s v="oftalmológico"/>
    <n v="15"/>
    <x v="0"/>
    <x v="19"/>
    <x v="8"/>
    <x v="0"/>
    <x v="246"/>
  </r>
  <r>
    <n v="737"/>
    <x v="558"/>
    <x v="558"/>
    <x v="0"/>
    <s v="dermatológicas"/>
    <n v="53"/>
    <x v="0"/>
    <x v="19"/>
    <x v="8"/>
    <x v="0"/>
    <x v="246"/>
  </r>
  <r>
    <n v="738"/>
    <x v="115"/>
    <x v="115"/>
    <x v="0"/>
    <s v="Infectoparasitarias"/>
    <n v="29"/>
    <x v="0"/>
    <x v="19"/>
    <x v="8"/>
    <x v="0"/>
    <x v="246"/>
  </r>
  <r>
    <n v="739"/>
    <x v="328"/>
    <x v="328"/>
    <x v="0"/>
    <s v="oftalmológico"/>
    <n v="18"/>
    <x v="1"/>
    <x v="20"/>
    <x v="8"/>
    <x v="0"/>
    <x v="247"/>
  </r>
  <r>
    <n v="740"/>
    <x v="559"/>
    <x v="559"/>
    <x v="0"/>
    <s v="fisioterápico"/>
    <n v="58"/>
    <x v="1"/>
    <x v="20"/>
    <x v="8"/>
    <x v="0"/>
    <x v="247"/>
  </r>
  <r>
    <n v="741"/>
    <x v="325"/>
    <x v="325"/>
    <x v="0"/>
    <s v="otorrinolaringológico"/>
    <n v="13"/>
    <x v="1"/>
    <x v="20"/>
    <x v="8"/>
    <x v="0"/>
    <x v="247"/>
  </r>
  <r>
    <n v="742"/>
    <x v="453"/>
    <x v="453"/>
    <x v="2"/>
    <s v="genito-urinárias"/>
    <n v="16"/>
    <x v="2"/>
    <x v="21"/>
    <x v="8"/>
    <x v="0"/>
    <x v="248"/>
  </r>
  <r>
    <n v="743"/>
    <x v="555"/>
    <x v="555"/>
    <x v="0"/>
    <s v="odontológico"/>
    <n v="54"/>
    <x v="2"/>
    <x v="21"/>
    <x v="8"/>
    <x v="0"/>
    <x v="248"/>
  </r>
  <r>
    <n v="744"/>
    <x v="560"/>
    <x v="560"/>
    <x v="0"/>
    <s v="remoção médica de urgência"/>
    <n v="48"/>
    <x v="3"/>
    <x v="22"/>
    <x v="8"/>
    <x v="0"/>
    <x v="249"/>
  </r>
  <r>
    <n v="745"/>
    <x v="561"/>
    <x v="561"/>
    <x v="1"/>
    <s v="digestiva"/>
    <n v="10"/>
    <x v="3"/>
    <x v="22"/>
    <x v="8"/>
    <x v="0"/>
    <x v="249"/>
  </r>
  <r>
    <n v="746"/>
    <x v="149"/>
    <x v="149"/>
    <x v="4"/>
    <s v="cardiovascular"/>
    <n v="12"/>
    <x v="3"/>
    <x v="22"/>
    <x v="8"/>
    <x v="0"/>
    <x v="249"/>
  </r>
  <r>
    <n v="747"/>
    <x v="562"/>
    <x v="562"/>
    <x v="0"/>
    <s v="genito-urinárias"/>
    <n v="15"/>
    <x v="3"/>
    <x v="22"/>
    <x v="8"/>
    <x v="0"/>
    <x v="249"/>
  </r>
  <r>
    <n v="748"/>
    <x v="563"/>
    <x v="563"/>
    <x v="5"/>
    <s v="Infectoparasitarias"/>
    <n v="38"/>
    <x v="3"/>
    <x v="22"/>
    <x v="8"/>
    <x v="0"/>
    <x v="249"/>
  </r>
  <r>
    <n v="749"/>
    <x v="32"/>
    <x v="32"/>
    <x v="2"/>
    <s v="psiquiátrico/psicológico"/>
    <n v="15"/>
    <x v="4"/>
    <x v="23"/>
    <x v="8"/>
    <x v="0"/>
    <x v="250"/>
  </r>
  <r>
    <n v="750"/>
    <x v="564"/>
    <x v="564"/>
    <x v="2"/>
    <s v="osteomuscular"/>
    <n v="34"/>
    <x v="4"/>
    <x v="23"/>
    <x v="8"/>
    <x v="0"/>
    <x v="250"/>
  </r>
  <r>
    <n v="751"/>
    <x v="565"/>
    <x v="565"/>
    <x v="0"/>
    <s v="osteomuscular"/>
    <n v="51"/>
    <x v="5"/>
    <x v="24"/>
    <x v="8"/>
    <x v="0"/>
    <x v="251"/>
  </r>
  <r>
    <n v="752"/>
    <x v="566"/>
    <x v="566"/>
    <x v="4"/>
    <s v="genito-urinárias"/>
    <n v="59"/>
    <x v="5"/>
    <x v="24"/>
    <x v="8"/>
    <x v="0"/>
    <x v="251"/>
  </r>
  <r>
    <n v="753"/>
    <x v="535"/>
    <x v="535"/>
    <x v="5"/>
    <s v="pressão arterial - monitoramento"/>
    <n v="37"/>
    <x v="5"/>
    <x v="24"/>
    <x v="8"/>
    <x v="0"/>
    <x v="251"/>
  </r>
  <r>
    <n v="754"/>
    <x v="242"/>
    <x v="242"/>
    <x v="3"/>
    <s v="endometabólicas"/>
    <n v="35"/>
    <x v="6"/>
    <x v="25"/>
    <x v="8"/>
    <x v="0"/>
    <x v="252"/>
  </r>
  <r>
    <n v="755"/>
    <x v="567"/>
    <x v="567"/>
    <x v="1"/>
    <s v="respiratória"/>
    <n v="10"/>
    <x v="6"/>
    <x v="25"/>
    <x v="8"/>
    <x v="0"/>
    <x v="252"/>
  </r>
  <r>
    <n v="756"/>
    <x v="568"/>
    <x v="568"/>
    <x v="1"/>
    <s v="remoção médica de urgência"/>
    <n v="11"/>
    <x v="0"/>
    <x v="26"/>
    <x v="8"/>
    <x v="0"/>
    <x v="253"/>
  </r>
  <r>
    <n v="757"/>
    <x v="569"/>
    <x v="569"/>
    <x v="0"/>
    <s v="Infectoparasitarias"/>
    <n v="13"/>
    <x v="1"/>
    <x v="0"/>
    <x v="9"/>
    <x v="0"/>
    <x v="254"/>
  </r>
  <r>
    <n v="758"/>
    <x v="302"/>
    <x v="302"/>
    <x v="4"/>
    <s v="endometabólicas"/>
    <n v="11"/>
    <x v="1"/>
    <x v="0"/>
    <x v="9"/>
    <x v="0"/>
    <x v="254"/>
  </r>
  <r>
    <n v="759"/>
    <x v="570"/>
    <x v="570"/>
    <x v="3"/>
    <s v="respiratória"/>
    <n v="52"/>
    <x v="1"/>
    <x v="0"/>
    <x v="9"/>
    <x v="0"/>
    <x v="254"/>
  </r>
  <r>
    <n v="760"/>
    <x v="571"/>
    <x v="571"/>
    <x v="3"/>
    <s v="genito-urinárias"/>
    <n v="59"/>
    <x v="2"/>
    <x v="1"/>
    <x v="9"/>
    <x v="0"/>
    <x v="255"/>
  </r>
  <r>
    <n v="761"/>
    <x v="572"/>
    <x v="572"/>
    <x v="2"/>
    <s v="neoplasias"/>
    <n v="45"/>
    <x v="2"/>
    <x v="1"/>
    <x v="9"/>
    <x v="0"/>
    <x v="255"/>
  </r>
  <r>
    <n v="762"/>
    <x v="573"/>
    <x v="573"/>
    <x v="0"/>
    <s v="fisioterápico"/>
    <n v="20"/>
    <x v="4"/>
    <x v="3"/>
    <x v="9"/>
    <x v="0"/>
    <x v="256"/>
  </r>
  <r>
    <n v="763"/>
    <x v="574"/>
    <x v="574"/>
    <x v="2"/>
    <s v="Infectoparasitarias"/>
    <n v="10"/>
    <x v="4"/>
    <x v="3"/>
    <x v="9"/>
    <x v="0"/>
    <x v="256"/>
  </r>
  <r>
    <n v="764"/>
    <x v="575"/>
    <x v="575"/>
    <x v="1"/>
    <s v="osteomuscular"/>
    <n v="48"/>
    <x v="4"/>
    <x v="3"/>
    <x v="9"/>
    <x v="0"/>
    <x v="256"/>
  </r>
  <r>
    <n v="765"/>
    <x v="44"/>
    <x v="44"/>
    <x v="4"/>
    <s v="endometabólicas"/>
    <n v="14"/>
    <x v="4"/>
    <x v="3"/>
    <x v="9"/>
    <x v="0"/>
    <x v="256"/>
  </r>
  <r>
    <n v="766"/>
    <x v="210"/>
    <x v="210"/>
    <x v="0"/>
    <s v="oftalmológico"/>
    <n v="50"/>
    <x v="5"/>
    <x v="4"/>
    <x v="9"/>
    <x v="0"/>
    <x v="257"/>
  </r>
  <r>
    <n v="767"/>
    <x v="576"/>
    <x v="576"/>
    <x v="0"/>
    <s v="neoplasias"/>
    <n v="19"/>
    <x v="0"/>
    <x v="6"/>
    <x v="9"/>
    <x v="0"/>
    <x v="258"/>
  </r>
  <r>
    <n v="768"/>
    <x v="557"/>
    <x v="557"/>
    <x v="4"/>
    <s v="endometabólicas"/>
    <n v="34"/>
    <x v="0"/>
    <x v="6"/>
    <x v="9"/>
    <x v="0"/>
    <x v="258"/>
  </r>
  <r>
    <n v="769"/>
    <x v="512"/>
    <x v="512"/>
    <x v="0"/>
    <s v="oftalmológico"/>
    <n v="13"/>
    <x v="0"/>
    <x v="6"/>
    <x v="9"/>
    <x v="0"/>
    <x v="258"/>
  </r>
  <r>
    <n v="770"/>
    <x v="573"/>
    <x v="573"/>
    <x v="0"/>
    <s v="osteomuscular"/>
    <n v="49"/>
    <x v="1"/>
    <x v="7"/>
    <x v="9"/>
    <x v="0"/>
    <x v="259"/>
  </r>
  <r>
    <n v="771"/>
    <x v="138"/>
    <x v="138"/>
    <x v="5"/>
    <s v="dermatológicas"/>
    <n v="49"/>
    <x v="1"/>
    <x v="7"/>
    <x v="9"/>
    <x v="0"/>
    <x v="259"/>
  </r>
  <r>
    <n v="772"/>
    <x v="577"/>
    <x v="577"/>
    <x v="0"/>
    <s v="respiratória"/>
    <n v="29"/>
    <x v="1"/>
    <x v="7"/>
    <x v="9"/>
    <x v="0"/>
    <x v="259"/>
  </r>
  <r>
    <n v="773"/>
    <x v="578"/>
    <x v="578"/>
    <x v="2"/>
    <s v="digestiva"/>
    <n v="54"/>
    <x v="2"/>
    <x v="8"/>
    <x v="9"/>
    <x v="0"/>
    <x v="260"/>
  </r>
  <r>
    <n v="774"/>
    <x v="120"/>
    <x v="120"/>
    <x v="0"/>
    <s v="fisioterápico"/>
    <n v="59"/>
    <x v="2"/>
    <x v="8"/>
    <x v="9"/>
    <x v="0"/>
    <x v="260"/>
  </r>
  <r>
    <n v="775"/>
    <x v="579"/>
    <x v="579"/>
    <x v="4"/>
    <s v="dermatológicas"/>
    <n v="25"/>
    <x v="2"/>
    <x v="8"/>
    <x v="9"/>
    <x v="0"/>
    <x v="260"/>
  </r>
  <r>
    <n v="776"/>
    <x v="5"/>
    <x v="5"/>
    <x v="5"/>
    <s v="fisioterápico"/>
    <n v="34"/>
    <x v="3"/>
    <x v="9"/>
    <x v="9"/>
    <x v="0"/>
    <x v="261"/>
  </r>
  <r>
    <n v="777"/>
    <x v="580"/>
    <x v="580"/>
    <x v="0"/>
    <s v="snc/sentidos"/>
    <n v="34"/>
    <x v="3"/>
    <x v="9"/>
    <x v="9"/>
    <x v="0"/>
    <x v="261"/>
  </r>
  <r>
    <n v="778"/>
    <x v="581"/>
    <x v="581"/>
    <x v="2"/>
    <s v="cardiovascular"/>
    <n v="60"/>
    <x v="4"/>
    <x v="30"/>
    <x v="9"/>
    <x v="0"/>
    <x v="262"/>
  </r>
  <r>
    <n v="779"/>
    <x v="516"/>
    <x v="516"/>
    <x v="3"/>
    <s v="pressão arterial - monitoramento"/>
    <n v="35"/>
    <x v="4"/>
    <x v="30"/>
    <x v="9"/>
    <x v="0"/>
    <x v="262"/>
  </r>
  <r>
    <n v="780"/>
    <x v="87"/>
    <x v="87"/>
    <x v="0"/>
    <s v="dermatológicas"/>
    <n v="37"/>
    <x v="4"/>
    <x v="30"/>
    <x v="9"/>
    <x v="0"/>
    <x v="262"/>
  </r>
  <r>
    <n v="781"/>
    <x v="582"/>
    <x v="582"/>
    <x v="0"/>
    <s v="oftalmológico"/>
    <n v="55"/>
    <x v="4"/>
    <x v="30"/>
    <x v="9"/>
    <x v="0"/>
    <x v="262"/>
  </r>
  <r>
    <n v="782"/>
    <x v="201"/>
    <x v="201"/>
    <x v="0"/>
    <s v="snc/sentidos"/>
    <n v="13"/>
    <x v="5"/>
    <x v="10"/>
    <x v="9"/>
    <x v="0"/>
    <x v="263"/>
  </r>
  <r>
    <n v="783"/>
    <x v="583"/>
    <x v="583"/>
    <x v="2"/>
    <s v="digestiva"/>
    <n v="46"/>
    <x v="6"/>
    <x v="11"/>
    <x v="9"/>
    <x v="0"/>
    <x v="264"/>
  </r>
  <r>
    <n v="784"/>
    <x v="61"/>
    <x v="61"/>
    <x v="2"/>
    <s v="endometabólicas"/>
    <n v="52"/>
    <x v="6"/>
    <x v="11"/>
    <x v="9"/>
    <x v="0"/>
    <x v="264"/>
  </r>
  <r>
    <n v="785"/>
    <x v="584"/>
    <x v="584"/>
    <x v="2"/>
    <s v="cardiovascular"/>
    <n v="28"/>
    <x v="0"/>
    <x v="12"/>
    <x v="9"/>
    <x v="0"/>
    <x v="265"/>
  </r>
  <r>
    <n v="786"/>
    <x v="585"/>
    <x v="585"/>
    <x v="2"/>
    <s v="pressão arterial - monitoramento"/>
    <n v="35"/>
    <x v="0"/>
    <x v="12"/>
    <x v="9"/>
    <x v="0"/>
    <x v="265"/>
  </r>
  <r>
    <n v="787"/>
    <x v="586"/>
    <x v="586"/>
    <x v="4"/>
    <s v="respiratória"/>
    <n v="42"/>
    <x v="1"/>
    <x v="13"/>
    <x v="9"/>
    <x v="0"/>
    <x v="266"/>
  </r>
  <r>
    <n v="788"/>
    <x v="587"/>
    <x v="587"/>
    <x v="5"/>
    <s v="pressão arterial - monitoramento"/>
    <n v="28"/>
    <x v="1"/>
    <x v="13"/>
    <x v="9"/>
    <x v="0"/>
    <x v="266"/>
  </r>
  <r>
    <n v="789"/>
    <x v="588"/>
    <x v="588"/>
    <x v="3"/>
    <s v="snc/sentidos"/>
    <n v="60"/>
    <x v="1"/>
    <x v="13"/>
    <x v="9"/>
    <x v="0"/>
    <x v="266"/>
  </r>
  <r>
    <n v="790"/>
    <x v="542"/>
    <x v="542"/>
    <x v="1"/>
    <s v="genito-urinárias"/>
    <n v="44"/>
    <x v="1"/>
    <x v="13"/>
    <x v="9"/>
    <x v="0"/>
    <x v="266"/>
  </r>
  <r>
    <n v="791"/>
    <x v="589"/>
    <x v="589"/>
    <x v="0"/>
    <s v="remoção médica de urgência"/>
    <n v="59"/>
    <x v="2"/>
    <x v="14"/>
    <x v="9"/>
    <x v="0"/>
    <x v="267"/>
  </r>
  <r>
    <n v="792"/>
    <x v="124"/>
    <x v="124"/>
    <x v="4"/>
    <s v="cardiovascular"/>
    <n v="18"/>
    <x v="2"/>
    <x v="14"/>
    <x v="9"/>
    <x v="0"/>
    <x v="267"/>
  </r>
  <r>
    <n v="793"/>
    <x v="590"/>
    <x v="590"/>
    <x v="2"/>
    <s v="snc/sentidos"/>
    <n v="16"/>
    <x v="2"/>
    <x v="14"/>
    <x v="9"/>
    <x v="0"/>
    <x v="267"/>
  </r>
  <r>
    <n v="794"/>
    <x v="396"/>
    <x v="396"/>
    <x v="1"/>
    <s v="hematológico"/>
    <n v="14"/>
    <x v="3"/>
    <x v="15"/>
    <x v="9"/>
    <x v="0"/>
    <x v="268"/>
  </r>
  <r>
    <n v="795"/>
    <x v="591"/>
    <x v="591"/>
    <x v="5"/>
    <s v="snc/sentidos"/>
    <n v="29"/>
    <x v="3"/>
    <x v="15"/>
    <x v="9"/>
    <x v="0"/>
    <x v="268"/>
  </r>
  <r>
    <n v="796"/>
    <x v="592"/>
    <x v="592"/>
    <x v="4"/>
    <s v="snc/sentidos"/>
    <n v="51"/>
    <x v="3"/>
    <x v="15"/>
    <x v="9"/>
    <x v="0"/>
    <x v="268"/>
  </r>
  <r>
    <n v="797"/>
    <x v="398"/>
    <x v="398"/>
    <x v="2"/>
    <s v="fisioterápico"/>
    <n v="60"/>
    <x v="3"/>
    <x v="15"/>
    <x v="9"/>
    <x v="0"/>
    <x v="268"/>
  </r>
  <r>
    <n v="798"/>
    <x v="368"/>
    <x v="368"/>
    <x v="4"/>
    <s v="cardiovascular"/>
    <n v="43"/>
    <x v="3"/>
    <x v="15"/>
    <x v="9"/>
    <x v="0"/>
    <x v="268"/>
  </r>
  <r>
    <n v="799"/>
    <x v="123"/>
    <x v="123"/>
    <x v="0"/>
    <s v="osteomuscular"/>
    <n v="33"/>
    <x v="4"/>
    <x v="16"/>
    <x v="9"/>
    <x v="0"/>
    <x v="269"/>
  </r>
  <r>
    <n v="800"/>
    <x v="593"/>
    <x v="593"/>
    <x v="0"/>
    <s v="snc/sentidos"/>
    <n v="38"/>
    <x v="4"/>
    <x v="16"/>
    <x v="9"/>
    <x v="0"/>
    <x v="269"/>
  </r>
  <r>
    <n v="801"/>
    <x v="234"/>
    <x v="234"/>
    <x v="3"/>
    <s v="endometabólicas"/>
    <n v="39"/>
    <x v="4"/>
    <x v="16"/>
    <x v="9"/>
    <x v="0"/>
    <x v="269"/>
  </r>
  <r>
    <n v="802"/>
    <x v="148"/>
    <x v="148"/>
    <x v="2"/>
    <s v="dermatológicas"/>
    <n v="23"/>
    <x v="5"/>
    <x v="28"/>
    <x v="9"/>
    <x v="0"/>
    <x v="270"/>
  </r>
  <r>
    <n v="803"/>
    <x v="213"/>
    <x v="213"/>
    <x v="4"/>
    <s v="osteomuscular"/>
    <n v="22"/>
    <x v="5"/>
    <x v="28"/>
    <x v="9"/>
    <x v="0"/>
    <x v="270"/>
  </r>
  <r>
    <n v="804"/>
    <x v="84"/>
    <x v="84"/>
    <x v="3"/>
    <s v="digestiva"/>
    <n v="38"/>
    <x v="6"/>
    <x v="17"/>
    <x v="9"/>
    <x v="0"/>
    <x v="271"/>
  </r>
  <r>
    <n v="805"/>
    <x v="252"/>
    <x v="252"/>
    <x v="1"/>
    <s v="otorrinolaringológico"/>
    <n v="35"/>
    <x v="6"/>
    <x v="17"/>
    <x v="9"/>
    <x v="0"/>
    <x v="271"/>
  </r>
  <r>
    <n v="806"/>
    <x v="594"/>
    <x v="594"/>
    <x v="0"/>
    <s v="endometabólicas"/>
    <n v="31"/>
    <x v="6"/>
    <x v="17"/>
    <x v="9"/>
    <x v="0"/>
    <x v="271"/>
  </r>
  <r>
    <n v="807"/>
    <x v="595"/>
    <x v="595"/>
    <x v="0"/>
    <s v="respiratória"/>
    <n v="29"/>
    <x v="1"/>
    <x v="29"/>
    <x v="9"/>
    <x v="0"/>
    <x v="272"/>
  </r>
  <r>
    <n v="808"/>
    <x v="596"/>
    <x v="596"/>
    <x v="2"/>
    <s v="pressão arterial - monitoramento"/>
    <n v="32"/>
    <x v="1"/>
    <x v="29"/>
    <x v="9"/>
    <x v="0"/>
    <x v="272"/>
  </r>
  <r>
    <n v="809"/>
    <x v="597"/>
    <x v="597"/>
    <x v="0"/>
    <s v="snc/sentidos"/>
    <n v="15"/>
    <x v="2"/>
    <x v="19"/>
    <x v="9"/>
    <x v="0"/>
    <x v="273"/>
  </r>
  <r>
    <n v="810"/>
    <x v="598"/>
    <x v="598"/>
    <x v="4"/>
    <s v="odontológico"/>
    <n v="13"/>
    <x v="2"/>
    <x v="19"/>
    <x v="9"/>
    <x v="0"/>
    <x v="273"/>
  </r>
  <r>
    <n v="811"/>
    <x v="599"/>
    <x v="599"/>
    <x v="1"/>
    <s v="snc/sentidos"/>
    <n v="25"/>
    <x v="3"/>
    <x v="20"/>
    <x v="9"/>
    <x v="0"/>
    <x v="274"/>
  </r>
  <r>
    <n v="812"/>
    <x v="600"/>
    <x v="600"/>
    <x v="0"/>
    <s v="neoplasias"/>
    <n v="36"/>
    <x v="4"/>
    <x v="21"/>
    <x v="9"/>
    <x v="0"/>
    <x v="275"/>
  </r>
  <r>
    <n v="813"/>
    <x v="601"/>
    <x v="601"/>
    <x v="2"/>
    <s v="snc/sentidos"/>
    <n v="57"/>
    <x v="4"/>
    <x v="21"/>
    <x v="9"/>
    <x v="0"/>
    <x v="275"/>
  </r>
  <r>
    <n v="814"/>
    <x v="602"/>
    <x v="602"/>
    <x v="1"/>
    <s v="osteomuscular"/>
    <n v="38"/>
    <x v="4"/>
    <x v="21"/>
    <x v="9"/>
    <x v="0"/>
    <x v="275"/>
  </r>
  <r>
    <n v="815"/>
    <x v="603"/>
    <x v="603"/>
    <x v="0"/>
    <s v="cardiovascular"/>
    <n v="51"/>
    <x v="4"/>
    <x v="21"/>
    <x v="9"/>
    <x v="0"/>
    <x v="275"/>
  </r>
  <r>
    <n v="816"/>
    <x v="568"/>
    <x v="568"/>
    <x v="0"/>
    <s v="snc/sentidos"/>
    <n v="25"/>
    <x v="6"/>
    <x v="23"/>
    <x v="9"/>
    <x v="0"/>
    <x v="276"/>
  </r>
  <r>
    <n v="817"/>
    <x v="565"/>
    <x v="565"/>
    <x v="3"/>
    <s v="respiratória"/>
    <n v="50"/>
    <x v="6"/>
    <x v="23"/>
    <x v="9"/>
    <x v="0"/>
    <x v="276"/>
  </r>
  <r>
    <n v="818"/>
    <x v="403"/>
    <x v="403"/>
    <x v="2"/>
    <s v="digestiva"/>
    <n v="35"/>
    <x v="0"/>
    <x v="24"/>
    <x v="9"/>
    <x v="0"/>
    <x v="277"/>
  </r>
  <r>
    <n v="819"/>
    <x v="193"/>
    <x v="193"/>
    <x v="0"/>
    <s v="fisioterápico"/>
    <n v="59"/>
    <x v="0"/>
    <x v="24"/>
    <x v="9"/>
    <x v="0"/>
    <x v="277"/>
  </r>
  <r>
    <n v="820"/>
    <x v="604"/>
    <x v="604"/>
    <x v="4"/>
    <s v="fisioterápico"/>
    <n v="34"/>
    <x v="1"/>
    <x v="25"/>
    <x v="9"/>
    <x v="0"/>
    <x v="278"/>
  </r>
  <r>
    <n v="821"/>
    <x v="605"/>
    <x v="605"/>
    <x v="5"/>
    <s v="fisioterápico"/>
    <n v="48"/>
    <x v="1"/>
    <x v="25"/>
    <x v="9"/>
    <x v="0"/>
    <x v="278"/>
  </r>
  <r>
    <n v="822"/>
    <x v="494"/>
    <x v="494"/>
    <x v="0"/>
    <s v="oftalmológico"/>
    <n v="43"/>
    <x v="1"/>
    <x v="25"/>
    <x v="9"/>
    <x v="0"/>
    <x v="278"/>
  </r>
  <r>
    <n v="823"/>
    <x v="271"/>
    <x v="271"/>
    <x v="0"/>
    <s v="psiquiátrico/psicológico"/>
    <n v="29"/>
    <x v="1"/>
    <x v="25"/>
    <x v="9"/>
    <x v="0"/>
    <x v="278"/>
  </r>
  <r>
    <n v="824"/>
    <x v="180"/>
    <x v="180"/>
    <x v="0"/>
    <s v="cardiovascular"/>
    <n v="57"/>
    <x v="1"/>
    <x v="25"/>
    <x v="9"/>
    <x v="0"/>
    <x v="278"/>
  </r>
  <r>
    <n v="825"/>
    <x v="347"/>
    <x v="347"/>
    <x v="5"/>
    <s v="oftalmológico"/>
    <n v="22"/>
    <x v="2"/>
    <x v="26"/>
    <x v="9"/>
    <x v="0"/>
    <x v="279"/>
  </r>
  <r>
    <n v="826"/>
    <x v="606"/>
    <x v="606"/>
    <x v="3"/>
    <s v="endometabólicas"/>
    <n v="22"/>
    <x v="2"/>
    <x v="26"/>
    <x v="9"/>
    <x v="0"/>
    <x v="279"/>
  </r>
  <r>
    <n v="827"/>
    <x v="601"/>
    <x v="601"/>
    <x v="0"/>
    <s v="respiratória"/>
    <n v="23"/>
    <x v="2"/>
    <x v="26"/>
    <x v="9"/>
    <x v="0"/>
    <x v="279"/>
  </r>
  <r>
    <n v="828"/>
    <x v="607"/>
    <x v="607"/>
    <x v="0"/>
    <s v="oftalmológico"/>
    <n v="27"/>
    <x v="2"/>
    <x v="26"/>
    <x v="9"/>
    <x v="0"/>
    <x v="279"/>
  </r>
  <r>
    <n v="829"/>
    <x v="608"/>
    <x v="608"/>
    <x v="3"/>
    <s v="odontológico"/>
    <n v="49"/>
    <x v="4"/>
    <x v="0"/>
    <x v="10"/>
    <x v="0"/>
    <x v="280"/>
  </r>
  <r>
    <n v="830"/>
    <x v="418"/>
    <x v="418"/>
    <x v="0"/>
    <s v="dermatológicas"/>
    <n v="22"/>
    <x v="4"/>
    <x v="0"/>
    <x v="10"/>
    <x v="0"/>
    <x v="280"/>
  </r>
  <r>
    <n v="831"/>
    <x v="15"/>
    <x v="15"/>
    <x v="2"/>
    <s v="pressão arterial - monitoramento"/>
    <n v="54"/>
    <x v="5"/>
    <x v="1"/>
    <x v="10"/>
    <x v="0"/>
    <x v="281"/>
  </r>
  <r>
    <n v="832"/>
    <x v="288"/>
    <x v="288"/>
    <x v="1"/>
    <s v="obstétrico"/>
    <n v="46"/>
    <x v="5"/>
    <x v="1"/>
    <x v="10"/>
    <x v="0"/>
    <x v="281"/>
  </r>
  <r>
    <n v="833"/>
    <x v="609"/>
    <x v="609"/>
    <x v="0"/>
    <s v="oftalmológico"/>
    <n v="10"/>
    <x v="5"/>
    <x v="1"/>
    <x v="10"/>
    <x v="0"/>
    <x v="281"/>
  </r>
  <r>
    <n v="834"/>
    <x v="610"/>
    <x v="610"/>
    <x v="2"/>
    <s v="cardiovascular"/>
    <n v="11"/>
    <x v="5"/>
    <x v="1"/>
    <x v="10"/>
    <x v="0"/>
    <x v="281"/>
  </r>
  <r>
    <n v="835"/>
    <x v="611"/>
    <x v="611"/>
    <x v="4"/>
    <s v="genito-urinárias"/>
    <n v="25"/>
    <x v="6"/>
    <x v="2"/>
    <x v="10"/>
    <x v="0"/>
    <x v="282"/>
  </r>
  <r>
    <n v="836"/>
    <x v="545"/>
    <x v="545"/>
    <x v="1"/>
    <s v="cardiovascular"/>
    <n v="33"/>
    <x v="6"/>
    <x v="2"/>
    <x v="10"/>
    <x v="0"/>
    <x v="282"/>
  </r>
  <r>
    <n v="837"/>
    <x v="363"/>
    <x v="363"/>
    <x v="1"/>
    <s v="dermatológicas"/>
    <n v="42"/>
    <x v="2"/>
    <x v="5"/>
    <x v="10"/>
    <x v="0"/>
    <x v="283"/>
  </r>
  <r>
    <n v="838"/>
    <x v="612"/>
    <x v="612"/>
    <x v="2"/>
    <s v="fisioterápico"/>
    <n v="18"/>
    <x v="3"/>
    <x v="6"/>
    <x v="10"/>
    <x v="0"/>
    <x v="284"/>
  </r>
  <r>
    <n v="839"/>
    <x v="613"/>
    <x v="613"/>
    <x v="4"/>
    <s v="respiratória"/>
    <n v="19"/>
    <x v="3"/>
    <x v="6"/>
    <x v="10"/>
    <x v="0"/>
    <x v="284"/>
  </r>
  <r>
    <n v="840"/>
    <x v="614"/>
    <x v="614"/>
    <x v="1"/>
    <s v="cardiovascular"/>
    <n v="34"/>
    <x v="3"/>
    <x v="6"/>
    <x v="10"/>
    <x v="0"/>
    <x v="284"/>
  </r>
  <r>
    <n v="841"/>
    <x v="378"/>
    <x v="378"/>
    <x v="3"/>
    <s v="obstétrico"/>
    <n v="40"/>
    <x v="3"/>
    <x v="6"/>
    <x v="10"/>
    <x v="0"/>
    <x v="284"/>
  </r>
  <r>
    <n v="842"/>
    <x v="615"/>
    <x v="615"/>
    <x v="1"/>
    <s v="fisioterápico"/>
    <n v="22"/>
    <x v="4"/>
    <x v="7"/>
    <x v="10"/>
    <x v="0"/>
    <x v="285"/>
  </r>
  <r>
    <n v="843"/>
    <x v="248"/>
    <x v="248"/>
    <x v="4"/>
    <s v="fisioterápico"/>
    <n v="19"/>
    <x v="4"/>
    <x v="7"/>
    <x v="10"/>
    <x v="0"/>
    <x v="285"/>
  </r>
  <r>
    <n v="844"/>
    <x v="298"/>
    <x v="298"/>
    <x v="2"/>
    <s v="obstétrico"/>
    <n v="36"/>
    <x v="5"/>
    <x v="8"/>
    <x v="10"/>
    <x v="0"/>
    <x v="286"/>
  </r>
  <r>
    <n v="845"/>
    <x v="616"/>
    <x v="616"/>
    <x v="3"/>
    <s v="respiratória"/>
    <n v="47"/>
    <x v="5"/>
    <x v="8"/>
    <x v="10"/>
    <x v="0"/>
    <x v="286"/>
  </r>
  <r>
    <n v="846"/>
    <x v="215"/>
    <x v="215"/>
    <x v="4"/>
    <s v="Infectoparasitarias"/>
    <n v="31"/>
    <x v="5"/>
    <x v="8"/>
    <x v="10"/>
    <x v="0"/>
    <x v="286"/>
  </r>
  <r>
    <n v="847"/>
    <x v="617"/>
    <x v="617"/>
    <x v="1"/>
    <s v="obstétrico"/>
    <n v="32"/>
    <x v="5"/>
    <x v="8"/>
    <x v="10"/>
    <x v="0"/>
    <x v="286"/>
  </r>
  <r>
    <n v="848"/>
    <x v="154"/>
    <x v="154"/>
    <x v="0"/>
    <s v="obstétrico"/>
    <n v="11"/>
    <x v="5"/>
    <x v="8"/>
    <x v="10"/>
    <x v="0"/>
    <x v="286"/>
  </r>
  <r>
    <n v="849"/>
    <x v="543"/>
    <x v="543"/>
    <x v="0"/>
    <s v="Infectoparasitarias"/>
    <n v="49"/>
    <x v="6"/>
    <x v="9"/>
    <x v="10"/>
    <x v="0"/>
    <x v="287"/>
  </r>
  <r>
    <n v="850"/>
    <x v="618"/>
    <x v="618"/>
    <x v="3"/>
    <s v="psiquiátrico/psicológico"/>
    <n v="41"/>
    <x v="6"/>
    <x v="9"/>
    <x v="10"/>
    <x v="0"/>
    <x v="287"/>
  </r>
  <r>
    <n v="851"/>
    <x v="343"/>
    <x v="343"/>
    <x v="0"/>
    <s v="genito-urinárias"/>
    <n v="20"/>
    <x v="6"/>
    <x v="9"/>
    <x v="10"/>
    <x v="0"/>
    <x v="287"/>
  </r>
  <r>
    <n v="852"/>
    <x v="619"/>
    <x v="619"/>
    <x v="2"/>
    <s v="snc/sentidos"/>
    <n v="20"/>
    <x v="6"/>
    <x v="9"/>
    <x v="10"/>
    <x v="0"/>
    <x v="287"/>
  </r>
  <r>
    <n v="853"/>
    <x v="541"/>
    <x v="541"/>
    <x v="4"/>
    <s v="psiquiátrico/psicológico"/>
    <n v="54"/>
    <x v="0"/>
    <x v="30"/>
    <x v="10"/>
    <x v="0"/>
    <x v="288"/>
  </r>
  <r>
    <n v="854"/>
    <x v="620"/>
    <x v="620"/>
    <x v="0"/>
    <s v="oftalmológico"/>
    <n v="26"/>
    <x v="0"/>
    <x v="30"/>
    <x v="10"/>
    <x v="0"/>
    <x v="288"/>
  </r>
  <r>
    <n v="855"/>
    <x v="621"/>
    <x v="621"/>
    <x v="2"/>
    <s v="genito-urinárias"/>
    <n v="24"/>
    <x v="0"/>
    <x v="30"/>
    <x v="10"/>
    <x v="0"/>
    <x v="288"/>
  </r>
  <r>
    <n v="856"/>
    <x v="442"/>
    <x v="442"/>
    <x v="0"/>
    <s v="hematológico"/>
    <n v="20"/>
    <x v="0"/>
    <x v="30"/>
    <x v="10"/>
    <x v="0"/>
    <x v="288"/>
  </r>
  <r>
    <n v="857"/>
    <x v="622"/>
    <x v="622"/>
    <x v="0"/>
    <s v="respiratória"/>
    <n v="10"/>
    <x v="1"/>
    <x v="10"/>
    <x v="10"/>
    <x v="0"/>
    <x v="289"/>
  </r>
  <r>
    <n v="858"/>
    <x v="623"/>
    <x v="623"/>
    <x v="4"/>
    <s v="Infectoparasitarias"/>
    <n v="55"/>
    <x v="2"/>
    <x v="11"/>
    <x v="10"/>
    <x v="0"/>
    <x v="290"/>
  </r>
  <r>
    <n v="859"/>
    <x v="195"/>
    <x v="195"/>
    <x v="0"/>
    <s v="endometabólicas"/>
    <n v="56"/>
    <x v="2"/>
    <x v="11"/>
    <x v="10"/>
    <x v="0"/>
    <x v="290"/>
  </r>
  <r>
    <n v="860"/>
    <x v="624"/>
    <x v="624"/>
    <x v="0"/>
    <s v="digestiva"/>
    <n v="20"/>
    <x v="2"/>
    <x v="11"/>
    <x v="10"/>
    <x v="0"/>
    <x v="290"/>
  </r>
  <r>
    <n v="861"/>
    <x v="165"/>
    <x v="165"/>
    <x v="0"/>
    <s v="obstétrico"/>
    <n v="15"/>
    <x v="3"/>
    <x v="12"/>
    <x v="10"/>
    <x v="0"/>
    <x v="291"/>
  </r>
  <r>
    <n v="862"/>
    <x v="571"/>
    <x v="571"/>
    <x v="5"/>
    <s v="pressão arterial - monitoramento"/>
    <n v="13"/>
    <x v="3"/>
    <x v="12"/>
    <x v="10"/>
    <x v="0"/>
    <x v="291"/>
  </r>
  <r>
    <n v="863"/>
    <x v="23"/>
    <x v="23"/>
    <x v="3"/>
    <s v="endometabólicas"/>
    <n v="22"/>
    <x v="3"/>
    <x v="12"/>
    <x v="10"/>
    <x v="0"/>
    <x v="291"/>
  </r>
  <r>
    <n v="864"/>
    <x v="625"/>
    <x v="625"/>
    <x v="3"/>
    <s v="otorrinolaringológico"/>
    <n v="50"/>
    <x v="3"/>
    <x v="12"/>
    <x v="10"/>
    <x v="0"/>
    <x v="291"/>
  </r>
  <r>
    <n v="865"/>
    <x v="405"/>
    <x v="405"/>
    <x v="3"/>
    <s v="hematológico"/>
    <n v="46"/>
    <x v="4"/>
    <x v="13"/>
    <x v="10"/>
    <x v="0"/>
    <x v="292"/>
  </r>
  <r>
    <n v="866"/>
    <x v="626"/>
    <x v="626"/>
    <x v="3"/>
    <s v="Infectoparasitarias"/>
    <n v="45"/>
    <x v="4"/>
    <x v="13"/>
    <x v="10"/>
    <x v="0"/>
    <x v="292"/>
  </r>
  <r>
    <n v="867"/>
    <x v="627"/>
    <x v="627"/>
    <x v="3"/>
    <s v="remoção médica de urgência"/>
    <n v="55"/>
    <x v="4"/>
    <x v="13"/>
    <x v="10"/>
    <x v="0"/>
    <x v="292"/>
  </r>
  <r>
    <n v="868"/>
    <x v="628"/>
    <x v="628"/>
    <x v="0"/>
    <s v="respiratória"/>
    <n v="18"/>
    <x v="4"/>
    <x v="13"/>
    <x v="10"/>
    <x v="0"/>
    <x v="292"/>
  </r>
  <r>
    <n v="869"/>
    <x v="629"/>
    <x v="629"/>
    <x v="0"/>
    <s v="Infectoparasitarias"/>
    <n v="51"/>
    <x v="4"/>
    <x v="13"/>
    <x v="10"/>
    <x v="0"/>
    <x v="292"/>
  </r>
  <r>
    <n v="870"/>
    <x v="297"/>
    <x v="297"/>
    <x v="1"/>
    <s v="cardiovascular"/>
    <n v="37"/>
    <x v="5"/>
    <x v="14"/>
    <x v="10"/>
    <x v="0"/>
    <x v="293"/>
  </r>
  <r>
    <n v="871"/>
    <x v="524"/>
    <x v="524"/>
    <x v="1"/>
    <s v="digestiva"/>
    <n v="29"/>
    <x v="5"/>
    <x v="14"/>
    <x v="10"/>
    <x v="0"/>
    <x v="293"/>
  </r>
  <r>
    <n v="872"/>
    <x v="630"/>
    <x v="630"/>
    <x v="0"/>
    <s v="cardiovascular"/>
    <n v="34"/>
    <x v="5"/>
    <x v="14"/>
    <x v="10"/>
    <x v="0"/>
    <x v="293"/>
  </r>
  <r>
    <n v="873"/>
    <x v="334"/>
    <x v="334"/>
    <x v="4"/>
    <s v="dermatológicas"/>
    <n v="41"/>
    <x v="6"/>
    <x v="15"/>
    <x v="10"/>
    <x v="0"/>
    <x v="294"/>
  </r>
  <r>
    <n v="874"/>
    <x v="631"/>
    <x v="631"/>
    <x v="0"/>
    <s v="dermatológicas"/>
    <n v="17"/>
    <x v="6"/>
    <x v="15"/>
    <x v="10"/>
    <x v="0"/>
    <x v="294"/>
  </r>
  <r>
    <n v="875"/>
    <x v="632"/>
    <x v="632"/>
    <x v="0"/>
    <s v="Infectoparasitarias"/>
    <n v="56"/>
    <x v="0"/>
    <x v="16"/>
    <x v="10"/>
    <x v="0"/>
    <x v="295"/>
  </r>
  <r>
    <n v="876"/>
    <x v="216"/>
    <x v="216"/>
    <x v="0"/>
    <s v="digestiva"/>
    <n v="43"/>
    <x v="0"/>
    <x v="16"/>
    <x v="10"/>
    <x v="0"/>
    <x v="295"/>
  </r>
  <r>
    <n v="877"/>
    <x v="633"/>
    <x v="633"/>
    <x v="2"/>
    <s v="obstétrico"/>
    <n v="43"/>
    <x v="0"/>
    <x v="16"/>
    <x v="10"/>
    <x v="0"/>
    <x v="295"/>
  </r>
  <r>
    <n v="878"/>
    <x v="578"/>
    <x v="578"/>
    <x v="0"/>
    <s v="genito-urinárias"/>
    <n v="28"/>
    <x v="0"/>
    <x v="16"/>
    <x v="10"/>
    <x v="0"/>
    <x v="295"/>
  </r>
  <r>
    <n v="879"/>
    <x v="634"/>
    <x v="634"/>
    <x v="4"/>
    <s v="pressão arterial - monitoramento"/>
    <n v="43"/>
    <x v="0"/>
    <x v="16"/>
    <x v="10"/>
    <x v="0"/>
    <x v="295"/>
  </r>
  <r>
    <n v="880"/>
    <x v="314"/>
    <x v="314"/>
    <x v="0"/>
    <s v="endometabólicas"/>
    <n v="35"/>
    <x v="1"/>
    <x v="28"/>
    <x v="10"/>
    <x v="0"/>
    <x v="296"/>
  </r>
  <r>
    <n v="881"/>
    <x v="635"/>
    <x v="635"/>
    <x v="0"/>
    <s v="genito-urinárias"/>
    <n v="34"/>
    <x v="1"/>
    <x v="28"/>
    <x v="10"/>
    <x v="0"/>
    <x v="296"/>
  </r>
  <r>
    <n v="882"/>
    <x v="636"/>
    <x v="636"/>
    <x v="0"/>
    <s v="Infectoparasitarias"/>
    <n v="35"/>
    <x v="1"/>
    <x v="28"/>
    <x v="10"/>
    <x v="0"/>
    <x v="296"/>
  </r>
  <r>
    <n v="883"/>
    <x v="637"/>
    <x v="637"/>
    <x v="0"/>
    <s v="snc/sentidos"/>
    <n v="55"/>
    <x v="1"/>
    <x v="28"/>
    <x v="10"/>
    <x v="0"/>
    <x v="296"/>
  </r>
  <r>
    <n v="884"/>
    <x v="638"/>
    <x v="638"/>
    <x v="0"/>
    <s v="osteomuscular"/>
    <n v="37"/>
    <x v="2"/>
    <x v="17"/>
    <x v="10"/>
    <x v="0"/>
    <x v="297"/>
  </r>
  <r>
    <n v="885"/>
    <x v="262"/>
    <x v="262"/>
    <x v="0"/>
    <s v="remoção médica de urgência"/>
    <n v="45"/>
    <x v="2"/>
    <x v="17"/>
    <x v="10"/>
    <x v="0"/>
    <x v="297"/>
  </r>
  <r>
    <n v="886"/>
    <x v="639"/>
    <x v="639"/>
    <x v="0"/>
    <s v="oftalmológico"/>
    <n v="23"/>
    <x v="3"/>
    <x v="18"/>
    <x v="10"/>
    <x v="0"/>
    <x v="298"/>
  </r>
  <r>
    <n v="887"/>
    <x v="561"/>
    <x v="561"/>
    <x v="0"/>
    <s v="snc/sentidos"/>
    <n v="20"/>
    <x v="3"/>
    <x v="18"/>
    <x v="10"/>
    <x v="0"/>
    <x v="298"/>
  </r>
  <r>
    <n v="888"/>
    <x v="640"/>
    <x v="640"/>
    <x v="1"/>
    <s v="oftalmológico"/>
    <n v="28"/>
    <x v="4"/>
    <x v="29"/>
    <x v="10"/>
    <x v="0"/>
    <x v="299"/>
  </r>
  <r>
    <n v="889"/>
    <x v="430"/>
    <x v="430"/>
    <x v="4"/>
    <s v="digestiva"/>
    <n v="39"/>
    <x v="4"/>
    <x v="29"/>
    <x v="10"/>
    <x v="0"/>
    <x v="299"/>
  </r>
  <r>
    <n v="890"/>
    <x v="641"/>
    <x v="641"/>
    <x v="5"/>
    <s v="respiratória"/>
    <n v="49"/>
    <x v="4"/>
    <x v="29"/>
    <x v="10"/>
    <x v="0"/>
    <x v="299"/>
  </r>
  <r>
    <n v="891"/>
    <x v="642"/>
    <x v="642"/>
    <x v="2"/>
    <s v="odontológico"/>
    <n v="53"/>
    <x v="5"/>
    <x v="19"/>
    <x v="10"/>
    <x v="0"/>
    <x v="300"/>
  </r>
  <r>
    <n v="892"/>
    <x v="111"/>
    <x v="111"/>
    <x v="2"/>
    <s v="Infectoparasitarias"/>
    <n v="50"/>
    <x v="5"/>
    <x v="19"/>
    <x v="10"/>
    <x v="0"/>
    <x v="300"/>
  </r>
  <r>
    <n v="893"/>
    <x v="643"/>
    <x v="643"/>
    <x v="0"/>
    <s v="snc/sentidos"/>
    <n v="29"/>
    <x v="5"/>
    <x v="19"/>
    <x v="10"/>
    <x v="0"/>
    <x v="300"/>
  </r>
  <r>
    <n v="894"/>
    <x v="644"/>
    <x v="644"/>
    <x v="0"/>
    <s v="snc/sentidos"/>
    <n v="24"/>
    <x v="6"/>
    <x v="20"/>
    <x v="10"/>
    <x v="0"/>
    <x v="301"/>
  </r>
  <r>
    <n v="895"/>
    <x v="645"/>
    <x v="645"/>
    <x v="0"/>
    <s v="psiquiátrico/psicológico"/>
    <n v="53"/>
    <x v="0"/>
    <x v="21"/>
    <x v="10"/>
    <x v="0"/>
    <x v="302"/>
  </r>
  <r>
    <n v="896"/>
    <x v="646"/>
    <x v="646"/>
    <x v="3"/>
    <s v="dermatológicas"/>
    <n v="39"/>
    <x v="0"/>
    <x v="21"/>
    <x v="10"/>
    <x v="0"/>
    <x v="302"/>
  </r>
  <r>
    <n v="897"/>
    <x v="647"/>
    <x v="647"/>
    <x v="0"/>
    <s v="genito-urinárias"/>
    <n v="38"/>
    <x v="0"/>
    <x v="21"/>
    <x v="10"/>
    <x v="0"/>
    <x v="302"/>
  </r>
  <r>
    <n v="898"/>
    <x v="648"/>
    <x v="648"/>
    <x v="1"/>
    <s v="cardiovascular"/>
    <n v="46"/>
    <x v="1"/>
    <x v="22"/>
    <x v="10"/>
    <x v="0"/>
    <x v="303"/>
  </r>
  <r>
    <n v="899"/>
    <x v="317"/>
    <x v="317"/>
    <x v="3"/>
    <s v="obstétrico"/>
    <n v="43"/>
    <x v="1"/>
    <x v="22"/>
    <x v="10"/>
    <x v="0"/>
    <x v="303"/>
  </r>
  <r>
    <n v="900"/>
    <x v="649"/>
    <x v="649"/>
    <x v="4"/>
    <s v="genito-urinárias"/>
    <n v="40"/>
    <x v="2"/>
    <x v="23"/>
    <x v="10"/>
    <x v="0"/>
    <x v="304"/>
  </r>
  <r>
    <n v="901"/>
    <x v="309"/>
    <x v="309"/>
    <x v="2"/>
    <s v="psiquiátrico/psicológico"/>
    <n v="25"/>
    <x v="2"/>
    <x v="23"/>
    <x v="10"/>
    <x v="0"/>
    <x v="304"/>
  </r>
  <r>
    <n v="902"/>
    <x v="650"/>
    <x v="650"/>
    <x v="4"/>
    <s v="genito-urinárias"/>
    <n v="16"/>
    <x v="3"/>
    <x v="24"/>
    <x v="10"/>
    <x v="0"/>
    <x v="305"/>
  </r>
  <r>
    <n v="903"/>
    <x v="359"/>
    <x v="359"/>
    <x v="4"/>
    <s v="hematológico"/>
    <n v="44"/>
    <x v="3"/>
    <x v="24"/>
    <x v="10"/>
    <x v="0"/>
    <x v="305"/>
  </r>
  <r>
    <n v="904"/>
    <x v="651"/>
    <x v="651"/>
    <x v="0"/>
    <s v="odontológico"/>
    <n v="39"/>
    <x v="4"/>
    <x v="25"/>
    <x v="10"/>
    <x v="0"/>
    <x v="306"/>
  </r>
  <r>
    <n v="905"/>
    <x v="330"/>
    <x v="330"/>
    <x v="0"/>
    <s v="cardiovascular"/>
    <n v="14"/>
    <x v="5"/>
    <x v="26"/>
    <x v="10"/>
    <x v="0"/>
    <x v="307"/>
  </r>
  <r>
    <n v="906"/>
    <x v="652"/>
    <x v="652"/>
    <x v="0"/>
    <s v="digestiva"/>
    <n v="22"/>
    <x v="6"/>
    <x v="0"/>
    <x v="11"/>
    <x v="0"/>
    <x v="308"/>
  </r>
  <r>
    <n v="907"/>
    <x v="21"/>
    <x v="21"/>
    <x v="0"/>
    <s v="snc/sentidos"/>
    <n v="52"/>
    <x v="6"/>
    <x v="0"/>
    <x v="11"/>
    <x v="0"/>
    <x v="308"/>
  </r>
  <r>
    <n v="908"/>
    <x v="482"/>
    <x v="482"/>
    <x v="0"/>
    <s v="digestiva"/>
    <n v="38"/>
    <x v="6"/>
    <x v="0"/>
    <x v="11"/>
    <x v="0"/>
    <x v="308"/>
  </r>
  <r>
    <n v="909"/>
    <x v="653"/>
    <x v="653"/>
    <x v="4"/>
    <s v="odontológico"/>
    <n v="37"/>
    <x v="6"/>
    <x v="0"/>
    <x v="11"/>
    <x v="0"/>
    <x v="308"/>
  </r>
  <r>
    <n v="910"/>
    <x v="654"/>
    <x v="654"/>
    <x v="0"/>
    <s v="obstétrico"/>
    <n v="23"/>
    <x v="6"/>
    <x v="0"/>
    <x v="11"/>
    <x v="0"/>
    <x v="308"/>
  </r>
  <r>
    <n v="911"/>
    <x v="655"/>
    <x v="655"/>
    <x v="0"/>
    <s v="endometabólicas"/>
    <n v="45"/>
    <x v="6"/>
    <x v="0"/>
    <x v="11"/>
    <x v="0"/>
    <x v="308"/>
  </r>
  <r>
    <n v="912"/>
    <x v="453"/>
    <x v="453"/>
    <x v="0"/>
    <s v="odontológico"/>
    <n v="44"/>
    <x v="0"/>
    <x v="1"/>
    <x v="11"/>
    <x v="0"/>
    <x v="309"/>
  </r>
  <r>
    <n v="913"/>
    <x v="656"/>
    <x v="656"/>
    <x v="0"/>
    <s v="genito-urinárias"/>
    <n v="17"/>
    <x v="1"/>
    <x v="2"/>
    <x v="11"/>
    <x v="0"/>
    <x v="310"/>
  </r>
  <r>
    <n v="914"/>
    <x v="296"/>
    <x v="296"/>
    <x v="2"/>
    <s v="endometabólicas"/>
    <n v="27"/>
    <x v="1"/>
    <x v="2"/>
    <x v="11"/>
    <x v="0"/>
    <x v="310"/>
  </r>
  <r>
    <n v="915"/>
    <x v="657"/>
    <x v="657"/>
    <x v="5"/>
    <s v="osteomuscular"/>
    <n v="30"/>
    <x v="1"/>
    <x v="2"/>
    <x v="11"/>
    <x v="0"/>
    <x v="310"/>
  </r>
  <r>
    <n v="916"/>
    <x v="658"/>
    <x v="658"/>
    <x v="0"/>
    <s v="endometabólicas"/>
    <n v="55"/>
    <x v="2"/>
    <x v="3"/>
    <x v="11"/>
    <x v="0"/>
    <x v="311"/>
  </r>
  <r>
    <n v="917"/>
    <x v="659"/>
    <x v="659"/>
    <x v="0"/>
    <s v="snc/sentidos"/>
    <n v="20"/>
    <x v="2"/>
    <x v="3"/>
    <x v="11"/>
    <x v="0"/>
    <x v="311"/>
  </r>
  <r>
    <n v="918"/>
    <x v="660"/>
    <x v="660"/>
    <x v="0"/>
    <s v="cardiovascular"/>
    <n v="38"/>
    <x v="2"/>
    <x v="3"/>
    <x v="11"/>
    <x v="0"/>
    <x v="311"/>
  </r>
  <r>
    <n v="919"/>
    <x v="15"/>
    <x v="15"/>
    <x v="4"/>
    <s v="snc/sentidos"/>
    <n v="10"/>
    <x v="2"/>
    <x v="3"/>
    <x v="11"/>
    <x v="0"/>
    <x v="311"/>
  </r>
  <r>
    <n v="920"/>
    <x v="661"/>
    <x v="661"/>
    <x v="2"/>
    <s v="osteomuscular"/>
    <n v="35"/>
    <x v="2"/>
    <x v="3"/>
    <x v="11"/>
    <x v="0"/>
    <x v="311"/>
  </r>
  <r>
    <n v="921"/>
    <x v="637"/>
    <x v="637"/>
    <x v="2"/>
    <s v="osteomuscular"/>
    <n v="50"/>
    <x v="3"/>
    <x v="4"/>
    <x v="11"/>
    <x v="0"/>
    <x v="312"/>
  </r>
  <r>
    <n v="922"/>
    <x v="662"/>
    <x v="662"/>
    <x v="3"/>
    <s v="dermatológicas"/>
    <n v="24"/>
    <x v="3"/>
    <x v="4"/>
    <x v="11"/>
    <x v="0"/>
    <x v="312"/>
  </r>
  <r>
    <n v="923"/>
    <x v="663"/>
    <x v="663"/>
    <x v="3"/>
    <s v="hematológico"/>
    <n v="47"/>
    <x v="4"/>
    <x v="5"/>
    <x v="11"/>
    <x v="0"/>
    <x v="313"/>
  </r>
  <r>
    <n v="924"/>
    <x v="437"/>
    <x v="437"/>
    <x v="2"/>
    <s v="hematológico"/>
    <n v="12"/>
    <x v="4"/>
    <x v="5"/>
    <x v="11"/>
    <x v="0"/>
    <x v="313"/>
  </r>
  <r>
    <n v="925"/>
    <x v="664"/>
    <x v="664"/>
    <x v="4"/>
    <s v="pressão arterial - monitoramento"/>
    <n v="36"/>
    <x v="4"/>
    <x v="5"/>
    <x v="11"/>
    <x v="0"/>
    <x v="313"/>
  </r>
  <r>
    <n v="926"/>
    <x v="665"/>
    <x v="665"/>
    <x v="0"/>
    <s v="genito-urinárias"/>
    <n v="17"/>
    <x v="4"/>
    <x v="5"/>
    <x v="11"/>
    <x v="0"/>
    <x v="313"/>
  </r>
  <r>
    <n v="927"/>
    <x v="423"/>
    <x v="423"/>
    <x v="4"/>
    <s v="oftalmológico"/>
    <n v="27"/>
    <x v="4"/>
    <x v="5"/>
    <x v="11"/>
    <x v="0"/>
    <x v="313"/>
  </r>
  <r>
    <n v="928"/>
    <x v="666"/>
    <x v="666"/>
    <x v="4"/>
    <s v="dermatológicas"/>
    <n v="23"/>
    <x v="5"/>
    <x v="6"/>
    <x v="11"/>
    <x v="0"/>
    <x v="314"/>
  </r>
  <r>
    <n v="929"/>
    <x v="399"/>
    <x v="399"/>
    <x v="0"/>
    <s v="fisioterápico"/>
    <n v="35"/>
    <x v="6"/>
    <x v="7"/>
    <x v="11"/>
    <x v="0"/>
    <x v="315"/>
  </r>
  <r>
    <n v="930"/>
    <x v="179"/>
    <x v="179"/>
    <x v="2"/>
    <s v="dermatológicas"/>
    <n v="14"/>
    <x v="6"/>
    <x v="7"/>
    <x v="11"/>
    <x v="0"/>
    <x v="315"/>
  </r>
  <r>
    <n v="931"/>
    <x v="214"/>
    <x v="214"/>
    <x v="0"/>
    <s v="oftalmológico"/>
    <n v="56"/>
    <x v="0"/>
    <x v="8"/>
    <x v="11"/>
    <x v="0"/>
    <x v="316"/>
  </r>
  <r>
    <n v="932"/>
    <x v="667"/>
    <x v="667"/>
    <x v="0"/>
    <s v="oftalmológico"/>
    <n v="31"/>
    <x v="0"/>
    <x v="8"/>
    <x v="11"/>
    <x v="0"/>
    <x v="316"/>
  </r>
  <r>
    <n v="933"/>
    <x v="668"/>
    <x v="668"/>
    <x v="4"/>
    <s v="osteomuscular"/>
    <n v="38"/>
    <x v="0"/>
    <x v="8"/>
    <x v="11"/>
    <x v="0"/>
    <x v="316"/>
  </r>
  <r>
    <n v="934"/>
    <x v="669"/>
    <x v="669"/>
    <x v="1"/>
    <s v="oftalmológico"/>
    <n v="26"/>
    <x v="0"/>
    <x v="8"/>
    <x v="11"/>
    <x v="0"/>
    <x v="316"/>
  </r>
  <r>
    <n v="935"/>
    <x v="476"/>
    <x v="476"/>
    <x v="1"/>
    <s v="Infectoparasitarias"/>
    <n v="38"/>
    <x v="0"/>
    <x v="8"/>
    <x v="11"/>
    <x v="0"/>
    <x v="316"/>
  </r>
  <r>
    <n v="936"/>
    <x v="670"/>
    <x v="670"/>
    <x v="4"/>
    <s v="pressão arterial - monitoramento"/>
    <n v="36"/>
    <x v="2"/>
    <x v="30"/>
    <x v="11"/>
    <x v="0"/>
    <x v="317"/>
  </r>
  <r>
    <n v="937"/>
    <x v="629"/>
    <x v="629"/>
    <x v="0"/>
    <s v="oftalmológico"/>
    <n v="12"/>
    <x v="2"/>
    <x v="30"/>
    <x v="11"/>
    <x v="0"/>
    <x v="317"/>
  </r>
  <r>
    <n v="938"/>
    <x v="671"/>
    <x v="671"/>
    <x v="5"/>
    <s v="cardiovascular"/>
    <n v="55"/>
    <x v="2"/>
    <x v="30"/>
    <x v="11"/>
    <x v="0"/>
    <x v="317"/>
  </r>
  <r>
    <n v="939"/>
    <x v="672"/>
    <x v="672"/>
    <x v="0"/>
    <s v="genito-urinárias"/>
    <n v="59"/>
    <x v="3"/>
    <x v="10"/>
    <x v="11"/>
    <x v="0"/>
    <x v="318"/>
  </r>
  <r>
    <n v="940"/>
    <x v="673"/>
    <x v="673"/>
    <x v="3"/>
    <s v="cardiovascular"/>
    <n v="35"/>
    <x v="4"/>
    <x v="11"/>
    <x v="11"/>
    <x v="0"/>
    <x v="319"/>
  </r>
  <r>
    <n v="941"/>
    <x v="220"/>
    <x v="220"/>
    <x v="5"/>
    <s v="dermatológicas"/>
    <n v="30"/>
    <x v="4"/>
    <x v="11"/>
    <x v="11"/>
    <x v="0"/>
    <x v="319"/>
  </r>
  <r>
    <n v="942"/>
    <x v="181"/>
    <x v="181"/>
    <x v="0"/>
    <s v="dermatológicas"/>
    <n v="40"/>
    <x v="4"/>
    <x v="11"/>
    <x v="11"/>
    <x v="0"/>
    <x v="319"/>
  </r>
  <r>
    <n v="943"/>
    <x v="674"/>
    <x v="674"/>
    <x v="3"/>
    <s v="genito-urinárias"/>
    <n v="30"/>
    <x v="5"/>
    <x v="12"/>
    <x v="11"/>
    <x v="0"/>
    <x v="320"/>
  </r>
  <r>
    <n v="944"/>
    <x v="286"/>
    <x v="286"/>
    <x v="3"/>
    <s v="cardiovascular"/>
    <n v="55"/>
    <x v="5"/>
    <x v="12"/>
    <x v="11"/>
    <x v="0"/>
    <x v="320"/>
  </r>
  <r>
    <n v="945"/>
    <x v="46"/>
    <x v="46"/>
    <x v="3"/>
    <s v="remoção médica de urgência"/>
    <n v="30"/>
    <x v="5"/>
    <x v="12"/>
    <x v="11"/>
    <x v="0"/>
    <x v="320"/>
  </r>
  <r>
    <n v="946"/>
    <x v="495"/>
    <x v="495"/>
    <x v="0"/>
    <s v="cardiovascular"/>
    <n v="55"/>
    <x v="5"/>
    <x v="12"/>
    <x v="11"/>
    <x v="0"/>
    <x v="320"/>
  </r>
  <r>
    <n v="947"/>
    <x v="675"/>
    <x v="675"/>
    <x v="0"/>
    <s v="genito-urinárias"/>
    <n v="54"/>
    <x v="5"/>
    <x v="12"/>
    <x v="11"/>
    <x v="0"/>
    <x v="320"/>
  </r>
  <r>
    <n v="948"/>
    <x v="279"/>
    <x v="279"/>
    <x v="0"/>
    <s v="pressão arterial - monitoramento"/>
    <n v="48"/>
    <x v="5"/>
    <x v="12"/>
    <x v="11"/>
    <x v="0"/>
    <x v="320"/>
  </r>
  <r>
    <n v="949"/>
    <x v="485"/>
    <x v="485"/>
    <x v="5"/>
    <s v="neoplasias"/>
    <n v="45"/>
    <x v="5"/>
    <x v="12"/>
    <x v="11"/>
    <x v="0"/>
    <x v="320"/>
  </r>
  <r>
    <n v="950"/>
    <x v="611"/>
    <x v="611"/>
    <x v="0"/>
    <s v="neoplasias"/>
    <n v="34"/>
    <x v="6"/>
    <x v="13"/>
    <x v="11"/>
    <x v="0"/>
    <x v="321"/>
  </r>
  <r>
    <n v="951"/>
    <x v="498"/>
    <x v="498"/>
    <x v="0"/>
    <s v="otorrinolaringológico"/>
    <n v="44"/>
    <x v="6"/>
    <x v="13"/>
    <x v="11"/>
    <x v="0"/>
    <x v="321"/>
  </r>
  <r>
    <n v="952"/>
    <x v="676"/>
    <x v="676"/>
    <x v="0"/>
    <s v="snc/sentidos"/>
    <n v="58"/>
    <x v="0"/>
    <x v="14"/>
    <x v="11"/>
    <x v="0"/>
    <x v="322"/>
  </r>
  <r>
    <n v="953"/>
    <x v="677"/>
    <x v="677"/>
    <x v="4"/>
    <s v="genito-urinárias"/>
    <n v="60"/>
    <x v="0"/>
    <x v="14"/>
    <x v="11"/>
    <x v="0"/>
    <x v="322"/>
  </r>
  <r>
    <n v="954"/>
    <x v="678"/>
    <x v="678"/>
    <x v="0"/>
    <s v="psiquiátrico/psicológico"/>
    <n v="22"/>
    <x v="1"/>
    <x v="15"/>
    <x v="11"/>
    <x v="0"/>
    <x v="323"/>
  </r>
  <r>
    <n v="955"/>
    <x v="679"/>
    <x v="679"/>
    <x v="1"/>
    <s v="osteomuscular"/>
    <n v="12"/>
    <x v="2"/>
    <x v="16"/>
    <x v="11"/>
    <x v="0"/>
    <x v="324"/>
  </r>
  <r>
    <n v="956"/>
    <x v="449"/>
    <x v="449"/>
    <x v="4"/>
    <s v="endometabólicas"/>
    <n v="13"/>
    <x v="2"/>
    <x v="16"/>
    <x v="11"/>
    <x v="0"/>
    <x v="324"/>
  </r>
  <r>
    <n v="957"/>
    <x v="680"/>
    <x v="680"/>
    <x v="4"/>
    <s v="genito-urinárias"/>
    <n v="10"/>
    <x v="2"/>
    <x v="16"/>
    <x v="11"/>
    <x v="0"/>
    <x v="324"/>
  </r>
  <r>
    <n v="958"/>
    <x v="208"/>
    <x v="208"/>
    <x v="4"/>
    <s v="obstétrico"/>
    <n v="33"/>
    <x v="2"/>
    <x v="16"/>
    <x v="11"/>
    <x v="0"/>
    <x v="324"/>
  </r>
  <r>
    <n v="959"/>
    <x v="241"/>
    <x v="241"/>
    <x v="0"/>
    <s v="psiquiátrico/psicológico"/>
    <n v="20"/>
    <x v="2"/>
    <x v="16"/>
    <x v="11"/>
    <x v="0"/>
    <x v="324"/>
  </r>
  <r>
    <n v="960"/>
    <x v="240"/>
    <x v="240"/>
    <x v="1"/>
    <s v="snc/sentidos"/>
    <n v="35"/>
    <x v="2"/>
    <x v="16"/>
    <x v="11"/>
    <x v="0"/>
    <x v="324"/>
  </r>
  <r>
    <n v="961"/>
    <x v="681"/>
    <x v="681"/>
    <x v="1"/>
    <s v="digestiva"/>
    <n v="56"/>
    <x v="3"/>
    <x v="28"/>
    <x v="11"/>
    <x v="0"/>
    <x v="325"/>
  </r>
  <r>
    <n v="962"/>
    <x v="682"/>
    <x v="682"/>
    <x v="4"/>
    <s v="odontológico"/>
    <n v="25"/>
    <x v="3"/>
    <x v="28"/>
    <x v="11"/>
    <x v="0"/>
    <x v="325"/>
  </r>
  <r>
    <n v="963"/>
    <x v="257"/>
    <x v="257"/>
    <x v="0"/>
    <s v="obstétrico"/>
    <n v="40"/>
    <x v="3"/>
    <x v="28"/>
    <x v="11"/>
    <x v="0"/>
    <x v="325"/>
  </r>
  <r>
    <n v="964"/>
    <x v="683"/>
    <x v="683"/>
    <x v="0"/>
    <s v="oftalmológico"/>
    <n v="33"/>
    <x v="3"/>
    <x v="28"/>
    <x v="11"/>
    <x v="0"/>
    <x v="325"/>
  </r>
  <r>
    <n v="965"/>
    <x v="684"/>
    <x v="684"/>
    <x v="4"/>
    <s v="remoção médica de urgência"/>
    <n v="52"/>
    <x v="3"/>
    <x v="28"/>
    <x v="11"/>
    <x v="0"/>
    <x v="325"/>
  </r>
  <r>
    <n v="966"/>
    <x v="685"/>
    <x v="685"/>
    <x v="5"/>
    <s v="remoção médica de urgência"/>
    <n v="23"/>
    <x v="4"/>
    <x v="17"/>
    <x v="11"/>
    <x v="0"/>
    <x v="326"/>
  </r>
  <r>
    <n v="967"/>
    <x v="158"/>
    <x v="158"/>
    <x v="1"/>
    <s v="Infectoparasitarias"/>
    <n v="45"/>
    <x v="4"/>
    <x v="17"/>
    <x v="11"/>
    <x v="0"/>
    <x v="326"/>
  </r>
  <r>
    <n v="968"/>
    <x v="686"/>
    <x v="686"/>
    <x v="5"/>
    <s v="digestiva"/>
    <n v="42"/>
    <x v="6"/>
    <x v="29"/>
    <x v="11"/>
    <x v="0"/>
    <x v="327"/>
  </r>
  <r>
    <n v="969"/>
    <x v="687"/>
    <x v="687"/>
    <x v="3"/>
    <s v="oftalmológico"/>
    <n v="17"/>
    <x v="6"/>
    <x v="29"/>
    <x v="11"/>
    <x v="0"/>
    <x v="327"/>
  </r>
  <r>
    <n v="970"/>
    <x v="688"/>
    <x v="688"/>
    <x v="1"/>
    <s v="Infectoparasitarias"/>
    <n v="42"/>
    <x v="6"/>
    <x v="29"/>
    <x v="11"/>
    <x v="0"/>
    <x v="327"/>
  </r>
  <r>
    <n v="971"/>
    <x v="689"/>
    <x v="689"/>
    <x v="2"/>
    <s v="dermatológicas"/>
    <n v="56"/>
    <x v="6"/>
    <x v="29"/>
    <x v="11"/>
    <x v="0"/>
    <x v="327"/>
  </r>
  <r>
    <n v="972"/>
    <x v="690"/>
    <x v="690"/>
    <x v="0"/>
    <s v="odontológico"/>
    <n v="25"/>
    <x v="6"/>
    <x v="29"/>
    <x v="11"/>
    <x v="0"/>
    <x v="327"/>
  </r>
  <r>
    <n v="973"/>
    <x v="691"/>
    <x v="691"/>
    <x v="1"/>
    <s v="neoplasias"/>
    <n v="22"/>
    <x v="6"/>
    <x v="29"/>
    <x v="11"/>
    <x v="0"/>
    <x v="327"/>
  </r>
  <r>
    <n v="974"/>
    <x v="450"/>
    <x v="450"/>
    <x v="4"/>
    <s v="osteomuscular"/>
    <n v="43"/>
    <x v="6"/>
    <x v="29"/>
    <x v="11"/>
    <x v="0"/>
    <x v="327"/>
  </r>
  <r>
    <n v="975"/>
    <x v="292"/>
    <x v="292"/>
    <x v="4"/>
    <s v="Infectoparasitarias"/>
    <n v="55"/>
    <x v="0"/>
    <x v="19"/>
    <x v="11"/>
    <x v="0"/>
    <x v="328"/>
  </r>
  <r>
    <n v="976"/>
    <x v="692"/>
    <x v="692"/>
    <x v="2"/>
    <s v="osteomuscular"/>
    <n v="19"/>
    <x v="0"/>
    <x v="19"/>
    <x v="11"/>
    <x v="0"/>
    <x v="328"/>
  </r>
  <r>
    <n v="977"/>
    <x v="693"/>
    <x v="693"/>
    <x v="4"/>
    <s v="fisioterápico"/>
    <n v="29"/>
    <x v="1"/>
    <x v="20"/>
    <x v="11"/>
    <x v="0"/>
    <x v="329"/>
  </r>
  <r>
    <n v="978"/>
    <x v="315"/>
    <x v="315"/>
    <x v="0"/>
    <s v="osteomuscular"/>
    <n v="14"/>
    <x v="1"/>
    <x v="20"/>
    <x v="11"/>
    <x v="0"/>
    <x v="329"/>
  </r>
  <r>
    <n v="979"/>
    <x v="398"/>
    <x v="398"/>
    <x v="0"/>
    <s v="pressão arterial - monitoramento"/>
    <n v="15"/>
    <x v="2"/>
    <x v="21"/>
    <x v="11"/>
    <x v="0"/>
    <x v="330"/>
  </r>
  <r>
    <n v="980"/>
    <x v="213"/>
    <x v="213"/>
    <x v="3"/>
    <s v="genito-urinárias"/>
    <n v="52"/>
    <x v="2"/>
    <x v="21"/>
    <x v="11"/>
    <x v="0"/>
    <x v="330"/>
  </r>
  <r>
    <n v="981"/>
    <x v="694"/>
    <x v="694"/>
    <x v="0"/>
    <s v="dermatológicas"/>
    <n v="39"/>
    <x v="2"/>
    <x v="21"/>
    <x v="11"/>
    <x v="0"/>
    <x v="330"/>
  </r>
  <r>
    <n v="982"/>
    <x v="681"/>
    <x v="681"/>
    <x v="4"/>
    <s v="Infectoparasitarias"/>
    <n v="22"/>
    <x v="2"/>
    <x v="21"/>
    <x v="11"/>
    <x v="0"/>
    <x v="330"/>
  </r>
  <r>
    <n v="983"/>
    <x v="542"/>
    <x v="542"/>
    <x v="0"/>
    <s v="otorrinolaringológico"/>
    <n v="14"/>
    <x v="2"/>
    <x v="21"/>
    <x v="11"/>
    <x v="0"/>
    <x v="330"/>
  </r>
  <r>
    <n v="984"/>
    <x v="64"/>
    <x v="64"/>
    <x v="4"/>
    <s v="obstétrico"/>
    <n v="56"/>
    <x v="2"/>
    <x v="21"/>
    <x v="11"/>
    <x v="0"/>
    <x v="330"/>
  </r>
  <r>
    <n v="985"/>
    <x v="695"/>
    <x v="695"/>
    <x v="2"/>
    <s v="psiquiátrico/psicológico"/>
    <n v="28"/>
    <x v="3"/>
    <x v="22"/>
    <x v="11"/>
    <x v="0"/>
    <x v="331"/>
  </r>
  <r>
    <n v="986"/>
    <x v="696"/>
    <x v="696"/>
    <x v="2"/>
    <s v="dermatológicas"/>
    <n v="20"/>
    <x v="3"/>
    <x v="22"/>
    <x v="11"/>
    <x v="0"/>
    <x v="331"/>
  </r>
  <r>
    <n v="987"/>
    <x v="697"/>
    <x v="697"/>
    <x v="2"/>
    <s v="respiratória"/>
    <n v="35"/>
    <x v="3"/>
    <x v="22"/>
    <x v="11"/>
    <x v="0"/>
    <x v="331"/>
  </r>
  <r>
    <n v="988"/>
    <x v="518"/>
    <x v="518"/>
    <x v="3"/>
    <s v="Infectoparasitarias"/>
    <n v="26"/>
    <x v="3"/>
    <x v="22"/>
    <x v="11"/>
    <x v="0"/>
    <x v="331"/>
  </r>
  <r>
    <n v="989"/>
    <x v="698"/>
    <x v="698"/>
    <x v="4"/>
    <s v="digestiva"/>
    <n v="10"/>
    <x v="3"/>
    <x v="22"/>
    <x v="11"/>
    <x v="0"/>
    <x v="331"/>
  </r>
  <r>
    <n v="990"/>
    <x v="470"/>
    <x v="470"/>
    <x v="0"/>
    <s v="digestiva"/>
    <n v="50"/>
    <x v="4"/>
    <x v="23"/>
    <x v="11"/>
    <x v="0"/>
    <x v="332"/>
  </r>
  <r>
    <n v="991"/>
    <x v="89"/>
    <x v="89"/>
    <x v="5"/>
    <s v="respiratória"/>
    <n v="42"/>
    <x v="4"/>
    <x v="23"/>
    <x v="11"/>
    <x v="0"/>
    <x v="332"/>
  </r>
  <r>
    <n v="992"/>
    <x v="59"/>
    <x v="59"/>
    <x v="0"/>
    <s v="oftalmológico"/>
    <n v="56"/>
    <x v="4"/>
    <x v="23"/>
    <x v="11"/>
    <x v="0"/>
    <x v="332"/>
  </r>
  <r>
    <n v="993"/>
    <x v="699"/>
    <x v="699"/>
    <x v="4"/>
    <s v="psiquiátrico/psicológico"/>
    <n v="10"/>
    <x v="5"/>
    <x v="24"/>
    <x v="11"/>
    <x v="0"/>
    <x v="333"/>
  </r>
  <r>
    <n v="994"/>
    <x v="700"/>
    <x v="700"/>
    <x v="3"/>
    <s v="respiratória"/>
    <n v="43"/>
    <x v="5"/>
    <x v="24"/>
    <x v="11"/>
    <x v="0"/>
    <x v="333"/>
  </r>
  <r>
    <n v="995"/>
    <x v="87"/>
    <x v="87"/>
    <x v="1"/>
    <s v="respiratória"/>
    <n v="31"/>
    <x v="6"/>
    <x v="25"/>
    <x v="11"/>
    <x v="0"/>
    <x v="334"/>
  </r>
  <r>
    <n v="996"/>
    <x v="4"/>
    <x v="4"/>
    <x v="4"/>
    <s v="endometabólicas"/>
    <n v="25"/>
    <x v="0"/>
    <x v="26"/>
    <x v="11"/>
    <x v="0"/>
    <x v="335"/>
  </r>
  <r>
    <n v="997"/>
    <x v="403"/>
    <x v="403"/>
    <x v="0"/>
    <s v="Infectoparasitarias"/>
    <n v="17"/>
    <x v="0"/>
    <x v="26"/>
    <x v="11"/>
    <x v="0"/>
    <x v="335"/>
  </r>
  <r>
    <n v="998"/>
    <x v="701"/>
    <x v="701"/>
    <x v="3"/>
    <s v="oftalmológico"/>
    <n v="16"/>
    <x v="1"/>
    <x v="27"/>
    <x v="11"/>
    <x v="0"/>
    <x v="336"/>
  </r>
  <r>
    <n v="999"/>
    <x v="347"/>
    <x v="347"/>
    <x v="0"/>
    <s v="genito-urinárias"/>
    <n v="46"/>
    <x v="1"/>
    <x v="27"/>
    <x v="11"/>
    <x v="0"/>
    <x v="3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8C6F50-600A-49EB-9C4F-3E6086F350AE}" name="Tabela dinâmica1" cacheId="92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>
  <location ref="A3:H707" firstHeaderRow="1" firstDataRow="2" firstDataCol="1" rowPageCount="1" colPageCount="1"/>
  <pivotFields count="11">
    <pivotField dataField="1"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axis="axisRow"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axis="axisCol"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numFmtId="14" outline="0" multipleItemSelectionAllowed="1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t="default"/>
      </items>
    </pivotField>
  </pivotFields>
  <rowFields count="1">
    <field x="2"/>
  </rowFields>
  <rowItems count="703">
    <i>
      <x v="1"/>
    </i>
    <i>
      <x v="2"/>
    </i>
    <i>
      <x v="4"/>
    </i>
    <i>
      <x v="5"/>
    </i>
    <i>
      <x v="11"/>
    </i>
    <i>
      <x v="12"/>
    </i>
    <i>
      <x v="14"/>
    </i>
    <i>
      <x v="17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30"/>
    </i>
    <i>
      <x v="34"/>
    </i>
    <i>
      <x v="36"/>
    </i>
    <i>
      <x v="38"/>
    </i>
    <i>
      <x v="40"/>
    </i>
    <i>
      <x v="41"/>
    </i>
    <i>
      <x v="42"/>
    </i>
    <i>
      <x v="47"/>
    </i>
    <i>
      <x v="48"/>
    </i>
    <i>
      <x v="49"/>
    </i>
    <i>
      <x v="50"/>
    </i>
    <i>
      <x v="51"/>
    </i>
    <i>
      <x v="53"/>
    </i>
    <i>
      <x v="55"/>
    </i>
    <i>
      <x v="56"/>
    </i>
    <i>
      <x v="59"/>
    </i>
    <i>
      <x v="61"/>
    </i>
    <i>
      <x v="62"/>
    </i>
    <i>
      <x v="64"/>
    </i>
    <i>
      <x v="65"/>
    </i>
    <i>
      <x v="67"/>
    </i>
    <i>
      <x v="70"/>
    </i>
    <i>
      <x v="73"/>
    </i>
    <i>
      <x v="75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6"/>
    </i>
    <i>
      <x v="89"/>
    </i>
    <i>
      <x v="91"/>
    </i>
    <i>
      <x v="92"/>
    </i>
    <i>
      <x v="93"/>
    </i>
    <i>
      <x v="94"/>
    </i>
    <i>
      <x v="97"/>
    </i>
    <i>
      <x v="99"/>
    </i>
    <i>
      <x v="102"/>
    </i>
    <i>
      <x v="104"/>
    </i>
    <i>
      <x v="105"/>
    </i>
    <i>
      <x v="107"/>
    </i>
    <i>
      <x v="108"/>
    </i>
    <i>
      <x v="109"/>
    </i>
    <i>
      <x v="115"/>
    </i>
    <i>
      <x v="120"/>
    </i>
    <i>
      <x v="122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7"/>
    </i>
    <i>
      <x v="140"/>
    </i>
    <i>
      <x v="141"/>
    </i>
    <i>
      <x v="142"/>
    </i>
    <i>
      <x v="145"/>
    </i>
    <i>
      <x v="147"/>
    </i>
    <i>
      <x v="152"/>
    </i>
    <i>
      <x v="156"/>
    </i>
    <i>
      <x v="158"/>
    </i>
    <i>
      <x v="161"/>
    </i>
    <i>
      <x v="162"/>
    </i>
    <i>
      <x v="165"/>
    </i>
    <i>
      <x v="168"/>
    </i>
    <i>
      <x v="174"/>
    </i>
    <i>
      <x v="175"/>
    </i>
    <i>
      <x v="176"/>
    </i>
    <i>
      <x v="177"/>
    </i>
    <i>
      <x v="180"/>
    </i>
    <i>
      <x v="181"/>
    </i>
    <i>
      <x v="189"/>
    </i>
    <i>
      <x v="191"/>
    </i>
    <i>
      <x v="194"/>
    </i>
    <i>
      <x v="195"/>
    </i>
    <i>
      <x v="197"/>
    </i>
    <i>
      <x v="198"/>
    </i>
    <i>
      <x v="199"/>
    </i>
    <i>
      <x v="208"/>
    </i>
    <i>
      <x v="209"/>
    </i>
    <i>
      <x v="210"/>
    </i>
    <i>
      <x v="212"/>
    </i>
    <i>
      <x v="213"/>
    </i>
    <i>
      <x v="214"/>
    </i>
    <i>
      <x v="216"/>
    </i>
    <i>
      <x v="217"/>
    </i>
    <i>
      <x v="221"/>
    </i>
    <i>
      <x v="223"/>
    </i>
    <i>
      <x v="225"/>
    </i>
    <i>
      <x v="227"/>
    </i>
    <i>
      <x v="234"/>
    </i>
    <i>
      <x v="236"/>
    </i>
    <i>
      <x v="238"/>
    </i>
    <i>
      <x v="240"/>
    </i>
    <i>
      <x v="244"/>
    </i>
    <i>
      <x v="245"/>
    </i>
    <i>
      <x v="252"/>
    </i>
    <i>
      <x v="253"/>
    </i>
    <i>
      <x v="254"/>
    </i>
    <i>
      <x v="255"/>
    </i>
    <i>
      <x v="257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2"/>
    </i>
    <i>
      <x v="274"/>
    </i>
    <i>
      <x v="276"/>
    </i>
    <i>
      <x v="280"/>
    </i>
    <i>
      <x v="281"/>
    </i>
    <i>
      <x v="282"/>
    </i>
    <i>
      <x v="285"/>
    </i>
    <i>
      <x v="286"/>
    </i>
    <i>
      <x v="287"/>
    </i>
    <i>
      <x v="290"/>
    </i>
    <i>
      <x v="291"/>
    </i>
    <i>
      <x v="292"/>
    </i>
    <i>
      <x v="294"/>
    </i>
    <i>
      <x v="295"/>
    </i>
    <i>
      <x v="301"/>
    </i>
    <i>
      <x v="303"/>
    </i>
    <i>
      <x v="304"/>
    </i>
    <i>
      <x v="305"/>
    </i>
    <i>
      <x v="306"/>
    </i>
    <i>
      <x v="310"/>
    </i>
    <i>
      <x v="311"/>
    </i>
    <i>
      <x v="312"/>
    </i>
    <i>
      <x v="313"/>
    </i>
    <i>
      <x v="315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5"/>
    </i>
    <i>
      <x v="366"/>
    </i>
    <i>
      <x v="368"/>
    </i>
    <i>
      <x v="371"/>
    </i>
    <i>
      <x v="372"/>
    </i>
    <i>
      <x v="375"/>
    </i>
    <i>
      <x v="376"/>
    </i>
    <i>
      <x v="377"/>
    </i>
    <i>
      <x v="379"/>
    </i>
    <i>
      <x v="380"/>
    </i>
    <i>
      <x v="381"/>
    </i>
    <i>
      <x v="385"/>
    </i>
    <i>
      <x v="388"/>
    </i>
    <i>
      <x v="389"/>
    </i>
    <i>
      <x v="390"/>
    </i>
    <i>
      <x v="394"/>
    </i>
    <i>
      <x v="396"/>
    </i>
    <i>
      <x v="397"/>
    </i>
    <i>
      <x v="399"/>
    </i>
    <i>
      <x v="400"/>
    </i>
    <i>
      <x v="402"/>
    </i>
    <i>
      <x v="403"/>
    </i>
    <i>
      <x v="405"/>
    </i>
    <i>
      <x v="406"/>
    </i>
    <i>
      <x v="407"/>
    </i>
    <i>
      <x v="410"/>
    </i>
    <i>
      <x v="412"/>
    </i>
    <i>
      <x v="413"/>
    </i>
    <i>
      <x v="414"/>
    </i>
    <i>
      <x v="416"/>
    </i>
    <i>
      <x v="417"/>
    </i>
    <i>
      <x v="421"/>
    </i>
    <i>
      <x v="422"/>
    </i>
    <i>
      <x v="426"/>
    </i>
    <i>
      <x v="428"/>
    </i>
    <i>
      <x v="430"/>
    </i>
    <i>
      <x v="432"/>
    </i>
    <i>
      <x v="433"/>
    </i>
    <i>
      <x v="434"/>
    </i>
    <i>
      <x v="435"/>
    </i>
    <i>
      <x v="437"/>
    </i>
    <i>
      <x v="438"/>
    </i>
    <i>
      <x v="439"/>
    </i>
    <i>
      <x v="443"/>
    </i>
    <i>
      <x v="446"/>
    </i>
    <i>
      <x v="447"/>
    </i>
    <i>
      <x v="450"/>
    </i>
    <i>
      <x v="451"/>
    </i>
    <i>
      <x v="452"/>
    </i>
    <i>
      <x v="454"/>
    </i>
    <i>
      <x v="457"/>
    </i>
    <i>
      <x v="458"/>
    </i>
    <i>
      <x v="460"/>
    </i>
    <i>
      <x v="461"/>
    </i>
    <i>
      <x v="462"/>
    </i>
    <i>
      <x v="463"/>
    </i>
    <i>
      <x v="467"/>
    </i>
    <i>
      <x v="470"/>
    </i>
    <i>
      <x v="473"/>
    </i>
    <i>
      <x v="476"/>
    </i>
    <i>
      <x v="477"/>
    </i>
    <i>
      <x v="479"/>
    </i>
    <i>
      <x v="481"/>
    </i>
    <i>
      <x v="483"/>
    </i>
    <i>
      <x v="489"/>
    </i>
    <i>
      <x v="495"/>
    </i>
    <i>
      <x v="497"/>
    </i>
    <i>
      <x v="501"/>
    </i>
    <i>
      <x v="502"/>
    </i>
    <i>
      <x v="503"/>
    </i>
    <i>
      <x v="504"/>
    </i>
    <i>
      <x v="505"/>
    </i>
    <i>
      <x v="506"/>
    </i>
    <i>
      <x v="509"/>
    </i>
    <i>
      <x v="510"/>
    </i>
    <i>
      <x v="511"/>
    </i>
    <i>
      <x v="512"/>
    </i>
    <i>
      <x v="514"/>
    </i>
    <i>
      <x v="515"/>
    </i>
    <i>
      <x v="516"/>
    </i>
    <i>
      <x v="517"/>
    </i>
    <i>
      <x v="519"/>
    </i>
    <i>
      <x v="520"/>
    </i>
    <i>
      <x v="525"/>
    </i>
    <i>
      <x v="527"/>
    </i>
    <i>
      <x v="528"/>
    </i>
    <i>
      <x v="531"/>
    </i>
    <i>
      <x v="532"/>
    </i>
    <i>
      <x v="535"/>
    </i>
    <i>
      <x v="536"/>
    </i>
    <i>
      <x v="540"/>
    </i>
    <i>
      <x v="541"/>
    </i>
    <i>
      <x v="542"/>
    </i>
    <i>
      <x v="544"/>
    </i>
    <i>
      <x v="545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7"/>
    </i>
    <i>
      <x v="558"/>
    </i>
    <i>
      <x v="561"/>
    </i>
    <i>
      <x v="563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5"/>
    </i>
    <i>
      <x v="577"/>
    </i>
    <i>
      <x v="579"/>
    </i>
    <i>
      <x v="580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3"/>
    </i>
    <i>
      <x v="596"/>
    </i>
    <i>
      <x v="598"/>
    </i>
    <i>
      <x v="599"/>
    </i>
    <i>
      <x v="600"/>
    </i>
    <i>
      <x v="601"/>
    </i>
    <i>
      <x v="604"/>
    </i>
    <i>
      <x v="605"/>
    </i>
    <i>
      <x v="607"/>
    </i>
    <i>
      <x v="609"/>
    </i>
    <i>
      <x v="611"/>
    </i>
    <i>
      <x v="614"/>
    </i>
    <i>
      <x v="615"/>
    </i>
    <i>
      <x v="616"/>
    </i>
    <i>
      <x v="617"/>
    </i>
    <i>
      <x v="618"/>
    </i>
    <i>
      <x v="619"/>
    </i>
    <i>
      <x v="623"/>
    </i>
    <i>
      <x v="627"/>
    </i>
    <i>
      <x v="628"/>
    </i>
    <i>
      <x v="629"/>
    </i>
    <i>
      <x v="630"/>
    </i>
    <i>
      <x v="633"/>
    </i>
    <i>
      <x v="636"/>
    </i>
    <i>
      <x v="637"/>
    </i>
    <i>
      <x v="641"/>
    </i>
    <i>
      <x v="644"/>
    </i>
    <i>
      <x v="645"/>
    </i>
    <i>
      <x v="648"/>
    </i>
    <i>
      <x v="649"/>
    </i>
    <i>
      <x v="653"/>
    </i>
    <i>
      <x v="654"/>
    </i>
    <i>
      <x v="655"/>
    </i>
    <i>
      <x v="657"/>
    </i>
    <i>
      <x v="658"/>
    </i>
    <i>
      <x v="660"/>
    </i>
    <i>
      <x v="661"/>
    </i>
    <i>
      <x v="662"/>
    </i>
    <i>
      <x v="664"/>
    </i>
    <i>
      <x v="671"/>
    </i>
    <i>
      <x v="672"/>
    </i>
    <i>
      <x v="675"/>
    </i>
    <i>
      <x v="676"/>
    </i>
    <i>
      <x v="678"/>
    </i>
    <i>
      <x v="681"/>
    </i>
    <i>
      <x v="682"/>
    </i>
    <i>
      <x v="684"/>
    </i>
    <i>
      <x v="685"/>
    </i>
    <i>
      <x v="686"/>
    </i>
    <i>
      <x v="690"/>
    </i>
    <i>
      <x v="691"/>
    </i>
    <i>
      <x v="694"/>
    </i>
    <i>
      <x v="697"/>
    </i>
    <i>
      <x v="698"/>
    </i>
    <i>
      <x v="699"/>
    </i>
    <i>
      <x v="701"/>
    </i>
    <i>
      <x v="703"/>
    </i>
    <i>
      <x v="705"/>
    </i>
    <i>
      <x v="706"/>
    </i>
    <i>
      <x v="712"/>
    </i>
    <i>
      <x v="713"/>
    </i>
    <i>
      <x v="715"/>
    </i>
    <i>
      <x v="717"/>
    </i>
    <i>
      <x v="719"/>
    </i>
    <i>
      <x v="720"/>
    </i>
    <i>
      <x v="722"/>
    </i>
    <i>
      <x v="723"/>
    </i>
    <i>
      <x v="726"/>
    </i>
    <i>
      <x v="727"/>
    </i>
    <i>
      <x v="728"/>
    </i>
    <i>
      <x v="729"/>
    </i>
    <i>
      <x v="731"/>
    </i>
    <i>
      <x v="734"/>
    </i>
    <i>
      <x v="735"/>
    </i>
    <i>
      <x v="736"/>
    </i>
    <i>
      <x v="738"/>
    </i>
    <i>
      <x v="739"/>
    </i>
    <i>
      <x v="741"/>
    </i>
    <i>
      <x v="743"/>
    </i>
    <i>
      <x v="744"/>
    </i>
    <i>
      <x v="745"/>
    </i>
    <i>
      <x v="747"/>
    </i>
    <i>
      <x v="748"/>
    </i>
    <i>
      <x v="751"/>
    </i>
    <i>
      <x v="754"/>
    </i>
    <i>
      <x v="757"/>
    </i>
    <i>
      <x v="764"/>
    </i>
    <i>
      <x v="765"/>
    </i>
    <i>
      <x v="766"/>
    </i>
    <i>
      <x v="767"/>
    </i>
    <i>
      <x v="768"/>
    </i>
    <i>
      <x v="769"/>
    </i>
    <i>
      <x v="771"/>
    </i>
    <i>
      <x v="772"/>
    </i>
    <i>
      <x v="775"/>
    </i>
    <i>
      <x v="778"/>
    </i>
    <i>
      <x v="779"/>
    </i>
    <i>
      <x v="781"/>
    </i>
    <i>
      <x v="783"/>
    </i>
    <i>
      <x v="787"/>
    </i>
    <i>
      <x v="788"/>
    </i>
    <i>
      <x v="790"/>
    </i>
    <i>
      <x v="791"/>
    </i>
    <i>
      <x v="793"/>
    </i>
    <i>
      <x v="795"/>
    </i>
    <i>
      <x v="799"/>
    </i>
    <i>
      <x v="800"/>
    </i>
    <i>
      <x v="801"/>
    </i>
    <i>
      <x v="802"/>
    </i>
    <i>
      <x v="803"/>
    </i>
    <i>
      <x v="805"/>
    </i>
    <i>
      <x v="807"/>
    </i>
    <i>
      <x v="808"/>
    </i>
    <i>
      <x v="812"/>
    </i>
    <i>
      <x v="813"/>
    </i>
    <i>
      <x v="815"/>
    </i>
    <i>
      <x v="816"/>
    </i>
    <i>
      <x v="818"/>
    </i>
    <i>
      <x v="819"/>
    </i>
    <i>
      <x v="821"/>
    </i>
    <i>
      <x v="822"/>
    </i>
    <i>
      <x v="823"/>
    </i>
    <i>
      <x v="824"/>
    </i>
    <i>
      <x v="826"/>
    </i>
    <i>
      <x v="827"/>
    </i>
    <i>
      <x v="829"/>
    </i>
    <i>
      <x v="832"/>
    </i>
    <i>
      <x v="836"/>
    </i>
    <i>
      <x v="839"/>
    </i>
    <i>
      <x v="841"/>
    </i>
    <i>
      <x v="842"/>
    </i>
    <i>
      <x v="844"/>
    </i>
    <i>
      <x v="845"/>
    </i>
    <i>
      <x v="848"/>
    </i>
    <i>
      <x v="849"/>
    </i>
    <i>
      <x v="850"/>
    </i>
    <i>
      <x v="851"/>
    </i>
    <i>
      <x v="855"/>
    </i>
    <i>
      <x v="856"/>
    </i>
    <i>
      <x v="857"/>
    </i>
    <i>
      <x v="858"/>
    </i>
    <i>
      <x v="860"/>
    </i>
    <i>
      <x v="861"/>
    </i>
    <i>
      <x v="864"/>
    </i>
    <i>
      <x v="869"/>
    </i>
    <i>
      <x v="871"/>
    </i>
    <i>
      <x v="872"/>
    </i>
    <i>
      <x v="873"/>
    </i>
    <i>
      <x v="875"/>
    </i>
    <i>
      <x v="876"/>
    </i>
    <i>
      <x v="877"/>
    </i>
    <i>
      <x v="880"/>
    </i>
    <i>
      <x v="881"/>
    </i>
    <i>
      <x v="882"/>
    </i>
    <i>
      <x v="885"/>
    </i>
    <i>
      <x v="886"/>
    </i>
    <i>
      <x v="887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5"/>
    </i>
    <i>
      <x v="908"/>
    </i>
    <i>
      <x v="909"/>
    </i>
    <i>
      <x v="910"/>
    </i>
    <i>
      <x v="913"/>
    </i>
    <i>
      <x v="914"/>
    </i>
    <i>
      <x v="917"/>
    </i>
    <i>
      <x v="919"/>
    </i>
    <i>
      <x v="922"/>
    </i>
    <i>
      <x v="923"/>
    </i>
    <i>
      <x v="925"/>
    </i>
    <i>
      <x v="928"/>
    </i>
    <i>
      <x v="931"/>
    </i>
    <i>
      <x v="933"/>
    </i>
    <i>
      <x v="935"/>
    </i>
    <i>
      <x v="936"/>
    </i>
    <i>
      <x v="937"/>
    </i>
    <i>
      <x v="939"/>
    </i>
    <i>
      <x v="940"/>
    </i>
    <i>
      <x v="941"/>
    </i>
    <i>
      <x v="945"/>
    </i>
    <i>
      <x v="946"/>
    </i>
    <i>
      <x v="947"/>
    </i>
    <i>
      <x v="949"/>
    </i>
    <i>
      <x v="953"/>
    </i>
    <i>
      <x v="954"/>
    </i>
    <i>
      <x v="955"/>
    </i>
    <i>
      <x v="957"/>
    </i>
    <i>
      <x v="962"/>
    </i>
    <i>
      <x v="964"/>
    </i>
    <i>
      <x v="966"/>
    </i>
    <i>
      <x v="967"/>
    </i>
    <i>
      <x v="969"/>
    </i>
    <i>
      <x v="971"/>
    </i>
    <i>
      <x v="976"/>
    </i>
    <i>
      <x v="977"/>
    </i>
    <i>
      <x v="978"/>
    </i>
    <i>
      <x v="984"/>
    </i>
    <i>
      <x v="985"/>
    </i>
    <i>
      <x v="986"/>
    </i>
    <i>
      <x v="987"/>
    </i>
    <i>
      <x v="989"/>
    </i>
    <i>
      <x v="991"/>
    </i>
    <i>
      <x v="992"/>
    </i>
    <i>
      <x v="994"/>
    </i>
    <i>
      <x v="998"/>
    </i>
    <i>
      <x v="1001"/>
    </i>
    <i>
      <x v="1003"/>
    </i>
    <i>
      <x v="1004"/>
    </i>
    <i>
      <x v="1006"/>
    </i>
    <i>
      <x v="1008"/>
    </i>
    <i>
      <x v="1010"/>
    </i>
    <i>
      <x v="1011"/>
    </i>
    <i>
      <x v="1012"/>
    </i>
    <i>
      <x v="1014"/>
    </i>
    <i>
      <x v="1015"/>
    </i>
    <i>
      <x v="1016"/>
    </i>
    <i>
      <x v="1017"/>
    </i>
    <i>
      <x v="1018"/>
    </i>
    <i>
      <x v="1021"/>
    </i>
    <i>
      <x v="1022"/>
    </i>
    <i>
      <x v="1023"/>
    </i>
    <i>
      <x v="1024"/>
    </i>
    <i>
      <x v="1027"/>
    </i>
    <i>
      <x v="1031"/>
    </i>
    <i>
      <x v="1033"/>
    </i>
    <i>
      <x v="1036"/>
    </i>
    <i>
      <x v="1038"/>
    </i>
    <i>
      <x v="1041"/>
    </i>
    <i>
      <x v="1043"/>
    </i>
    <i>
      <x v="1044"/>
    </i>
    <i>
      <x v="1046"/>
    </i>
    <i>
      <x v="1047"/>
    </i>
    <i>
      <x v="1050"/>
    </i>
    <i>
      <x v="1052"/>
    </i>
    <i>
      <x v="1053"/>
    </i>
    <i>
      <x v="1055"/>
    </i>
    <i>
      <x v="1056"/>
    </i>
    <i>
      <x v="1057"/>
    </i>
    <i>
      <x v="1058"/>
    </i>
    <i>
      <x v="1059"/>
    </i>
    <i>
      <x v="1061"/>
    </i>
    <i>
      <x v="1062"/>
    </i>
    <i>
      <x v="1063"/>
    </i>
    <i>
      <x v="1064"/>
    </i>
    <i>
      <x v="1065"/>
    </i>
    <i>
      <x v="1068"/>
    </i>
    <i>
      <x v="1069"/>
    </i>
    <i>
      <x v="1071"/>
    </i>
    <i>
      <x v="1072"/>
    </i>
    <i>
      <x v="1074"/>
    </i>
    <i>
      <x v="1078"/>
    </i>
    <i>
      <x v="1079"/>
    </i>
    <i>
      <x v="1080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2"/>
    </i>
    <i>
      <x v="1106"/>
    </i>
    <i>
      <x v="1107"/>
    </i>
    <i>
      <x v="1109"/>
    </i>
    <i>
      <x v="1110"/>
    </i>
    <i>
      <x v="1111"/>
    </i>
    <i>
      <x v="1112"/>
    </i>
    <i>
      <x v="1113"/>
    </i>
    <i>
      <x v="1116"/>
    </i>
    <i>
      <x v="1117"/>
    </i>
    <i>
      <x v="1121"/>
    </i>
    <i>
      <x v="1122"/>
    </i>
    <i>
      <x v="1129"/>
    </i>
    <i>
      <x v="1131"/>
    </i>
    <i>
      <x v="1133"/>
    </i>
    <i>
      <x v="1134"/>
    </i>
    <i>
      <x v="1135"/>
    </i>
    <i>
      <x v="1137"/>
    </i>
    <i>
      <x v="1138"/>
    </i>
    <i>
      <x v="1143"/>
    </i>
    <i>
      <x v="1146"/>
    </i>
    <i>
      <x v="1149"/>
    </i>
    <i>
      <x v="1151"/>
    </i>
    <i>
      <x v="1153"/>
    </i>
    <i>
      <x v="1155"/>
    </i>
    <i>
      <x v="1156"/>
    </i>
    <i>
      <x v="1157"/>
    </i>
    <i>
      <x v="1158"/>
    </i>
    <i>
      <x v="1160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3"/>
    </i>
    <i>
      <x v="1176"/>
    </i>
    <i>
      <x v="1177"/>
    </i>
    <i>
      <x v="1179"/>
    </i>
    <i>
      <x v="1181"/>
    </i>
    <i>
      <x v="1182"/>
    </i>
    <i>
      <x v="1183"/>
    </i>
    <i>
      <x v="1186"/>
    </i>
    <i>
      <x v="1187"/>
    </i>
    <i>
      <x v="1188"/>
    </i>
    <i>
      <x v="1189"/>
    </i>
    <i>
      <x v="1190"/>
    </i>
    <i>
      <x v="1191"/>
    </i>
    <i>
      <x v="1193"/>
    </i>
    <i>
      <x v="1194"/>
    </i>
    <i>
      <x v="1195"/>
    </i>
    <i>
      <x v="1196"/>
    </i>
    <i>
      <x v="1200"/>
    </i>
    <i>
      <x v="1202"/>
    </i>
    <i>
      <x v="1205"/>
    </i>
    <i>
      <x v="1207"/>
    </i>
    <i>
      <x v="1208"/>
    </i>
    <i>
      <x v="1209"/>
    </i>
    <i>
      <x v="1211"/>
    </i>
    <i>
      <x v="1212"/>
    </i>
    <i>
      <x v="1214"/>
    </i>
    <i>
      <x v="1218"/>
    </i>
    <i>
      <x v="1226"/>
    </i>
    <i>
      <x v="1230"/>
    </i>
    <i>
      <x v="1234"/>
    </i>
    <i>
      <x v="1235"/>
    </i>
    <i>
      <x v="1236"/>
    </i>
    <i>
      <x v="1237"/>
    </i>
    <i>
      <x v="1238"/>
    </i>
    <i>
      <x v="1239"/>
    </i>
    <i>
      <x v="1241"/>
    </i>
    <i>
      <x v="1242"/>
    </i>
    <i>
      <x v="1243"/>
    </i>
    <i>
      <x v="1244"/>
    </i>
    <i>
      <x v="1246"/>
    </i>
    <i>
      <x v="1248"/>
    </i>
    <i>
      <x v="1249"/>
    </i>
    <i>
      <x v="1250"/>
    </i>
    <i>
      <x v="1254"/>
    </i>
    <i>
      <x v="1256"/>
    </i>
    <i>
      <x v="1258"/>
    </i>
    <i>
      <x v="1259"/>
    </i>
    <i>
      <x v="1262"/>
    </i>
    <i>
      <x v="1263"/>
    </i>
    <i>
      <x v="1266"/>
    </i>
    <i>
      <x v="1270"/>
    </i>
    <i>
      <x v="1272"/>
    </i>
    <i>
      <x v="1273"/>
    </i>
    <i>
      <x v="1274"/>
    </i>
    <i>
      <x v="1276"/>
    </i>
    <i>
      <x v="1278"/>
    </i>
    <i>
      <x v="1281"/>
    </i>
    <i>
      <x v="1282"/>
    </i>
    <i>
      <x v="1283"/>
    </i>
    <i>
      <x v="1292"/>
    </i>
    <i>
      <x v="1293"/>
    </i>
    <i>
      <x v="1294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0" hier="-1"/>
  </pageFields>
  <dataFields count="1">
    <dataField name="Contagem de ID Atendimento" fld="0" subtotal="count" baseField="1" baseItem="0"/>
  </dataFields>
  <formats count="70">
    <format dxfId="1673">
      <pivotArea dataOnly="0" labelOnly="1" outline="0" fieldPosition="0">
        <references count="1">
          <reference field="3" count="0"/>
        </references>
      </pivotArea>
    </format>
    <format dxfId="1672">
      <pivotArea dataOnly="0" labelOnly="1" grandCol="1" outline="0" fieldPosition="0"/>
    </format>
    <format dxfId="1671">
      <pivotArea dataOnly="0" labelOnly="1" outline="0" fieldPosition="0">
        <references count="1">
          <reference field="3" count="0"/>
        </references>
      </pivotArea>
    </format>
    <format dxfId="1670">
      <pivotArea dataOnly="0" labelOnly="1" grandCol="1" outline="0" fieldPosition="0"/>
    </format>
    <format dxfId="1669">
      <pivotArea field="1" type="button" dataOnly="0" labelOnly="1" outline="0"/>
    </format>
    <format dxfId="1668">
      <pivotArea dataOnly="0" labelOnly="1" outline="0" fieldPosition="0">
        <references count="1">
          <reference field="3" count="0"/>
        </references>
      </pivotArea>
    </format>
    <format dxfId="1667">
      <pivotArea dataOnly="0" labelOnly="1" grandCol="1" outline="0" fieldPosition="0"/>
    </format>
    <format dxfId="1666">
      <pivotArea outline="0" collapsedLevelsAreSubtotals="1" fieldPosition="0"/>
    </format>
    <format dxfId="1665">
      <pivotArea field="1" type="button" dataOnly="0" labelOnly="1" outline="0"/>
    </format>
    <format dxfId="1664">
      <pivotArea dataOnly="0" labelOnly="1" grandRow="1" outline="0" fieldPosition="0"/>
    </format>
    <format dxfId="1663">
      <pivotArea dataOnly="0" labelOnly="1" outline="0" fieldPosition="0">
        <references count="1">
          <reference field="3" count="0"/>
        </references>
      </pivotArea>
    </format>
    <format dxfId="1662">
      <pivotArea dataOnly="0" labelOnly="1" grandCol="1" outline="0" fieldPosition="0"/>
    </format>
    <format dxfId="1661">
      <pivotArea outline="0" collapsedLevelsAreSubtotals="1" fieldPosition="0"/>
    </format>
    <format dxfId="1660">
      <pivotArea field="1" type="button" dataOnly="0" labelOnly="1" outline="0"/>
    </format>
    <format dxfId="1659">
      <pivotArea dataOnly="0" labelOnly="1" outline="0" fieldPosition="0">
        <references count="1">
          <reference field="3" count="0"/>
        </references>
      </pivotArea>
    </format>
    <format dxfId="1658">
      <pivotArea dataOnly="0" labelOnly="1" grandCol="1" outline="0" fieldPosition="0"/>
    </format>
    <format dxfId="1657">
      <pivotArea outline="0" collapsedLevelsAreSubtotals="1" fieldPosition="0"/>
    </format>
    <format dxfId="1656">
      <pivotArea field="1" type="button" dataOnly="0" labelOnly="1" outline="0"/>
    </format>
    <format dxfId="1655">
      <pivotArea dataOnly="0" labelOnly="1" outline="0" fieldPosition="0">
        <references count="1">
          <reference field="3" count="0"/>
        </references>
      </pivotArea>
    </format>
    <format dxfId="1654">
      <pivotArea dataOnly="0" labelOnly="1" grandCol="1" outline="0" fieldPosition="0"/>
    </format>
    <format dxfId="1653">
      <pivotArea type="origin" dataOnly="0" labelOnly="1" outline="0" fieldPosition="0"/>
    </format>
    <format dxfId="1652">
      <pivotArea field="2" type="button" dataOnly="0" labelOnly="1" outline="0" axis="axisRow" fieldPosition="0"/>
    </format>
    <format dxfId="1651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50">
      <pivotArea dataOnly="0" labelOnly="1" outline="0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49">
      <pivotArea dataOnly="0" labelOnly="1" outline="0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48">
      <pivotArea dataOnly="0" labelOnly="1" outline="0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47">
      <pivotArea dataOnly="0" labelOnly="1" outline="0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46">
      <pivotArea dataOnly="0" labelOnly="1" outline="0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45">
      <pivotArea dataOnly="0" labelOnly="1" outline="0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44">
      <pivotArea dataOnly="0" labelOnly="1" outline="0" fieldPosition="0">
        <references count="1">
          <reference field="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43">
      <pivotArea dataOnly="0" labelOnly="1" outline="0" fieldPosition="0">
        <references count="1">
          <reference field="2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42">
      <pivotArea dataOnly="0" labelOnly="1" outline="0" fieldPosition="0">
        <references count="1">
          <reference field="2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641">
      <pivotArea dataOnly="0" labelOnly="1" outline="0" fieldPosition="0">
        <references count="1">
          <reference field="2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40">
      <pivotArea dataOnly="0" labelOnly="1" outline="0" fieldPosition="0">
        <references count="1">
          <reference field="2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639">
      <pivotArea dataOnly="0" labelOnly="1" outline="0" fieldPosition="0">
        <references count="1">
          <reference field="2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38">
      <pivotArea dataOnly="0" labelOnly="1" outline="0" fieldPosition="0">
        <references count="1">
          <reference field="2" count="46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</reference>
        </references>
      </pivotArea>
    </format>
    <format dxfId="1637">
      <pivotArea dataOnly="0" labelOnly="1" grandRow="1" outline="0" fieldPosition="0"/>
    </format>
    <format dxfId="1636">
      <pivotArea field="2" type="button" dataOnly="0" labelOnly="1" outline="0" axis="axisRow" fieldPosition="0"/>
    </format>
    <format dxfId="1635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34">
      <pivotArea dataOnly="0" labelOnly="1" outline="0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33">
      <pivotArea dataOnly="0" labelOnly="1" outline="0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32">
      <pivotArea dataOnly="0" labelOnly="1" outline="0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31">
      <pivotArea dataOnly="0" labelOnly="1" outline="0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30">
      <pivotArea dataOnly="0" labelOnly="1" outline="0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29">
      <pivotArea dataOnly="0" labelOnly="1" outline="0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28">
      <pivotArea dataOnly="0" labelOnly="1" outline="0" fieldPosition="0">
        <references count="1">
          <reference field="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27">
      <pivotArea dataOnly="0" labelOnly="1" outline="0" fieldPosition="0">
        <references count="1">
          <reference field="2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26">
      <pivotArea dataOnly="0" labelOnly="1" outline="0" fieldPosition="0">
        <references count="1">
          <reference field="2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625">
      <pivotArea dataOnly="0" labelOnly="1" outline="0" fieldPosition="0">
        <references count="1">
          <reference field="2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24">
      <pivotArea dataOnly="0" labelOnly="1" outline="0" fieldPosition="0">
        <references count="1">
          <reference field="2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623">
      <pivotArea dataOnly="0" labelOnly="1" outline="0" fieldPosition="0">
        <references count="1">
          <reference field="2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22">
      <pivotArea dataOnly="0" labelOnly="1" outline="0" fieldPosition="0">
        <references count="1">
          <reference field="2" count="46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</reference>
        </references>
      </pivotArea>
    </format>
    <format dxfId="1621">
      <pivotArea dataOnly="0" labelOnly="1" grandRow="1" outline="0" fieldPosition="0"/>
    </format>
    <format dxfId="1620">
      <pivotArea field="2" type="button" dataOnly="0" labelOnly="1" outline="0" axis="axisRow" fieldPosition="0"/>
    </format>
    <format dxfId="1619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18">
      <pivotArea dataOnly="0" labelOnly="1" outline="0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17">
      <pivotArea dataOnly="0" labelOnly="1" outline="0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16">
      <pivotArea dataOnly="0" labelOnly="1" outline="0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15">
      <pivotArea dataOnly="0" labelOnly="1" outline="0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14">
      <pivotArea dataOnly="0" labelOnly="1" outline="0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13">
      <pivotArea dataOnly="0" labelOnly="1" outline="0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12">
      <pivotArea dataOnly="0" labelOnly="1" outline="0" fieldPosition="0">
        <references count="1">
          <reference field="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11">
      <pivotArea dataOnly="0" labelOnly="1" outline="0" fieldPosition="0">
        <references count="1">
          <reference field="2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10">
      <pivotArea dataOnly="0" labelOnly="1" outline="0" fieldPosition="0">
        <references count="1">
          <reference field="2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609">
      <pivotArea dataOnly="0" labelOnly="1" outline="0" fieldPosition="0">
        <references count="1">
          <reference field="2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08">
      <pivotArea dataOnly="0" labelOnly="1" outline="0" fieldPosition="0">
        <references count="1">
          <reference field="2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607">
      <pivotArea dataOnly="0" labelOnly="1" outline="0" fieldPosition="0">
        <references count="1">
          <reference field="2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06">
      <pivotArea dataOnly="0" labelOnly="1" outline="0" fieldPosition="0">
        <references count="1">
          <reference field="2" count="46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</reference>
        </references>
      </pivotArea>
    </format>
    <format dxfId="1605">
      <pivotArea dataOnly="0" labelOnly="1" grandRow="1" outline="0" fieldPosition="0"/>
    </format>
    <format dxfId="1604">
      <pivotArea field="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4D3493-694C-4D55-8AA3-2821852AD440}" name="Tabela dinâmica1" cacheId="92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 chartFormat="7">
  <location ref="A3:H17" firstHeaderRow="1" firstDataRow="2" firstDataCol="1" rowPageCount="1" colPageCount="1"/>
  <pivotFields count="11">
    <pivotField dataField="1"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axis="axisCol"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compact="0" outline="0" showAll="0">
      <items count="2">
        <item x="0"/>
        <item t="default"/>
      </items>
    </pivotField>
    <pivotField compact="0" numFmtId="14" outline="0" multipleItemSelectionAllowed="1"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9" hier="-1"/>
  </pageFields>
  <dataFields count="1">
    <dataField name="Contagem de ID Atendimento" fld="0" subtotal="count" baseField="1" baseItem="0"/>
  </dataFields>
  <formats count="38">
    <format dxfId="1603">
      <pivotArea dataOnly="0" labelOnly="1" outline="0" fieldPosition="0">
        <references count="1">
          <reference field="3" count="0"/>
        </references>
      </pivotArea>
    </format>
    <format dxfId="1602">
      <pivotArea dataOnly="0" labelOnly="1" grandCol="1" outline="0" fieldPosition="0"/>
    </format>
    <format dxfId="1601">
      <pivotArea dataOnly="0" labelOnly="1" outline="0" fieldPosition="0">
        <references count="1">
          <reference field="3" count="0"/>
        </references>
      </pivotArea>
    </format>
    <format dxfId="1600">
      <pivotArea dataOnly="0" labelOnly="1" grandCol="1" outline="0" fieldPosition="0"/>
    </format>
    <format dxfId="1599">
      <pivotArea field="1" type="button" dataOnly="0" labelOnly="1" outline="0"/>
    </format>
    <format dxfId="1598">
      <pivotArea dataOnly="0" labelOnly="1" outline="0" fieldPosition="0">
        <references count="1">
          <reference field="3" count="0"/>
        </references>
      </pivotArea>
    </format>
    <format dxfId="1597">
      <pivotArea dataOnly="0" labelOnly="1" grandCol="1" outline="0" fieldPosition="0"/>
    </format>
    <format dxfId="1596">
      <pivotArea outline="0" collapsedLevelsAreSubtotals="1" fieldPosition="0"/>
    </format>
    <format dxfId="1595">
      <pivotArea field="1" type="button" dataOnly="0" labelOnly="1" outline="0"/>
    </format>
    <format dxfId="1594">
      <pivotArea dataOnly="0" labelOnly="1" grandRow="1" outline="0" fieldPosition="0"/>
    </format>
    <format dxfId="1593">
      <pivotArea dataOnly="0" labelOnly="1" outline="0" fieldPosition="0">
        <references count="1">
          <reference field="3" count="0"/>
        </references>
      </pivotArea>
    </format>
    <format dxfId="1592">
      <pivotArea dataOnly="0" labelOnly="1" grandCol="1" outline="0" fieldPosition="0"/>
    </format>
    <format dxfId="1591">
      <pivotArea outline="0" collapsedLevelsAreSubtotals="1" fieldPosition="0"/>
    </format>
    <format dxfId="1590">
      <pivotArea field="1" type="button" dataOnly="0" labelOnly="1" outline="0"/>
    </format>
    <format dxfId="1589">
      <pivotArea dataOnly="0" labelOnly="1" outline="0" fieldPosition="0">
        <references count="1">
          <reference field="3" count="0"/>
        </references>
      </pivotArea>
    </format>
    <format dxfId="1588">
      <pivotArea dataOnly="0" labelOnly="1" grandCol="1" outline="0" fieldPosition="0"/>
    </format>
    <format dxfId="1587">
      <pivotArea outline="0" collapsedLevelsAreSubtotals="1" fieldPosition="0"/>
    </format>
    <format dxfId="1586">
      <pivotArea field="1" type="button" dataOnly="0" labelOnly="1" outline="0"/>
    </format>
    <format dxfId="1585">
      <pivotArea dataOnly="0" labelOnly="1" outline="0" fieldPosition="0">
        <references count="1">
          <reference field="3" count="0"/>
        </references>
      </pivotArea>
    </format>
    <format dxfId="1584">
      <pivotArea dataOnly="0" labelOnly="1" grandCol="1" outline="0" fieldPosition="0"/>
    </format>
    <format dxfId="1583">
      <pivotArea type="origin" dataOnly="0" labelOnly="1" outline="0" fieldPosition="0"/>
    </format>
    <format dxfId="1582">
      <pivotArea field="2" type="button" dataOnly="0" labelOnly="1" outline="0"/>
    </format>
    <format dxfId="1581">
      <pivotArea dataOnly="0" labelOnly="1" grandRow="1" outline="0" fieldPosition="0"/>
    </format>
    <format dxfId="1580">
      <pivotArea field="2" type="button" dataOnly="0" labelOnly="1" outline="0"/>
    </format>
    <format dxfId="1579">
      <pivotArea dataOnly="0" labelOnly="1" grandRow="1" outline="0" fieldPosition="0"/>
    </format>
    <format dxfId="1578">
      <pivotArea field="2" type="button" dataOnly="0" labelOnly="1" outline="0"/>
    </format>
    <format dxfId="1577">
      <pivotArea dataOnly="0" labelOnly="1" grandRow="1" outline="0" fieldPosition="0"/>
    </format>
    <format dxfId="1576">
      <pivotArea field="2" type="button" dataOnly="0" labelOnly="1" outline="0"/>
    </format>
    <format dxfId="1575">
      <pivotArea dataOnly="0" labelOnly="1" outline="0" fieldPosition="0">
        <references count="1">
          <reference field="8" count="0"/>
        </references>
      </pivotArea>
    </format>
    <format dxfId="1574">
      <pivotArea dataOnly="0" labelOnly="1" outline="0" fieldPosition="0">
        <references count="1">
          <reference field="8" count="0"/>
        </references>
      </pivotArea>
    </format>
    <format dxfId="1573">
      <pivotArea field="8" type="button" dataOnly="0" labelOnly="1" outline="0" axis="axisRow" fieldPosition="0"/>
    </format>
    <format dxfId="1572">
      <pivotArea dataOnly="0" labelOnly="1" outline="0" fieldPosition="0">
        <references count="1">
          <reference field="3" count="1">
            <x v="0"/>
          </reference>
        </references>
      </pivotArea>
    </format>
    <format dxfId="1571">
      <pivotArea field="8" type="button" dataOnly="0" labelOnly="1" outline="0" axis="axisRow" fieldPosition="0"/>
    </format>
    <format dxfId="1570">
      <pivotArea dataOnly="0" labelOnly="1" outline="0" fieldPosition="0">
        <references count="1">
          <reference field="3" count="1">
            <x v="0"/>
          </reference>
        </references>
      </pivotArea>
    </format>
    <format dxfId="1569">
      <pivotArea field="8" type="button" dataOnly="0" labelOnly="1" outline="0" axis="axisRow" fieldPosition="0"/>
    </format>
    <format dxfId="1568">
      <pivotArea dataOnly="0" labelOnly="1" outline="0" fieldPosition="0">
        <references count="1">
          <reference field="3" count="1">
            <x v="0"/>
          </reference>
        </references>
      </pivotArea>
    </format>
    <format dxfId="1567">
      <pivotArea dataOnly="0" labelOnly="1" outline="0" fieldPosition="0">
        <references count="1">
          <reference field="8" count="0"/>
        </references>
      </pivotArea>
    </format>
    <format dxfId="1566">
      <pivotArea dataOnly="0" labelOnly="1" grandRow="1" outline="0" fieldPosition="0"/>
    </format>
  </formats>
  <chartFormats count="6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B8DC96-2F98-480C-83E4-D295E77FDF8B}" name="Tabela dinâmica1" cacheId="92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 chartFormat="8">
  <location ref="A3:H36" firstHeaderRow="1" firstDataRow="2" firstDataCol="1" rowPageCount="1" colPageCount="1"/>
  <pivotFields count="11">
    <pivotField dataField="1"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axis="axisCol"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30"/>
        <item x="10"/>
        <item x="11"/>
        <item x="12"/>
        <item x="13"/>
        <item x="14"/>
        <item x="15"/>
        <item x="16"/>
        <item x="28"/>
        <item x="17"/>
        <item x="18"/>
        <item x="29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Page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numFmtId="14" outline="0" multipleItemSelectionAllowed="1" showAll="0"/>
  </pivotFields>
  <rowFields count="1">
    <field x="7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8" hier="-1"/>
  </pageFields>
  <dataFields count="1">
    <dataField name="Contagem de ID Atendimento" fld="0" subtotal="count" baseField="1" baseItem="0"/>
  </dataFields>
  <formats count="45">
    <format dxfId="1565">
      <pivotArea dataOnly="0" labelOnly="1" outline="0" fieldPosition="0">
        <references count="1">
          <reference field="3" count="0"/>
        </references>
      </pivotArea>
    </format>
    <format dxfId="1564">
      <pivotArea dataOnly="0" labelOnly="1" grandCol="1" outline="0" fieldPosition="0"/>
    </format>
    <format dxfId="1563">
      <pivotArea dataOnly="0" labelOnly="1" outline="0" fieldPosition="0">
        <references count="1">
          <reference field="3" count="0"/>
        </references>
      </pivotArea>
    </format>
    <format dxfId="1562">
      <pivotArea dataOnly="0" labelOnly="1" grandCol="1" outline="0" fieldPosition="0"/>
    </format>
    <format dxfId="1561">
      <pivotArea field="1" type="button" dataOnly="0" labelOnly="1" outline="0"/>
    </format>
    <format dxfId="1560">
      <pivotArea dataOnly="0" labelOnly="1" outline="0" fieldPosition="0">
        <references count="1">
          <reference field="3" count="0"/>
        </references>
      </pivotArea>
    </format>
    <format dxfId="1559">
      <pivotArea dataOnly="0" labelOnly="1" grandCol="1" outline="0" fieldPosition="0"/>
    </format>
    <format dxfId="1558">
      <pivotArea outline="0" collapsedLevelsAreSubtotals="1" fieldPosition="0"/>
    </format>
    <format dxfId="1557">
      <pivotArea field="1" type="button" dataOnly="0" labelOnly="1" outline="0"/>
    </format>
    <format dxfId="1556">
      <pivotArea dataOnly="0" labelOnly="1" grandRow="1" outline="0" fieldPosition="0"/>
    </format>
    <format dxfId="1555">
      <pivotArea dataOnly="0" labelOnly="1" outline="0" fieldPosition="0">
        <references count="1">
          <reference field="3" count="0"/>
        </references>
      </pivotArea>
    </format>
    <format dxfId="1554">
      <pivotArea dataOnly="0" labelOnly="1" grandCol="1" outline="0" fieldPosition="0"/>
    </format>
    <format dxfId="1553">
      <pivotArea outline="0" collapsedLevelsAreSubtotals="1" fieldPosition="0"/>
    </format>
    <format dxfId="1552">
      <pivotArea field="1" type="button" dataOnly="0" labelOnly="1" outline="0"/>
    </format>
    <format dxfId="1551">
      <pivotArea dataOnly="0" labelOnly="1" outline="0" fieldPosition="0">
        <references count="1">
          <reference field="3" count="0"/>
        </references>
      </pivotArea>
    </format>
    <format dxfId="1550">
      <pivotArea dataOnly="0" labelOnly="1" grandCol="1" outline="0" fieldPosition="0"/>
    </format>
    <format dxfId="1549">
      <pivotArea outline="0" collapsedLevelsAreSubtotals="1" fieldPosition="0"/>
    </format>
    <format dxfId="1548">
      <pivotArea field="1" type="button" dataOnly="0" labelOnly="1" outline="0"/>
    </format>
    <format dxfId="1547">
      <pivotArea dataOnly="0" labelOnly="1" outline="0" fieldPosition="0">
        <references count="1">
          <reference field="3" count="0"/>
        </references>
      </pivotArea>
    </format>
    <format dxfId="1546">
      <pivotArea dataOnly="0" labelOnly="1" grandCol="1" outline="0" fieldPosition="0"/>
    </format>
    <format dxfId="1545">
      <pivotArea type="origin" dataOnly="0" labelOnly="1" outline="0" fieldPosition="0"/>
    </format>
    <format dxfId="1544">
      <pivotArea field="2" type="button" dataOnly="0" labelOnly="1" outline="0"/>
    </format>
    <format dxfId="1543">
      <pivotArea dataOnly="0" labelOnly="1" grandRow="1" outline="0" fieldPosition="0"/>
    </format>
    <format dxfId="1542">
      <pivotArea field="2" type="button" dataOnly="0" labelOnly="1" outline="0"/>
    </format>
    <format dxfId="1541">
      <pivotArea dataOnly="0" labelOnly="1" grandRow="1" outline="0" fieldPosition="0"/>
    </format>
    <format dxfId="1540">
      <pivotArea field="2" type="button" dataOnly="0" labelOnly="1" outline="0"/>
    </format>
    <format dxfId="1539">
      <pivotArea field="2" type="button" dataOnly="0" labelOnly="1" outline="0"/>
    </format>
    <format dxfId="1538">
      <pivotArea dataOnly="0" labelOnly="1" outline="0" fieldPosition="0">
        <references count="1">
          <reference field="8" count="0"/>
        </references>
      </pivotArea>
    </format>
    <format dxfId="1537">
      <pivotArea dataOnly="0" labelOnly="1" outline="0" fieldPosition="0">
        <references count="1">
          <reference field="8" count="0"/>
        </references>
      </pivotArea>
    </format>
    <format dxfId="1536">
      <pivotArea field="8" type="button" dataOnly="0" labelOnly="1" outline="0" axis="axisPage" fieldPosition="0"/>
    </format>
    <format dxfId="1535">
      <pivotArea dataOnly="0" labelOnly="1" outline="0" fieldPosition="0">
        <references count="1">
          <reference field="3" count="1">
            <x v="0"/>
          </reference>
        </references>
      </pivotArea>
    </format>
    <format dxfId="1534">
      <pivotArea field="8" type="button" dataOnly="0" labelOnly="1" outline="0" axis="axisPage" fieldPosition="0"/>
    </format>
    <format dxfId="1533">
      <pivotArea dataOnly="0" labelOnly="1" outline="0" fieldPosition="0">
        <references count="1">
          <reference field="3" count="1">
            <x v="0"/>
          </reference>
        </references>
      </pivotArea>
    </format>
    <format dxfId="1532">
      <pivotArea field="8" type="button" dataOnly="0" labelOnly="1" outline="0" axis="axisPage" fieldPosition="0"/>
    </format>
    <format dxfId="1531">
      <pivotArea dataOnly="0" labelOnly="1" outline="0" fieldPosition="0">
        <references count="1">
          <reference field="3" count="1">
            <x v="0"/>
          </reference>
        </references>
      </pivotArea>
    </format>
    <format dxfId="1530">
      <pivotArea dataOnly="0" labelOnly="1" outline="0" fieldPosition="0">
        <references count="1">
          <reference field="8" count="0"/>
        </references>
      </pivotArea>
    </format>
    <format dxfId="1529">
      <pivotArea field="7" type="button" dataOnly="0" labelOnly="1" outline="0" axis="axisRow" fieldPosition="0"/>
    </format>
    <format dxfId="1528">
      <pivotArea dataOnly="0" labelOnly="1" outline="0" fieldPosition="0">
        <references count="1">
          <reference field="7" count="0"/>
        </references>
      </pivotArea>
    </format>
    <format dxfId="1527">
      <pivotArea dataOnly="0" labelOnly="1" grandRow="1" outline="0" fieldPosition="0"/>
    </format>
    <format dxfId="1526">
      <pivotArea field="7" type="button" dataOnly="0" labelOnly="1" outline="0" axis="axisRow" fieldPosition="0"/>
    </format>
    <format dxfId="1525">
      <pivotArea dataOnly="0" labelOnly="1" outline="0" fieldPosition="0">
        <references count="1">
          <reference field="7" count="0"/>
        </references>
      </pivotArea>
    </format>
    <format dxfId="1524">
      <pivotArea dataOnly="0" labelOnly="1" grandRow="1" outline="0" fieldPosition="0"/>
    </format>
    <format dxfId="1523">
      <pivotArea field="7" type="button" dataOnly="0" labelOnly="1" outline="0" axis="axisRow" fieldPosition="0"/>
    </format>
    <format dxfId="1522">
      <pivotArea dataOnly="0" labelOnly="1" outline="0" fieldPosition="0">
        <references count="1">
          <reference field="7" count="0"/>
        </references>
      </pivotArea>
    </format>
    <format dxfId="1521">
      <pivotArea dataOnly="0" labelOnly="1" grandRow="1" outline="0" fieldPosition="0"/>
    </format>
  </format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24923-BEAC-45EF-A13C-06F883C350D3}" name="Tabela dinâmica1" cacheId="92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 chartFormat="9">
  <location ref="A3:H12" firstHeaderRow="1" firstDataRow="2" firstDataCol="1" rowPageCount="1" colPageCount="1"/>
  <pivotFields count="11">
    <pivotField dataField="1"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axis="axisCol"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axis="axisRow" compact="0" outline="0" showAll="0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30"/>
        <item x="10"/>
        <item x="11"/>
        <item x="12"/>
        <item x="13"/>
        <item x="14"/>
        <item x="15"/>
        <item x="16"/>
        <item x="28"/>
        <item x="17"/>
        <item x="18"/>
        <item x="29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Page" compact="0" outline="0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numFmtId="14" outline="0" multipleItemSelectionAllowed="1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8" hier="-1"/>
  </pageFields>
  <dataFields count="1">
    <dataField name="Contagem de ID Atendimento" fld="0" subtotal="count" baseField="1" baseItem="0"/>
  </dataFields>
  <formats count="46">
    <format dxfId="1520">
      <pivotArea dataOnly="0" labelOnly="1" outline="0" fieldPosition="0">
        <references count="1">
          <reference field="3" count="0"/>
        </references>
      </pivotArea>
    </format>
    <format dxfId="1519">
      <pivotArea dataOnly="0" labelOnly="1" grandCol="1" outline="0" fieldPosition="0"/>
    </format>
    <format dxfId="1518">
      <pivotArea dataOnly="0" labelOnly="1" outline="0" fieldPosition="0">
        <references count="1">
          <reference field="3" count="0"/>
        </references>
      </pivotArea>
    </format>
    <format dxfId="1517">
      <pivotArea dataOnly="0" labelOnly="1" grandCol="1" outline="0" fieldPosition="0"/>
    </format>
    <format dxfId="1516">
      <pivotArea field="1" type="button" dataOnly="0" labelOnly="1" outline="0"/>
    </format>
    <format dxfId="1515">
      <pivotArea dataOnly="0" labelOnly="1" outline="0" fieldPosition="0">
        <references count="1">
          <reference field="3" count="0"/>
        </references>
      </pivotArea>
    </format>
    <format dxfId="1514">
      <pivotArea dataOnly="0" labelOnly="1" grandCol="1" outline="0" fieldPosition="0"/>
    </format>
    <format dxfId="1513">
      <pivotArea outline="0" collapsedLevelsAreSubtotals="1" fieldPosition="0"/>
    </format>
    <format dxfId="1512">
      <pivotArea field="1" type="button" dataOnly="0" labelOnly="1" outline="0"/>
    </format>
    <format dxfId="1511">
      <pivotArea dataOnly="0" labelOnly="1" grandRow="1" outline="0" fieldPosition="0"/>
    </format>
    <format dxfId="1510">
      <pivotArea dataOnly="0" labelOnly="1" outline="0" fieldPosition="0">
        <references count="1">
          <reference field="3" count="0"/>
        </references>
      </pivotArea>
    </format>
    <format dxfId="1509">
      <pivotArea dataOnly="0" labelOnly="1" grandCol="1" outline="0" fieldPosition="0"/>
    </format>
    <format dxfId="1508">
      <pivotArea outline="0" collapsedLevelsAreSubtotals="1" fieldPosition="0"/>
    </format>
    <format dxfId="1507">
      <pivotArea field="1" type="button" dataOnly="0" labelOnly="1" outline="0"/>
    </format>
    <format dxfId="1506">
      <pivotArea dataOnly="0" labelOnly="1" outline="0" fieldPosition="0">
        <references count="1">
          <reference field="3" count="0"/>
        </references>
      </pivotArea>
    </format>
    <format dxfId="1505">
      <pivotArea dataOnly="0" labelOnly="1" grandCol="1" outline="0" fieldPosition="0"/>
    </format>
    <format dxfId="1504">
      <pivotArea outline="0" collapsedLevelsAreSubtotals="1" fieldPosition="0"/>
    </format>
    <format dxfId="1503">
      <pivotArea field="1" type="button" dataOnly="0" labelOnly="1" outline="0"/>
    </format>
    <format dxfId="1502">
      <pivotArea dataOnly="0" labelOnly="1" outline="0" fieldPosition="0">
        <references count="1">
          <reference field="3" count="0"/>
        </references>
      </pivotArea>
    </format>
    <format dxfId="1501">
      <pivotArea dataOnly="0" labelOnly="1" grandCol="1" outline="0" fieldPosition="0"/>
    </format>
    <format dxfId="1500">
      <pivotArea type="origin" dataOnly="0" labelOnly="1" outline="0" fieldPosition="0"/>
    </format>
    <format dxfId="1499">
      <pivotArea field="2" type="button" dataOnly="0" labelOnly="1" outline="0"/>
    </format>
    <format dxfId="1498">
      <pivotArea dataOnly="0" labelOnly="1" grandRow="1" outline="0" fieldPosition="0"/>
    </format>
    <format dxfId="1497">
      <pivotArea field="2" type="button" dataOnly="0" labelOnly="1" outline="0"/>
    </format>
    <format dxfId="1496">
      <pivotArea dataOnly="0" labelOnly="1" grandRow="1" outline="0" fieldPosition="0"/>
    </format>
    <format dxfId="1495">
      <pivotArea field="2" type="button" dataOnly="0" labelOnly="1" outline="0"/>
    </format>
    <format dxfId="1494">
      <pivotArea field="2" type="button" dataOnly="0" labelOnly="1" outline="0"/>
    </format>
    <format dxfId="1493">
      <pivotArea dataOnly="0" labelOnly="1" outline="0" fieldPosition="0">
        <references count="1">
          <reference field="8" count="0"/>
        </references>
      </pivotArea>
    </format>
    <format dxfId="1492">
      <pivotArea dataOnly="0" labelOnly="1" outline="0" fieldPosition="0">
        <references count="1">
          <reference field="8" count="0"/>
        </references>
      </pivotArea>
    </format>
    <format dxfId="1491">
      <pivotArea field="8" type="button" dataOnly="0" labelOnly="1" outline="0" axis="axisPage" fieldPosition="0"/>
    </format>
    <format dxfId="1490">
      <pivotArea dataOnly="0" labelOnly="1" outline="0" fieldPosition="0">
        <references count="1">
          <reference field="3" count="1">
            <x v="0"/>
          </reference>
        </references>
      </pivotArea>
    </format>
    <format dxfId="1489">
      <pivotArea field="8" type="button" dataOnly="0" labelOnly="1" outline="0" axis="axisPage" fieldPosition="0"/>
    </format>
    <format dxfId="1488">
      <pivotArea dataOnly="0" labelOnly="1" outline="0" fieldPosition="0">
        <references count="1">
          <reference field="3" count="1">
            <x v="0"/>
          </reference>
        </references>
      </pivotArea>
    </format>
    <format dxfId="1487">
      <pivotArea field="8" type="button" dataOnly="0" labelOnly="1" outline="0" axis="axisPage" fieldPosition="0"/>
    </format>
    <format dxfId="1486">
      <pivotArea dataOnly="0" labelOnly="1" outline="0" fieldPosition="0">
        <references count="1">
          <reference field="3" count="1">
            <x v="0"/>
          </reference>
        </references>
      </pivotArea>
    </format>
    <format dxfId="1485">
      <pivotArea dataOnly="0" labelOnly="1" outline="0" fieldPosition="0">
        <references count="1">
          <reference field="8" count="0"/>
        </references>
      </pivotArea>
    </format>
    <format dxfId="1484">
      <pivotArea field="7" type="button" dataOnly="0" labelOnly="1" outline="0"/>
    </format>
    <format dxfId="1483">
      <pivotArea dataOnly="0" labelOnly="1" grandRow="1" outline="0" fieldPosition="0"/>
    </format>
    <format dxfId="1482">
      <pivotArea field="7" type="button" dataOnly="0" labelOnly="1" outline="0"/>
    </format>
    <format dxfId="1481">
      <pivotArea dataOnly="0" labelOnly="1" grandRow="1" outline="0" fieldPosition="0"/>
    </format>
    <format dxfId="1480">
      <pivotArea field="7" type="button" dataOnly="0" labelOnly="1" outline="0"/>
    </format>
    <format dxfId="1479">
      <pivotArea dataOnly="0" labelOnly="1" grandRow="1" outline="0" fieldPosition="0"/>
    </format>
    <format dxfId="1478">
      <pivotArea dataOnly="0" labelOnly="1" outline="0" fieldPosition="0">
        <references count="1">
          <reference field="6" count="0"/>
        </references>
      </pivotArea>
    </format>
    <format dxfId="1477">
      <pivotArea dataOnly="0" labelOnly="1" outline="0" fieldPosition="0">
        <references count="1">
          <reference field="6" count="0"/>
        </references>
      </pivotArea>
    </format>
    <format dxfId="1476">
      <pivotArea dataOnly="0" labelOnly="1" outline="0" fieldPosition="0">
        <references count="1">
          <reference field="6" count="0"/>
        </references>
      </pivotArea>
    </format>
    <format dxfId="1475">
      <pivotArea dataOnly="0" labelOnly="1" outline="0" fieldPosition="0">
        <references count="1">
          <reference field="6" count="0"/>
        </references>
      </pivotArea>
    </format>
  </format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955E1-7C07-4BDE-B927-C84F1903AB9B}" name="Tabela dinâmica1" cacheId="92" applyNumberFormats="0" applyBorderFormats="0" applyFontFormats="0" applyPatternFormats="0" applyAlignmentFormats="0" applyWidthHeightFormats="1" dataCaption="Valores" updatedVersion="6" minRefreshableVersion="3" itemPrintTitles="1" createdVersion="6" indent="0" compact="0" compactData="0" gridDropZones="1" multipleFieldFilters="0">
  <location ref="A3:I707" firstHeaderRow="1" firstDataRow="2" firstDataCol="1" rowPageCount="1" colPageCount="1"/>
  <pivotFields count="11">
    <pivotField dataField="1" compact="0" numFmtId="164" outline="0" showAll="0"/>
    <pivotField compact="0" numFmtId="164" outline="0" showAll="0" defaultSubtotal="0">
      <items count="1316">
        <item x="181"/>
        <item x="250"/>
        <item m="1" x="1153"/>
        <item m="1" x="1110"/>
        <item x="17"/>
        <item x="505"/>
        <item m="1" x="749"/>
        <item m="1" x="1055"/>
        <item m="1" x="734"/>
        <item m="1" x="1043"/>
        <item x="367"/>
        <item x="271"/>
        <item m="1" x="1308"/>
        <item x="338"/>
        <item x="117"/>
        <item m="1" x="994"/>
        <item x="296"/>
        <item x="349"/>
        <item x="92"/>
        <item x="200"/>
        <item m="1" x="1121"/>
        <item x="517"/>
        <item m="1" x="959"/>
        <item x="135"/>
        <item x="289"/>
        <item m="1" x="945"/>
        <item m="1" x="1099"/>
        <item x="527"/>
        <item x="356"/>
        <item m="1" x="1238"/>
        <item m="1" x="775"/>
        <item x="109"/>
        <item m="1" x="1230"/>
        <item x="639"/>
        <item m="1" x="980"/>
        <item m="1" x="1056"/>
        <item m="1" x="736"/>
        <item m="1" x="821"/>
        <item m="1" x="1044"/>
        <item x="242"/>
        <item x="209"/>
        <item m="1" x="882"/>
        <item x="204"/>
        <item x="562"/>
        <item x="331"/>
        <item x="293"/>
        <item m="1" x="872"/>
        <item m="1" x="949"/>
        <item x="389"/>
        <item x="265"/>
        <item m="1" x="1253"/>
        <item x="361"/>
        <item m="1" x="789"/>
        <item x="35"/>
        <item m="1" x="1245"/>
        <item x="392"/>
        <item m="1" x="853"/>
        <item x="609"/>
        <item x="679"/>
        <item m="1" x="845"/>
        <item x="409"/>
        <item m="1" x="1226"/>
        <item m="1" x="1296"/>
        <item x="658"/>
        <item m="1" x="984"/>
        <item x="391"/>
        <item m="1" x="742"/>
        <item x="89"/>
        <item x="100"/>
        <item x="374"/>
        <item x="515"/>
        <item m="1" x="1093"/>
        <item m="1" x="1174"/>
        <item x="107"/>
        <item m="1" x="1306"/>
        <item x="452"/>
        <item x="460"/>
        <item x="667"/>
        <item m="1" x="928"/>
        <item m="1" x="969"/>
        <item x="506"/>
        <item x="206"/>
        <item m="1" x="1201"/>
        <item x="475"/>
        <item m="1" x="766"/>
        <item m="1" x="805"/>
        <item x="507"/>
        <item x="87"/>
        <item x="618"/>
        <item x="548"/>
        <item x="18"/>
        <item m="1" x="1069"/>
        <item x="6"/>
        <item m="1" x="709"/>
        <item m="1" x="869"/>
        <item x="61"/>
        <item m="1" x="1021"/>
        <item m="1" x="1141"/>
        <item x="604"/>
        <item x="38"/>
        <item x="607"/>
        <item m="1" x="739"/>
        <item m="1" x="824"/>
        <item x="366"/>
        <item x="631"/>
        <item m="1" x="1007"/>
        <item m="1" x="1049"/>
        <item m="1" x="1090"/>
        <item m="1" x="1240"/>
        <item m="1" x="1276"/>
        <item x="420"/>
        <item m="1" x="726"/>
        <item x="317"/>
        <item x="691"/>
        <item x="284"/>
        <item x="429"/>
        <item x="247"/>
        <item m="1" x="1079"/>
        <item x="585"/>
        <item x="245"/>
        <item m="1" x="1266"/>
        <item x="140"/>
        <item m="1" x="762"/>
        <item m="1" x="804"/>
        <item m="1" x="839"/>
        <item x="276"/>
        <item x="662"/>
        <item m="1" x="1027"/>
        <item m="1" x="1222"/>
        <item m="1" x="1258"/>
        <item x="659"/>
        <item x="538"/>
        <item m="1" x="750"/>
        <item x="395"/>
        <item x="644"/>
        <item x="93"/>
        <item m="1" x="1057"/>
        <item x="53"/>
        <item m="1" x="1179"/>
        <item x="339"/>
        <item x="230"/>
        <item x="441"/>
        <item m="1" x="858"/>
        <item x="156"/>
        <item x="189"/>
        <item m="1" x="933"/>
        <item m="1" x="954"/>
        <item m="1" x="972"/>
        <item m="1" x="989"/>
        <item x="570"/>
        <item x="141"/>
        <item x="68"/>
        <item x="500"/>
        <item x="80"/>
        <item x="254"/>
        <item x="673"/>
        <item x="45"/>
        <item m="1" x="705"/>
        <item m="1" x="747"/>
        <item x="472"/>
        <item m="1" x="810"/>
        <item x="346"/>
        <item x="325"/>
        <item x="695"/>
        <item x="29"/>
        <item m="1" x="903"/>
        <item m="1" x="941"/>
        <item m="1" x="995"/>
        <item m="1" x="1016"/>
        <item x="304"/>
        <item x="372"/>
        <item m="1" x="1137"/>
        <item m="1" x="1156"/>
        <item x="648"/>
        <item m="1" x="1211"/>
        <item x="343"/>
        <item x="98"/>
        <item m="1" x="712"/>
        <item m="1" x="731"/>
        <item m="1" x="757"/>
        <item x="277"/>
        <item m="1" x="819"/>
        <item m="1" x="855"/>
        <item x="123"/>
        <item x="595"/>
        <item m="1" x="1005"/>
        <item x="575"/>
        <item m="1" x="1063"/>
        <item m="1" x="1125"/>
        <item x="582"/>
        <item x="693"/>
        <item m="1" x="1272"/>
        <item m="1" x="1292"/>
        <item x="615"/>
        <item x="412"/>
        <item m="1" x="790"/>
        <item m="1" x="846"/>
        <item m="1" x="864"/>
        <item m="1" x="902"/>
        <item m="1" x="976"/>
        <item m="1" x="1014"/>
        <item x="99"/>
        <item x="584"/>
        <item m="1" x="1177"/>
        <item x="327"/>
        <item x="258"/>
        <item m="1" x="1246"/>
        <item x="390"/>
        <item x="491"/>
        <item x="4"/>
        <item m="1" x="756"/>
        <item x="451"/>
        <item m="1" x="818"/>
        <item m="1" x="835"/>
        <item m="1" x="854"/>
        <item m="1" x="890"/>
        <item x="152"/>
        <item x="115"/>
        <item x="43"/>
        <item m="1" x="1102"/>
        <item m="1" x="1234"/>
        <item x="683"/>
        <item x="31"/>
        <item x="33"/>
        <item x="447"/>
        <item x="270"/>
        <item x="453"/>
        <item m="1" x="828"/>
        <item x="124"/>
        <item m="1" x="880"/>
        <item m="1" x="921"/>
        <item x="501"/>
        <item x="231"/>
        <item m="1" x="1071"/>
        <item x="308"/>
        <item m="1" x="1135"/>
        <item m="1" x="1244"/>
        <item m="1" x="1260"/>
        <item m="1" x="1307"/>
        <item m="1" x="711"/>
        <item m="1" x="817"/>
        <item m="1" x="834"/>
        <item x="674"/>
        <item m="1" x="889"/>
        <item x="60"/>
        <item x="385"/>
        <item x="653"/>
        <item m="1" x="1042"/>
        <item m="1" x="1062"/>
        <item m="1" x="1083"/>
        <item m="1" x="1124"/>
        <item x="606"/>
        <item m="1" x="1185"/>
        <item m="1" x="1271"/>
        <item m="1" x="1291"/>
        <item x="641"/>
        <item m="1" x="769"/>
        <item m="1" x="788"/>
        <item m="1" x="879"/>
        <item x="371"/>
        <item x="34"/>
        <item x="522"/>
        <item x="74"/>
        <item m="1" x="1094"/>
        <item x="655"/>
        <item m="1" x="1152"/>
        <item m="1" x="1175"/>
        <item m="1" x="1193"/>
        <item m="1" x="1209"/>
        <item x="369"/>
        <item x="174"/>
        <item m="1" x="1278"/>
        <item x="671"/>
        <item x="263"/>
        <item x="232"/>
        <item x="51"/>
        <item m="1" x="741"/>
        <item x="485"/>
        <item m="1" x="768"/>
        <item x="601"/>
        <item m="1" x="806"/>
        <item m="1" x="844"/>
        <item x="241"/>
        <item m="1" x="888"/>
        <item x="158"/>
        <item x="157"/>
        <item m="1" x="929"/>
        <item m="1" x="938"/>
        <item m="1" x="947"/>
        <item x="473"/>
        <item x="332"/>
        <item x="360"/>
        <item m="1" x="1002"/>
        <item x="622"/>
        <item m="1" x="1031"/>
        <item x="315"/>
        <item m="1" x="1061"/>
        <item m="1" x="1082"/>
        <item x="383"/>
        <item x="423"/>
        <item m="1" x="1165"/>
        <item m="1" x="1184"/>
        <item m="1" x="1192"/>
        <item x="642"/>
        <item m="1" x="1259"/>
        <item x="417"/>
        <item x="132"/>
        <item x="533"/>
        <item m="1" x="1300"/>
        <item x="569"/>
        <item m="1" x="767"/>
        <item m="1" x="786"/>
        <item m="1" x="799"/>
        <item m="1" x="816"/>
        <item x="493"/>
        <item x="0"/>
        <item x="191"/>
        <item x="378"/>
        <item m="1" x="870"/>
        <item m="1" x="878"/>
        <item x="638"/>
        <item m="1" x="910"/>
        <item m="1" x="920"/>
        <item x="489"/>
        <item x="90"/>
        <item x="466"/>
        <item x="393"/>
        <item x="150"/>
        <item x="86"/>
        <item x="47"/>
        <item x="7"/>
        <item x="319"/>
        <item m="1" x="1051"/>
        <item x="685"/>
        <item m="1" x="1122"/>
        <item m="1" x="1131"/>
        <item m="1" x="1143"/>
        <item x="128"/>
        <item m="1" x="1200"/>
        <item m="1" x="1207"/>
        <item m="1" x="1216"/>
        <item x="495"/>
        <item m="1" x="1242"/>
        <item m="1" x="1289"/>
        <item m="1" x="1299"/>
        <item x="329"/>
        <item x="225"/>
        <item x="446"/>
        <item m="1" x="755"/>
        <item m="1" x="765"/>
        <item x="311"/>
        <item x="52"/>
        <item x="283"/>
        <item x="483"/>
        <item m="1" x="843"/>
        <item x="144"/>
        <item x="67"/>
        <item x="633"/>
        <item x="477"/>
        <item x="91"/>
        <item x="542"/>
        <item m="1" x="968"/>
        <item x="236"/>
        <item x="130"/>
        <item m="1" x="1000"/>
        <item x="531"/>
        <item x="320"/>
        <item x="689"/>
        <item m="1" x="1081"/>
        <item m="1" x="1111"/>
        <item x="134"/>
        <item m="1" x="1142"/>
        <item m="1" x="1151"/>
        <item m="1" x="1183"/>
        <item x="437"/>
        <item m="1" x="1215"/>
        <item x="218"/>
        <item x="65"/>
        <item m="1" x="1269"/>
        <item x="192"/>
        <item m="1" x="1288"/>
        <item x="309"/>
        <item x="358"/>
        <item m="1" x="717"/>
        <item m="1" x="727"/>
        <item m="1" x="777"/>
        <item m="1" x="798"/>
        <item m="1" x="814"/>
        <item x="465"/>
        <item m="1" x="842"/>
        <item m="1" x="850"/>
        <item x="457"/>
        <item m="1" x="877"/>
        <item x="518"/>
        <item x="261"/>
        <item x="138"/>
        <item x="498"/>
        <item x="303"/>
        <item m="1" x="975"/>
        <item m="1" x="982"/>
        <item x="431"/>
        <item m="1" x="1008"/>
        <item x="617"/>
        <item x="594"/>
        <item m="1" x="1041"/>
        <item m="1" x="1050"/>
        <item x="302"/>
        <item x="442"/>
        <item x="306"/>
        <item x="335"/>
        <item x="490"/>
        <item m="1" x="1120"/>
        <item x="467"/>
        <item x="301"/>
        <item m="1" x="1182"/>
        <item x="3"/>
        <item x="536"/>
        <item m="1" x="1232"/>
        <item m="1" x="1241"/>
        <item x="341"/>
        <item m="1" x="1277"/>
        <item x="188"/>
        <item x="142"/>
        <item m="1" x="708"/>
        <item x="404"/>
        <item x="413"/>
        <item m="1" x="763"/>
        <item x="557"/>
        <item m="1" x="841"/>
        <item m="1" x="849"/>
        <item m="1" x="861"/>
        <item x="649"/>
        <item x="323"/>
        <item m="1" x="907"/>
        <item m="1" x="919"/>
        <item m="1" x="937"/>
        <item x="248"/>
        <item x="237"/>
        <item m="1" x="992"/>
        <item m="1" x="999"/>
        <item x="286"/>
        <item m="1" x="1059"/>
        <item m="1" x="1089"/>
        <item x="251"/>
        <item x="468"/>
        <item x="203"/>
        <item m="1" x="1170"/>
        <item m="1" x="1181"/>
        <item m="1" x="1190"/>
        <item x="494"/>
        <item m="1" x="1224"/>
        <item m="1" x="1250"/>
        <item m="1" x="1267"/>
        <item m="1" x="1275"/>
        <item x="351"/>
        <item x="153"/>
        <item x="41"/>
        <item x="571"/>
        <item m="1" x="784"/>
        <item m="1" x="797"/>
        <item x="613"/>
        <item x="292"/>
        <item x="348"/>
        <item x="324"/>
        <item m="1" x="918"/>
        <item x="297"/>
        <item x="79"/>
        <item x="318"/>
        <item x="647"/>
        <item m="1" x="991"/>
        <item m="1" x="1020"/>
        <item m="1" x="1028"/>
        <item m="1" x="1058"/>
        <item x="58"/>
        <item m="1" x="1078"/>
        <item m="1" x="1088"/>
        <item x="597"/>
        <item m="1" x="1130"/>
        <item m="1" x="1159"/>
        <item m="1" x="1169"/>
        <item x="253"/>
        <item x="401"/>
        <item m="1" x="1197"/>
        <item x="677"/>
        <item m="1" x="1214"/>
        <item m="1" x="1223"/>
        <item x="266"/>
        <item m="1" x="1237"/>
        <item x="481"/>
        <item m="1" x="1265"/>
        <item m="1" x="1286"/>
        <item x="201"/>
        <item x="620"/>
        <item m="1" x="714"/>
        <item m="1" x="725"/>
        <item m="1" x="751"/>
        <item x="213"/>
        <item x="359"/>
        <item m="1" x="796"/>
        <item m="1" x="803"/>
        <item m="1" x="813"/>
        <item m="1" x="838"/>
        <item m="1" x="886"/>
        <item x="63"/>
        <item m="1" x="916"/>
        <item m="1" x="925"/>
        <item m="1" x="944"/>
        <item m="1" x="956"/>
        <item m="1" x="974"/>
        <item x="476"/>
        <item x="379"/>
        <item x="196"/>
        <item x="75"/>
        <item x="340"/>
        <item x="656"/>
        <item m="1" x="1046"/>
        <item x="563"/>
        <item m="1" x="1068"/>
        <item x="624"/>
        <item x="524"/>
        <item x="151"/>
        <item x="187"/>
        <item m="1" x="1168"/>
        <item x="686"/>
        <item x="627"/>
        <item m="1" x="1221"/>
        <item x="11"/>
        <item x="612"/>
        <item m="1" x="1264"/>
        <item m="1" x="1274"/>
        <item x="76"/>
        <item m="1" x="1305"/>
        <item x="149"/>
        <item x="108"/>
        <item x="669"/>
        <item m="1" x="795"/>
        <item x="305"/>
        <item x="583"/>
        <item x="185"/>
        <item x="550"/>
        <item x="28"/>
        <item x="190"/>
        <item m="1" x="973"/>
        <item x="537"/>
        <item m="1" x="990"/>
        <item m="1" x="1006"/>
        <item m="1" x="1019"/>
        <item x="523"/>
        <item x="530"/>
        <item x="227"/>
        <item x="42"/>
        <item x="66"/>
        <item x="568"/>
        <item m="1" x="1129"/>
        <item x="499"/>
        <item x="228"/>
        <item x="104"/>
        <item m="1" x="1188"/>
        <item x="102"/>
        <item x="154"/>
        <item x="139"/>
        <item m="1" x="904"/>
        <item x="418"/>
        <item m="1" x="913"/>
        <item x="70"/>
        <item m="1" x="924"/>
        <item m="1" x="934"/>
        <item x="27"/>
        <item x="307"/>
        <item x="588"/>
        <item m="1" x="1304"/>
        <item x="657"/>
        <item x="596"/>
        <item x="56"/>
        <item m="1" x="759"/>
        <item m="1" x="773"/>
        <item x="422"/>
        <item m="1" x="794"/>
        <item x="257"/>
        <item m="1" x="811"/>
        <item x="295"/>
        <item x="586"/>
        <item x="514"/>
        <item x="59"/>
        <item m="1" x="1196"/>
        <item m="1" x="884"/>
        <item x="388"/>
        <item m="1" x="895"/>
        <item x="438"/>
        <item x="162"/>
        <item x="470"/>
        <item x="321"/>
        <item x="672"/>
        <item m="1" x="953"/>
        <item m="1" x="1262"/>
        <item m="1" x="964"/>
        <item m="1" x="1282"/>
        <item x="660"/>
        <item x="5"/>
        <item x="572"/>
        <item x="448"/>
        <item x="611"/>
        <item m="1" x="1039"/>
        <item m="1" x="735"/>
        <item m="1" x="1065"/>
        <item x="654"/>
        <item x="376"/>
        <item x="180"/>
        <item m="1" x="1138"/>
        <item x="21"/>
        <item x="670"/>
        <item m="1" x="865"/>
        <item x="199"/>
        <item x="496"/>
        <item x="350"/>
        <item x="512"/>
        <item x="544"/>
        <item m="1" x="1229"/>
        <item x="268"/>
        <item x="269"/>
        <item m="1" x="1249"/>
        <item m="1" x="1255"/>
        <item x="13"/>
        <item x="680"/>
        <item m="1" x="970"/>
        <item x="608"/>
        <item x="554"/>
        <item x="454"/>
        <item x="184"/>
        <item x="137"/>
        <item m="1" x="1017"/>
        <item m="1" x="704"/>
        <item m="1" x="713"/>
        <item m="1" x="1038"/>
        <item m="1" x="722"/>
        <item x="634"/>
        <item x="640"/>
        <item m="1" x="746"/>
        <item m="1" x="1064"/>
        <item x="313"/>
        <item x="482"/>
        <item m="1" x="782"/>
        <item m="1" x="809"/>
        <item x="72"/>
        <item m="1" x="830"/>
        <item m="1" x="1149"/>
        <item x="497"/>
        <item x="567"/>
        <item x="244"/>
        <item x="326"/>
        <item m="1" x="1186"/>
        <item m="1" x="874"/>
        <item x="116"/>
        <item x="146"/>
        <item m="1" x="1228"/>
        <item x="610"/>
        <item x="178"/>
        <item x="334"/>
        <item m="1" x="1273"/>
        <item m="1" x="978"/>
        <item m="1" x="1293"/>
        <item x="171"/>
        <item m="1" x="1310"/>
        <item x="462"/>
        <item x="449"/>
        <item m="1" x="1025"/>
        <item x="510"/>
        <item m="1" x="1036"/>
        <item m="1" x="720"/>
        <item m="1" x="732"/>
        <item m="1" x="745"/>
        <item x="532"/>
        <item m="1" x="771"/>
        <item m="1" x="1085"/>
        <item m="1" x="791"/>
        <item x="96"/>
        <item x="39"/>
        <item x="387"/>
        <item x="294"/>
        <item x="384"/>
        <item m="1" x="856"/>
        <item x="525"/>
        <item x="543"/>
        <item m="1" x="873"/>
        <item x="668"/>
        <item x="394"/>
        <item x="243"/>
        <item x="681"/>
        <item m="1" x="939"/>
        <item x="636"/>
        <item m="1" x="951"/>
        <item x="480"/>
        <item m="1" x="988"/>
        <item m="1" x="1309"/>
        <item m="1" x="1015"/>
        <item m="1" x="703"/>
        <item m="1" x="1024"/>
        <item x="290"/>
        <item m="1" x="1035"/>
        <item m="1" x="719"/>
        <item m="1" x="718"/>
        <item x="664"/>
        <item x="694"/>
        <item m="1" x="1037"/>
        <item x="147"/>
        <item m="1" x="905"/>
        <item x="207"/>
        <item m="1" x="1280"/>
        <item x="16"/>
        <item x="264"/>
        <item x="84"/>
        <item m="1" x="857"/>
        <item x="552"/>
        <item x="558"/>
        <item m="1" x="1160"/>
        <item x="621"/>
        <item x="690"/>
        <item m="1" x="1176"/>
        <item m="1" x="887"/>
        <item x="549"/>
        <item m="1" x="1164"/>
        <item m="1" x="1206"/>
        <item m="1" x="1173"/>
        <item m="1" x="740"/>
        <item m="1" x="738"/>
        <item m="1" x="868"/>
        <item m="1" x="724"/>
        <item m="1" x="1247"/>
        <item x="105"/>
        <item m="1" x="1009"/>
        <item x="675"/>
        <item m="1" x="825"/>
        <item x="182"/>
        <item m="1" x="836"/>
        <item x="219"/>
        <item m="1" x="1166"/>
        <item x="455"/>
        <item m="1" x="783"/>
        <item m="1" x="922"/>
        <item x="111"/>
        <item m="1" x="787"/>
        <item x="397"/>
        <item x="112"/>
        <item m="1" x="923"/>
        <item m="1" x="785"/>
        <item m="1" x="1116"/>
        <item m="1" x="1199"/>
        <item x="262"/>
        <item x="545"/>
        <item x="217"/>
        <item m="1" x="1312"/>
        <item m="1" x="1030"/>
        <item x="183"/>
        <item x="587"/>
        <item m="1" x="807"/>
        <item x="564"/>
        <item m="1" x="1045"/>
        <item m="1" x="1106"/>
        <item m="1" x="822"/>
        <item m="1" x="1087"/>
        <item m="1" x="1053"/>
        <item x="25"/>
        <item x="83"/>
        <item m="1" x="1109"/>
        <item x="444"/>
        <item m="1" x="927"/>
        <item x="121"/>
        <item x="381"/>
        <item m="1" x="1297"/>
        <item m="1" x="851"/>
        <item x="12"/>
        <item x="424"/>
        <item x="55"/>
        <item x="176"/>
        <item x="411"/>
        <item x="574"/>
        <item m="1" x="1060"/>
        <item x="336"/>
        <item m="1" x="917"/>
        <item x="432"/>
        <item m="1" x="898"/>
        <item x="528"/>
        <item x="464"/>
        <item x="48"/>
        <item m="1" x="1139"/>
        <item x="159"/>
        <item x="252"/>
        <item x="20"/>
        <item m="1" x="1285"/>
        <item x="456"/>
        <item m="1" x="942"/>
        <item x="37"/>
        <item x="235"/>
        <item x="214"/>
        <item m="1" x="1284"/>
        <item m="1" x="1231"/>
        <item m="1" x="774"/>
        <item m="1" x="1261"/>
        <item m="1" x="891"/>
        <item x="36"/>
        <item x="487"/>
        <item x="459"/>
        <item m="1" x="911"/>
        <item m="1" x="867"/>
        <item m="1" x="931"/>
        <item x="364"/>
        <item x="403"/>
        <item x="229"/>
        <item x="114"/>
        <item m="1" x="1126"/>
        <item x="529"/>
        <item m="1" x="932"/>
        <item m="1" x="1213"/>
        <item x="287"/>
        <item x="556"/>
        <item x="652"/>
        <item m="1" x="1290"/>
        <item m="1" x="950"/>
        <item x="275"/>
        <item x="14"/>
        <item x="113"/>
        <item x="406"/>
        <item x="478"/>
        <item m="1" x="963"/>
        <item m="1" x="1011"/>
        <item x="23"/>
        <item m="1" x="1066"/>
        <item x="590"/>
        <item m="1" x="815"/>
        <item m="1" x="1136"/>
        <item x="593"/>
        <item x="535"/>
        <item m="1" x="1128"/>
        <item m="1" x="1243"/>
        <item x="479"/>
        <item m="1" x="1162"/>
        <item x="605"/>
        <item x="131"/>
        <item m="1" x="1026"/>
        <item m="1" x="1070"/>
        <item m="1" x="1208"/>
        <item x="692"/>
        <item x="561"/>
        <item x="576"/>
        <item m="1" x="876"/>
        <item x="50"/>
        <item m="1" x="979"/>
        <item x="402"/>
        <item m="1" x="881"/>
        <item x="427"/>
        <item x="443"/>
        <item x="521"/>
        <item m="1" x="1018"/>
        <item m="1" x="733"/>
        <item m="1" x="1298"/>
        <item x="646"/>
        <item m="1" x="875"/>
        <item m="1" x="1115"/>
        <item x="62"/>
        <item m="1" x="1236"/>
        <item x="160"/>
        <item x="696"/>
        <item x="600"/>
        <item m="1" x="1033"/>
        <item m="1" x="862"/>
        <item x="398"/>
        <item x="580"/>
        <item m="1" x="802"/>
        <item m="1" x="998"/>
        <item m="1" x="1105"/>
        <item x="2"/>
        <item m="1" x="1117"/>
        <item x="233"/>
        <item x="435"/>
        <item x="288"/>
        <item x="676"/>
        <item x="22"/>
        <item x="222"/>
        <item m="1" x="926"/>
        <item m="1" x="1114"/>
        <item x="382"/>
        <item x="377"/>
        <item m="1" x="1158"/>
        <item x="353"/>
        <item x="272"/>
        <item x="560"/>
        <item m="1" x="1167"/>
        <item m="1" x="801"/>
        <item x="375"/>
        <item x="94"/>
        <item x="630"/>
        <item m="1" x="983"/>
        <item x="458"/>
        <item x="577"/>
        <item m="1" x="985"/>
        <item x="414"/>
        <item m="1" x="885"/>
        <item x="344"/>
        <item m="1" x="1123"/>
        <item x="64"/>
        <item m="1" x="1010"/>
        <item m="1" x="800"/>
        <item m="1" x="1073"/>
        <item x="635"/>
        <item m="1" x="958"/>
        <item x="133"/>
        <item m="1" x="792"/>
        <item m="1" x="764"/>
        <item x="40"/>
        <item m="1" x="1217"/>
        <item m="1" x="1001"/>
        <item m="1" x="1127"/>
        <item x="337"/>
        <item x="226"/>
        <item m="1" x="1108"/>
        <item x="298"/>
        <item m="1" x="1295"/>
        <item m="1" x="1191"/>
        <item x="433"/>
        <item x="698"/>
        <item x="599"/>
        <item m="1" x="1112"/>
        <item m="1" x="1233"/>
        <item x="614"/>
        <item x="579"/>
        <item x="125"/>
        <item m="1" x="1283"/>
        <item x="285"/>
        <item x="211"/>
        <item m="1" x="852"/>
        <item m="1" x="1133"/>
        <item m="1" x="728"/>
        <item x="440"/>
        <item x="186"/>
        <item m="1" x="1047"/>
        <item x="10"/>
        <item x="643"/>
        <item m="1" x="1032"/>
        <item m="1" x="1084"/>
        <item m="1" x="955"/>
        <item x="354"/>
        <item x="69"/>
        <item x="238"/>
        <item x="598"/>
        <item m="1" x="1054"/>
        <item x="370"/>
        <item m="1" x="1077"/>
        <item x="566"/>
        <item m="1" x="1263"/>
        <item x="682"/>
        <item x="504"/>
        <item x="122"/>
        <item m="1" x="1314"/>
        <item x="215"/>
        <item m="1" x="914"/>
        <item m="1" x="948"/>
        <item m="1" x="1034"/>
        <item x="164"/>
        <item x="202"/>
        <item x="436"/>
        <item x="19"/>
        <item m="1" x="967"/>
        <item m="1" x="1202"/>
        <item x="565"/>
        <item x="274"/>
        <item m="1" x="899"/>
        <item x="221"/>
        <item m="1" x="823"/>
        <item m="1" x="1074"/>
        <item x="352"/>
        <item x="328"/>
        <item m="1" x="743"/>
        <item x="488"/>
        <item m="1" x="820"/>
        <item m="1" x="1154"/>
        <item m="1" x="1022"/>
        <item m="1" x="1301"/>
        <item m="1" x="780"/>
        <item m="1" x="1147"/>
        <item m="1" x="1287"/>
        <item x="616"/>
        <item x="415"/>
        <item m="1" x="1254"/>
        <item m="1" x="1311"/>
        <item x="205"/>
        <item x="553"/>
        <item m="1" x="1163"/>
        <item x="299"/>
        <item x="363"/>
        <item x="461"/>
        <item x="405"/>
        <item x="623"/>
        <item x="513"/>
        <item m="1" x="893"/>
        <item x="645"/>
        <item m="1" x="829"/>
        <item m="1" x="987"/>
        <item x="234"/>
        <item x="273"/>
        <item m="1" x="1003"/>
        <item m="1" x="1227"/>
        <item m="1" x="848"/>
        <item x="678"/>
        <item m="1" x="883"/>
        <item m="1" x="707"/>
        <item m="1" x="1218"/>
        <item x="419"/>
        <item m="1" x="1086"/>
        <item m="1" x="1210"/>
        <item x="425"/>
        <item x="700"/>
        <item x="463"/>
        <item m="1" x="1171"/>
        <item x="603"/>
        <item x="256"/>
        <item m="1" x="986"/>
        <item m="1" x="930"/>
        <item x="259"/>
        <item x="589"/>
        <item m="1" x="1107"/>
        <item x="534"/>
        <item m="1" x="793"/>
        <item m="1" x="940"/>
        <item x="239"/>
        <item x="416"/>
        <item x="701"/>
        <item x="280"/>
        <item x="650"/>
        <item x="592"/>
        <item m="1" x="837"/>
        <item x="368"/>
        <item m="1" x="1195"/>
        <item m="1" x="1303"/>
        <item x="44"/>
        <item x="170"/>
        <item x="267"/>
        <item x="469"/>
        <item m="1" x="831"/>
        <item m="1" x="832"/>
        <item x="619"/>
        <item x="26"/>
        <item x="310"/>
        <item m="1" x="760"/>
        <item x="342"/>
        <item x="278"/>
        <item m="1" x="1144"/>
        <item x="216"/>
        <item m="1" x="871"/>
        <item m="1" x="977"/>
        <item x="559"/>
        <item x="82"/>
        <item x="129"/>
        <item m="1" x="1113"/>
        <item x="291"/>
        <item m="1" x="981"/>
        <item x="249"/>
        <item x="161"/>
        <item x="573"/>
        <item x="279"/>
        <item m="1" x="1072"/>
        <item m="1" x="912"/>
        <item m="1" x="748"/>
        <item m="1" x="866"/>
        <item x="526"/>
        <item x="197"/>
        <item m="1" x="961"/>
        <item x="474"/>
        <item m="1" x="1172"/>
        <item x="223"/>
        <item x="71"/>
        <item x="697"/>
        <item x="101"/>
        <item m="1" x="833"/>
        <item m="1" x="1140"/>
        <item m="1" x="1100"/>
        <item m="1" x="1092"/>
        <item x="57"/>
        <item x="426"/>
        <item m="1" x="1203"/>
        <item m="1" x="779"/>
        <item x="539"/>
        <item m="1" x="1180"/>
        <item m="1" x="1161"/>
        <item x="345"/>
        <item m="1" x="754"/>
        <item m="1" x="1145"/>
        <item m="1" x="993"/>
        <item x="155"/>
        <item x="386"/>
        <item x="173"/>
        <item m="1" x="1048"/>
        <item m="1" x="778"/>
        <item x="208"/>
        <item x="179"/>
        <item m="1" x="1096"/>
        <item x="175"/>
        <item m="1" x="1013"/>
        <item m="1" x="1194"/>
        <item m="1" x="729"/>
        <item x="399"/>
        <item x="9"/>
        <item m="1" x="1150"/>
        <item x="177"/>
        <item m="1" x="710"/>
        <item x="120"/>
        <item m="1" x="936"/>
        <item m="1" x="1148"/>
        <item m="1" x="752"/>
        <item x="220"/>
        <item x="240"/>
        <item m="1" x="1101"/>
        <item x="165"/>
        <item x="97"/>
        <item m="1" x="859"/>
        <item m="1" x="1270"/>
        <item x="540"/>
        <item x="520"/>
        <item x="628"/>
        <item x="54"/>
        <item x="632"/>
        <item x="555"/>
        <item x="333"/>
        <item m="1" x="808"/>
        <item m="1" x="1132"/>
        <item m="1" x="1256"/>
        <item x="511"/>
        <item x="255"/>
        <item x="78"/>
        <item x="629"/>
        <item m="1" x="908"/>
        <item m="1" x="706"/>
        <item x="32"/>
        <item x="663"/>
        <item x="637"/>
        <item x="699"/>
        <item m="1" x="737"/>
        <item m="1" x="761"/>
        <item m="1" x="723"/>
        <item m="1" x="957"/>
        <item x="168"/>
        <item x="143"/>
        <item x="148"/>
        <item m="1" x="1257"/>
        <item m="1" x="776"/>
        <item m="1" x="812"/>
        <item x="410"/>
        <item x="684"/>
        <item x="24"/>
        <item m="1" x="847"/>
        <item x="373"/>
        <item x="492"/>
        <item m="1" x="1198"/>
        <item m="1" x="1252"/>
        <item x="519"/>
        <item x="224"/>
        <item x="486"/>
        <item m="1" x="1004"/>
        <item m="1" x="1134"/>
        <item m="1" x="860"/>
        <item x="357"/>
        <item x="193"/>
        <item m="1" x="1189"/>
        <item x="106"/>
        <item x="15"/>
        <item x="300"/>
        <item m="1" x="1029"/>
        <item m="1" x="1103"/>
        <item m="1" x="1205"/>
        <item x="516"/>
        <item x="428"/>
        <item m="1" x="900"/>
        <item m="1" x="1313"/>
        <item m="1" x="772"/>
        <item x="85"/>
        <item x="355"/>
        <item x="434"/>
        <item m="1" x="1118"/>
        <item x="119"/>
        <item x="167"/>
        <item m="1" x="1023"/>
        <item m="1" x="1248"/>
        <item x="163"/>
        <item x="1"/>
        <item m="1" x="781"/>
        <item x="126"/>
        <item m="1" x="943"/>
        <item m="1" x="1294"/>
        <item m="1" x="1251"/>
        <item m="1" x="716"/>
        <item x="508"/>
        <item m="1" x="1091"/>
        <item m="1" x="1052"/>
        <item m="1" x="1104"/>
        <item x="198"/>
        <item x="88"/>
        <item m="1" x="971"/>
        <item m="1" x="946"/>
        <item m="1" x="1279"/>
        <item x="430"/>
        <item x="210"/>
        <item x="651"/>
        <item x="396"/>
        <item m="1" x="1315"/>
        <item x="166"/>
        <item m="1" x="1187"/>
        <item m="1" x="1119"/>
        <item x="661"/>
        <item x="546"/>
        <item m="1" x="952"/>
        <item m="1" x="1040"/>
        <item m="1" x="892"/>
        <item x="665"/>
        <item x="330"/>
        <item x="509"/>
        <item m="1" x="840"/>
        <item x="471"/>
        <item x="578"/>
        <item x="77"/>
        <item x="602"/>
        <item m="1" x="997"/>
        <item x="260"/>
        <item x="172"/>
        <item x="380"/>
        <item x="46"/>
        <item m="1" x="966"/>
        <item m="1" x="1097"/>
        <item m="1" x="758"/>
        <item m="1" x="1281"/>
        <item x="110"/>
        <item x="316"/>
        <item m="1" x="1268"/>
        <item x="400"/>
        <item m="1" x="1080"/>
        <item m="1" x="827"/>
        <item m="1" x="721"/>
        <item x="246"/>
        <item x="362"/>
        <item m="1" x="1075"/>
        <item x="625"/>
        <item x="421"/>
        <item m="1" x="1012"/>
        <item x="322"/>
        <item m="1" x="730"/>
        <item m="1" x="744"/>
        <item x="312"/>
        <item m="1" x="1235"/>
        <item m="1" x="1157"/>
        <item m="1" x="702"/>
        <item x="81"/>
        <item x="450"/>
        <item x="195"/>
        <item x="347"/>
        <item x="407"/>
        <item m="1" x="1095"/>
        <item x="666"/>
        <item m="1" x="1067"/>
        <item m="1" x="901"/>
        <item m="1" x="753"/>
        <item x="591"/>
        <item m="1" x="935"/>
        <item m="1" x="1219"/>
        <item m="1" x="1212"/>
        <item x="194"/>
        <item x="212"/>
        <item x="30"/>
        <item m="1" x="965"/>
        <item x="408"/>
        <item m="1" x="1220"/>
        <item m="1" x="897"/>
        <item m="1" x="962"/>
        <item m="1" x="1155"/>
        <item m="1" x="1239"/>
        <item x="281"/>
        <item x="282"/>
        <item m="1" x="863"/>
        <item x="502"/>
        <item x="445"/>
        <item x="314"/>
        <item m="1" x="894"/>
        <item m="1" x="896"/>
        <item m="1" x="1146"/>
        <item x="169"/>
        <item m="1" x="996"/>
        <item m="1" x="1076"/>
        <item x="484"/>
        <item x="541"/>
        <item m="1" x="915"/>
        <item x="365"/>
        <item x="103"/>
        <item x="581"/>
        <item m="1" x="1178"/>
        <item m="1" x="906"/>
        <item x="687"/>
        <item m="1" x="1204"/>
        <item m="1" x="770"/>
        <item x="95"/>
        <item x="551"/>
        <item x="127"/>
        <item x="688"/>
        <item x="547"/>
        <item x="8"/>
        <item x="503"/>
        <item x="118"/>
        <item m="1" x="1302"/>
        <item m="1" x="960"/>
        <item x="145"/>
        <item x="136"/>
        <item m="1" x="909"/>
        <item m="1" x="826"/>
        <item m="1" x="1225"/>
        <item x="626"/>
        <item x="439"/>
        <item m="1" x="715"/>
        <item m="1" x="1098"/>
        <item x="49"/>
        <item x="73"/>
      </items>
    </pivotField>
    <pivotField axis="axisRow" compact="0" outline="0" showAll="0">
      <items count="1312">
        <item m="1" x="1296"/>
        <item x="202"/>
        <item x="181"/>
        <item m="1" x="1171"/>
        <item x="249"/>
        <item x="505"/>
        <item m="1" x="1062"/>
        <item m="1" x="748"/>
        <item m="1" x="1051"/>
        <item m="1" x="733"/>
        <item m="1" x="1039"/>
        <item x="443"/>
        <item x="367"/>
        <item m="1" x="1018"/>
        <item x="271"/>
        <item m="1" x="1008"/>
        <item m="1" x="1303"/>
        <item x="338"/>
        <item m="1" x="990"/>
        <item x="519"/>
        <item x="296"/>
        <item x="92"/>
        <item x="517"/>
        <item x="289"/>
        <item x="224"/>
        <item m="1" x="942"/>
        <item x="527"/>
        <item x="143"/>
        <item m="1" x="1233"/>
        <item m="1" x="774"/>
        <item x="210"/>
        <item m="1" x="1052"/>
        <item m="1" x="1278"/>
        <item m="1" x="819"/>
        <item x="26"/>
        <item m="1" x="1040"/>
        <item x="579"/>
        <item m="1" x="721"/>
        <item x="10"/>
        <item m="1" x="879"/>
        <item x="204"/>
        <item x="562"/>
        <item x="331"/>
        <item m="1" x="1256"/>
        <item m="1" x="799"/>
        <item m="1" x="869"/>
        <item m="1" x="946"/>
        <item x="389"/>
        <item x="265"/>
        <item x="361"/>
        <item x="436"/>
        <item x="35"/>
        <item m="1" x="1240"/>
        <item x="392"/>
        <item m="1" x="850"/>
        <item x="256"/>
        <item x="214"/>
        <item m="1" x="1298"/>
        <item m="1" x="842"/>
        <item x="219"/>
        <item m="1" x="1066"/>
        <item x="355"/>
        <item x="658"/>
        <item m="1" x="980"/>
        <item x="69"/>
        <item x="391"/>
        <item m="1" x="825"/>
        <item x="89"/>
        <item m="1" x="1048"/>
        <item m="1" x="1169"/>
        <item x="697"/>
        <item m="1" x="1301"/>
        <item m="1" x="925"/>
        <item x="506"/>
        <item m="1" x="1159"/>
        <item x="699"/>
        <item x="215"/>
        <item m="1" x="765"/>
        <item x="507"/>
        <item x="87"/>
        <item x="618"/>
        <item x="18"/>
        <item x="614"/>
        <item x="6"/>
        <item x="62"/>
        <item m="1" x="753"/>
        <item x="216"/>
        <item m="1" x="943"/>
        <item m="1" x="1017"/>
        <item x="676"/>
        <item m="1" x="1137"/>
        <item x="604"/>
        <item x="38"/>
        <item x="694"/>
        <item x="167"/>
        <item m="1" x="1003"/>
        <item m="1" x="1086"/>
        <item x="183"/>
        <item m="1" x="1166"/>
        <item x="46"/>
        <item m="1" x="1235"/>
        <item m="1" x="1271"/>
        <item x="420"/>
        <item m="1" x="725"/>
        <item x="566"/>
        <item x="317"/>
        <item m="1" x="923"/>
        <item x="284"/>
        <item x="429"/>
        <item x="247"/>
        <item m="1" x="1075"/>
        <item m="1" x="1115"/>
        <item m="1" x="1193"/>
        <item m="1" x="1261"/>
        <item m="1" x="761"/>
        <item x="662"/>
        <item m="1" x="1023"/>
        <item m="1" x="1104"/>
        <item m="1" x="1217"/>
        <item m="1" x="1253"/>
        <item x="538"/>
        <item m="1" x="749"/>
        <item x="93"/>
        <item m="1" x="902"/>
        <item x="357"/>
        <item x="555"/>
        <item x="339"/>
        <item m="1" x="1307"/>
        <item x="264"/>
        <item x="230"/>
        <item x="441"/>
        <item x="156"/>
        <item x="189"/>
        <item x="651"/>
        <item m="1" x="951"/>
        <item m="1" x="968"/>
        <item m="1" x="985"/>
        <item x="570"/>
        <item m="1" x="1022"/>
        <item m="1" x="1182"/>
        <item x="464"/>
        <item x="45"/>
        <item x="288"/>
        <item m="1" x="705"/>
        <item m="1" x="746"/>
        <item x="235"/>
        <item m="1" x="808"/>
        <item x="695"/>
        <item m="1" x="900"/>
        <item m="1" x="938"/>
        <item m="1" x="975"/>
        <item m="1" x="1033"/>
        <item x="372"/>
        <item m="1" x="1152"/>
        <item m="1" x="1190"/>
        <item m="1" x="1206"/>
        <item x="343"/>
        <item m="1" x="1293"/>
        <item x="98"/>
        <item m="1" x="712"/>
        <item m="1" x="756"/>
        <item x="277"/>
        <item x="509"/>
        <item m="1" x="817"/>
        <item m="1" x="852"/>
        <item x="529"/>
        <item m="1" x="888"/>
        <item m="1" x="947"/>
        <item x="595"/>
        <item m="1" x="983"/>
        <item m="1" x="1001"/>
        <item m="1" x="1019"/>
        <item m="1" x="1059"/>
        <item m="1" x="1143"/>
        <item x="278"/>
        <item x="625"/>
        <item x="582"/>
        <item x="386"/>
        <item m="1" x="1267"/>
        <item m="1" x="1287"/>
        <item x="615"/>
        <item x="412"/>
        <item m="1" x="718"/>
        <item m="1" x="743"/>
        <item m="1" x="788"/>
        <item m="1" x="805"/>
        <item m="1" x="843"/>
        <item m="1" x="878"/>
        <item m="1" x="899"/>
        <item x="240"/>
        <item m="1" x="972"/>
        <item x="163"/>
        <item m="1" x="1010"/>
        <item m="1" x="1030"/>
        <item x="208"/>
        <item x="419"/>
        <item m="1" x="1172"/>
        <item x="327"/>
        <item x="390"/>
        <item x="491"/>
        <item m="1" x="729"/>
        <item m="1" x="755"/>
        <item m="1" x="816"/>
        <item m="1" x="887"/>
        <item m="1" x="908"/>
        <item m="1" x="929"/>
        <item m="1" x="945"/>
        <item m="1" x="982"/>
        <item x="43"/>
        <item x="637"/>
        <item x="425"/>
        <item m="1" x="1198"/>
        <item x="33"/>
        <item x="447"/>
        <item x="270"/>
        <item m="1" x="826"/>
        <item x="632"/>
        <item x="124"/>
        <item m="1" x="877"/>
        <item m="1" x="918"/>
        <item m="1" x="958"/>
        <item x="405"/>
        <item m="1" x="1007"/>
        <item x="308"/>
        <item m="1" x="1110"/>
        <item x="561"/>
        <item m="1" x="1205"/>
        <item x="81"/>
        <item m="1" x="1302"/>
        <item m="1" x="728"/>
        <item m="1" x="779"/>
        <item m="1" x="798"/>
        <item m="1" x="815"/>
        <item m="1" x="832"/>
        <item x="674"/>
        <item m="1" x="886"/>
        <item x="60"/>
        <item m="1" x="927"/>
        <item x="377"/>
        <item m="1" x="981"/>
        <item x="430"/>
        <item m="1" x="1038"/>
        <item m="1" x="1097"/>
        <item m="1" x="1120"/>
        <item x="606"/>
        <item x="406"/>
        <item m="1" x="1213"/>
        <item m="1" x="1266"/>
        <item m="1" x="1286"/>
        <item m="1" x="702"/>
        <item m="1" x="742"/>
        <item m="1" x="768"/>
        <item x="573"/>
        <item x="166"/>
        <item x="371"/>
        <item x="522"/>
        <item m="1" x="1028"/>
        <item x="375"/>
        <item m="1" x="1090"/>
        <item m="1" x="1130"/>
        <item m="1" x="1170"/>
        <item m="1" x="1204"/>
        <item x="369"/>
        <item x="259"/>
        <item x="174"/>
        <item x="54"/>
        <item x="696"/>
        <item x="263"/>
        <item x="559"/>
        <item x="232"/>
        <item x="51"/>
        <item m="1" x="740"/>
        <item x="485"/>
        <item m="1" x="767"/>
        <item x="479"/>
        <item m="1" x="804"/>
        <item x="344"/>
        <item m="1" x="841"/>
        <item m="1" x="859"/>
        <item m="1" x="885"/>
        <item x="574"/>
        <item x="158"/>
        <item x="157"/>
        <item m="1" x="926"/>
        <item m="1" x="935"/>
        <item x="362"/>
        <item x="332"/>
        <item x="360"/>
        <item m="1" x="1006"/>
        <item m="1" x="1027"/>
        <item x="14"/>
        <item x="315"/>
        <item x="665"/>
        <item m="1" x="1078"/>
        <item x="383"/>
        <item x="246"/>
        <item m="1" x="1160"/>
        <item m="1" x="1168"/>
        <item m="1" x="1187"/>
        <item m="1" x="1197"/>
        <item m="1" x="1212"/>
        <item x="642"/>
        <item m="1" x="1254"/>
        <item x="417"/>
        <item x="533"/>
        <item x="110"/>
        <item x="589"/>
        <item m="1" x="727"/>
        <item m="1" x="739"/>
        <item m="1" x="777"/>
        <item x="353"/>
        <item x="493"/>
        <item x="492"/>
        <item x="378"/>
        <item m="1" x="867"/>
        <item x="638"/>
        <item m="1" x="907"/>
        <item m="1" x="917"/>
        <item x="77"/>
        <item x="466"/>
        <item x="458"/>
        <item x="150"/>
        <item x="86"/>
        <item x="47"/>
        <item m="1" x="1047"/>
        <item x="685"/>
        <item x="198"/>
        <item x="602"/>
        <item m="1" x="1087"/>
        <item m="1" x="1118"/>
        <item m="1" x="1127"/>
        <item m="1" x="1139"/>
        <item m="1" x="1202"/>
        <item m="1" x="1211"/>
        <item x="558"/>
        <item x="495"/>
        <item m="1" x="1237"/>
        <item m="1" x="1246"/>
        <item m="1" x="1265"/>
        <item x="279"/>
        <item x="329"/>
        <item x="526"/>
        <item x="380"/>
        <item x="220"/>
        <item m="1" x="754"/>
        <item m="1" x="764"/>
        <item x="82"/>
        <item x="52"/>
        <item x="238"/>
        <item x="483"/>
        <item x="144"/>
        <item x="252"/>
        <item x="84"/>
        <item x="67"/>
        <item x="633"/>
        <item x="172"/>
        <item x="542"/>
        <item m="1" x="964"/>
        <item x="236"/>
        <item x="71"/>
        <item x="531"/>
        <item x="352"/>
        <item x="320"/>
        <item x="1"/>
        <item m="1" x="1056"/>
        <item x="689"/>
        <item x="471"/>
        <item m="1" x="1096"/>
        <item x="382"/>
        <item m="1" x="1138"/>
        <item m="1" x="1147"/>
        <item x="312"/>
        <item x="437"/>
        <item m="1" x="1201"/>
        <item m="1" x="1210"/>
        <item x="435"/>
        <item x="65"/>
        <item x="233"/>
        <item m="1" x="1283"/>
        <item x="358"/>
        <item x="217"/>
        <item x="37"/>
        <item m="1" x="763"/>
        <item m="1" x="776"/>
        <item m="1" x="796"/>
        <item x="465"/>
        <item m="1" x="839"/>
        <item m="1" x="847"/>
        <item x="457"/>
        <item x="518"/>
        <item x="138"/>
        <item m="1" x="955"/>
        <item m="1" x="971"/>
        <item m="1" x="978"/>
        <item x="126"/>
        <item m="1" x="1004"/>
        <item x="617"/>
        <item x="302"/>
        <item m="1" x="1076"/>
        <item x="306"/>
        <item x="335"/>
        <item m="1" x="1116"/>
        <item x="600"/>
        <item x="316"/>
        <item m="1" x="1177"/>
        <item x="552"/>
        <item x="3"/>
        <item x="536"/>
        <item m="1" x="1227"/>
        <item m="1" x="1236"/>
        <item x="155"/>
        <item m="1" x="1263"/>
        <item x="188"/>
        <item x="112"/>
        <item x="142"/>
        <item m="1" x="1310"/>
        <item x="404"/>
        <item x="413"/>
        <item m="1" x="751"/>
        <item m="1" x="762"/>
        <item m="1" x="775"/>
        <item x="456"/>
        <item x="285"/>
        <item m="1" x="821"/>
        <item m="1" x="846"/>
        <item m="1" x="865"/>
        <item x="323"/>
        <item m="1" x="895"/>
        <item x="182"/>
        <item m="1" x="954"/>
        <item x="237"/>
        <item m="1" x="988"/>
        <item x="528"/>
        <item x="553"/>
        <item x="286"/>
        <item x="131"/>
        <item m="1" x="1085"/>
        <item x="468"/>
        <item x="203"/>
        <item x="280"/>
        <item m="1" x="1156"/>
        <item m="1" x="1165"/>
        <item m="1" x="1176"/>
        <item x="494"/>
        <item m="1" x="1245"/>
        <item m="1" x="1282"/>
        <item x="173"/>
        <item x="486"/>
        <item m="1" x="707"/>
        <item m="1" x="716"/>
        <item x="41"/>
        <item x="571"/>
        <item x="400"/>
        <item m="1" x="795"/>
        <item x="292"/>
        <item m="1" x="830"/>
        <item m="1" x="837"/>
        <item x="15"/>
        <item x="324"/>
        <item m="1" x="915"/>
        <item x="229"/>
        <item x="318"/>
        <item x="272"/>
        <item x="647"/>
        <item m="1" x="987"/>
        <item m="1" x="1036"/>
        <item m="1" x="1043"/>
        <item x="58"/>
        <item m="1" x="1074"/>
        <item m="1" x="1084"/>
        <item x="597"/>
        <item m="1" x="1114"/>
        <item m="1" x="1126"/>
        <item x="16"/>
        <item m="1" x="1155"/>
        <item m="1" x="1164"/>
        <item x="253"/>
        <item x="401"/>
        <item m="1" x="1218"/>
        <item x="266"/>
        <item m="1" x="1260"/>
        <item x="652"/>
        <item m="1" x="1290"/>
        <item x="201"/>
        <item m="1" x="1309"/>
        <item m="1" x="706"/>
        <item m="1" x="714"/>
        <item m="1" x="737"/>
        <item m="1" x="750"/>
        <item x="359"/>
        <item m="1" x="811"/>
        <item m="1" x="829"/>
        <item m="1" x="836"/>
        <item m="1" x="845"/>
        <item m="1" x="864"/>
        <item x="88"/>
        <item m="1" x="883"/>
        <item x="55"/>
        <item m="1" x="913"/>
        <item m="1" x="963"/>
        <item m="1" x="970"/>
        <item x="379"/>
        <item x="36"/>
        <item x="75"/>
        <item x="340"/>
        <item x="656"/>
        <item x="624"/>
        <item m="1" x="1083"/>
        <item m="1" x="1093"/>
        <item x="397"/>
        <item x="524"/>
        <item x="187"/>
        <item x="593"/>
        <item m="1" x="1175"/>
        <item x="686"/>
        <item x="478"/>
        <item x="621"/>
        <item x="627"/>
        <item m="1" x="1216"/>
        <item x="11"/>
        <item x="310"/>
        <item m="1" x="1259"/>
        <item m="1" x="1269"/>
        <item m="1" x="1300"/>
        <item m="1" x="1308"/>
        <item x="149"/>
        <item m="1" x="736"/>
        <item x="629"/>
        <item x="255"/>
        <item m="1" x="793"/>
        <item m="1" x="810"/>
        <item x="546"/>
        <item x="330"/>
        <item m="1" x="863"/>
        <item m="1" x="882"/>
        <item x="28"/>
        <item x="190"/>
        <item m="1" x="986"/>
        <item m="1" x="993"/>
        <item m="1" x="1002"/>
        <item x="523"/>
        <item x="530"/>
        <item x="42"/>
        <item m="1" x="1071"/>
        <item x="66"/>
        <item x="568"/>
        <item m="1" x="1103"/>
        <item m="1" x="1125"/>
        <item x="635"/>
        <item x="499"/>
        <item m="1" x="1183"/>
        <item x="102"/>
        <item x="370"/>
        <item x="154"/>
        <item x="139"/>
        <item x="70"/>
        <item m="1" x="921"/>
        <item x="20"/>
        <item x="396"/>
        <item m="1" x="940"/>
        <item m="1" x="1258"/>
        <item x="364"/>
        <item m="1" x="1279"/>
        <item x="565"/>
        <item m="1" x="1289"/>
        <item x="307"/>
        <item x="661"/>
        <item x="22"/>
        <item x="170"/>
        <item x="440"/>
        <item x="57"/>
        <item x="56"/>
        <item m="1" x="747"/>
        <item m="1" x="758"/>
        <item m="1" x="1070"/>
        <item x="275"/>
        <item m="1" x="782"/>
        <item x="422"/>
        <item m="1" x="792"/>
        <item x="508"/>
        <item x="257"/>
        <item m="1" x="1135"/>
        <item m="1" x="835"/>
        <item m="1" x="854"/>
        <item x="692"/>
        <item x="388"/>
        <item x="119"/>
        <item x="333"/>
        <item x="162"/>
        <item x="470"/>
        <item x="672"/>
        <item x="147"/>
        <item m="1" x="939"/>
        <item x="461"/>
        <item m="1" x="950"/>
        <item m="1" x="961"/>
        <item x="421"/>
        <item m="1" x="967"/>
        <item x="410"/>
        <item x="5"/>
        <item x="572"/>
        <item x="578"/>
        <item m="1" x="734"/>
        <item m="1" x="1050"/>
        <item x="399"/>
        <item x="180"/>
        <item m="1" x="1082"/>
        <item x="111"/>
        <item m="1" x="1112"/>
        <item x="260"/>
        <item m="1" x="1146"/>
        <item x="274"/>
        <item m="1" x="844"/>
        <item m="1" x="1162"/>
        <item x="670"/>
        <item x="199"/>
        <item x="496"/>
        <item x="350"/>
        <item x="544"/>
        <item x="113"/>
        <item m="1" x="909"/>
        <item m="1" x="920"/>
        <item m="1" x="1244"/>
        <item x="381"/>
        <item m="1" x="949"/>
        <item m="1" x="966"/>
        <item m="1" x="1276"/>
        <item x="608"/>
        <item x="554"/>
        <item x="184"/>
        <item x="137"/>
        <item m="1" x="1013"/>
        <item m="1" x="713"/>
        <item x="640"/>
        <item m="1" x="745"/>
        <item m="1" x="1060"/>
        <item x="690"/>
        <item x="482"/>
        <item m="1" x="781"/>
        <item m="1" x="1092"/>
        <item m="1" x="790"/>
        <item x="262"/>
        <item m="1" x="1111"/>
        <item m="1" x="1153"/>
        <item x="567"/>
        <item x="244"/>
        <item m="1" x="1181"/>
        <item m="1" x="871"/>
        <item x="116"/>
        <item x="146"/>
        <item m="1" x="1223"/>
        <item m="1" x="1243"/>
        <item m="1" x="937"/>
        <item x="610"/>
        <item x="178"/>
        <item x="560"/>
        <item m="1" x="1288"/>
        <item x="678"/>
        <item x="211"/>
        <item m="1" x="1305"/>
        <item x="449"/>
        <item x="510"/>
        <item x="207"/>
        <item m="1" x="744"/>
        <item x="532"/>
        <item m="1" x="757"/>
        <item m="1" x="1068"/>
        <item m="1" x="770"/>
        <item m="1" x="780"/>
        <item m="1" x="789"/>
        <item m="1" x="1100"/>
        <item x="328"/>
        <item x="96"/>
        <item m="1" x="1132"/>
        <item m="1" x="1144"/>
        <item x="294"/>
        <item x="384"/>
        <item m="1" x="853"/>
        <item x="525"/>
        <item m="1" x="870"/>
        <item m="1" x="889"/>
        <item x="83"/>
        <item x="394"/>
        <item m="1" x="1230"/>
        <item x="121"/>
        <item x="636"/>
        <item x="298"/>
        <item m="1" x="1274"/>
        <item m="1" x="984"/>
        <item m="1" x="1292"/>
        <item x="424"/>
        <item x="322"/>
        <item m="1" x="1011"/>
        <item m="1" x="703"/>
        <item x="290"/>
        <item m="1" x="719"/>
        <item m="1" x="1020"/>
        <item x="655"/>
        <item x="450"/>
        <item x="101"/>
        <item m="1" x="803"/>
        <item x="462"/>
        <item m="1" x="848"/>
        <item x="341"/>
        <item m="1" x="936"/>
        <item x="540"/>
        <item x="663"/>
        <item m="1" x="1285"/>
        <item m="1" x="998"/>
        <item m="1" x="1247"/>
        <item m="1" x="1264"/>
        <item m="1" x="1157"/>
        <item x="195"/>
        <item x="463"/>
        <item m="1" x="1219"/>
        <item x="577"/>
        <item m="1" x="875"/>
        <item x="300"/>
        <item m="1" x="787"/>
        <item x="132"/>
        <item x="319"/>
        <item m="1" x="1140"/>
        <item x="347"/>
        <item x="641"/>
        <item m="1" x="766"/>
        <item m="1" x="1044"/>
        <item x="664"/>
        <item x="129"/>
        <item x="407"/>
        <item x="177"/>
        <item m="1" x="1150"/>
        <item x="13"/>
        <item m="1" x="1133"/>
        <item m="1" x="1225"/>
        <item x="374"/>
        <item x="612"/>
        <item x="185"/>
        <item m="1" x="884"/>
        <item x="287"/>
        <item x="644"/>
        <item m="1" x="735"/>
        <item x="599"/>
        <item m="1" x="783"/>
        <item x="583"/>
        <item x="620"/>
        <item x="474"/>
        <item m="1" x="892"/>
        <item x="24"/>
        <item x="261"/>
        <item m="1" x="771"/>
        <item m="1" x="731"/>
        <item x="258"/>
        <item m="1" x="1291"/>
        <item m="1" x="919"/>
        <item x="225"/>
        <item m="1" x="1221"/>
        <item m="1" x="1304"/>
        <item x="590"/>
        <item m="1" x="786"/>
        <item m="1" x="855"/>
        <item m="1" x="873"/>
        <item m="1" x="732"/>
        <item m="1" x="1091"/>
        <item m="1" x="989"/>
        <item x="269"/>
        <item x="666"/>
        <item x="654"/>
        <item x="39"/>
        <item x="241"/>
        <item x="31"/>
        <item m="1" x="1063"/>
        <item x="104"/>
        <item x="303"/>
        <item m="1" x="1069"/>
        <item m="1" x="898"/>
        <item x="337"/>
        <item m="1" x="785"/>
        <item m="1" x="933"/>
        <item x="29"/>
        <item x="115"/>
        <item m="1" x="1241"/>
        <item x="2"/>
        <item m="1" x="934"/>
        <item x="488"/>
        <item m="1" x="752"/>
        <item m="1" x="726"/>
        <item m="1" x="1248"/>
        <item x="321"/>
        <item x="454"/>
        <item m="1" x="1045"/>
        <item x="72"/>
        <item x="591"/>
        <item m="1" x="932"/>
        <item x="299"/>
        <item m="1" x="1214"/>
        <item x="74"/>
        <item m="1" x="1025"/>
        <item m="1" x="1207"/>
        <item m="1" x="814"/>
        <item x="423"/>
        <item x="194"/>
        <item x="698"/>
        <item x="251"/>
        <item x="212"/>
        <item m="1" x="1077"/>
        <item x="669"/>
        <item m="1" x="1061"/>
        <item x="667"/>
        <item x="354"/>
        <item m="1" x="973"/>
        <item m="1" x="1299"/>
        <item m="1" x="1123"/>
        <item x="206"/>
        <item x="30"/>
        <item m="1" x="1124"/>
        <item x="128"/>
        <item x="34"/>
        <item m="1" x="717"/>
        <item x="448"/>
        <item x="179"/>
        <item m="1" x="962"/>
        <item x="513"/>
        <item x="594"/>
        <item x="489"/>
        <item x="677"/>
        <item m="1" x="1270"/>
        <item x="605"/>
        <item x="601"/>
        <item m="1" x="1031"/>
        <item x="408"/>
        <item m="1" x="1215"/>
        <item m="1" x="866"/>
        <item x="99"/>
        <item m="1" x="894"/>
        <item m="1" x="956"/>
        <item m="1" x="959"/>
        <item x="431"/>
        <item m="1" x="905"/>
        <item m="1" x="1179"/>
        <item x="148"/>
        <item m="1" x="834"/>
        <item x="675"/>
        <item x="693"/>
        <item m="1" x="1242"/>
        <item x="141"/>
        <item x="609"/>
        <item m="1" x="1151"/>
        <item m="1" x="1203"/>
        <item x="467"/>
        <item x="192"/>
        <item x="569"/>
        <item x="40"/>
        <item m="1" x="1277"/>
        <item m="1" x="1192"/>
        <item m="1" x="1250"/>
        <item x="564"/>
        <item x="460"/>
        <item x="80"/>
        <item x="348"/>
        <item m="1" x="1117"/>
        <item x="373"/>
        <item x="176"/>
        <item m="1" x="999"/>
        <item m="1" x="1234"/>
        <item x="346"/>
        <item m="1" x="1014"/>
        <item m="1" x="791"/>
        <item m="1" x="976"/>
        <item m="1" x="704"/>
        <item x="631"/>
        <item m="1" x="872"/>
        <item x="281"/>
        <item x="186"/>
        <item x="171"/>
        <item m="1" x="1035"/>
        <item x="209"/>
        <item x="59"/>
        <item x="415"/>
        <item m="1" x="1113"/>
        <item m="1" x="831"/>
        <item x="613"/>
        <item x="282"/>
        <item x="490"/>
        <item m="1" x="1049"/>
        <item m="1" x="1107"/>
        <item x="650"/>
        <item x="438"/>
        <item x="556"/>
        <item m="1" x="1226"/>
        <item m="1" x="860"/>
        <item x="502"/>
        <item x="291"/>
        <item x="231"/>
        <item x="85"/>
        <item x="575"/>
        <item x="205"/>
        <item x="616"/>
        <item x="445"/>
        <item x="587"/>
        <item x="314"/>
        <item m="1" x="1057"/>
        <item m="1" x="1032"/>
        <item m="1" x="858"/>
        <item m="1" x="1275"/>
        <item m="1" x="1098"/>
        <item x="334"/>
        <item m="1" x="1064"/>
        <item m="1" x="891"/>
        <item x="159"/>
        <item x="100"/>
        <item x="336"/>
        <item m="1" x="710"/>
        <item m="1" x="1080"/>
        <item x="480"/>
        <item x="64"/>
        <item m="1" x="893"/>
        <item m="1" x="969"/>
        <item x="254"/>
        <item m="1" x="738"/>
        <item x="165"/>
        <item m="1" x="896"/>
        <item m="1" x="1232"/>
        <item x="50"/>
        <item x="427"/>
        <item m="1" x="812"/>
        <item x="25"/>
        <item m="1" x="1024"/>
        <item m="1" x="1065"/>
        <item x="504"/>
        <item m="1" x="849"/>
        <item m="1" x="997"/>
        <item x="376"/>
        <item m="1" x="1142"/>
        <item x="363"/>
        <item m="1" x="1136"/>
        <item x="76"/>
        <item x="521"/>
        <item x="584"/>
        <item m="1" x="994"/>
        <item x="227"/>
        <item x="197"/>
        <item x="169"/>
        <item m="1" x="974"/>
        <item m="1" x="862"/>
        <item m="1" x="801"/>
        <item x="48"/>
        <item x="393"/>
        <item x="12"/>
        <item m="1" x="856"/>
        <item x="645"/>
        <item m="1" x="1058"/>
        <item m="1" x="818"/>
        <item m="1" x="720"/>
        <item x="434"/>
        <item x="0"/>
        <item x="682"/>
        <item m="1" x="1163"/>
        <item x="603"/>
        <item m="1" x="1189"/>
        <item m="1" x="1251"/>
        <item m="1" x="1119"/>
        <item m="1" x="916"/>
        <item x="226"/>
        <item m="1" x="992"/>
        <item x="61"/>
        <item m="1" x="876"/>
        <item x="160"/>
        <item x="622"/>
        <item m="1" x="1026"/>
        <item x="120"/>
        <item m="1" x="1273"/>
        <item x="349"/>
        <item m="1" x="724"/>
        <item m="1" x="806"/>
        <item m="1" x="1072"/>
        <item m="1" x="996"/>
        <item x="476"/>
        <item x="416"/>
        <item x="191"/>
        <item m="1" x="911"/>
        <item m="1" x="823"/>
        <item m="1" x="772"/>
        <item m="1" x="1208"/>
        <item m="1" x="1005"/>
        <item x="484"/>
        <item x="516"/>
        <item x="309"/>
        <item x="541"/>
        <item m="1" x="1222"/>
        <item x="459"/>
        <item m="1" x="827"/>
        <item x="398"/>
        <item x="515"/>
        <item m="1" x="904"/>
        <item x="628"/>
        <item m="1" x="1161"/>
        <item m="1" x="912"/>
        <item m="1" x="1015"/>
        <item x="684"/>
        <item m="1" x="778"/>
        <item m="1" x="1012"/>
        <item x="78"/>
        <item m="1" x="1158"/>
        <item x="433"/>
        <item x="639"/>
        <item m="1" x="1272"/>
        <item x="623"/>
        <item m="1" x="708"/>
        <item x="418"/>
        <item m="1" x="822"/>
        <item x="243"/>
        <item x="548"/>
        <item x="27"/>
        <item m="1" x="794"/>
        <item x="701"/>
        <item x="576"/>
        <item x="161"/>
        <item x="585"/>
        <item x="273"/>
        <item m="1" x="965"/>
        <item m="1" x="1053"/>
        <item x="365"/>
        <item x="643"/>
        <item x="228"/>
        <item x="691"/>
        <item m="1" x="1255"/>
        <item m="1" x="1009"/>
        <item x="140"/>
        <item m="1" x="784"/>
        <item m="1" x="1196"/>
        <item m="1" x="1021"/>
        <item x="592"/>
        <item m="1" x="1294"/>
        <item x="7"/>
        <item m="1" x="1073"/>
        <item m="1" x="1191"/>
        <item x="103"/>
        <item m="1" x="807"/>
        <item x="453"/>
        <item m="1" x="991"/>
        <item m="1" x="952"/>
        <item x="130"/>
        <item m="1" x="1099"/>
        <item x="581"/>
        <item x="668"/>
        <item m="1" x="1173"/>
        <item x="164"/>
        <item x="512"/>
        <item m="1" x="924"/>
        <item m="1" x="903"/>
        <item x="239"/>
        <item m="1" x="1185"/>
        <item x="293"/>
        <item x="53"/>
        <item m="1" x="944"/>
        <item x="283"/>
        <item x="534"/>
        <item x="481"/>
        <item x="514"/>
        <item x="452"/>
        <item m="1" x="1194"/>
        <item x="687"/>
        <item x="473"/>
        <item x="659"/>
        <item x="267"/>
        <item x="168"/>
        <item m="1" x="1199"/>
        <item m="1" x="1200"/>
        <item x="106"/>
        <item x="133"/>
        <item m="1" x="769"/>
        <item x="295"/>
        <item x="223"/>
        <item m="1" x="1224"/>
        <item x="95"/>
        <item m="1" x="880"/>
        <item m="1" x="890"/>
        <item m="1" x="1106"/>
        <item x="385"/>
        <item x="498"/>
        <item x="245"/>
        <item m="1" x="1262"/>
        <item m="1" x="1000"/>
        <item m="1" x="1239"/>
        <item m="1" x="1046"/>
        <item m="1" x="1184"/>
        <item x="563"/>
        <item x="414"/>
        <item x="649"/>
        <item x="537"/>
        <item x="700"/>
        <item x="551"/>
        <item x="588"/>
        <item m="1" x="953"/>
        <item x="543"/>
        <item x="108"/>
        <item x="200"/>
        <item x="152"/>
        <item x="19"/>
        <item x="683"/>
        <item x="153"/>
        <item m="1" x="881"/>
        <item x="411"/>
        <item m="1" x="1180"/>
        <item m="1" x="1284"/>
        <item m="1" x="1186"/>
        <item x="451"/>
        <item x="127"/>
        <item m="1" x="1067"/>
        <item x="646"/>
        <item x="250"/>
        <item x="648"/>
        <item x="475"/>
        <item x="549"/>
        <item m="1" x="922"/>
        <item m="1" x="802"/>
        <item x="442"/>
        <item x="679"/>
        <item m="1" x="960"/>
        <item m="1" x="1228"/>
        <item m="1" x="977"/>
        <item x="4"/>
        <item x="501"/>
        <item m="1" x="813"/>
        <item m="1" x="773"/>
        <item m="1" x="833"/>
        <item m="1" x="1128"/>
        <item m="1" x="1109"/>
        <item m="1" x="1102"/>
        <item x="619"/>
        <item m="1" x="928"/>
        <item x="550"/>
        <item m="1" x="1149"/>
        <item x="90"/>
        <item x="428"/>
        <item x="44"/>
        <item m="1" x="838"/>
        <item x="402"/>
        <item x="688"/>
        <item m="1" x="1280"/>
        <item m="1" x="1154"/>
        <item m="1" x="1167"/>
        <item m="1" x="1016"/>
        <item x="607"/>
        <item m="1" x="868"/>
        <item m="1" x="1195"/>
        <item x="301"/>
        <item m="1" x="1101"/>
        <item m="1" x="1174"/>
        <item x="547"/>
        <item m="1" x="1105"/>
        <item x="455"/>
        <item m="1" x="1188"/>
        <item x="304"/>
        <item m="1" x="1238"/>
        <item x="114"/>
        <item x="8"/>
        <item x="503"/>
        <item x="326"/>
        <item m="1" x="1081"/>
        <item x="79"/>
        <item m="1" x="1122"/>
        <item m="1" x="931"/>
        <item x="32"/>
        <item x="681"/>
        <item x="680"/>
        <item x="175"/>
        <item x="497"/>
        <item x="118"/>
        <item x="91"/>
        <item x="446"/>
        <item m="1" x="741"/>
        <item m="1" x="1249"/>
        <item x="311"/>
        <item m="1" x="1252"/>
        <item m="1" x="979"/>
        <item x="21"/>
        <item x="356"/>
        <item m="1" x="851"/>
        <item x="426"/>
        <item m="1" x="1297"/>
        <item x="345"/>
        <item x="196"/>
        <item x="657"/>
        <item m="1" x="1281"/>
        <item m="1" x="957"/>
        <item x="17"/>
        <item x="23"/>
        <item x="145"/>
        <item x="305"/>
        <item x="598"/>
        <item x="297"/>
        <item m="1" x="1089"/>
        <item x="351"/>
        <item x="395"/>
        <item x="444"/>
        <item x="557"/>
        <item m="1" x="941"/>
        <item m="1" x="901"/>
        <item m="1" x="709"/>
        <item x="221"/>
        <item m="1" x="914"/>
        <item x="403"/>
        <item m="1" x="948"/>
        <item m="1" x="1079"/>
        <item x="671"/>
        <item m="1" x="1145"/>
        <item x="611"/>
        <item x="580"/>
        <item x="136"/>
        <item m="1" x="1141"/>
        <item x="276"/>
        <item x="673"/>
        <item m="1" x="995"/>
        <item x="511"/>
        <item m="1" x="722"/>
        <item m="1" x="1088"/>
        <item m="1" x="1042"/>
        <item x="135"/>
        <item m="1" x="1034"/>
        <item m="1" x="723"/>
        <item m="1" x="1257"/>
        <item m="1" x="1295"/>
        <item m="1" x="897"/>
        <item m="1" x="1095"/>
        <item m="1" x="820"/>
        <item x="313"/>
        <item m="1" x="1306"/>
        <item m="1" x="910"/>
        <item m="1" x="840"/>
        <item x="9"/>
        <item m="1" x="1209"/>
        <item m="1" x="906"/>
        <item m="1" x="828"/>
        <item x="469"/>
        <item x="653"/>
        <item x="630"/>
        <item x="634"/>
        <item x="222"/>
        <item x="193"/>
        <item m="1" x="861"/>
        <item x="268"/>
        <item x="409"/>
        <item x="432"/>
        <item x="535"/>
        <item m="1" x="857"/>
        <item x="342"/>
        <item m="1" x="930"/>
        <item x="539"/>
        <item x="660"/>
        <item x="122"/>
        <item m="1" x="1041"/>
        <item m="1" x="824"/>
        <item m="1" x="809"/>
        <item x="248"/>
        <item m="1" x="1129"/>
        <item x="117"/>
        <item m="1" x="1229"/>
        <item x="242"/>
        <item x="123"/>
        <item m="1" x="1220"/>
        <item m="1" x="800"/>
        <item x="97"/>
        <item x="472"/>
        <item m="1" x="1231"/>
        <item m="1" x="730"/>
        <item x="626"/>
        <item m="1" x="759"/>
        <item m="1" x="797"/>
        <item m="1" x="1054"/>
        <item x="125"/>
        <item m="1" x="1108"/>
        <item x="94"/>
        <item x="487"/>
        <item x="500"/>
        <item m="1" x="874"/>
        <item x="105"/>
        <item m="1" x="1178"/>
        <item x="439"/>
        <item m="1" x="1037"/>
        <item m="1" x="715"/>
        <item x="68"/>
        <item x="213"/>
        <item x="545"/>
        <item m="1" x="1134"/>
        <item m="1" x="711"/>
        <item m="1" x="1148"/>
        <item m="1" x="1131"/>
        <item m="1" x="1121"/>
        <item m="1" x="1029"/>
        <item m="1" x="1094"/>
        <item m="1" x="1055"/>
        <item x="234"/>
        <item x="49"/>
        <item x="73"/>
        <item m="1" x="1268"/>
        <item x="596"/>
        <item m="1" x="760"/>
        <item x="477"/>
        <item x="63"/>
        <item x="107"/>
        <item x="109"/>
        <item x="134"/>
        <item x="151"/>
        <item x="218"/>
        <item x="325"/>
        <item x="366"/>
        <item x="368"/>
        <item x="387"/>
        <item x="520"/>
        <item x="586"/>
        <item t="default"/>
      </items>
    </pivotField>
    <pivotField axis="axisPage" compact="0" outline="0" showAll="0" defaultSubtotal="0">
      <items count="6">
        <item x="1"/>
        <item x="5"/>
        <item x="0"/>
        <item x="4"/>
        <item x="3"/>
        <item x="2"/>
      </items>
    </pivotField>
    <pivotField compact="0" outline="0" showAll="0"/>
    <pivotField compact="0" outline="0" showAll="0"/>
    <pivotField axis="axisCol" compact="0" outline="0" showAll="0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multipleItemSelectionAllowed="1" showAll="0"/>
  </pivotFields>
  <rowFields count="1">
    <field x="2"/>
  </rowFields>
  <rowItems count="703">
    <i>
      <x v="1"/>
    </i>
    <i>
      <x v="2"/>
    </i>
    <i>
      <x v="4"/>
    </i>
    <i>
      <x v="5"/>
    </i>
    <i>
      <x v="11"/>
    </i>
    <i>
      <x v="12"/>
    </i>
    <i>
      <x v="14"/>
    </i>
    <i>
      <x v="17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30"/>
    </i>
    <i>
      <x v="34"/>
    </i>
    <i>
      <x v="36"/>
    </i>
    <i>
      <x v="38"/>
    </i>
    <i>
      <x v="40"/>
    </i>
    <i>
      <x v="41"/>
    </i>
    <i>
      <x v="42"/>
    </i>
    <i>
      <x v="47"/>
    </i>
    <i>
      <x v="48"/>
    </i>
    <i>
      <x v="49"/>
    </i>
    <i>
      <x v="50"/>
    </i>
    <i>
      <x v="51"/>
    </i>
    <i>
      <x v="53"/>
    </i>
    <i>
      <x v="55"/>
    </i>
    <i>
      <x v="56"/>
    </i>
    <i>
      <x v="59"/>
    </i>
    <i>
      <x v="61"/>
    </i>
    <i>
      <x v="62"/>
    </i>
    <i>
      <x v="64"/>
    </i>
    <i>
      <x v="65"/>
    </i>
    <i>
      <x v="67"/>
    </i>
    <i>
      <x v="70"/>
    </i>
    <i>
      <x v="73"/>
    </i>
    <i>
      <x v="75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6"/>
    </i>
    <i>
      <x v="89"/>
    </i>
    <i>
      <x v="91"/>
    </i>
    <i>
      <x v="92"/>
    </i>
    <i>
      <x v="93"/>
    </i>
    <i>
      <x v="94"/>
    </i>
    <i>
      <x v="97"/>
    </i>
    <i>
      <x v="99"/>
    </i>
    <i>
      <x v="102"/>
    </i>
    <i>
      <x v="104"/>
    </i>
    <i>
      <x v="105"/>
    </i>
    <i>
      <x v="107"/>
    </i>
    <i>
      <x v="108"/>
    </i>
    <i>
      <x v="109"/>
    </i>
    <i>
      <x v="115"/>
    </i>
    <i>
      <x v="120"/>
    </i>
    <i>
      <x v="122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7"/>
    </i>
    <i>
      <x v="140"/>
    </i>
    <i>
      <x v="141"/>
    </i>
    <i>
      <x v="142"/>
    </i>
    <i>
      <x v="145"/>
    </i>
    <i>
      <x v="147"/>
    </i>
    <i>
      <x v="152"/>
    </i>
    <i>
      <x v="156"/>
    </i>
    <i>
      <x v="158"/>
    </i>
    <i>
      <x v="161"/>
    </i>
    <i>
      <x v="162"/>
    </i>
    <i>
      <x v="165"/>
    </i>
    <i>
      <x v="168"/>
    </i>
    <i>
      <x v="174"/>
    </i>
    <i>
      <x v="175"/>
    </i>
    <i>
      <x v="176"/>
    </i>
    <i>
      <x v="177"/>
    </i>
    <i>
      <x v="180"/>
    </i>
    <i>
      <x v="181"/>
    </i>
    <i>
      <x v="189"/>
    </i>
    <i>
      <x v="191"/>
    </i>
    <i>
      <x v="194"/>
    </i>
    <i>
      <x v="195"/>
    </i>
    <i>
      <x v="197"/>
    </i>
    <i>
      <x v="198"/>
    </i>
    <i>
      <x v="199"/>
    </i>
    <i>
      <x v="208"/>
    </i>
    <i>
      <x v="209"/>
    </i>
    <i>
      <x v="210"/>
    </i>
    <i>
      <x v="212"/>
    </i>
    <i>
      <x v="213"/>
    </i>
    <i>
      <x v="214"/>
    </i>
    <i>
      <x v="216"/>
    </i>
    <i>
      <x v="217"/>
    </i>
    <i>
      <x v="221"/>
    </i>
    <i>
      <x v="223"/>
    </i>
    <i>
      <x v="225"/>
    </i>
    <i>
      <x v="227"/>
    </i>
    <i>
      <x v="234"/>
    </i>
    <i>
      <x v="236"/>
    </i>
    <i>
      <x v="238"/>
    </i>
    <i>
      <x v="240"/>
    </i>
    <i>
      <x v="244"/>
    </i>
    <i>
      <x v="245"/>
    </i>
    <i>
      <x v="252"/>
    </i>
    <i>
      <x v="253"/>
    </i>
    <i>
      <x v="254"/>
    </i>
    <i>
      <x v="255"/>
    </i>
    <i>
      <x v="257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2"/>
    </i>
    <i>
      <x v="274"/>
    </i>
    <i>
      <x v="276"/>
    </i>
    <i>
      <x v="280"/>
    </i>
    <i>
      <x v="281"/>
    </i>
    <i>
      <x v="282"/>
    </i>
    <i>
      <x v="285"/>
    </i>
    <i>
      <x v="286"/>
    </i>
    <i>
      <x v="287"/>
    </i>
    <i>
      <x v="290"/>
    </i>
    <i>
      <x v="291"/>
    </i>
    <i>
      <x v="292"/>
    </i>
    <i>
      <x v="294"/>
    </i>
    <i>
      <x v="295"/>
    </i>
    <i>
      <x v="301"/>
    </i>
    <i>
      <x v="303"/>
    </i>
    <i>
      <x v="304"/>
    </i>
    <i>
      <x v="305"/>
    </i>
    <i>
      <x v="306"/>
    </i>
    <i>
      <x v="310"/>
    </i>
    <i>
      <x v="311"/>
    </i>
    <i>
      <x v="312"/>
    </i>
    <i>
      <x v="313"/>
    </i>
    <i>
      <x v="315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5"/>
    </i>
    <i>
      <x v="366"/>
    </i>
    <i>
      <x v="368"/>
    </i>
    <i>
      <x v="371"/>
    </i>
    <i>
      <x v="372"/>
    </i>
    <i>
      <x v="375"/>
    </i>
    <i>
      <x v="376"/>
    </i>
    <i>
      <x v="377"/>
    </i>
    <i>
      <x v="379"/>
    </i>
    <i>
      <x v="380"/>
    </i>
    <i>
      <x v="381"/>
    </i>
    <i>
      <x v="385"/>
    </i>
    <i>
      <x v="388"/>
    </i>
    <i>
      <x v="389"/>
    </i>
    <i>
      <x v="390"/>
    </i>
    <i>
      <x v="394"/>
    </i>
    <i>
      <x v="396"/>
    </i>
    <i>
      <x v="397"/>
    </i>
    <i>
      <x v="399"/>
    </i>
    <i>
      <x v="400"/>
    </i>
    <i>
      <x v="402"/>
    </i>
    <i>
      <x v="403"/>
    </i>
    <i>
      <x v="405"/>
    </i>
    <i>
      <x v="406"/>
    </i>
    <i>
      <x v="407"/>
    </i>
    <i>
      <x v="410"/>
    </i>
    <i>
      <x v="412"/>
    </i>
    <i>
      <x v="413"/>
    </i>
    <i>
      <x v="414"/>
    </i>
    <i>
      <x v="416"/>
    </i>
    <i>
      <x v="417"/>
    </i>
    <i>
      <x v="421"/>
    </i>
    <i>
      <x v="422"/>
    </i>
    <i>
      <x v="426"/>
    </i>
    <i>
      <x v="428"/>
    </i>
    <i>
      <x v="430"/>
    </i>
    <i>
      <x v="432"/>
    </i>
    <i>
      <x v="433"/>
    </i>
    <i>
      <x v="434"/>
    </i>
    <i>
      <x v="435"/>
    </i>
    <i>
      <x v="437"/>
    </i>
    <i>
      <x v="438"/>
    </i>
    <i>
      <x v="439"/>
    </i>
    <i>
      <x v="443"/>
    </i>
    <i>
      <x v="446"/>
    </i>
    <i>
      <x v="447"/>
    </i>
    <i>
      <x v="450"/>
    </i>
    <i>
      <x v="451"/>
    </i>
    <i>
      <x v="452"/>
    </i>
    <i>
      <x v="454"/>
    </i>
    <i>
      <x v="457"/>
    </i>
    <i>
      <x v="458"/>
    </i>
    <i>
      <x v="460"/>
    </i>
    <i>
      <x v="461"/>
    </i>
    <i>
      <x v="462"/>
    </i>
    <i>
      <x v="463"/>
    </i>
    <i>
      <x v="467"/>
    </i>
    <i>
      <x v="470"/>
    </i>
    <i>
      <x v="473"/>
    </i>
    <i>
      <x v="476"/>
    </i>
    <i>
      <x v="477"/>
    </i>
    <i>
      <x v="479"/>
    </i>
    <i>
      <x v="481"/>
    </i>
    <i>
      <x v="483"/>
    </i>
    <i>
      <x v="489"/>
    </i>
    <i>
      <x v="495"/>
    </i>
    <i>
      <x v="497"/>
    </i>
    <i>
      <x v="501"/>
    </i>
    <i>
      <x v="502"/>
    </i>
    <i>
      <x v="503"/>
    </i>
    <i>
      <x v="504"/>
    </i>
    <i>
      <x v="505"/>
    </i>
    <i>
      <x v="506"/>
    </i>
    <i>
      <x v="509"/>
    </i>
    <i>
      <x v="510"/>
    </i>
    <i>
      <x v="511"/>
    </i>
    <i>
      <x v="512"/>
    </i>
    <i>
      <x v="514"/>
    </i>
    <i>
      <x v="515"/>
    </i>
    <i>
      <x v="516"/>
    </i>
    <i>
      <x v="517"/>
    </i>
    <i>
      <x v="519"/>
    </i>
    <i>
      <x v="520"/>
    </i>
    <i>
      <x v="525"/>
    </i>
    <i>
      <x v="527"/>
    </i>
    <i>
      <x v="528"/>
    </i>
    <i>
      <x v="531"/>
    </i>
    <i>
      <x v="532"/>
    </i>
    <i>
      <x v="535"/>
    </i>
    <i>
      <x v="536"/>
    </i>
    <i>
      <x v="540"/>
    </i>
    <i>
      <x v="541"/>
    </i>
    <i>
      <x v="542"/>
    </i>
    <i>
      <x v="544"/>
    </i>
    <i>
      <x v="545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7"/>
    </i>
    <i>
      <x v="558"/>
    </i>
    <i>
      <x v="561"/>
    </i>
    <i>
      <x v="563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5"/>
    </i>
    <i>
      <x v="577"/>
    </i>
    <i>
      <x v="579"/>
    </i>
    <i>
      <x v="580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3"/>
    </i>
    <i>
      <x v="596"/>
    </i>
    <i>
      <x v="598"/>
    </i>
    <i>
      <x v="599"/>
    </i>
    <i>
      <x v="600"/>
    </i>
    <i>
      <x v="601"/>
    </i>
    <i>
      <x v="604"/>
    </i>
    <i>
      <x v="605"/>
    </i>
    <i>
      <x v="607"/>
    </i>
    <i>
      <x v="609"/>
    </i>
    <i>
      <x v="611"/>
    </i>
    <i>
      <x v="614"/>
    </i>
    <i>
      <x v="615"/>
    </i>
    <i>
      <x v="616"/>
    </i>
    <i>
      <x v="617"/>
    </i>
    <i>
      <x v="618"/>
    </i>
    <i>
      <x v="619"/>
    </i>
    <i>
      <x v="623"/>
    </i>
    <i>
      <x v="627"/>
    </i>
    <i>
      <x v="628"/>
    </i>
    <i>
      <x v="629"/>
    </i>
    <i>
      <x v="630"/>
    </i>
    <i>
      <x v="633"/>
    </i>
    <i>
      <x v="636"/>
    </i>
    <i>
      <x v="637"/>
    </i>
    <i>
      <x v="641"/>
    </i>
    <i>
      <x v="644"/>
    </i>
    <i>
      <x v="645"/>
    </i>
    <i>
      <x v="648"/>
    </i>
    <i>
      <x v="649"/>
    </i>
    <i>
      <x v="653"/>
    </i>
    <i>
      <x v="654"/>
    </i>
    <i>
      <x v="655"/>
    </i>
    <i>
      <x v="657"/>
    </i>
    <i>
      <x v="658"/>
    </i>
    <i>
      <x v="660"/>
    </i>
    <i>
      <x v="661"/>
    </i>
    <i>
      <x v="662"/>
    </i>
    <i>
      <x v="664"/>
    </i>
    <i>
      <x v="671"/>
    </i>
    <i>
      <x v="672"/>
    </i>
    <i>
      <x v="675"/>
    </i>
    <i>
      <x v="676"/>
    </i>
    <i>
      <x v="678"/>
    </i>
    <i>
      <x v="681"/>
    </i>
    <i>
      <x v="682"/>
    </i>
    <i>
      <x v="684"/>
    </i>
    <i>
      <x v="685"/>
    </i>
    <i>
      <x v="686"/>
    </i>
    <i>
      <x v="690"/>
    </i>
    <i>
      <x v="691"/>
    </i>
    <i>
      <x v="694"/>
    </i>
    <i>
      <x v="697"/>
    </i>
    <i>
      <x v="698"/>
    </i>
    <i>
      <x v="699"/>
    </i>
    <i>
      <x v="701"/>
    </i>
    <i>
      <x v="703"/>
    </i>
    <i>
      <x v="705"/>
    </i>
    <i>
      <x v="706"/>
    </i>
    <i>
      <x v="712"/>
    </i>
    <i>
      <x v="713"/>
    </i>
    <i>
      <x v="715"/>
    </i>
    <i>
      <x v="717"/>
    </i>
    <i>
      <x v="719"/>
    </i>
    <i>
      <x v="720"/>
    </i>
    <i>
      <x v="722"/>
    </i>
    <i>
      <x v="723"/>
    </i>
    <i>
      <x v="726"/>
    </i>
    <i>
      <x v="727"/>
    </i>
    <i>
      <x v="728"/>
    </i>
    <i>
      <x v="729"/>
    </i>
    <i>
      <x v="731"/>
    </i>
    <i>
      <x v="734"/>
    </i>
    <i>
      <x v="735"/>
    </i>
    <i>
      <x v="736"/>
    </i>
    <i>
      <x v="738"/>
    </i>
    <i>
      <x v="739"/>
    </i>
    <i>
      <x v="741"/>
    </i>
    <i>
      <x v="743"/>
    </i>
    <i>
      <x v="744"/>
    </i>
    <i>
      <x v="745"/>
    </i>
    <i>
      <x v="747"/>
    </i>
    <i>
      <x v="748"/>
    </i>
    <i>
      <x v="751"/>
    </i>
    <i>
      <x v="754"/>
    </i>
    <i>
      <x v="757"/>
    </i>
    <i>
      <x v="764"/>
    </i>
    <i>
      <x v="765"/>
    </i>
    <i>
      <x v="766"/>
    </i>
    <i>
      <x v="767"/>
    </i>
    <i>
      <x v="768"/>
    </i>
    <i>
      <x v="769"/>
    </i>
    <i>
      <x v="771"/>
    </i>
    <i>
      <x v="772"/>
    </i>
    <i>
      <x v="775"/>
    </i>
    <i>
      <x v="778"/>
    </i>
    <i>
      <x v="779"/>
    </i>
    <i>
      <x v="781"/>
    </i>
    <i>
      <x v="783"/>
    </i>
    <i>
      <x v="787"/>
    </i>
    <i>
      <x v="788"/>
    </i>
    <i>
      <x v="790"/>
    </i>
    <i>
      <x v="791"/>
    </i>
    <i>
      <x v="793"/>
    </i>
    <i>
      <x v="795"/>
    </i>
    <i>
      <x v="799"/>
    </i>
    <i>
      <x v="800"/>
    </i>
    <i>
      <x v="801"/>
    </i>
    <i>
      <x v="802"/>
    </i>
    <i>
      <x v="803"/>
    </i>
    <i>
      <x v="805"/>
    </i>
    <i>
      <x v="807"/>
    </i>
    <i>
      <x v="808"/>
    </i>
    <i>
      <x v="812"/>
    </i>
    <i>
      <x v="813"/>
    </i>
    <i>
      <x v="815"/>
    </i>
    <i>
      <x v="816"/>
    </i>
    <i>
      <x v="818"/>
    </i>
    <i>
      <x v="819"/>
    </i>
    <i>
      <x v="821"/>
    </i>
    <i>
      <x v="822"/>
    </i>
    <i>
      <x v="823"/>
    </i>
    <i>
      <x v="824"/>
    </i>
    <i>
      <x v="826"/>
    </i>
    <i>
      <x v="827"/>
    </i>
    <i>
      <x v="829"/>
    </i>
    <i>
      <x v="832"/>
    </i>
    <i>
      <x v="836"/>
    </i>
    <i>
      <x v="839"/>
    </i>
    <i>
      <x v="841"/>
    </i>
    <i>
      <x v="842"/>
    </i>
    <i>
      <x v="844"/>
    </i>
    <i>
      <x v="845"/>
    </i>
    <i>
      <x v="848"/>
    </i>
    <i>
      <x v="849"/>
    </i>
    <i>
      <x v="850"/>
    </i>
    <i>
      <x v="851"/>
    </i>
    <i>
      <x v="855"/>
    </i>
    <i>
      <x v="856"/>
    </i>
    <i>
      <x v="857"/>
    </i>
    <i>
      <x v="858"/>
    </i>
    <i>
      <x v="860"/>
    </i>
    <i>
      <x v="861"/>
    </i>
    <i>
      <x v="864"/>
    </i>
    <i>
      <x v="869"/>
    </i>
    <i>
      <x v="871"/>
    </i>
    <i>
      <x v="872"/>
    </i>
    <i>
      <x v="873"/>
    </i>
    <i>
      <x v="875"/>
    </i>
    <i>
      <x v="876"/>
    </i>
    <i>
      <x v="877"/>
    </i>
    <i>
      <x v="880"/>
    </i>
    <i>
      <x v="881"/>
    </i>
    <i>
      <x v="882"/>
    </i>
    <i>
      <x v="885"/>
    </i>
    <i>
      <x v="886"/>
    </i>
    <i>
      <x v="887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5"/>
    </i>
    <i>
      <x v="908"/>
    </i>
    <i>
      <x v="909"/>
    </i>
    <i>
      <x v="910"/>
    </i>
    <i>
      <x v="913"/>
    </i>
    <i>
      <x v="914"/>
    </i>
    <i>
      <x v="917"/>
    </i>
    <i>
      <x v="919"/>
    </i>
    <i>
      <x v="922"/>
    </i>
    <i>
      <x v="923"/>
    </i>
    <i>
      <x v="925"/>
    </i>
    <i>
      <x v="928"/>
    </i>
    <i>
      <x v="931"/>
    </i>
    <i>
      <x v="933"/>
    </i>
    <i>
      <x v="935"/>
    </i>
    <i>
      <x v="936"/>
    </i>
    <i>
      <x v="937"/>
    </i>
    <i>
      <x v="939"/>
    </i>
    <i>
      <x v="940"/>
    </i>
    <i>
      <x v="941"/>
    </i>
    <i>
      <x v="945"/>
    </i>
    <i>
      <x v="946"/>
    </i>
    <i>
      <x v="947"/>
    </i>
    <i>
      <x v="949"/>
    </i>
    <i>
      <x v="953"/>
    </i>
    <i>
      <x v="954"/>
    </i>
    <i>
      <x v="955"/>
    </i>
    <i>
      <x v="957"/>
    </i>
    <i>
      <x v="962"/>
    </i>
    <i>
      <x v="964"/>
    </i>
    <i>
      <x v="966"/>
    </i>
    <i>
      <x v="967"/>
    </i>
    <i>
      <x v="969"/>
    </i>
    <i>
      <x v="971"/>
    </i>
    <i>
      <x v="976"/>
    </i>
    <i>
      <x v="977"/>
    </i>
    <i>
      <x v="978"/>
    </i>
    <i>
      <x v="984"/>
    </i>
    <i>
      <x v="985"/>
    </i>
    <i>
      <x v="986"/>
    </i>
    <i>
      <x v="987"/>
    </i>
    <i>
      <x v="989"/>
    </i>
    <i>
      <x v="991"/>
    </i>
    <i>
      <x v="992"/>
    </i>
    <i>
      <x v="994"/>
    </i>
    <i>
      <x v="998"/>
    </i>
    <i>
      <x v="1001"/>
    </i>
    <i>
      <x v="1003"/>
    </i>
    <i>
      <x v="1004"/>
    </i>
    <i>
      <x v="1006"/>
    </i>
    <i>
      <x v="1008"/>
    </i>
    <i>
      <x v="1010"/>
    </i>
    <i>
      <x v="1011"/>
    </i>
    <i>
      <x v="1012"/>
    </i>
    <i>
      <x v="1014"/>
    </i>
    <i>
      <x v="1015"/>
    </i>
    <i>
      <x v="1016"/>
    </i>
    <i>
      <x v="1017"/>
    </i>
    <i>
      <x v="1018"/>
    </i>
    <i>
      <x v="1021"/>
    </i>
    <i>
      <x v="1022"/>
    </i>
    <i>
      <x v="1023"/>
    </i>
    <i>
      <x v="1024"/>
    </i>
    <i>
      <x v="1027"/>
    </i>
    <i>
      <x v="1031"/>
    </i>
    <i>
      <x v="1033"/>
    </i>
    <i>
      <x v="1036"/>
    </i>
    <i>
      <x v="1038"/>
    </i>
    <i>
      <x v="1041"/>
    </i>
    <i>
      <x v="1043"/>
    </i>
    <i>
      <x v="1044"/>
    </i>
    <i>
      <x v="1046"/>
    </i>
    <i>
      <x v="1047"/>
    </i>
    <i>
      <x v="1050"/>
    </i>
    <i>
      <x v="1052"/>
    </i>
    <i>
      <x v="1053"/>
    </i>
    <i>
      <x v="1055"/>
    </i>
    <i>
      <x v="1056"/>
    </i>
    <i>
      <x v="1057"/>
    </i>
    <i>
      <x v="1058"/>
    </i>
    <i>
      <x v="1059"/>
    </i>
    <i>
      <x v="1061"/>
    </i>
    <i>
      <x v="1062"/>
    </i>
    <i>
      <x v="1063"/>
    </i>
    <i>
      <x v="1064"/>
    </i>
    <i>
      <x v="1065"/>
    </i>
    <i>
      <x v="1068"/>
    </i>
    <i>
      <x v="1069"/>
    </i>
    <i>
      <x v="1071"/>
    </i>
    <i>
      <x v="1072"/>
    </i>
    <i>
      <x v="1074"/>
    </i>
    <i>
      <x v="1078"/>
    </i>
    <i>
      <x v="1079"/>
    </i>
    <i>
      <x v="1080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2"/>
    </i>
    <i>
      <x v="1106"/>
    </i>
    <i>
      <x v="1107"/>
    </i>
    <i>
      <x v="1109"/>
    </i>
    <i>
      <x v="1110"/>
    </i>
    <i>
      <x v="1111"/>
    </i>
    <i>
      <x v="1112"/>
    </i>
    <i>
      <x v="1113"/>
    </i>
    <i>
      <x v="1116"/>
    </i>
    <i>
      <x v="1117"/>
    </i>
    <i>
      <x v="1121"/>
    </i>
    <i>
      <x v="1122"/>
    </i>
    <i>
      <x v="1129"/>
    </i>
    <i>
      <x v="1131"/>
    </i>
    <i>
      <x v="1133"/>
    </i>
    <i>
      <x v="1134"/>
    </i>
    <i>
      <x v="1135"/>
    </i>
    <i>
      <x v="1137"/>
    </i>
    <i>
      <x v="1138"/>
    </i>
    <i>
      <x v="1143"/>
    </i>
    <i>
      <x v="1146"/>
    </i>
    <i>
      <x v="1149"/>
    </i>
    <i>
      <x v="1151"/>
    </i>
    <i>
      <x v="1153"/>
    </i>
    <i>
      <x v="1155"/>
    </i>
    <i>
      <x v="1156"/>
    </i>
    <i>
      <x v="1157"/>
    </i>
    <i>
      <x v="1158"/>
    </i>
    <i>
      <x v="1160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3"/>
    </i>
    <i>
      <x v="1176"/>
    </i>
    <i>
      <x v="1177"/>
    </i>
    <i>
      <x v="1179"/>
    </i>
    <i>
      <x v="1181"/>
    </i>
    <i>
      <x v="1182"/>
    </i>
    <i>
      <x v="1183"/>
    </i>
    <i>
      <x v="1186"/>
    </i>
    <i>
      <x v="1187"/>
    </i>
    <i>
      <x v="1188"/>
    </i>
    <i>
      <x v="1189"/>
    </i>
    <i>
      <x v="1190"/>
    </i>
    <i>
      <x v="1191"/>
    </i>
    <i>
      <x v="1193"/>
    </i>
    <i>
      <x v="1194"/>
    </i>
    <i>
      <x v="1195"/>
    </i>
    <i>
      <x v="1196"/>
    </i>
    <i>
      <x v="1200"/>
    </i>
    <i>
      <x v="1202"/>
    </i>
    <i>
      <x v="1205"/>
    </i>
    <i>
      <x v="1207"/>
    </i>
    <i>
      <x v="1208"/>
    </i>
    <i>
      <x v="1209"/>
    </i>
    <i>
      <x v="1211"/>
    </i>
    <i>
      <x v="1212"/>
    </i>
    <i>
      <x v="1214"/>
    </i>
    <i>
      <x v="1218"/>
    </i>
    <i>
      <x v="1226"/>
    </i>
    <i>
      <x v="1230"/>
    </i>
    <i>
      <x v="1234"/>
    </i>
    <i>
      <x v="1235"/>
    </i>
    <i>
      <x v="1236"/>
    </i>
    <i>
      <x v="1237"/>
    </i>
    <i>
      <x v="1238"/>
    </i>
    <i>
      <x v="1239"/>
    </i>
    <i>
      <x v="1241"/>
    </i>
    <i>
      <x v="1242"/>
    </i>
    <i>
      <x v="1243"/>
    </i>
    <i>
      <x v="1244"/>
    </i>
    <i>
      <x v="1246"/>
    </i>
    <i>
      <x v="1248"/>
    </i>
    <i>
      <x v="1249"/>
    </i>
    <i>
      <x v="1250"/>
    </i>
    <i>
      <x v="1254"/>
    </i>
    <i>
      <x v="1256"/>
    </i>
    <i>
      <x v="1258"/>
    </i>
    <i>
      <x v="1259"/>
    </i>
    <i>
      <x v="1262"/>
    </i>
    <i>
      <x v="1263"/>
    </i>
    <i>
      <x v="1266"/>
    </i>
    <i>
      <x v="1270"/>
    </i>
    <i>
      <x v="1272"/>
    </i>
    <i>
      <x v="1273"/>
    </i>
    <i>
      <x v="1274"/>
    </i>
    <i>
      <x v="1276"/>
    </i>
    <i>
      <x v="1278"/>
    </i>
    <i>
      <x v="1281"/>
    </i>
    <i>
      <x v="1282"/>
    </i>
    <i>
      <x v="1283"/>
    </i>
    <i>
      <x v="1292"/>
    </i>
    <i>
      <x v="1293"/>
    </i>
    <i>
      <x v="1294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3" hier="-1"/>
  </pageFields>
  <dataFields count="1">
    <dataField name="Contagem de ID Atendimento" fld="0" subtotal="count" baseField="1" baseItem="0"/>
  </dataFields>
  <formats count="80">
    <format dxfId="1474">
      <pivotArea dataOnly="0" labelOnly="1" outline="0" fieldPosition="0">
        <references count="1">
          <reference field="3" count="0"/>
        </references>
      </pivotArea>
    </format>
    <format dxfId="1473">
      <pivotArea dataOnly="0" labelOnly="1" grandCol="1" outline="0" fieldPosition="0"/>
    </format>
    <format dxfId="1472">
      <pivotArea dataOnly="0" labelOnly="1" outline="0" fieldPosition="0">
        <references count="1">
          <reference field="3" count="0"/>
        </references>
      </pivotArea>
    </format>
    <format dxfId="1471">
      <pivotArea dataOnly="0" labelOnly="1" grandCol="1" outline="0" fieldPosition="0"/>
    </format>
    <format dxfId="1470">
      <pivotArea field="1" type="button" dataOnly="0" labelOnly="1" outline="0"/>
    </format>
    <format dxfId="1469">
      <pivotArea dataOnly="0" labelOnly="1" outline="0" fieldPosition="0">
        <references count="1">
          <reference field="3" count="0"/>
        </references>
      </pivotArea>
    </format>
    <format dxfId="1468">
      <pivotArea dataOnly="0" labelOnly="1" grandCol="1" outline="0" fieldPosition="0"/>
    </format>
    <format dxfId="1467">
      <pivotArea outline="0" collapsedLevelsAreSubtotals="1" fieldPosition="0"/>
    </format>
    <format dxfId="1466">
      <pivotArea field="1" type="button" dataOnly="0" labelOnly="1" outline="0"/>
    </format>
    <format dxfId="1465">
      <pivotArea dataOnly="0" labelOnly="1" grandRow="1" outline="0" fieldPosition="0"/>
    </format>
    <format dxfId="1464">
      <pivotArea dataOnly="0" labelOnly="1" outline="0" fieldPosition="0">
        <references count="1">
          <reference field="3" count="0"/>
        </references>
      </pivotArea>
    </format>
    <format dxfId="1463">
      <pivotArea dataOnly="0" labelOnly="1" grandCol="1" outline="0" fieldPosition="0"/>
    </format>
    <format dxfId="1462">
      <pivotArea outline="0" collapsedLevelsAreSubtotals="1" fieldPosition="0"/>
    </format>
    <format dxfId="1461">
      <pivotArea field="1" type="button" dataOnly="0" labelOnly="1" outline="0"/>
    </format>
    <format dxfId="1460">
      <pivotArea dataOnly="0" labelOnly="1" outline="0" fieldPosition="0">
        <references count="1">
          <reference field="3" count="0"/>
        </references>
      </pivotArea>
    </format>
    <format dxfId="1459">
      <pivotArea outline="0" collapsedLevelsAreSubtotals="1" fieldPosition="0"/>
    </format>
    <format dxfId="1458">
      <pivotArea field="1" type="button" dataOnly="0" labelOnly="1" outline="0"/>
    </format>
    <format dxfId="1457">
      <pivotArea dataOnly="0" labelOnly="1" outline="0" fieldPosition="0">
        <references count="1">
          <reference field="3" count="0"/>
        </references>
      </pivotArea>
    </format>
    <format dxfId="1456">
      <pivotArea type="origin" dataOnly="0" labelOnly="1" outline="0" fieldPosition="0"/>
    </format>
    <format dxfId="1455">
      <pivotArea field="2" type="button" dataOnly="0" labelOnly="1" outline="0" axis="axisRow" fieldPosition="0"/>
    </format>
    <format dxfId="1454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53">
      <pivotArea dataOnly="0" labelOnly="1" outline="0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52">
      <pivotArea dataOnly="0" labelOnly="1" outline="0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51">
      <pivotArea dataOnly="0" labelOnly="1" outline="0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50">
      <pivotArea dataOnly="0" labelOnly="1" outline="0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49">
      <pivotArea dataOnly="0" labelOnly="1" outline="0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48">
      <pivotArea dataOnly="0" labelOnly="1" outline="0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47">
      <pivotArea dataOnly="0" labelOnly="1" outline="0" fieldPosition="0">
        <references count="1">
          <reference field="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46">
      <pivotArea dataOnly="0" labelOnly="1" outline="0" fieldPosition="0">
        <references count="1">
          <reference field="2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45">
      <pivotArea dataOnly="0" labelOnly="1" outline="0" fieldPosition="0">
        <references count="1">
          <reference field="2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444">
      <pivotArea dataOnly="0" labelOnly="1" outline="0" fieldPosition="0">
        <references count="1">
          <reference field="2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443">
      <pivotArea dataOnly="0" labelOnly="1" outline="0" fieldPosition="0">
        <references count="1">
          <reference field="2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442">
      <pivotArea dataOnly="0" labelOnly="1" outline="0" fieldPosition="0">
        <references count="1">
          <reference field="2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441">
      <pivotArea dataOnly="0" labelOnly="1" outline="0" fieldPosition="0">
        <references count="1">
          <reference field="2" count="46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</reference>
        </references>
      </pivotArea>
    </format>
    <format dxfId="1440">
      <pivotArea dataOnly="0" labelOnly="1" grandRow="1" outline="0" fieldPosition="0"/>
    </format>
    <format dxfId="1439">
      <pivotArea field="2" type="button" dataOnly="0" labelOnly="1" outline="0" axis="axisRow" fieldPosition="0"/>
    </format>
    <format dxfId="1438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37">
      <pivotArea dataOnly="0" labelOnly="1" outline="0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36">
      <pivotArea dataOnly="0" labelOnly="1" outline="0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35">
      <pivotArea dataOnly="0" labelOnly="1" outline="0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34">
      <pivotArea dataOnly="0" labelOnly="1" outline="0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33">
      <pivotArea dataOnly="0" labelOnly="1" outline="0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32">
      <pivotArea dataOnly="0" labelOnly="1" outline="0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31">
      <pivotArea dataOnly="0" labelOnly="1" outline="0" fieldPosition="0">
        <references count="1">
          <reference field="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30">
      <pivotArea dataOnly="0" labelOnly="1" outline="0" fieldPosition="0">
        <references count="1">
          <reference field="2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29">
      <pivotArea dataOnly="0" labelOnly="1" outline="0" fieldPosition="0">
        <references count="1">
          <reference field="2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428">
      <pivotArea dataOnly="0" labelOnly="1" outline="0" fieldPosition="0">
        <references count="1">
          <reference field="2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427">
      <pivotArea dataOnly="0" labelOnly="1" outline="0" fieldPosition="0">
        <references count="1">
          <reference field="2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426">
      <pivotArea dataOnly="0" labelOnly="1" outline="0" fieldPosition="0">
        <references count="1">
          <reference field="2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425">
      <pivotArea dataOnly="0" labelOnly="1" outline="0" fieldPosition="0">
        <references count="1">
          <reference field="2" count="46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</reference>
        </references>
      </pivotArea>
    </format>
    <format dxfId="1424">
      <pivotArea dataOnly="0" labelOnly="1" grandRow="1" outline="0" fieldPosition="0"/>
    </format>
    <format dxfId="1423">
      <pivotArea field="2" type="button" dataOnly="0" labelOnly="1" outline="0" axis="axisRow" fieldPosition="0"/>
    </format>
    <format dxfId="1422">
      <pivotArea dataOnly="0" labelOnly="1" outline="0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21">
      <pivotArea dataOnly="0" labelOnly="1" outline="0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20">
      <pivotArea dataOnly="0" labelOnly="1" outline="0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19">
      <pivotArea dataOnly="0" labelOnly="1" outline="0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18">
      <pivotArea dataOnly="0" labelOnly="1" outline="0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17">
      <pivotArea dataOnly="0" labelOnly="1" outline="0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16">
      <pivotArea dataOnly="0" labelOnly="1" outline="0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15">
      <pivotArea dataOnly="0" labelOnly="1" outline="0" fieldPosition="0">
        <references count="1">
          <reference field="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14">
      <pivotArea dataOnly="0" labelOnly="1" outline="0" fieldPosition="0">
        <references count="1">
          <reference field="2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13">
      <pivotArea dataOnly="0" labelOnly="1" outline="0" fieldPosition="0">
        <references count="1">
          <reference field="2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412">
      <pivotArea dataOnly="0" labelOnly="1" outline="0" fieldPosition="0">
        <references count="1">
          <reference field="2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411">
      <pivotArea dataOnly="0" labelOnly="1" outline="0" fieldPosition="0">
        <references count="1">
          <reference field="2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410">
      <pivotArea dataOnly="0" labelOnly="1" outline="0" fieldPosition="0">
        <references count="1">
          <reference field="2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409">
      <pivotArea dataOnly="0" labelOnly="1" outline="0" fieldPosition="0">
        <references count="1">
          <reference field="2" count="46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</reference>
        </references>
      </pivotArea>
    </format>
    <format dxfId="1408">
      <pivotArea dataOnly="0" labelOnly="1" grandRow="1" outline="0" fieldPosition="0"/>
    </format>
    <format dxfId="1407">
      <pivotArea field="2" type="button" dataOnly="0" labelOnly="1" outline="0" axis="axisRow" fieldPosition="0"/>
    </format>
    <format dxfId="1406">
      <pivotArea field="2" type="button" dataOnly="0" labelOnly="1" outline="0" axis="axisRow" fieldPosition="0"/>
    </format>
    <format dxfId="1405">
      <pivotArea dataOnly="0" labelOnly="1" outline="0" fieldPosition="0">
        <references count="1">
          <reference field="6" count="0"/>
        </references>
      </pivotArea>
    </format>
    <format dxfId="1404">
      <pivotArea dataOnly="0" labelOnly="1" grandCol="1" outline="0" fieldPosition="0"/>
    </format>
    <format dxfId="1403">
      <pivotArea field="2" type="button" dataOnly="0" labelOnly="1" outline="0" axis="axisRow" fieldPosition="0"/>
    </format>
    <format dxfId="1402">
      <pivotArea dataOnly="0" labelOnly="1" outline="0" fieldPosition="0">
        <references count="1">
          <reference field="6" count="0"/>
        </references>
      </pivotArea>
    </format>
    <format dxfId="1401">
      <pivotArea dataOnly="0" labelOnly="1" grandCol="1" outline="0" fieldPosition="0"/>
    </format>
    <format dxfId="1400">
      <pivotArea field="2" type="button" dataOnly="0" labelOnly="1" outline="0" axis="axisRow" fieldPosition="0"/>
    </format>
    <format dxfId="1399">
      <pivotArea dataOnly="0" labelOnly="1" outline="0" fieldPosition="0">
        <references count="1">
          <reference field="6" count="0"/>
        </references>
      </pivotArea>
    </format>
    <format dxfId="1398">
      <pivotArea dataOnly="0" labelOnly="1" grandCol="1" outline="0" fieldPosition="0"/>
    </format>
    <format dxfId="1397">
      <pivotArea field="2" type="button" dataOnly="0" labelOnly="1" outline="0" axis="axisRow" fieldPosition="0"/>
    </format>
    <format dxfId="1396">
      <pivotArea dataOnly="0" labelOnly="1" outline="0" fieldPosition="0">
        <references count="1">
          <reference field="6" count="0"/>
        </references>
      </pivotArea>
    </format>
    <format dxfId="139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461C-D752-4822-BE33-5E76D55DFBAD}">
  <sheetPr>
    <tabColor theme="0" tint="-0.499984740745262"/>
  </sheetPr>
  <dimension ref="A1:Q1327"/>
  <sheetViews>
    <sheetView topLeftCell="A1307" workbookViewId="0">
      <selection activeCell="A2" sqref="A2:A1327"/>
    </sheetView>
  </sheetViews>
  <sheetFormatPr defaultRowHeight="14.5" x14ac:dyDescent="0.35"/>
  <cols>
    <col min="1" max="2" width="11.08984375" customWidth="1"/>
    <col min="3" max="3" width="14.7265625" customWidth="1"/>
    <col min="4" max="4" width="16.90625" customWidth="1"/>
    <col min="5" max="5" width="9.36328125" customWidth="1"/>
    <col min="6" max="6" width="10.90625" bestFit="1" customWidth="1"/>
    <col min="7" max="7" width="10.90625" customWidth="1"/>
    <col min="8" max="10" width="9.36328125" customWidth="1"/>
    <col min="11" max="11" width="11.26953125" bestFit="1" customWidth="1"/>
    <col min="12" max="17" width="9.36328125" customWidth="1"/>
  </cols>
  <sheetData>
    <row r="1" spans="1:17" ht="30" thickTop="1" thickBot="1" x14ac:dyDescent="0.4">
      <c r="A1" s="12" t="s">
        <v>1328</v>
      </c>
      <c r="B1" s="12" t="s">
        <v>1580</v>
      </c>
      <c r="C1" s="12" t="s">
        <v>1329</v>
      </c>
      <c r="D1" s="12" t="s">
        <v>1330</v>
      </c>
      <c r="E1" s="12" t="s">
        <v>1338</v>
      </c>
      <c r="F1" s="12" t="s">
        <v>1549</v>
      </c>
      <c r="G1" s="12" t="s">
        <v>1556</v>
      </c>
      <c r="H1" s="12" t="s">
        <v>1331</v>
      </c>
      <c r="I1" s="14" t="s">
        <v>1366</v>
      </c>
      <c r="J1" s="14" t="s">
        <v>1365</v>
      </c>
      <c r="K1" s="14" t="s">
        <v>1539</v>
      </c>
      <c r="L1" s="12" t="s">
        <v>1332</v>
      </c>
      <c r="M1" s="12" t="s">
        <v>1333</v>
      </c>
      <c r="N1" s="12" t="s">
        <v>1334</v>
      </c>
      <c r="O1" s="12" t="s">
        <v>1335</v>
      </c>
      <c r="P1" s="12" t="s">
        <v>1336</v>
      </c>
      <c r="Q1" s="12" t="s">
        <v>1337</v>
      </c>
    </row>
    <row r="2" spans="1:17" x14ac:dyDescent="0.35">
      <c r="A2" s="7" t="s">
        <v>315</v>
      </c>
      <c r="B2" s="30">
        <v>1</v>
      </c>
      <c r="C2" s="8">
        <v>32117</v>
      </c>
      <c r="D2" s="9" t="s">
        <v>1592</v>
      </c>
      <c r="E2" s="9" t="s">
        <v>1339</v>
      </c>
      <c r="F2" s="9" t="s">
        <v>1550</v>
      </c>
      <c r="G2" s="8">
        <v>43683</v>
      </c>
      <c r="H2" s="10" t="s">
        <v>56</v>
      </c>
      <c r="I2" s="13">
        <v>1.73</v>
      </c>
      <c r="J2" s="15">
        <v>65</v>
      </c>
      <c r="K2" s="15">
        <v>21.718066089745729</v>
      </c>
      <c r="L2" s="10">
        <v>2</v>
      </c>
      <c r="M2" s="10">
        <v>1</v>
      </c>
      <c r="N2" s="10">
        <v>5</v>
      </c>
      <c r="O2" s="10">
        <v>7</v>
      </c>
      <c r="P2" s="10">
        <v>2</v>
      </c>
      <c r="Q2" s="11">
        <v>33</v>
      </c>
    </row>
    <row r="3" spans="1:17" x14ac:dyDescent="0.35">
      <c r="A3" s="4" t="s">
        <v>316</v>
      </c>
      <c r="B3" s="30">
        <v>2</v>
      </c>
      <c r="C3" s="8">
        <v>35681</v>
      </c>
      <c r="D3" s="5" t="s">
        <v>1593</v>
      </c>
      <c r="E3" s="9" t="s">
        <v>1339</v>
      </c>
      <c r="F3" s="9" t="s">
        <v>1550</v>
      </c>
      <c r="G3" s="8">
        <v>42190</v>
      </c>
      <c r="H3" s="10" t="s">
        <v>56</v>
      </c>
      <c r="I3" s="13">
        <v>1.72</v>
      </c>
      <c r="J3" s="15">
        <v>50</v>
      </c>
      <c r="K3" s="15">
        <v>16.901027582477017</v>
      </c>
      <c r="L3" s="10">
        <v>3</v>
      </c>
      <c r="M3" s="10">
        <v>7</v>
      </c>
      <c r="N3" s="10">
        <v>1</v>
      </c>
      <c r="O3" s="10">
        <v>2</v>
      </c>
      <c r="P3" s="10">
        <v>4</v>
      </c>
      <c r="Q3" s="11">
        <v>23</v>
      </c>
    </row>
    <row r="4" spans="1:17" x14ac:dyDescent="0.35">
      <c r="A4" s="4" t="s">
        <v>317</v>
      </c>
      <c r="B4" s="30">
        <v>3</v>
      </c>
      <c r="C4" s="8">
        <v>34599</v>
      </c>
      <c r="D4" s="5" t="s">
        <v>1594</v>
      </c>
      <c r="E4" s="9" t="s">
        <v>1339</v>
      </c>
      <c r="F4" s="9" t="s">
        <v>1550</v>
      </c>
      <c r="G4" s="8">
        <v>42704</v>
      </c>
      <c r="H4" s="10" t="s">
        <v>56</v>
      </c>
      <c r="I4" s="13">
        <v>1.75</v>
      </c>
      <c r="J4" s="15">
        <v>60</v>
      </c>
      <c r="K4" s="15">
        <v>19.591836734693878</v>
      </c>
      <c r="L4" s="10">
        <v>3</v>
      </c>
      <c r="M4" s="10">
        <v>6</v>
      </c>
      <c r="N4" s="10">
        <v>2</v>
      </c>
      <c r="O4" s="10">
        <v>3</v>
      </c>
      <c r="P4" s="10">
        <v>5</v>
      </c>
      <c r="Q4" s="11">
        <v>26</v>
      </c>
    </row>
    <row r="5" spans="1:17" x14ac:dyDescent="0.35">
      <c r="A5" s="4" t="s">
        <v>318</v>
      </c>
      <c r="B5" s="30">
        <v>4</v>
      </c>
      <c r="C5" s="8">
        <v>35768</v>
      </c>
      <c r="D5" s="5" t="s">
        <v>1595</v>
      </c>
      <c r="E5" s="9" t="s">
        <v>1339</v>
      </c>
      <c r="F5" s="9" t="s">
        <v>1550</v>
      </c>
      <c r="G5" s="8">
        <v>43364</v>
      </c>
      <c r="H5" s="10" t="s">
        <v>56</v>
      </c>
      <c r="I5" s="13">
        <v>1.72</v>
      </c>
      <c r="J5" s="15">
        <v>48</v>
      </c>
      <c r="K5" s="15">
        <v>16.224986479177936</v>
      </c>
      <c r="L5" s="10">
        <v>2</v>
      </c>
      <c r="M5" s="10">
        <v>7</v>
      </c>
      <c r="N5" s="10">
        <v>27</v>
      </c>
      <c r="O5" s="10">
        <v>5</v>
      </c>
      <c r="P5" s="10">
        <v>3</v>
      </c>
      <c r="Q5" s="11">
        <v>23</v>
      </c>
    </row>
    <row r="6" spans="1:17" x14ac:dyDescent="0.35">
      <c r="A6" s="4" t="s">
        <v>319</v>
      </c>
      <c r="B6" s="30">
        <v>5</v>
      </c>
      <c r="C6" s="8">
        <v>32674</v>
      </c>
      <c r="D6" s="5" t="s">
        <v>1596</v>
      </c>
      <c r="E6" s="9" t="s">
        <v>1339</v>
      </c>
      <c r="F6" s="9" t="s">
        <v>1550</v>
      </c>
      <c r="G6" s="8">
        <v>42303</v>
      </c>
      <c r="H6" s="10" t="s">
        <v>56</v>
      </c>
      <c r="I6" s="13">
        <v>1.75</v>
      </c>
      <c r="J6" s="15">
        <v>52</v>
      </c>
      <c r="K6" s="15">
        <v>16.979591836734695</v>
      </c>
      <c r="L6" s="10">
        <v>2</v>
      </c>
      <c r="M6" s="10">
        <v>2</v>
      </c>
      <c r="N6" s="10">
        <v>26</v>
      </c>
      <c r="O6" s="10">
        <v>3</v>
      </c>
      <c r="P6" s="10">
        <v>5</v>
      </c>
      <c r="Q6" s="11">
        <v>31</v>
      </c>
    </row>
    <row r="7" spans="1:17" x14ac:dyDescent="0.35">
      <c r="A7" s="4" t="s">
        <v>320</v>
      </c>
      <c r="B7" s="30">
        <v>6</v>
      </c>
      <c r="C7" s="8">
        <v>35906</v>
      </c>
      <c r="D7" s="5" t="s">
        <v>1597</v>
      </c>
      <c r="E7" s="9" t="s">
        <v>1339</v>
      </c>
      <c r="F7" s="9" t="s">
        <v>1550</v>
      </c>
      <c r="G7" s="8">
        <v>42912</v>
      </c>
      <c r="H7" s="10" t="s">
        <v>56</v>
      </c>
      <c r="I7" s="13">
        <v>1.69</v>
      </c>
      <c r="J7" s="15">
        <v>48</v>
      </c>
      <c r="K7" s="15">
        <v>16.806134238997235</v>
      </c>
      <c r="L7" s="10">
        <v>3</v>
      </c>
      <c r="M7" s="10">
        <v>3</v>
      </c>
      <c r="N7" s="10">
        <v>7</v>
      </c>
      <c r="O7" s="10">
        <v>5</v>
      </c>
      <c r="P7" s="10">
        <v>6</v>
      </c>
      <c r="Q7" s="11">
        <v>22</v>
      </c>
    </row>
    <row r="8" spans="1:17" x14ac:dyDescent="0.35">
      <c r="A8" s="4" t="s">
        <v>321</v>
      </c>
      <c r="B8" s="30">
        <v>7</v>
      </c>
      <c r="C8" s="8">
        <v>30877</v>
      </c>
      <c r="D8" s="5" t="s">
        <v>1598</v>
      </c>
      <c r="E8" s="9" t="s">
        <v>1339</v>
      </c>
      <c r="F8" s="9" t="s">
        <v>1550</v>
      </c>
      <c r="G8" s="8">
        <v>42090</v>
      </c>
      <c r="H8" s="10" t="s">
        <v>56</v>
      </c>
      <c r="I8" s="13">
        <v>1.67</v>
      </c>
      <c r="J8" s="15">
        <v>58</v>
      </c>
      <c r="K8" s="15">
        <v>20.796729893506402</v>
      </c>
      <c r="L8" s="10">
        <v>3</v>
      </c>
      <c r="M8" s="10">
        <v>3</v>
      </c>
      <c r="N8" s="10">
        <v>20</v>
      </c>
      <c r="O8" s="10">
        <v>4</v>
      </c>
      <c r="P8" s="10">
        <v>3</v>
      </c>
      <c r="Q8" s="11">
        <v>36</v>
      </c>
    </row>
    <row r="9" spans="1:17" x14ac:dyDescent="0.35">
      <c r="A9" s="4" t="s">
        <v>322</v>
      </c>
      <c r="B9" s="30">
        <v>8</v>
      </c>
      <c r="C9" s="8">
        <v>34455</v>
      </c>
      <c r="D9" s="5" t="s">
        <v>1599</v>
      </c>
      <c r="E9" s="9" t="s">
        <v>1339</v>
      </c>
      <c r="F9" s="9" t="s">
        <v>1550</v>
      </c>
      <c r="G9" s="8">
        <v>42798</v>
      </c>
      <c r="H9" s="10" t="s">
        <v>56</v>
      </c>
      <c r="I9" s="13">
        <v>1.75</v>
      </c>
      <c r="J9" s="15">
        <v>46</v>
      </c>
      <c r="K9" s="15">
        <v>15.020408163265307</v>
      </c>
      <c r="L9" s="10">
        <v>3</v>
      </c>
      <c r="M9" s="10">
        <v>6</v>
      </c>
      <c r="N9" s="10">
        <v>10</v>
      </c>
      <c r="O9" s="10">
        <v>7</v>
      </c>
      <c r="P9" s="10">
        <v>1</v>
      </c>
      <c r="Q9" s="11">
        <v>26</v>
      </c>
    </row>
    <row r="10" spans="1:17" x14ac:dyDescent="0.35">
      <c r="A10" s="4" t="s">
        <v>323</v>
      </c>
      <c r="B10" s="30">
        <v>9</v>
      </c>
      <c r="C10" s="8">
        <v>32725</v>
      </c>
      <c r="D10" s="5" t="s">
        <v>1600</v>
      </c>
      <c r="E10" s="9" t="s">
        <v>1339</v>
      </c>
      <c r="F10" s="9" t="s">
        <v>1550</v>
      </c>
      <c r="G10" s="8">
        <v>43373</v>
      </c>
      <c r="H10" s="10" t="s">
        <v>56</v>
      </c>
      <c r="I10" s="13">
        <v>1.72</v>
      </c>
      <c r="J10" s="15">
        <v>47</v>
      </c>
      <c r="K10" s="15">
        <v>15.886965927528395</v>
      </c>
      <c r="L10" s="10">
        <v>3</v>
      </c>
      <c r="M10" s="10">
        <v>4</v>
      </c>
      <c r="N10" s="10">
        <v>9</v>
      </c>
      <c r="O10" s="10">
        <v>4</v>
      </c>
      <c r="P10" s="10">
        <v>3</v>
      </c>
      <c r="Q10" s="11">
        <v>31</v>
      </c>
    </row>
    <row r="11" spans="1:17" x14ac:dyDescent="0.35">
      <c r="A11" s="4" t="s">
        <v>324</v>
      </c>
      <c r="B11" s="30">
        <v>10</v>
      </c>
      <c r="C11" s="8">
        <v>35330</v>
      </c>
      <c r="D11" s="5" t="s">
        <v>1601</v>
      </c>
      <c r="E11" s="9" t="s">
        <v>1339</v>
      </c>
      <c r="F11" s="9" t="s">
        <v>1550</v>
      </c>
      <c r="G11" s="8">
        <v>42793</v>
      </c>
      <c r="H11" s="10" t="s">
        <v>56</v>
      </c>
      <c r="I11" s="13">
        <v>1.73</v>
      </c>
      <c r="J11" s="15">
        <v>51</v>
      </c>
      <c r="K11" s="15">
        <v>17.04032877810819</v>
      </c>
      <c r="L11" s="10">
        <v>3</v>
      </c>
      <c r="M11" s="10">
        <v>6</v>
      </c>
      <c r="N11" s="10">
        <v>2</v>
      </c>
      <c r="O11" s="10">
        <v>1</v>
      </c>
      <c r="P11" s="10">
        <v>2</v>
      </c>
      <c r="Q11" s="11">
        <v>24</v>
      </c>
    </row>
    <row r="12" spans="1:17" x14ac:dyDescent="0.35">
      <c r="A12" s="4" t="s">
        <v>325</v>
      </c>
      <c r="B12" s="30">
        <v>11</v>
      </c>
      <c r="C12" s="8">
        <v>32448</v>
      </c>
      <c r="D12" s="5" t="s">
        <v>1602</v>
      </c>
      <c r="E12" s="9" t="s">
        <v>1339</v>
      </c>
      <c r="F12" s="9" t="s">
        <v>1550</v>
      </c>
      <c r="G12" s="8">
        <v>42061</v>
      </c>
      <c r="H12" s="10" t="s">
        <v>56</v>
      </c>
      <c r="I12" s="13">
        <v>1.69</v>
      </c>
      <c r="J12" s="15">
        <v>51</v>
      </c>
      <c r="K12" s="15">
        <v>17.856517628934565</v>
      </c>
      <c r="L12" s="10">
        <v>2</v>
      </c>
      <c r="M12" s="10">
        <v>5</v>
      </c>
      <c r="N12" s="10">
        <v>10</v>
      </c>
      <c r="O12" s="10">
        <v>2</v>
      </c>
      <c r="P12" s="10">
        <v>1</v>
      </c>
      <c r="Q12" s="11">
        <v>32</v>
      </c>
    </row>
    <row r="13" spans="1:17" x14ac:dyDescent="0.35">
      <c r="A13" s="4" t="s">
        <v>326</v>
      </c>
      <c r="B13" s="30">
        <v>12</v>
      </c>
      <c r="C13" s="8">
        <v>33639</v>
      </c>
      <c r="D13" s="5" t="s">
        <v>1603</v>
      </c>
      <c r="E13" s="9" t="s">
        <v>1339</v>
      </c>
      <c r="F13" s="9" t="s">
        <v>1550</v>
      </c>
      <c r="G13" s="8">
        <v>42091</v>
      </c>
      <c r="H13" s="10" t="s">
        <v>56</v>
      </c>
      <c r="I13" s="13">
        <v>1.72</v>
      </c>
      <c r="J13" s="15">
        <v>57</v>
      </c>
      <c r="K13" s="15">
        <v>19.267171444023798</v>
      </c>
      <c r="L13" s="10">
        <v>2</v>
      </c>
      <c r="M13" s="10">
        <v>6</v>
      </c>
      <c r="N13" s="10">
        <v>10</v>
      </c>
      <c r="O13" s="10">
        <v>3</v>
      </c>
      <c r="P13" s="10">
        <v>6</v>
      </c>
      <c r="Q13" s="11">
        <v>29</v>
      </c>
    </row>
    <row r="14" spans="1:17" x14ac:dyDescent="0.35">
      <c r="A14" s="4" t="s">
        <v>327</v>
      </c>
      <c r="B14" s="30">
        <v>13</v>
      </c>
      <c r="C14" s="8">
        <v>35128</v>
      </c>
      <c r="D14" s="5" t="s">
        <v>1604</v>
      </c>
      <c r="E14" s="9" t="s">
        <v>1339</v>
      </c>
      <c r="F14" s="9" t="s">
        <v>1550</v>
      </c>
      <c r="G14" s="8">
        <v>42603</v>
      </c>
      <c r="H14" s="10" t="s">
        <v>56</v>
      </c>
      <c r="I14" s="13">
        <v>1.71</v>
      </c>
      <c r="J14" s="15">
        <v>48</v>
      </c>
      <c r="K14" s="15">
        <v>16.415307274033037</v>
      </c>
      <c r="L14" s="10">
        <v>3</v>
      </c>
      <c r="M14" s="10">
        <v>4</v>
      </c>
      <c r="N14" s="10">
        <v>7</v>
      </c>
      <c r="O14" s="10">
        <v>6</v>
      </c>
      <c r="P14" s="10">
        <v>6</v>
      </c>
      <c r="Q14" s="11">
        <v>24</v>
      </c>
    </row>
    <row r="15" spans="1:17" x14ac:dyDescent="0.35">
      <c r="A15" s="4" t="s">
        <v>328</v>
      </c>
      <c r="B15" s="30">
        <v>14</v>
      </c>
      <c r="C15" s="8">
        <v>31417</v>
      </c>
      <c r="D15" s="5" t="s">
        <v>1605</v>
      </c>
      <c r="E15" s="9" t="s">
        <v>1339</v>
      </c>
      <c r="F15" s="9" t="s">
        <v>1550</v>
      </c>
      <c r="G15" s="8">
        <v>43107</v>
      </c>
      <c r="H15" s="10" t="s">
        <v>56</v>
      </c>
      <c r="I15" s="13">
        <v>1.65</v>
      </c>
      <c r="J15" s="15">
        <v>57</v>
      </c>
      <c r="K15" s="15">
        <v>20.936639118457304</v>
      </c>
      <c r="L15" s="10">
        <v>2</v>
      </c>
      <c r="M15" s="10">
        <v>2</v>
      </c>
      <c r="N15" s="10">
        <v>9</v>
      </c>
      <c r="O15" s="10">
        <v>6</v>
      </c>
      <c r="P15" s="10">
        <v>4</v>
      </c>
      <c r="Q15" s="11">
        <v>35</v>
      </c>
    </row>
    <row r="16" spans="1:17" x14ac:dyDescent="0.35">
      <c r="A16" s="4" t="s">
        <v>329</v>
      </c>
      <c r="B16" s="30">
        <v>15</v>
      </c>
      <c r="C16" s="8">
        <v>31331</v>
      </c>
      <c r="D16" s="5" t="s">
        <v>1606</v>
      </c>
      <c r="E16" s="9" t="s">
        <v>1339</v>
      </c>
      <c r="F16" s="9" t="s">
        <v>1550</v>
      </c>
      <c r="G16" s="8">
        <v>43553</v>
      </c>
      <c r="H16" s="10" t="s">
        <v>56</v>
      </c>
      <c r="I16" s="13">
        <v>1.68</v>
      </c>
      <c r="J16" s="15">
        <v>51</v>
      </c>
      <c r="K16" s="15">
        <v>18.069727891156464</v>
      </c>
      <c r="L16" s="10">
        <v>2</v>
      </c>
      <c r="M16" s="10">
        <v>4</v>
      </c>
      <c r="N16" s="10">
        <v>25</v>
      </c>
      <c r="O16" s="10">
        <v>4</v>
      </c>
      <c r="P16" s="10">
        <v>6</v>
      </c>
      <c r="Q16" s="11">
        <v>35</v>
      </c>
    </row>
    <row r="17" spans="1:17" x14ac:dyDescent="0.35">
      <c r="A17" s="4" t="s">
        <v>330</v>
      </c>
      <c r="B17" s="30">
        <v>16</v>
      </c>
      <c r="C17" s="8">
        <v>34561</v>
      </c>
      <c r="D17" s="5" t="s">
        <v>1607</v>
      </c>
      <c r="E17" s="9" t="s">
        <v>1339</v>
      </c>
      <c r="F17" s="9" t="s">
        <v>1550</v>
      </c>
      <c r="G17" s="8">
        <v>43033</v>
      </c>
      <c r="H17" s="10" t="s">
        <v>56</v>
      </c>
      <c r="I17" s="13">
        <v>1.69</v>
      </c>
      <c r="J17" s="15">
        <v>65</v>
      </c>
      <c r="K17" s="15">
        <v>22.758306781975424</v>
      </c>
      <c r="L17" s="10">
        <v>3</v>
      </c>
      <c r="M17" s="10">
        <v>2</v>
      </c>
      <c r="N17" s="10">
        <v>20</v>
      </c>
      <c r="O17" s="10">
        <v>3</v>
      </c>
      <c r="P17" s="10">
        <v>5</v>
      </c>
      <c r="Q17" s="11">
        <v>26</v>
      </c>
    </row>
    <row r="18" spans="1:17" x14ac:dyDescent="0.35">
      <c r="A18" s="4" t="s">
        <v>331</v>
      </c>
      <c r="B18" s="30">
        <v>17</v>
      </c>
      <c r="C18" s="8">
        <v>31275</v>
      </c>
      <c r="D18" s="5" t="s">
        <v>1608</v>
      </c>
      <c r="E18" s="9" t="s">
        <v>1339</v>
      </c>
      <c r="F18" s="9" t="s">
        <v>1550</v>
      </c>
      <c r="G18" s="8">
        <v>42152</v>
      </c>
      <c r="H18" s="10" t="s">
        <v>56</v>
      </c>
      <c r="I18" s="13">
        <v>1.74</v>
      </c>
      <c r="J18" s="15">
        <v>55</v>
      </c>
      <c r="K18" s="15">
        <v>18.166204254194742</v>
      </c>
      <c r="L18" s="10">
        <v>3</v>
      </c>
      <c r="M18" s="10">
        <v>1</v>
      </c>
      <c r="N18" s="10">
        <v>27</v>
      </c>
      <c r="O18" s="10">
        <v>4</v>
      </c>
      <c r="P18" s="10">
        <v>3</v>
      </c>
      <c r="Q18" s="11">
        <v>35</v>
      </c>
    </row>
    <row r="19" spans="1:17" x14ac:dyDescent="0.35">
      <c r="A19" s="4" t="s">
        <v>332</v>
      </c>
      <c r="B19" s="30">
        <v>18</v>
      </c>
      <c r="C19" s="8">
        <v>30983</v>
      </c>
      <c r="D19" s="5" t="s">
        <v>1609</v>
      </c>
      <c r="E19" s="9" t="s">
        <v>1339</v>
      </c>
      <c r="F19" s="9" t="s">
        <v>1550</v>
      </c>
      <c r="G19" s="8">
        <v>43499</v>
      </c>
      <c r="H19" s="10" t="s">
        <v>56</v>
      </c>
      <c r="I19" s="13">
        <v>1.7</v>
      </c>
      <c r="J19" s="15">
        <v>56</v>
      </c>
      <c r="K19" s="15">
        <v>19.377162629757787</v>
      </c>
      <c r="L19" s="10">
        <v>3</v>
      </c>
      <c r="M19" s="10">
        <v>6</v>
      </c>
      <c r="N19" s="10">
        <v>18</v>
      </c>
      <c r="O19" s="10">
        <v>1</v>
      </c>
      <c r="P19" s="10">
        <v>2</v>
      </c>
      <c r="Q19" s="11">
        <v>36</v>
      </c>
    </row>
    <row r="20" spans="1:17" x14ac:dyDescent="0.35">
      <c r="A20" s="4" t="s">
        <v>333</v>
      </c>
      <c r="B20" s="30">
        <v>19</v>
      </c>
      <c r="C20" s="8">
        <v>31706</v>
      </c>
      <c r="D20" s="5" t="s">
        <v>1610</v>
      </c>
      <c r="E20" s="9" t="s">
        <v>1339</v>
      </c>
      <c r="F20" s="9" t="s">
        <v>1550</v>
      </c>
      <c r="G20" s="8">
        <v>44093</v>
      </c>
      <c r="H20" s="10" t="s">
        <v>56</v>
      </c>
      <c r="I20" s="13">
        <v>1.66</v>
      </c>
      <c r="J20" s="15">
        <v>49</v>
      </c>
      <c r="K20" s="15">
        <v>17.781971258528088</v>
      </c>
      <c r="L20" s="10">
        <v>2</v>
      </c>
      <c r="M20" s="10">
        <v>3</v>
      </c>
      <c r="N20" s="10">
        <v>22</v>
      </c>
      <c r="O20" s="10">
        <v>7</v>
      </c>
      <c r="P20" s="10">
        <v>1</v>
      </c>
      <c r="Q20" s="11">
        <v>34</v>
      </c>
    </row>
    <row r="21" spans="1:17" x14ac:dyDescent="0.35">
      <c r="A21" s="4" t="s">
        <v>334</v>
      </c>
      <c r="B21" s="30">
        <v>20</v>
      </c>
      <c r="C21" s="8">
        <v>33266</v>
      </c>
      <c r="D21" s="5" t="s">
        <v>1611</v>
      </c>
      <c r="E21" s="9" t="s">
        <v>1339</v>
      </c>
      <c r="F21" s="9" t="s">
        <v>1550</v>
      </c>
      <c r="G21" s="8">
        <v>42533</v>
      </c>
      <c r="H21" s="10" t="s">
        <v>56</v>
      </c>
      <c r="I21" s="13">
        <v>1.75</v>
      </c>
      <c r="J21" s="15">
        <v>63</v>
      </c>
      <c r="K21" s="15">
        <v>20.571428571428573</v>
      </c>
      <c r="L21" s="10">
        <v>3</v>
      </c>
      <c r="M21" s="10">
        <v>5</v>
      </c>
      <c r="N21" s="10">
        <v>3</v>
      </c>
      <c r="O21" s="10">
        <v>1</v>
      </c>
      <c r="P21" s="10">
        <v>4</v>
      </c>
      <c r="Q21" s="11">
        <v>30</v>
      </c>
    </row>
    <row r="22" spans="1:17" x14ac:dyDescent="0.35">
      <c r="A22" s="4" t="s">
        <v>335</v>
      </c>
      <c r="B22" s="30">
        <v>21</v>
      </c>
      <c r="C22" s="8">
        <v>32175</v>
      </c>
      <c r="D22" s="5" t="s">
        <v>1612</v>
      </c>
      <c r="E22" s="9" t="s">
        <v>1339</v>
      </c>
      <c r="F22" s="9" t="s">
        <v>1550</v>
      </c>
      <c r="G22" s="8">
        <v>42534</v>
      </c>
      <c r="H22" s="10" t="s">
        <v>56</v>
      </c>
      <c r="I22" s="13">
        <v>1.72</v>
      </c>
      <c r="J22" s="15">
        <v>50</v>
      </c>
      <c r="K22" s="15">
        <v>16.901027582477017</v>
      </c>
      <c r="L22" s="10">
        <v>2</v>
      </c>
      <c r="M22" s="10">
        <v>1</v>
      </c>
      <c r="N22" s="10">
        <v>19</v>
      </c>
      <c r="O22" s="10">
        <v>7</v>
      </c>
      <c r="P22" s="10">
        <v>4</v>
      </c>
      <c r="Q22" s="11">
        <v>33</v>
      </c>
    </row>
    <row r="23" spans="1:17" x14ac:dyDescent="0.35">
      <c r="A23" s="4" t="s">
        <v>336</v>
      </c>
      <c r="B23" s="30">
        <v>22</v>
      </c>
      <c r="C23" s="8">
        <v>32343</v>
      </c>
      <c r="D23" s="5" t="s">
        <v>1613</v>
      </c>
      <c r="E23" s="9" t="s">
        <v>1339</v>
      </c>
      <c r="F23" s="9" t="s">
        <v>1550</v>
      </c>
      <c r="G23" s="8">
        <v>42038</v>
      </c>
      <c r="H23" s="10" t="s">
        <v>56</v>
      </c>
      <c r="I23" s="13">
        <v>1.69</v>
      </c>
      <c r="J23" s="15">
        <v>50</v>
      </c>
      <c r="K23" s="15">
        <v>17.506389832288786</v>
      </c>
      <c r="L23" s="10">
        <v>3</v>
      </c>
      <c r="M23" s="10">
        <v>4</v>
      </c>
      <c r="N23" s="10">
        <v>5</v>
      </c>
      <c r="O23" s="10">
        <v>1</v>
      </c>
      <c r="P23" s="10">
        <v>5</v>
      </c>
      <c r="Q23" s="11">
        <v>32</v>
      </c>
    </row>
    <row r="24" spans="1:17" x14ac:dyDescent="0.35">
      <c r="A24" s="4" t="s">
        <v>337</v>
      </c>
      <c r="B24" s="30">
        <v>23</v>
      </c>
      <c r="C24" s="8">
        <v>36137</v>
      </c>
      <c r="D24" s="5" t="s">
        <v>1614</v>
      </c>
      <c r="E24" s="9" t="s">
        <v>1339</v>
      </c>
      <c r="F24" s="9" t="s">
        <v>1550</v>
      </c>
      <c r="G24" s="8">
        <v>43985</v>
      </c>
      <c r="H24" s="10" t="s">
        <v>56</v>
      </c>
      <c r="I24" s="13">
        <v>1.72</v>
      </c>
      <c r="J24" s="15">
        <v>49</v>
      </c>
      <c r="K24" s="15">
        <v>16.563007030827475</v>
      </c>
      <c r="L24" s="10">
        <v>3</v>
      </c>
      <c r="M24" s="10">
        <v>6</v>
      </c>
      <c r="N24" s="10">
        <v>1</v>
      </c>
      <c r="O24" s="10">
        <v>2</v>
      </c>
      <c r="P24" s="10">
        <v>4</v>
      </c>
      <c r="Q24" s="11">
        <v>22</v>
      </c>
    </row>
    <row r="25" spans="1:17" x14ac:dyDescent="0.35">
      <c r="A25" s="4" t="s">
        <v>338</v>
      </c>
      <c r="B25" s="30">
        <v>24</v>
      </c>
      <c r="C25" s="8">
        <v>31966</v>
      </c>
      <c r="D25" s="5" t="s">
        <v>1615</v>
      </c>
      <c r="E25" s="9" t="s">
        <v>1339</v>
      </c>
      <c r="F25" s="9" t="s">
        <v>1550</v>
      </c>
      <c r="G25" s="8">
        <v>42574</v>
      </c>
      <c r="H25" s="10" t="s">
        <v>56</v>
      </c>
      <c r="I25" s="13">
        <v>1.67</v>
      </c>
      <c r="J25" s="15">
        <v>58</v>
      </c>
      <c r="K25" s="15">
        <v>20.796729893506402</v>
      </c>
      <c r="L25" s="10">
        <v>2</v>
      </c>
      <c r="M25" s="10">
        <v>5</v>
      </c>
      <c r="N25" s="10">
        <v>26</v>
      </c>
      <c r="O25" s="10">
        <v>4</v>
      </c>
      <c r="P25" s="10">
        <v>1</v>
      </c>
      <c r="Q25" s="11">
        <v>33</v>
      </c>
    </row>
    <row r="26" spans="1:17" x14ac:dyDescent="0.35">
      <c r="A26" s="4" t="s">
        <v>339</v>
      </c>
      <c r="B26" s="30">
        <v>25</v>
      </c>
      <c r="C26" s="8">
        <v>31889</v>
      </c>
      <c r="D26" s="5" t="s">
        <v>1616</v>
      </c>
      <c r="E26" s="9" t="s">
        <v>1339</v>
      </c>
      <c r="F26" s="9" t="s">
        <v>1550</v>
      </c>
      <c r="G26" s="8">
        <v>42235</v>
      </c>
      <c r="H26" s="10" t="s">
        <v>56</v>
      </c>
      <c r="I26" s="13">
        <v>1.73</v>
      </c>
      <c r="J26" s="15">
        <v>56</v>
      </c>
      <c r="K26" s="15">
        <v>18.710949246550168</v>
      </c>
      <c r="L26" s="10">
        <v>3</v>
      </c>
      <c r="M26" s="10">
        <v>4</v>
      </c>
      <c r="N26" s="10">
        <v>13</v>
      </c>
      <c r="O26" s="10">
        <v>1</v>
      </c>
      <c r="P26" s="10">
        <v>1</v>
      </c>
      <c r="Q26" s="11">
        <v>33</v>
      </c>
    </row>
    <row r="27" spans="1:17" x14ac:dyDescent="0.35">
      <c r="A27" s="4" t="s">
        <v>340</v>
      </c>
      <c r="B27" s="30">
        <v>26</v>
      </c>
      <c r="C27" s="8">
        <v>34048</v>
      </c>
      <c r="D27" s="5" t="s">
        <v>1617</v>
      </c>
      <c r="E27" s="9" t="s">
        <v>1339</v>
      </c>
      <c r="F27" s="9" t="s">
        <v>1550</v>
      </c>
      <c r="G27" s="8">
        <v>44188</v>
      </c>
      <c r="H27" s="10" t="s">
        <v>56</v>
      </c>
      <c r="I27" s="13">
        <v>1.65</v>
      </c>
      <c r="J27" s="15">
        <v>46</v>
      </c>
      <c r="K27" s="15">
        <v>16.896235078053262</v>
      </c>
      <c r="L27" s="10">
        <v>3</v>
      </c>
      <c r="M27" s="10">
        <v>7</v>
      </c>
      <c r="N27" s="10">
        <v>16</v>
      </c>
      <c r="O27" s="10">
        <v>5</v>
      </c>
      <c r="P27" s="10">
        <v>2</v>
      </c>
      <c r="Q27" s="11">
        <v>27</v>
      </c>
    </row>
    <row r="28" spans="1:17" x14ac:dyDescent="0.35">
      <c r="A28" s="4" t="s">
        <v>341</v>
      </c>
      <c r="B28" s="30">
        <v>27</v>
      </c>
      <c r="C28" s="8">
        <v>34624</v>
      </c>
      <c r="D28" s="5" t="s">
        <v>1618</v>
      </c>
      <c r="E28" s="9" t="s">
        <v>1339</v>
      </c>
      <c r="F28" s="9" t="s">
        <v>1550</v>
      </c>
      <c r="G28" s="8">
        <v>42197</v>
      </c>
      <c r="H28" s="10" t="s">
        <v>56</v>
      </c>
      <c r="I28" s="13">
        <v>1.69</v>
      </c>
      <c r="J28" s="15">
        <v>65</v>
      </c>
      <c r="K28" s="15">
        <v>22.758306781975424</v>
      </c>
      <c r="L28" s="10">
        <v>3</v>
      </c>
      <c r="M28" s="10">
        <v>1</v>
      </c>
      <c r="N28" s="10">
        <v>6</v>
      </c>
      <c r="O28" s="10">
        <v>3</v>
      </c>
      <c r="P28" s="10">
        <v>3</v>
      </c>
      <c r="Q28" s="11">
        <v>26</v>
      </c>
    </row>
    <row r="29" spans="1:17" x14ac:dyDescent="0.35">
      <c r="A29" s="4" t="s">
        <v>342</v>
      </c>
      <c r="B29" s="30">
        <v>28</v>
      </c>
      <c r="C29" s="8">
        <v>33606</v>
      </c>
      <c r="D29" s="5" t="s">
        <v>1619</v>
      </c>
      <c r="E29" s="9" t="s">
        <v>1339</v>
      </c>
      <c r="F29" s="9" t="s">
        <v>1550</v>
      </c>
      <c r="G29" s="8">
        <v>43056</v>
      </c>
      <c r="H29" s="10" t="s">
        <v>56</v>
      </c>
      <c r="I29" s="13">
        <v>1.71</v>
      </c>
      <c r="J29" s="15">
        <v>61</v>
      </c>
      <c r="K29" s="15">
        <v>20.861119660750319</v>
      </c>
      <c r="L29" s="10">
        <v>2</v>
      </c>
      <c r="M29" s="10">
        <v>5</v>
      </c>
      <c r="N29" s="10">
        <v>10</v>
      </c>
      <c r="O29" s="10">
        <v>3</v>
      </c>
      <c r="P29" s="10">
        <v>6</v>
      </c>
      <c r="Q29" s="11">
        <v>29</v>
      </c>
    </row>
    <row r="30" spans="1:17" x14ac:dyDescent="0.35">
      <c r="A30" s="4" t="s">
        <v>343</v>
      </c>
      <c r="B30" s="30">
        <v>29</v>
      </c>
      <c r="C30" s="8">
        <v>32081</v>
      </c>
      <c r="D30" s="5" t="s">
        <v>1620</v>
      </c>
      <c r="E30" s="9" t="s">
        <v>1339</v>
      </c>
      <c r="F30" s="9" t="s">
        <v>1550</v>
      </c>
      <c r="G30" s="8">
        <v>42067</v>
      </c>
      <c r="H30" s="10" t="s">
        <v>56</v>
      </c>
      <c r="I30" s="13">
        <v>1.67</v>
      </c>
      <c r="J30" s="15">
        <v>64</v>
      </c>
      <c r="K30" s="15">
        <v>22.948115744558788</v>
      </c>
      <c r="L30" s="10">
        <v>3</v>
      </c>
      <c r="M30" s="10">
        <v>3</v>
      </c>
      <c r="N30" s="10">
        <v>23</v>
      </c>
      <c r="O30" s="10">
        <v>3</v>
      </c>
      <c r="P30" s="10">
        <v>6</v>
      </c>
      <c r="Q30" s="11">
        <v>33</v>
      </c>
    </row>
    <row r="31" spans="1:17" x14ac:dyDescent="0.35">
      <c r="A31" s="4" t="s">
        <v>344</v>
      </c>
      <c r="B31" s="30">
        <v>30</v>
      </c>
      <c r="C31" s="8">
        <v>32696</v>
      </c>
      <c r="D31" s="5" t="s">
        <v>1621</v>
      </c>
      <c r="E31" s="9" t="s">
        <v>1339</v>
      </c>
      <c r="F31" s="9" t="s">
        <v>1550</v>
      </c>
      <c r="G31" s="8">
        <v>43474</v>
      </c>
      <c r="H31" s="10" t="s">
        <v>56</v>
      </c>
      <c r="I31" s="13">
        <v>1.72</v>
      </c>
      <c r="J31" s="15">
        <v>63</v>
      </c>
      <c r="K31" s="15">
        <v>21.295294753921041</v>
      </c>
      <c r="L31" s="10">
        <v>3</v>
      </c>
      <c r="M31" s="10">
        <v>7</v>
      </c>
      <c r="N31" s="10">
        <v>25</v>
      </c>
      <c r="O31" s="10">
        <v>5</v>
      </c>
      <c r="P31" s="10">
        <v>2</v>
      </c>
      <c r="Q31" s="11">
        <v>31</v>
      </c>
    </row>
    <row r="32" spans="1:17" x14ac:dyDescent="0.35">
      <c r="A32" s="4" t="s">
        <v>345</v>
      </c>
      <c r="B32" s="30">
        <v>31</v>
      </c>
      <c r="C32" s="8">
        <v>31859</v>
      </c>
      <c r="D32" s="5" t="s">
        <v>1622</v>
      </c>
      <c r="E32" s="9" t="s">
        <v>1339</v>
      </c>
      <c r="F32" s="9" t="s">
        <v>1550</v>
      </c>
      <c r="G32" s="8">
        <v>42977</v>
      </c>
      <c r="H32" s="10" t="s">
        <v>56</v>
      </c>
      <c r="I32" s="13">
        <v>1.74</v>
      </c>
      <c r="J32" s="15">
        <v>56</v>
      </c>
      <c r="K32" s="15">
        <v>18.496498876998281</v>
      </c>
      <c r="L32" s="10">
        <v>3</v>
      </c>
      <c r="M32" s="10">
        <v>1</v>
      </c>
      <c r="N32" s="10">
        <v>27</v>
      </c>
      <c r="O32" s="10">
        <v>6</v>
      </c>
      <c r="P32" s="10">
        <v>2</v>
      </c>
      <c r="Q32" s="11">
        <v>33</v>
      </c>
    </row>
    <row r="33" spans="1:17" x14ac:dyDescent="0.35">
      <c r="A33" s="4" t="s">
        <v>346</v>
      </c>
      <c r="B33" s="30">
        <v>32</v>
      </c>
      <c r="C33" s="8">
        <v>31933</v>
      </c>
      <c r="D33" s="5" t="s">
        <v>1623</v>
      </c>
      <c r="E33" s="9" t="s">
        <v>1339</v>
      </c>
      <c r="F33" s="9" t="s">
        <v>1550</v>
      </c>
      <c r="G33" s="8">
        <v>43203</v>
      </c>
      <c r="H33" s="10" t="s">
        <v>56</v>
      </c>
      <c r="I33" s="13">
        <v>1.73</v>
      </c>
      <c r="J33" s="15">
        <v>54</v>
      </c>
      <c r="K33" s="15">
        <v>18.042701059173375</v>
      </c>
      <c r="L33" s="10">
        <v>2</v>
      </c>
      <c r="M33" s="10">
        <v>4</v>
      </c>
      <c r="N33" s="10">
        <v>3</v>
      </c>
      <c r="O33" s="10">
        <v>1</v>
      </c>
      <c r="P33" s="10">
        <v>5</v>
      </c>
      <c r="Q33" s="11">
        <v>33</v>
      </c>
    </row>
    <row r="34" spans="1:17" x14ac:dyDescent="0.35">
      <c r="A34" s="4" t="s">
        <v>347</v>
      </c>
      <c r="B34" s="30">
        <v>33</v>
      </c>
      <c r="C34" s="8">
        <v>34505</v>
      </c>
      <c r="D34" s="5" t="s">
        <v>1624</v>
      </c>
      <c r="E34" s="9" t="s">
        <v>1339</v>
      </c>
      <c r="F34" s="9" t="s">
        <v>1550</v>
      </c>
      <c r="G34" s="8">
        <v>42686</v>
      </c>
      <c r="H34" s="10" t="s">
        <v>56</v>
      </c>
      <c r="I34" s="13">
        <v>1.73</v>
      </c>
      <c r="J34" s="15">
        <v>65</v>
      </c>
      <c r="K34" s="15">
        <v>21.718066089745729</v>
      </c>
      <c r="L34" s="10">
        <v>3</v>
      </c>
      <c r="M34" s="10">
        <v>7</v>
      </c>
      <c r="N34" s="10">
        <v>14</v>
      </c>
      <c r="O34" s="10">
        <v>6</v>
      </c>
      <c r="P34" s="10">
        <v>5</v>
      </c>
      <c r="Q34" s="11">
        <v>26</v>
      </c>
    </row>
    <row r="35" spans="1:17" x14ac:dyDescent="0.35">
      <c r="A35" s="4" t="s">
        <v>348</v>
      </c>
      <c r="B35" s="30">
        <v>34</v>
      </c>
      <c r="C35" s="8">
        <v>31596</v>
      </c>
      <c r="D35" s="5" t="s">
        <v>1625</v>
      </c>
      <c r="E35" s="9" t="s">
        <v>1339</v>
      </c>
      <c r="F35" s="9" t="s">
        <v>1550</v>
      </c>
      <c r="G35" s="8">
        <v>42546</v>
      </c>
      <c r="H35" s="10" t="s">
        <v>56</v>
      </c>
      <c r="I35" s="13">
        <v>1.73</v>
      </c>
      <c r="J35" s="15">
        <v>50</v>
      </c>
      <c r="K35" s="15">
        <v>16.706204684419792</v>
      </c>
      <c r="L35" s="10">
        <v>2</v>
      </c>
      <c r="M35" s="10">
        <v>2</v>
      </c>
      <c r="N35" s="10">
        <v>12</v>
      </c>
      <c r="O35" s="10">
        <v>1</v>
      </c>
      <c r="P35" s="10">
        <v>1</v>
      </c>
      <c r="Q35" s="11">
        <v>34</v>
      </c>
    </row>
    <row r="36" spans="1:17" x14ac:dyDescent="0.35">
      <c r="A36" s="4" t="s">
        <v>349</v>
      </c>
      <c r="B36" s="30">
        <v>35</v>
      </c>
      <c r="C36" s="8">
        <v>32571</v>
      </c>
      <c r="D36" s="5" t="s">
        <v>1626</v>
      </c>
      <c r="E36" s="9" t="s">
        <v>1339</v>
      </c>
      <c r="F36" s="9" t="s">
        <v>1550</v>
      </c>
      <c r="G36" s="8">
        <v>43768</v>
      </c>
      <c r="H36" s="10" t="s">
        <v>56</v>
      </c>
      <c r="I36" s="13">
        <v>1.65</v>
      </c>
      <c r="J36" s="15">
        <v>48</v>
      </c>
      <c r="K36" s="15">
        <v>17.630853994490359</v>
      </c>
      <c r="L36" s="10">
        <v>3</v>
      </c>
      <c r="M36" s="10">
        <v>2</v>
      </c>
      <c r="N36" s="10">
        <v>16</v>
      </c>
      <c r="O36" s="10">
        <v>1</v>
      </c>
      <c r="P36" s="10">
        <v>6</v>
      </c>
      <c r="Q36" s="11">
        <v>31</v>
      </c>
    </row>
    <row r="37" spans="1:17" x14ac:dyDescent="0.35">
      <c r="A37" s="4" t="s">
        <v>350</v>
      </c>
      <c r="B37" s="30">
        <v>36</v>
      </c>
      <c r="C37" s="8">
        <v>31089</v>
      </c>
      <c r="D37" s="5" t="s">
        <v>1627</v>
      </c>
      <c r="E37" s="9" t="s">
        <v>1339</v>
      </c>
      <c r="F37" s="9" t="s">
        <v>1550</v>
      </c>
      <c r="G37" s="8">
        <v>43968</v>
      </c>
      <c r="H37" s="10" t="s">
        <v>56</v>
      </c>
      <c r="I37" s="13">
        <v>1.7</v>
      </c>
      <c r="J37" s="15">
        <v>56</v>
      </c>
      <c r="K37" s="15">
        <v>19.377162629757787</v>
      </c>
      <c r="L37" s="10">
        <v>3</v>
      </c>
      <c r="M37" s="10">
        <v>5</v>
      </c>
      <c r="N37" s="10">
        <v>25</v>
      </c>
      <c r="O37" s="10">
        <v>7</v>
      </c>
      <c r="P37" s="10">
        <v>6</v>
      </c>
      <c r="Q37" s="11">
        <v>36</v>
      </c>
    </row>
    <row r="38" spans="1:17" x14ac:dyDescent="0.35">
      <c r="A38" s="4" t="s">
        <v>351</v>
      </c>
      <c r="B38" s="30">
        <v>37</v>
      </c>
      <c r="C38" s="8">
        <v>34464</v>
      </c>
      <c r="D38" s="5" t="s">
        <v>1628</v>
      </c>
      <c r="E38" s="9" t="s">
        <v>1339</v>
      </c>
      <c r="F38" s="9" t="s">
        <v>1550</v>
      </c>
      <c r="G38" s="8">
        <v>44004</v>
      </c>
      <c r="H38" s="10" t="s">
        <v>56</v>
      </c>
      <c r="I38" s="13">
        <v>1.69</v>
      </c>
      <c r="J38" s="15">
        <v>58</v>
      </c>
      <c r="K38" s="15">
        <v>20.307412205454995</v>
      </c>
      <c r="L38" s="10">
        <v>3</v>
      </c>
      <c r="M38" s="10">
        <v>3</v>
      </c>
      <c r="N38" s="10">
        <v>19</v>
      </c>
      <c r="O38" s="10">
        <v>5</v>
      </c>
      <c r="P38" s="10">
        <v>3</v>
      </c>
      <c r="Q38" s="11">
        <v>26</v>
      </c>
    </row>
    <row r="39" spans="1:17" x14ac:dyDescent="0.35">
      <c r="A39" s="4" t="s">
        <v>352</v>
      </c>
      <c r="B39" s="30">
        <v>38</v>
      </c>
      <c r="C39" s="8">
        <v>35675</v>
      </c>
      <c r="D39" s="5" t="s">
        <v>1629</v>
      </c>
      <c r="E39" s="9" t="s">
        <v>1339</v>
      </c>
      <c r="F39" s="9" t="s">
        <v>1550</v>
      </c>
      <c r="G39" s="8">
        <v>42503</v>
      </c>
      <c r="H39" s="10" t="s">
        <v>56</v>
      </c>
      <c r="I39" s="13">
        <v>1.74</v>
      </c>
      <c r="J39" s="15">
        <v>58</v>
      </c>
      <c r="K39" s="15">
        <v>19.157088122605362</v>
      </c>
      <c r="L39" s="10">
        <v>3</v>
      </c>
      <c r="M39" s="10">
        <v>2</v>
      </c>
      <c r="N39" s="10">
        <v>8</v>
      </c>
      <c r="O39" s="10">
        <v>7</v>
      </c>
      <c r="P39" s="10">
        <v>5</v>
      </c>
      <c r="Q39" s="11">
        <v>23</v>
      </c>
    </row>
    <row r="40" spans="1:17" x14ac:dyDescent="0.35">
      <c r="A40" s="4" t="s">
        <v>353</v>
      </c>
      <c r="B40" s="30">
        <v>39</v>
      </c>
      <c r="C40" s="8">
        <v>31332</v>
      </c>
      <c r="D40" s="5" t="s">
        <v>1630</v>
      </c>
      <c r="E40" s="9" t="s">
        <v>1339</v>
      </c>
      <c r="F40" s="9" t="s">
        <v>1550</v>
      </c>
      <c r="G40" s="8">
        <v>42059</v>
      </c>
      <c r="H40" s="10" t="s">
        <v>56</v>
      </c>
      <c r="I40" s="13">
        <v>1.74</v>
      </c>
      <c r="J40" s="15">
        <v>63</v>
      </c>
      <c r="K40" s="15">
        <v>20.808561236623067</v>
      </c>
      <c r="L40" s="10">
        <v>3</v>
      </c>
      <c r="M40" s="10">
        <v>5</v>
      </c>
      <c r="N40" s="10">
        <v>11</v>
      </c>
      <c r="O40" s="10">
        <v>3</v>
      </c>
      <c r="P40" s="10">
        <v>3</v>
      </c>
      <c r="Q40" s="11">
        <v>35</v>
      </c>
    </row>
    <row r="41" spans="1:17" x14ac:dyDescent="0.35">
      <c r="A41" s="4" t="s">
        <v>354</v>
      </c>
      <c r="B41" s="30">
        <v>40</v>
      </c>
      <c r="C41" s="8">
        <v>33904</v>
      </c>
      <c r="D41" s="5" t="s">
        <v>1631</v>
      </c>
      <c r="E41" s="9" t="s">
        <v>1339</v>
      </c>
      <c r="F41" s="9" t="s">
        <v>1550</v>
      </c>
      <c r="G41" s="8">
        <v>42647</v>
      </c>
      <c r="H41" s="10" t="s">
        <v>56</v>
      </c>
      <c r="I41" s="13">
        <v>1.71</v>
      </c>
      <c r="J41" s="15">
        <v>54</v>
      </c>
      <c r="K41" s="15">
        <v>18.467220683287167</v>
      </c>
      <c r="L41" s="10">
        <v>2</v>
      </c>
      <c r="M41" s="10">
        <v>2</v>
      </c>
      <c r="N41" s="10">
        <v>7</v>
      </c>
      <c r="O41" s="10">
        <v>6</v>
      </c>
      <c r="P41" s="10">
        <v>1</v>
      </c>
      <c r="Q41" s="11">
        <v>28</v>
      </c>
    </row>
    <row r="42" spans="1:17" x14ac:dyDescent="0.35">
      <c r="A42" s="4" t="s">
        <v>355</v>
      </c>
      <c r="B42" s="30">
        <v>41</v>
      </c>
      <c r="C42" s="8">
        <v>34481</v>
      </c>
      <c r="D42" s="5" t="s">
        <v>1632</v>
      </c>
      <c r="E42" s="9" t="s">
        <v>1339</v>
      </c>
      <c r="F42" s="9" t="s">
        <v>1550</v>
      </c>
      <c r="G42" s="8">
        <v>42345</v>
      </c>
      <c r="H42" s="10" t="s">
        <v>56</v>
      </c>
      <c r="I42" s="13">
        <v>1.73</v>
      </c>
      <c r="J42" s="15">
        <v>54</v>
      </c>
      <c r="K42" s="15">
        <v>18.042701059173375</v>
      </c>
      <c r="L42" s="10">
        <v>3</v>
      </c>
      <c r="M42" s="10">
        <v>6</v>
      </c>
      <c r="N42" s="10">
        <v>9</v>
      </c>
      <c r="O42" s="10">
        <v>7</v>
      </c>
      <c r="P42" s="10">
        <v>4</v>
      </c>
      <c r="Q42" s="11">
        <v>26</v>
      </c>
    </row>
    <row r="43" spans="1:17" x14ac:dyDescent="0.35">
      <c r="A43" s="4" t="s">
        <v>356</v>
      </c>
      <c r="B43" s="30">
        <v>42</v>
      </c>
      <c r="C43" s="8">
        <v>30920</v>
      </c>
      <c r="D43" s="5" t="s">
        <v>1633</v>
      </c>
      <c r="E43" s="9" t="s">
        <v>1339</v>
      </c>
      <c r="F43" s="9" t="s">
        <v>1550</v>
      </c>
      <c r="G43" s="8">
        <v>43337</v>
      </c>
      <c r="H43" s="10" t="s">
        <v>56</v>
      </c>
      <c r="I43" s="13">
        <v>1.73</v>
      </c>
      <c r="J43" s="15">
        <v>58</v>
      </c>
      <c r="K43" s="15">
        <v>19.379197433926961</v>
      </c>
      <c r="L43" s="10">
        <v>2</v>
      </c>
      <c r="M43" s="10">
        <v>6</v>
      </c>
      <c r="N43" s="10">
        <v>5</v>
      </c>
      <c r="O43" s="10">
        <v>3</v>
      </c>
      <c r="P43" s="10">
        <v>3</v>
      </c>
      <c r="Q43" s="11">
        <v>36</v>
      </c>
    </row>
    <row r="44" spans="1:17" x14ac:dyDescent="0.35">
      <c r="A44" s="4" t="s">
        <v>357</v>
      </c>
      <c r="B44" s="30">
        <v>43</v>
      </c>
      <c r="C44" s="8">
        <v>35762</v>
      </c>
      <c r="D44" s="5" t="s">
        <v>1634</v>
      </c>
      <c r="E44" s="9" t="s">
        <v>1339</v>
      </c>
      <c r="F44" s="9" t="s">
        <v>1550</v>
      </c>
      <c r="G44" s="8">
        <v>43404</v>
      </c>
      <c r="H44" s="10" t="s">
        <v>56</v>
      </c>
      <c r="I44" s="13">
        <v>1.73</v>
      </c>
      <c r="J44" s="15">
        <v>63</v>
      </c>
      <c r="K44" s="15">
        <v>21.04981790236894</v>
      </c>
      <c r="L44" s="10">
        <v>2</v>
      </c>
      <c r="M44" s="10">
        <v>7</v>
      </c>
      <c r="N44" s="10">
        <v>24</v>
      </c>
      <c r="O44" s="10">
        <v>3</v>
      </c>
      <c r="P44" s="10">
        <v>6</v>
      </c>
      <c r="Q44" s="11">
        <v>23</v>
      </c>
    </row>
    <row r="45" spans="1:17" x14ac:dyDescent="0.35">
      <c r="A45" s="4" t="s">
        <v>358</v>
      </c>
      <c r="B45" s="30">
        <v>44</v>
      </c>
      <c r="C45" s="8">
        <v>35274</v>
      </c>
      <c r="D45" s="5" t="s">
        <v>1635</v>
      </c>
      <c r="E45" s="9" t="s">
        <v>1339</v>
      </c>
      <c r="F45" s="9" t="s">
        <v>1550</v>
      </c>
      <c r="G45" s="8">
        <v>44063</v>
      </c>
      <c r="H45" s="10" t="s">
        <v>56</v>
      </c>
      <c r="I45" s="13">
        <v>1.75</v>
      </c>
      <c r="J45" s="15">
        <v>64</v>
      </c>
      <c r="K45" s="15">
        <v>20.897959183673468</v>
      </c>
      <c r="L45" s="10">
        <v>3</v>
      </c>
      <c r="M45" s="10">
        <v>1</v>
      </c>
      <c r="N45" s="10">
        <v>18</v>
      </c>
      <c r="O45" s="10">
        <v>3</v>
      </c>
      <c r="P45" s="10">
        <v>6</v>
      </c>
      <c r="Q45" s="11">
        <v>24</v>
      </c>
    </row>
    <row r="46" spans="1:17" x14ac:dyDescent="0.35">
      <c r="A46" s="4" t="s">
        <v>359</v>
      </c>
      <c r="B46" s="30">
        <v>45</v>
      </c>
      <c r="C46" s="8">
        <v>34780</v>
      </c>
      <c r="D46" s="5" t="s">
        <v>1636</v>
      </c>
      <c r="E46" s="9" t="s">
        <v>1339</v>
      </c>
      <c r="F46" s="9" t="s">
        <v>1550</v>
      </c>
      <c r="G46" s="8">
        <v>43803</v>
      </c>
      <c r="H46" s="10" t="s">
        <v>56</v>
      </c>
      <c r="I46" s="13">
        <v>1.69</v>
      </c>
      <c r="J46" s="15">
        <v>49</v>
      </c>
      <c r="K46" s="15">
        <v>17.15626203564301</v>
      </c>
      <c r="L46" s="10">
        <v>2</v>
      </c>
      <c r="M46" s="10">
        <v>3</v>
      </c>
      <c r="N46" s="10">
        <v>19</v>
      </c>
      <c r="O46" s="10">
        <v>1</v>
      </c>
      <c r="P46" s="10">
        <v>2</v>
      </c>
      <c r="Q46" s="11">
        <v>25</v>
      </c>
    </row>
    <row r="47" spans="1:17" x14ac:dyDescent="0.35">
      <c r="A47" s="4" t="s">
        <v>360</v>
      </c>
      <c r="B47" s="30">
        <v>46</v>
      </c>
      <c r="C47" s="8">
        <v>32193</v>
      </c>
      <c r="D47" s="5" t="s">
        <v>1637</v>
      </c>
      <c r="E47" s="9" t="s">
        <v>1339</v>
      </c>
      <c r="F47" s="9" t="s">
        <v>1550</v>
      </c>
      <c r="G47" s="8">
        <v>43700</v>
      </c>
      <c r="H47" s="10" t="s">
        <v>56</v>
      </c>
      <c r="I47" s="13">
        <v>1.71</v>
      </c>
      <c r="J47" s="15">
        <v>55</v>
      </c>
      <c r="K47" s="15">
        <v>18.809206251496189</v>
      </c>
      <c r="L47" s="10">
        <v>2</v>
      </c>
      <c r="M47" s="10">
        <v>2</v>
      </c>
      <c r="N47" s="10">
        <v>23</v>
      </c>
      <c r="O47" s="10">
        <v>3</v>
      </c>
      <c r="P47" s="10">
        <v>4</v>
      </c>
      <c r="Q47" s="11">
        <v>33</v>
      </c>
    </row>
    <row r="48" spans="1:17" x14ac:dyDescent="0.35">
      <c r="A48" s="4" t="s">
        <v>361</v>
      </c>
      <c r="B48" s="30">
        <v>47</v>
      </c>
      <c r="C48" s="8">
        <v>33208</v>
      </c>
      <c r="D48" s="5" t="s">
        <v>1638</v>
      </c>
      <c r="E48" s="9" t="s">
        <v>1339</v>
      </c>
      <c r="F48" s="9" t="s">
        <v>1550</v>
      </c>
      <c r="G48" s="8">
        <v>42954</v>
      </c>
      <c r="H48" s="10" t="s">
        <v>56</v>
      </c>
      <c r="I48" s="13">
        <v>1.71</v>
      </c>
      <c r="J48" s="15">
        <v>54</v>
      </c>
      <c r="K48" s="15">
        <v>18.467220683287167</v>
      </c>
      <c r="L48" s="10">
        <v>2</v>
      </c>
      <c r="M48" s="10">
        <v>1</v>
      </c>
      <c r="N48" s="10">
        <v>12</v>
      </c>
      <c r="O48" s="10">
        <v>7</v>
      </c>
      <c r="P48" s="10">
        <v>1</v>
      </c>
      <c r="Q48" s="11">
        <v>30</v>
      </c>
    </row>
    <row r="49" spans="1:17" x14ac:dyDescent="0.35">
      <c r="A49" s="4" t="s">
        <v>362</v>
      </c>
      <c r="B49" s="30">
        <v>48</v>
      </c>
      <c r="C49" s="8">
        <v>31330</v>
      </c>
      <c r="D49" s="5" t="s">
        <v>1639</v>
      </c>
      <c r="E49" s="9" t="s">
        <v>1339</v>
      </c>
      <c r="F49" s="9" t="s">
        <v>1550</v>
      </c>
      <c r="G49" s="8">
        <v>44049</v>
      </c>
      <c r="H49" s="10" t="s">
        <v>56</v>
      </c>
      <c r="I49" s="13">
        <v>1.65</v>
      </c>
      <c r="J49" s="15">
        <v>46</v>
      </c>
      <c r="K49" s="15">
        <v>16.896235078053262</v>
      </c>
      <c r="L49" s="10">
        <v>2</v>
      </c>
      <c r="M49" s="10">
        <v>5</v>
      </c>
      <c r="N49" s="10">
        <v>25</v>
      </c>
      <c r="O49" s="10">
        <v>5</v>
      </c>
      <c r="P49" s="10">
        <v>1</v>
      </c>
      <c r="Q49" s="11">
        <v>35</v>
      </c>
    </row>
    <row r="50" spans="1:17" x14ac:dyDescent="0.35">
      <c r="A50" s="4" t="s">
        <v>363</v>
      </c>
      <c r="B50" s="30">
        <v>49</v>
      </c>
      <c r="C50" s="8">
        <v>35916</v>
      </c>
      <c r="D50" s="5" t="s">
        <v>1640</v>
      </c>
      <c r="E50" s="9" t="s">
        <v>1339</v>
      </c>
      <c r="F50" s="9" t="s">
        <v>1550</v>
      </c>
      <c r="G50" s="8">
        <v>42641</v>
      </c>
      <c r="H50" s="10" t="s">
        <v>56</v>
      </c>
      <c r="I50" s="13">
        <v>1.75</v>
      </c>
      <c r="J50" s="15">
        <v>57</v>
      </c>
      <c r="K50" s="15">
        <v>18.612244897959183</v>
      </c>
      <c r="L50" s="10">
        <v>3</v>
      </c>
      <c r="M50" s="10">
        <v>1</v>
      </c>
      <c r="N50" s="10">
        <v>8</v>
      </c>
      <c r="O50" s="10">
        <v>3</v>
      </c>
      <c r="P50" s="10">
        <v>2</v>
      </c>
      <c r="Q50" s="11">
        <v>22</v>
      </c>
    </row>
    <row r="51" spans="1:17" x14ac:dyDescent="0.35">
      <c r="A51" s="4" t="s">
        <v>364</v>
      </c>
      <c r="B51" s="30">
        <v>50</v>
      </c>
      <c r="C51" s="8">
        <v>36065</v>
      </c>
      <c r="D51" s="5" t="s">
        <v>1641</v>
      </c>
      <c r="E51" s="9" t="s">
        <v>1339</v>
      </c>
      <c r="F51" s="9" t="s">
        <v>1550</v>
      </c>
      <c r="G51" s="8">
        <v>42497</v>
      </c>
      <c r="H51" s="10" t="s">
        <v>56</v>
      </c>
      <c r="I51" s="13">
        <v>1.72</v>
      </c>
      <c r="J51" s="15">
        <v>65</v>
      </c>
      <c r="K51" s="15">
        <v>21.971335857220122</v>
      </c>
      <c r="L51" s="10">
        <v>2</v>
      </c>
      <c r="M51" s="10">
        <v>6</v>
      </c>
      <c r="N51" s="10">
        <v>12</v>
      </c>
      <c r="O51" s="10">
        <v>6</v>
      </c>
      <c r="P51" s="10">
        <v>6</v>
      </c>
      <c r="Q51" s="11">
        <v>22</v>
      </c>
    </row>
    <row r="52" spans="1:17" x14ac:dyDescent="0.35">
      <c r="A52" s="4" t="s">
        <v>365</v>
      </c>
      <c r="B52" s="30">
        <v>51</v>
      </c>
      <c r="C52" s="8">
        <v>33644</v>
      </c>
      <c r="D52" s="5" t="s">
        <v>1642</v>
      </c>
      <c r="E52" s="9" t="s">
        <v>1339</v>
      </c>
      <c r="F52" s="9" t="s">
        <v>1550</v>
      </c>
      <c r="G52" s="8">
        <v>43195</v>
      </c>
      <c r="H52" s="6" t="s">
        <v>6</v>
      </c>
      <c r="I52" s="13">
        <v>1.77</v>
      </c>
      <c r="J52" s="15">
        <v>73</v>
      </c>
      <c r="K52" s="15">
        <v>23.301094832264035</v>
      </c>
      <c r="L52" s="10">
        <v>2</v>
      </c>
      <c r="M52" s="10">
        <v>6</v>
      </c>
      <c r="N52" s="10">
        <v>24</v>
      </c>
      <c r="O52" s="10">
        <v>3</v>
      </c>
      <c r="P52" s="10">
        <v>2</v>
      </c>
      <c r="Q52" s="11">
        <v>29</v>
      </c>
    </row>
    <row r="53" spans="1:17" x14ac:dyDescent="0.35">
      <c r="A53" s="4" t="s">
        <v>366</v>
      </c>
      <c r="B53" s="30">
        <v>52</v>
      </c>
      <c r="C53" s="8">
        <v>32655</v>
      </c>
      <c r="D53" s="5" t="s">
        <v>1643</v>
      </c>
      <c r="E53" s="9" t="s">
        <v>1339</v>
      </c>
      <c r="F53" s="9" t="s">
        <v>1550</v>
      </c>
      <c r="G53" s="8">
        <v>43662</v>
      </c>
      <c r="H53" s="6" t="s">
        <v>6</v>
      </c>
      <c r="I53" s="13">
        <v>1.81</v>
      </c>
      <c r="J53" s="15">
        <v>75</v>
      </c>
      <c r="K53" s="15">
        <v>22.893074081987731</v>
      </c>
      <c r="L53" s="10">
        <v>3</v>
      </c>
      <c r="M53" s="10">
        <v>1</v>
      </c>
      <c r="N53" s="10">
        <v>12</v>
      </c>
      <c r="O53" s="10">
        <v>7</v>
      </c>
      <c r="P53" s="10">
        <v>3</v>
      </c>
      <c r="Q53" s="11">
        <v>31</v>
      </c>
    </row>
    <row r="54" spans="1:17" x14ac:dyDescent="0.35">
      <c r="A54" s="4" t="s">
        <v>367</v>
      </c>
      <c r="B54" s="30">
        <v>53</v>
      </c>
      <c r="C54" s="8">
        <v>33369</v>
      </c>
      <c r="D54" s="5" t="s">
        <v>1644</v>
      </c>
      <c r="E54" s="9" t="s">
        <v>1339</v>
      </c>
      <c r="F54" s="9" t="s">
        <v>1550</v>
      </c>
      <c r="G54" s="8">
        <v>43260</v>
      </c>
      <c r="H54" s="6" t="s">
        <v>6</v>
      </c>
      <c r="I54" s="13">
        <v>1.78</v>
      </c>
      <c r="J54" s="15">
        <v>78</v>
      </c>
      <c r="K54" s="15">
        <v>24.618103774775911</v>
      </c>
      <c r="L54" s="10">
        <v>3</v>
      </c>
      <c r="M54" s="10">
        <v>1</v>
      </c>
      <c r="N54" s="10">
        <v>14</v>
      </c>
      <c r="O54" s="10">
        <v>2</v>
      </c>
      <c r="P54" s="10">
        <v>3</v>
      </c>
      <c r="Q54" s="11">
        <v>29</v>
      </c>
    </row>
    <row r="55" spans="1:17" x14ac:dyDescent="0.35">
      <c r="A55" s="4" t="s">
        <v>368</v>
      </c>
      <c r="B55" s="30">
        <v>54</v>
      </c>
      <c r="C55" s="8">
        <v>31854</v>
      </c>
      <c r="D55" s="5" t="s">
        <v>1645</v>
      </c>
      <c r="E55" s="9" t="s">
        <v>1339</v>
      </c>
      <c r="F55" s="9" t="s">
        <v>1550</v>
      </c>
      <c r="G55" s="8">
        <v>42248</v>
      </c>
      <c r="H55" s="6" t="s">
        <v>6</v>
      </c>
      <c r="I55" s="13">
        <v>1.85</v>
      </c>
      <c r="J55" s="15">
        <v>74</v>
      </c>
      <c r="K55" s="15">
        <v>21.621621621621621</v>
      </c>
      <c r="L55" s="10">
        <v>2</v>
      </c>
      <c r="M55" s="10">
        <v>1</v>
      </c>
      <c r="N55" s="10">
        <v>11</v>
      </c>
      <c r="O55" s="10">
        <v>3</v>
      </c>
      <c r="P55" s="10">
        <v>5</v>
      </c>
      <c r="Q55" s="11">
        <v>33</v>
      </c>
    </row>
    <row r="56" spans="1:17" x14ac:dyDescent="0.35">
      <c r="A56" s="4" t="s">
        <v>369</v>
      </c>
      <c r="B56" s="30">
        <v>55</v>
      </c>
      <c r="C56" s="8">
        <v>33682</v>
      </c>
      <c r="D56" s="5" t="s">
        <v>1646</v>
      </c>
      <c r="E56" s="9" t="s">
        <v>1339</v>
      </c>
      <c r="F56" s="9" t="s">
        <v>1550</v>
      </c>
      <c r="G56" s="8">
        <v>43495</v>
      </c>
      <c r="H56" s="6" t="s">
        <v>6</v>
      </c>
      <c r="I56" s="13">
        <v>1.78</v>
      </c>
      <c r="J56" s="15">
        <v>79</v>
      </c>
      <c r="K56" s="15">
        <v>24.933720489837143</v>
      </c>
      <c r="L56" s="10">
        <v>3</v>
      </c>
      <c r="M56" s="10">
        <v>5</v>
      </c>
      <c r="N56" s="10">
        <v>7</v>
      </c>
      <c r="O56" s="10">
        <v>7</v>
      </c>
      <c r="P56" s="10">
        <v>3</v>
      </c>
      <c r="Q56" s="11">
        <v>28</v>
      </c>
    </row>
    <row r="57" spans="1:17" x14ac:dyDescent="0.35">
      <c r="A57" s="4" t="s">
        <v>370</v>
      </c>
      <c r="B57" s="30">
        <v>56</v>
      </c>
      <c r="C57" s="8">
        <v>34555</v>
      </c>
      <c r="D57" s="5" t="s">
        <v>1647</v>
      </c>
      <c r="E57" s="9" t="s">
        <v>1339</v>
      </c>
      <c r="F57" s="9" t="s">
        <v>1550</v>
      </c>
      <c r="G57" s="8">
        <v>43633</v>
      </c>
      <c r="H57" s="6" t="s">
        <v>6</v>
      </c>
      <c r="I57" s="13">
        <v>1.82</v>
      </c>
      <c r="J57" s="15">
        <v>77</v>
      </c>
      <c r="K57" s="15">
        <v>23.245984784446321</v>
      </c>
      <c r="L57" s="10">
        <v>2</v>
      </c>
      <c r="M57" s="10">
        <v>3</v>
      </c>
      <c r="N57" s="10">
        <v>21</v>
      </c>
      <c r="O57" s="10">
        <v>5</v>
      </c>
      <c r="P57" s="10">
        <v>3</v>
      </c>
      <c r="Q57" s="11">
        <v>26</v>
      </c>
    </row>
    <row r="58" spans="1:17" x14ac:dyDescent="0.35">
      <c r="A58" s="4" t="s">
        <v>371</v>
      </c>
      <c r="B58" s="30">
        <v>57</v>
      </c>
      <c r="C58" s="8">
        <v>34852</v>
      </c>
      <c r="D58" s="5" t="s">
        <v>1648</v>
      </c>
      <c r="E58" s="9" t="s">
        <v>1339</v>
      </c>
      <c r="F58" s="9" t="s">
        <v>1550</v>
      </c>
      <c r="G58" s="8">
        <v>43944</v>
      </c>
      <c r="H58" s="6" t="s">
        <v>6</v>
      </c>
      <c r="I58" s="13">
        <v>1.77</v>
      </c>
      <c r="J58" s="15">
        <v>77</v>
      </c>
      <c r="K58" s="15">
        <v>24.577867151840145</v>
      </c>
      <c r="L58" s="10">
        <v>2</v>
      </c>
      <c r="M58" s="10">
        <v>4</v>
      </c>
      <c r="N58" s="10">
        <v>11</v>
      </c>
      <c r="O58" s="10">
        <v>6</v>
      </c>
      <c r="P58" s="10">
        <v>6</v>
      </c>
      <c r="Q58" s="11">
        <v>25</v>
      </c>
    </row>
    <row r="59" spans="1:17" x14ac:dyDescent="0.35">
      <c r="A59" s="4" t="s">
        <v>372</v>
      </c>
      <c r="B59" s="30">
        <v>58</v>
      </c>
      <c r="C59" s="8">
        <v>34991</v>
      </c>
      <c r="D59" s="5" t="s">
        <v>1649</v>
      </c>
      <c r="E59" s="9" t="s">
        <v>1339</v>
      </c>
      <c r="F59" s="9" t="s">
        <v>1550</v>
      </c>
      <c r="G59" s="8">
        <v>43229</v>
      </c>
      <c r="H59" s="6" t="s">
        <v>6</v>
      </c>
      <c r="I59" s="13">
        <v>1.79</v>
      </c>
      <c r="J59" s="15">
        <v>71</v>
      </c>
      <c r="K59" s="15">
        <v>22.15910864205237</v>
      </c>
      <c r="L59" s="10">
        <v>3</v>
      </c>
      <c r="M59" s="10">
        <v>1</v>
      </c>
      <c r="N59" s="10">
        <v>7</v>
      </c>
      <c r="O59" s="10">
        <v>2</v>
      </c>
      <c r="P59" s="10">
        <v>3</v>
      </c>
      <c r="Q59" s="11">
        <v>25</v>
      </c>
    </row>
    <row r="60" spans="1:17" x14ac:dyDescent="0.35">
      <c r="A60" s="4" t="s">
        <v>373</v>
      </c>
      <c r="B60" s="30">
        <v>59</v>
      </c>
      <c r="C60" s="8">
        <v>31517</v>
      </c>
      <c r="D60" s="5" t="s">
        <v>1650</v>
      </c>
      <c r="E60" s="9" t="s">
        <v>1339</v>
      </c>
      <c r="F60" s="9" t="s">
        <v>1550</v>
      </c>
      <c r="G60" s="8">
        <v>43039</v>
      </c>
      <c r="H60" s="6" t="s">
        <v>6</v>
      </c>
      <c r="I60" s="13">
        <v>1.75</v>
      </c>
      <c r="J60" s="15">
        <v>78</v>
      </c>
      <c r="K60" s="15">
        <v>25.469387755102041</v>
      </c>
      <c r="L60" s="10">
        <v>2</v>
      </c>
      <c r="M60" s="10">
        <v>5</v>
      </c>
      <c r="N60" s="10">
        <v>23</v>
      </c>
      <c r="O60" s="10">
        <v>1</v>
      </c>
      <c r="P60" s="10">
        <v>6</v>
      </c>
      <c r="Q60" s="11">
        <v>34</v>
      </c>
    </row>
    <row r="61" spans="1:17" x14ac:dyDescent="0.35">
      <c r="A61" s="4" t="s">
        <v>374</v>
      </c>
      <c r="B61" s="30">
        <v>60</v>
      </c>
      <c r="C61" s="8">
        <v>34945</v>
      </c>
      <c r="D61" s="5" t="s">
        <v>1651</v>
      </c>
      <c r="E61" s="9" t="s">
        <v>1339</v>
      </c>
      <c r="F61" s="9" t="s">
        <v>1550</v>
      </c>
      <c r="G61" s="8">
        <v>43480</v>
      </c>
      <c r="H61" s="6" t="s">
        <v>6</v>
      </c>
      <c r="I61" s="13">
        <v>1.76</v>
      </c>
      <c r="J61" s="15">
        <v>77</v>
      </c>
      <c r="K61" s="15">
        <v>24.857954545454547</v>
      </c>
      <c r="L61" s="10">
        <v>3</v>
      </c>
      <c r="M61" s="10">
        <v>7</v>
      </c>
      <c r="N61" s="10">
        <v>20</v>
      </c>
      <c r="O61" s="10">
        <v>5</v>
      </c>
      <c r="P61" s="10">
        <v>3</v>
      </c>
      <c r="Q61" s="11">
        <v>25</v>
      </c>
    </row>
    <row r="62" spans="1:17" x14ac:dyDescent="0.35">
      <c r="A62" s="4" t="s">
        <v>375</v>
      </c>
      <c r="B62" s="30">
        <v>61</v>
      </c>
      <c r="C62" s="8">
        <v>31611</v>
      </c>
      <c r="D62" s="5" t="s">
        <v>1652</v>
      </c>
      <c r="E62" s="9" t="s">
        <v>1339</v>
      </c>
      <c r="F62" s="9" t="s">
        <v>1550</v>
      </c>
      <c r="G62" s="8">
        <v>43319</v>
      </c>
      <c r="H62" s="6" t="s">
        <v>6</v>
      </c>
      <c r="I62" s="13">
        <v>1.76</v>
      </c>
      <c r="J62" s="15">
        <v>73</v>
      </c>
      <c r="K62" s="15">
        <v>23.566632231404959</v>
      </c>
      <c r="L62" s="10">
        <v>2</v>
      </c>
      <c r="M62" s="10">
        <v>7</v>
      </c>
      <c r="N62" s="10">
        <v>2</v>
      </c>
      <c r="O62" s="10">
        <v>2</v>
      </c>
      <c r="P62" s="10">
        <v>1</v>
      </c>
      <c r="Q62" s="11">
        <v>34</v>
      </c>
    </row>
    <row r="63" spans="1:17" x14ac:dyDescent="0.35">
      <c r="A63" s="4" t="s">
        <v>376</v>
      </c>
      <c r="B63" s="30">
        <v>62</v>
      </c>
      <c r="C63" s="8">
        <v>36056</v>
      </c>
      <c r="D63" s="5" t="s">
        <v>1653</v>
      </c>
      <c r="E63" s="9" t="s">
        <v>1339</v>
      </c>
      <c r="F63" s="9" t="s">
        <v>1550</v>
      </c>
      <c r="G63" s="8">
        <v>43526</v>
      </c>
      <c r="H63" s="6" t="s">
        <v>6</v>
      </c>
      <c r="I63" s="13">
        <v>1.83</v>
      </c>
      <c r="J63" s="15">
        <v>79</v>
      </c>
      <c r="K63" s="15">
        <v>23.589835468362743</v>
      </c>
      <c r="L63" s="10">
        <v>3</v>
      </c>
      <c r="M63" s="10">
        <v>3</v>
      </c>
      <c r="N63" s="10">
        <v>2</v>
      </c>
      <c r="O63" s="10">
        <v>6</v>
      </c>
      <c r="P63" s="10">
        <v>6</v>
      </c>
      <c r="Q63" s="11">
        <v>22</v>
      </c>
    </row>
    <row r="64" spans="1:17" x14ac:dyDescent="0.35">
      <c r="A64" s="4" t="s">
        <v>377</v>
      </c>
      <c r="B64" s="30">
        <v>63</v>
      </c>
      <c r="C64" s="8">
        <v>31788</v>
      </c>
      <c r="D64" s="5" t="s">
        <v>1654</v>
      </c>
      <c r="E64" s="9" t="s">
        <v>1339</v>
      </c>
      <c r="F64" s="9" t="s">
        <v>1550</v>
      </c>
      <c r="G64" s="8">
        <v>43302</v>
      </c>
      <c r="H64" s="6" t="s">
        <v>6</v>
      </c>
      <c r="I64" s="13">
        <v>1.76</v>
      </c>
      <c r="J64" s="15">
        <v>72</v>
      </c>
      <c r="K64" s="15">
        <v>23.243801652892564</v>
      </c>
      <c r="L64" s="10">
        <v>2</v>
      </c>
      <c r="M64" s="10">
        <v>2</v>
      </c>
      <c r="N64" s="10">
        <v>26</v>
      </c>
      <c r="O64" s="10">
        <v>7</v>
      </c>
      <c r="P64" s="10">
        <v>3</v>
      </c>
      <c r="Q64" s="11">
        <v>34</v>
      </c>
    </row>
    <row r="65" spans="1:17" x14ac:dyDescent="0.35">
      <c r="A65" s="4" t="s">
        <v>378</v>
      </c>
      <c r="B65" s="30">
        <v>64</v>
      </c>
      <c r="C65" s="8">
        <v>34919</v>
      </c>
      <c r="D65" s="5" t="s">
        <v>1655</v>
      </c>
      <c r="E65" s="9" t="s">
        <v>1339</v>
      </c>
      <c r="F65" s="9" t="s">
        <v>1550</v>
      </c>
      <c r="G65" s="8">
        <v>42526</v>
      </c>
      <c r="H65" s="6" t="s">
        <v>6</v>
      </c>
      <c r="I65" s="13">
        <v>1.78</v>
      </c>
      <c r="J65" s="15">
        <v>80</v>
      </c>
      <c r="K65" s="15">
        <v>25.249337204898371</v>
      </c>
      <c r="L65" s="10">
        <v>2</v>
      </c>
      <c r="M65" s="10">
        <v>4</v>
      </c>
      <c r="N65" s="10">
        <v>6</v>
      </c>
      <c r="O65" s="10">
        <v>5</v>
      </c>
      <c r="P65" s="10">
        <v>5</v>
      </c>
      <c r="Q65" s="11">
        <v>25</v>
      </c>
    </row>
    <row r="66" spans="1:17" x14ac:dyDescent="0.35">
      <c r="A66" s="4" t="s">
        <v>379</v>
      </c>
      <c r="B66" s="30">
        <v>65</v>
      </c>
      <c r="C66" s="8">
        <v>34231</v>
      </c>
      <c r="D66" s="5" t="s">
        <v>1656</v>
      </c>
      <c r="E66" s="9" t="s">
        <v>1339</v>
      </c>
      <c r="F66" s="9" t="s">
        <v>1550</v>
      </c>
      <c r="G66" s="8">
        <v>43305</v>
      </c>
      <c r="H66" s="6" t="s">
        <v>6</v>
      </c>
      <c r="I66" s="13">
        <v>1.84</v>
      </c>
      <c r="J66" s="15">
        <v>78</v>
      </c>
      <c r="K66" s="15">
        <v>23.038752362948959</v>
      </c>
      <c r="L66" s="10">
        <v>2</v>
      </c>
      <c r="M66" s="10">
        <v>1</v>
      </c>
      <c r="N66" s="10">
        <v>26</v>
      </c>
      <c r="O66" s="10">
        <v>1</v>
      </c>
      <c r="P66" s="10">
        <v>2</v>
      </c>
      <c r="Q66" s="11">
        <v>27</v>
      </c>
    </row>
    <row r="67" spans="1:17" x14ac:dyDescent="0.35">
      <c r="A67" s="4" t="s">
        <v>380</v>
      </c>
      <c r="B67" s="30">
        <v>66</v>
      </c>
      <c r="C67" s="8">
        <v>31185</v>
      </c>
      <c r="D67" s="5" t="s">
        <v>1657</v>
      </c>
      <c r="E67" s="9" t="s">
        <v>1339</v>
      </c>
      <c r="F67" s="9" t="s">
        <v>1550</v>
      </c>
      <c r="G67" s="8">
        <v>43766</v>
      </c>
      <c r="H67" s="6" t="s">
        <v>6</v>
      </c>
      <c r="I67" s="13">
        <v>1.81</v>
      </c>
      <c r="J67" s="15">
        <v>75</v>
      </c>
      <c r="K67" s="15">
        <v>22.893074081987731</v>
      </c>
      <c r="L67" s="10">
        <v>2</v>
      </c>
      <c r="M67" s="10">
        <v>5</v>
      </c>
      <c r="N67" s="10">
        <v>11</v>
      </c>
      <c r="O67" s="10">
        <v>1</v>
      </c>
      <c r="P67" s="10">
        <v>5</v>
      </c>
      <c r="Q67" s="11">
        <v>35</v>
      </c>
    </row>
    <row r="68" spans="1:17" x14ac:dyDescent="0.35">
      <c r="A68" s="4" t="s">
        <v>381</v>
      </c>
      <c r="B68" s="30">
        <v>67</v>
      </c>
      <c r="C68" s="8">
        <v>35332</v>
      </c>
      <c r="D68" s="5" t="s">
        <v>1658</v>
      </c>
      <c r="E68" s="9" t="s">
        <v>1339</v>
      </c>
      <c r="F68" s="9" t="s">
        <v>1550</v>
      </c>
      <c r="G68" s="8">
        <v>42050</v>
      </c>
      <c r="H68" s="6" t="s">
        <v>6</v>
      </c>
      <c r="I68" s="13">
        <v>1.85</v>
      </c>
      <c r="J68" s="15">
        <v>74</v>
      </c>
      <c r="K68" s="15">
        <v>21.621621621621621</v>
      </c>
      <c r="L68" s="10">
        <v>3</v>
      </c>
      <c r="M68" s="10">
        <v>5</v>
      </c>
      <c r="N68" s="10">
        <v>26</v>
      </c>
      <c r="O68" s="10">
        <v>3</v>
      </c>
      <c r="P68" s="10">
        <v>5</v>
      </c>
      <c r="Q68" s="11">
        <v>24</v>
      </c>
    </row>
    <row r="69" spans="1:17" x14ac:dyDescent="0.35">
      <c r="A69" s="4" t="s">
        <v>382</v>
      </c>
      <c r="B69" s="30">
        <v>68</v>
      </c>
      <c r="C69" s="8">
        <v>34636</v>
      </c>
      <c r="D69" s="5" t="s">
        <v>1659</v>
      </c>
      <c r="E69" s="9" t="s">
        <v>1339</v>
      </c>
      <c r="F69" s="9" t="s">
        <v>1550</v>
      </c>
      <c r="G69" s="8">
        <v>43097</v>
      </c>
      <c r="H69" s="6" t="s">
        <v>6</v>
      </c>
      <c r="I69" s="13">
        <v>1.79</v>
      </c>
      <c r="J69" s="15">
        <v>78</v>
      </c>
      <c r="K69" s="15">
        <v>24.343809494085704</v>
      </c>
      <c r="L69" s="10">
        <v>3</v>
      </c>
      <c r="M69" s="10">
        <v>6</v>
      </c>
      <c r="N69" s="10">
        <v>6</v>
      </c>
      <c r="O69" s="10">
        <v>5</v>
      </c>
      <c r="P69" s="10">
        <v>5</v>
      </c>
      <c r="Q69" s="11">
        <v>26</v>
      </c>
    </row>
    <row r="70" spans="1:17" x14ac:dyDescent="0.35">
      <c r="A70" s="4" t="s">
        <v>383</v>
      </c>
      <c r="B70" s="30">
        <v>69</v>
      </c>
      <c r="C70" s="8">
        <v>34552</v>
      </c>
      <c r="D70" s="5" t="s">
        <v>1660</v>
      </c>
      <c r="E70" s="9" t="s">
        <v>1339</v>
      </c>
      <c r="F70" s="9" t="s">
        <v>1550</v>
      </c>
      <c r="G70" s="8">
        <v>42423</v>
      </c>
      <c r="H70" s="6" t="s">
        <v>6</v>
      </c>
      <c r="I70" s="13">
        <v>1.76</v>
      </c>
      <c r="J70" s="15">
        <v>74</v>
      </c>
      <c r="K70" s="15">
        <v>23.889462809917354</v>
      </c>
      <c r="L70" s="10">
        <v>2</v>
      </c>
      <c r="M70" s="10">
        <v>3</v>
      </c>
      <c r="N70" s="10">
        <v>12</v>
      </c>
      <c r="O70" s="10">
        <v>2</v>
      </c>
      <c r="P70" s="10">
        <v>2</v>
      </c>
      <c r="Q70" s="11">
        <v>26</v>
      </c>
    </row>
    <row r="71" spans="1:17" x14ac:dyDescent="0.35">
      <c r="A71" s="4" t="s">
        <v>384</v>
      </c>
      <c r="B71" s="30">
        <v>70</v>
      </c>
      <c r="C71" s="8">
        <v>31641</v>
      </c>
      <c r="D71" s="5" t="s">
        <v>1661</v>
      </c>
      <c r="E71" s="9" t="s">
        <v>1339</v>
      </c>
      <c r="F71" s="9" t="s">
        <v>1550</v>
      </c>
      <c r="G71" s="8">
        <v>42326</v>
      </c>
      <c r="H71" s="6" t="s">
        <v>6</v>
      </c>
      <c r="I71" s="13">
        <v>1.79</v>
      </c>
      <c r="J71" s="15">
        <v>71</v>
      </c>
      <c r="K71" s="15">
        <v>22.15910864205237</v>
      </c>
      <c r="L71" s="10">
        <v>3</v>
      </c>
      <c r="M71" s="10">
        <v>2</v>
      </c>
      <c r="N71" s="10">
        <v>1</v>
      </c>
      <c r="O71" s="10">
        <v>4</v>
      </c>
      <c r="P71" s="10">
        <v>1</v>
      </c>
      <c r="Q71" s="11">
        <v>34</v>
      </c>
    </row>
    <row r="72" spans="1:17" x14ac:dyDescent="0.35">
      <c r="A72" s="4" t="s">
        <v>385</v>
      </c>
      <c r="B72" s="30">
        <v>71</v>
      </c>
      <c r="C72" s="8">
        <v>32295</v>
      </c>
      <c r="D72" s="5" t="s">
        <v>1662</v>
      </c>
      <c r="E72" s="9" t="s">
        <v>1339</v>
      </c>
      <c r="F72" s="9" t="s">
        <v>1550</v>
      </c>
      <c r="G72" s="8">
        <v>42748</v>
      </c>
      <c r="H72" s="6" t="s">
        <v>6</v>
      </c>
      <c r="I72" s="13">
        <v>1.83</v>
      </c>
      <c r="J72" s="15">
        <v>81</v>
      </c>
      <c r="K72" s="15">
        <v>24.187046492878256</v>
      </c>
      <c r="L72" s="10">
        <v>3</v>
      </c>
      <c r="M72" s="10">
        <v>7</v>
      </c>
      <c r="N72" s="10">
        <v>17</v>
      </c>
      <c r="O72" s="10">
        <v>3</v>
      </c>
      <c r="P72" s="10">
        <v>3</v>
      </c>
      <c r="Q72" s="11">
        <v>32</v>
      </c>
    </row>
    <row r="73" spans="1:17" x14ac:dyDescent="0.35">
      <c r="A73" s="4" t="s">
        <v>386</v>
      </c>
      <c r="B73" s="30">
        <v>72</v>
      </c>
      <c r="C73" s="8">
        <v>34625</v>
      </c>
      <c r="D73" s="5" t="s">
        <v>1663</v>
      </c>
      <c r="E73" s="9" t="s">
        <v>1339</v>
      </c>
      <c r="F73" s="9" t="s">
        <v>1550</v>
      </c>
      <c r="G73" s="8">
        <v>43475</v>
      </c>
      <c r="H73" s="6" t="s">
        <v>6</v>
      </c>
      <c r="I73" s="13">
        <v>1.78</v>
      </c>
      <c r="J73" s="15">
        <v>75</v>
      </c>
      <c r="K73" s="15">
        <v>23.671253629592222</v>
      </c>
      <c r="L73" s="10">
        <v>3</v>
      </c>
      <c r="M73" s="10">
        <v>4</v>
      </c>
      <c r="N73" s="10">
        <v>15</v>
      </c>
      <c r="O73" s="10">
        <v>4</v>
      </c>
      <c r="P73" s="10">
        <v>6</v>
      </c>
      <c r="Q73" s="11">
        <v>26</v>
      </c>
    </row>
    <row r="74" spans="1:17" x14ac:dyDescent="0.35">
      <c r="A74" s="4" t="s">
        <v>387</v>
      </c>
      <c r="B74" s="30">
        <v>73</v>
      </c>
      <c r="C74" s="8">
        <v>32463</v>
      </c>
      <c r="D74" s="5" t="s">
        <v>1664</v>
      </c>
      <c r="E74" s="9" t="s">
        <v>1339</v>
      </c>
      <c r="F74" s="9" t="s">
        <v>1550</v>
      </c>
      <c r="G74" s="8">
        <v>42899</v>
      </c>
      <c r="H74" s="6" t="s">
        <v>6</v>
      </c>
      <c r="I74" s="13">
        <v>1.76</v>
      </c>
      <c r="J74" s="15">
        <v>70</v>
      </c>
      <c r="K74" s="15">
        <v>22.598140495867771</v>
      </c>
      <c r="L74" s="10">
        <v>3</v>
      </c>
      <c r="M74" s="10">
        <v>2</v>
      </c>
      <c r="N74" s="10">
        <v>1</v>
      </c>
      <c r="O74" s="10">
        <v>4</v>
      </c>
      <c r="P74" s="10">
        <v>3</v>
      </c>
      <c r="Q74" s="11">
        <v>32</v>
      </c>
    </row>
    <row r="75" spans="1:17" x14ac:dyDescent="0.35">
      <c r="A75" s="4" t="s">
        <v>388</v>
      </c>
      <c r="B75" s="30">
        <v>74</v>
      </c>
      <c r="C75" s="8">
        <v>31336</v>
      </c>
      <c r="D75" s="5" t="s">
        <v>1665</v>
      </c>
      <c r="E75" s="9" t="s">
        <v>1339</v>
      </c>
      <c r="F75" s="9" t="s">
        <v>1550</v>
      </c>
      <c r="G75" s="8">
        <v>43400</v>
      </c>
      <c r="H75" s="6" t="s">
        <v>6</v>
      </c>
      <c r="I75" s="13">
        <v>1.83</v>
      </c>
      <c r="J75" s="15">
        <v>73</v>
      </c>
      <c r="K75" s="15">
        <v>21.798202394816204</v>
      </c>
      <c r="L75" s="10">
        <v>3</v>
      </c>
      <c r="M75" s="10">
        <v>1</v>
      </c>
      <c r="N75" s="10">
        <v>7</v>
      </c>
      <c r="O75" s="10">
        <v>6</v>
      </c>
      <c r="P75" s="10">
        <v>2</v>
      </c>
      <c r="Q75" s="11">
        <v>35</v>
      </c>
    </row>
    <row r="76" spans="1:17" x14ac:dyDescent="0.35">
      <c r="A76" s="4" t="s">
        <v>389</v>
      </c>
      <c r="B76" s="30">
        <v>75</v>
      </c>
      <c r="C76" s="8">
        <v>30866</v>
      </c>
      <c r="D76" s="5" t="s">
        <v>1666</v>
      </c>
      <c r="E76" s="9" t="s">
        <v>1339</v>
      </c>
      <c r="F76" s="9" t="s">
        <v>1550</v>
      </c>
      <c r="G76" s="8">
        <v>43412</v>
      </c>
      <c r="H76" s="6" t="s">
        <v>6</v>
      </c>
      <c r="I76" s="13">
        <v>1.78</v>
      </c>
      <c r="J76" s="15">
        <v>79</v>
      </c>
      <c r="K76" s="15">
        <v>24.933720489837143</v>
      </c>
      <c r="L76" s="10">
        <v>3</v>
      </c>
      <c r="M76" s="10">
        <v>5</v>
      </c>
      <c r="N76" s="10">
        <v>16</v>
      </c>
      <c r="O76" s="10">
        <v>7</v>
      </c>
      <c r="P76" s="10">
        <v>2</v>
      </c>
      <c r="Q76" s="11">
        <v>36</v>
      </c>
    </row>
    <row r="77" spans="1:17" x14ac:dyDescent="0.35">
      <c r="A77" s="4" t="s">
        <v>390</v>
      </c>
      <c r="B77" s="30">
        <v>76</v>
      </c>
      <c r="C77" s="8">
        <v>31411</v>
      </c>
      <c r="D77" s="5" t="s">
        <v>1667</v>
      </c>
      <c r="E77" s="9" t="s">
        <v>1339</v>
      </c>
      <c r="F77" s="9" t="s">
        <v>1550</v>
      </c>
      <c r="G77" s="8">
        <v>43047</v>
      </c>
      <c r="H77" s="6" t="s">
        <v>6</v>
      </c>
      <c r="I77" s="13">
        <v>1.76</v>
      </c>
      <c r="J77" s="15">
        <v>75</v>
      </c>
      <c r="K77" s="15">
        <v>24.212293388429753</v>
      </c>
      <c r="L77" s="10">
        <v>3</v>
      </c>
      <c r="M77" s="10">
        <v>3</v>
      </c>
      <c r="N77" s="10">
        <v>24</v>
      </c>
      <c r="O77" s="10">
        <v>4</v>
      </c>
      <c r="P77" s="10">
        <v>3</v>
      </c>
      <c r="Q77" s="11">
        <v>35</v>
      </c>
    </row>
    <row r="78" spans="1:17" x14ac:dyDescent="0.35">
      <c r="A78" s="4" t="s">
        <v>391</v>
      </c>
      <c r="B78" s="30">
        <v>77</v>
      </c>
      <c r="C78" s="8">
        <v>35309</v>
      </c>
      <c r="D78" s="5" t="s">
        <v>1668</v>
      </c>
      <c r="E78" s="9" t="s">
        <v>1339</v>
      </c>
      <c r="F78" s="9" t="s">
        <v>1550</v>
      </c>
      <c r="G78" s="8">
        <v>42608</v>
      </c>
      <c r="H78" s="6" t="s">
        <v>6</v>
      </c>
      <c r="I78" s="13">
        <v>1.82</v>
      </c>
      <c r="J78" s="15">
        <v>71</v>
      </c>
      <c r="K78" s="15">
        <v>21.434609346697258</v>
      </c>
      <c r="L78" s="10">
        <v>3</v>
      </c>
      <c r="M78" s="10">
        <v>2</v>
      </c>
      <c r="N78" s="10">
        <v>16</v>
      </c>
      <c r="O78" s="10">
        <v>7</v>
      </c>
      <c r="P78" s="10">
        <v>1</v>
      </c>
      <c r="Q78" s="11">
        <v>24</v>
      </c>
    </row>
    <row r="79" spans="1:17" x14ac:dyDescent="0.35">
      <c r="A79" s="4" t="s">
        <v>392</v>
      </c>
      <c r="B79" s="30">
        <v>78</v>
      </c>
      <c r="C79" s="8">
        <v>35919</v>
      </c>
      <c r="D79" s="5" t="s">
        <v>1669</v>
      </c>
      <c r="E79" s="9" t="s">
        <v>1339</v>
      </c>
      <c r="F79" s="9" t="s">
        <v>1550</v>
      </c>
      <c r="G79" s="8">
        <v>42260</v>
      </c>
      <c r="H79" s="6" t="s">
        <v>6</v>
      </c>
      <c r="I79" s="13">
        <v>1.8</v>
      </c>
      <c r="J79" s="15">
        <v>74</v>
      </c>
      <c r="K79" s="15">
        <v>22.839506172839506</v>
      </c>
      <c r="L79" s="10">
        <v>3</v>
      </c>
      <c r="M79" s="10">
        <v>2</v>
      </c>
      <c r="N79" s="10">
        <v>3</v>
      </c>
      <c r="O79" s="10">
        <v>6</v>
      </c>
      <c r="P79" s="10">
        <v>6</v>
      </c>
      <c r="Q79" s="11">
        <v>22</v>
      </c>
    </row>
    <row r="80" spans="1:17" x14ac:dyDescent="0.35">
      <c r="A80" s="4" t="s">
        <v>393</v>
      </c>
      <c r="B80" s="30">
        <v>79</v>
      </c>
      <c r="C80" s="8">
        <v>35100</v>
      </c>
      <c r="D80" s="5" t="s">
        <v>1670</v>
      </c>
      <c r="E80" s="9" t="s">
        <v>1339</v>
      </c>
      <c r="F80" s="9" t="s">
        <v>1550</v>
      </c>
      <c r="G80" s="8">
        <v>42489</v>
      </c>
      <c r="H80" s="6" t="s">
        <v>6</v>
      </c>
      <c r="I80" s="13">
        <v>1.78</v>
      </c>
      <c r="J80" s="15">
        <v>78</v>
      </c>
      <c r="K80" s="15">
        <v>24.618103774775911</v>
      </c>
      <c r="L80" s="10">
        <v>2</v>
      </c>
      <c r="M80" s="10">
        <v>1</v>
      </c>
      <c r="N80" s="10">
        <v>10</v>
      </c>
      <c r="O80" s="10">
        <v>4</v>
      </c>
      <c r="P80" s="10">
        <v>3</v>
      </c>
      <c r="Q80" s="11">
        <v>25</v>
      </c>
    </row>
    <row r="81" spans="1:17" x14ac:dyDescent="0.35">
      <c r="A81" s="4" t="s">
        <v>394</v>
      </c>
      <c r="B81" s="30">
        <v>80</v>
      </c>
      <c r="C81" s="8">
        <v>35145</v>
      </c>
      <c r="D81" s="5" t="s">
        <v>1671</v>
      </c>
      <c r="E81" s="9" t="s">
        <v>1339</v>
      </c>
      <c r="F81" s="9" t="s">
        <v>1550</v>
      </c>
      <c r="G81" s="8">
        <v>43903</v>
      </c>
      <c r="H81" s="6" t="s">
        <v>6</v>
      </c>
      <c r="I81" s="13">
        <v>1.82</v>
      </c>
      <c r="J81" s="15">
        <v>74</v>
      </c>
      <c r="K81" s="15">
        <v>22.340297065571789</v>
      </c>
      <c r="L81" s="10">
        <v>2</v>
      </c>
      <c r="M81" s="10">
        <v>2</v>
      </c>
      <c r="N81" s="10">
        <v>8</v>
      </c>
      <c r="O81" s="10">
        <v>5</v>
      </c>
      <c r="P81" s="10">
        <v>6</v>
      </c>
      <c r="Q81" s="11">
        <v>24</v>
      </c>
    </row>
    <row r="82" spans="1:17" x14ac:dyDescent="0.35">
      <c r="A82" s="4" t="s">
        <v>395</v>
      </c>
      <c r="B82" s="30">
        <v>81</v>
      </c>
      <c r="C82" s="8">
        <v>31151</v>
      </c>
      <c r="D82" s="5" t="s">
        <v>1672</v>
      </c>
      <c r="E82" s="9" t="s">
        <v>1339</v>
      </c>
      <c r="F82" s="9" t="s">
        <v>1550</v>
      </c>
      <c r="G82" s="8">
        <v>43378</v>
      </c>
      <c r="H82" s="6" t="s">
        <v>6</v>
      </c>
      <c r="I82" s="13">
        <v>1.77</v>
      </c>
      <c r="J82" s="15">
        <v>70</v>
      </c>
      <c r="K82" s="15">
        <v>22.343515592581952</v>
      </c>
      <c r="L82" s="10">
        <v>3</v>
      </c>
      <c r="M82" s="10">
        <v>7</v>
      </c>
      <c r="N82" s="10">
        <v>13</v>
      </c>
      <c r="O82" s="10">
        <v>7</v>
      </c>
      <c r="P82" s="10">
        <v>3</v>
      </c>
      <c r="Q82" s="11">
        <v>35</v>
      </c>
    </row>
    <row r="83" spans="1:17" x14ac:dyDescent="0.35">
      <c r="A83" s="4" t="s">
        <v>396</v>
      </c>
      <c r="B83" s="30">
        <v>82</v>
      </c>
      <c r="C83" s="8">
        <v>33922</v>
      </c>
      <c r="D83" s="5" t="s">
        <v>1673</v>
      </c>
      <c r="E83" s="9" t="s">
        <v>1339</v>
      </c>
      <c r="F83" s="9" t="s">
        <v>1550</v>
      </c>
      <c r="G83" s="8">
        <v>42173</v>
      </c>
      <c r="H83" s="6" t="s">
        <v>6</v>
      </c>
      <c r="I83" s="13">
        <v>1.77</v>
      </c>
      <c r="J83" s="15">
        <v>78</v>
      </c>
      <c r="K83" s="15">
        <v>24.897060231734173</v>
      </c>
      <c r="L83" s="10">
        <v>3</v>
      </c>
      <c r="M83" s="10">
        <v>6</v>
      </c>
      <c r="N83" s="10">
        <v>25</v>
      </c>
      <c r="O83" s="10">
        <v>3</v>
      </c>
      <c r="P83" s="10">
        <v>5</v>
      </c>
      <c r="Q83" s="11">
        <v>28</v>
      </c>
    </row>
    <row r="84" spans="1:17" x14ac:dyDescent="0.35">
      <c r="A84" s="4" t="s">
        <v>397</v>
      </c>
      <c r="B84" s="30">
        <v>83</v>
      </c>
      <c r="C84" s="8">
        <v>35986</v>
      </c>
      <c r="D84" s="5" t="s">
        <v>1674</v>
      </c>
      <c r="E84" s="9" t="s">
        <v>1339</v>
      </c>
      <c r="F84" s="9" t="s">
        <v>1550</v>
      </c>
      <c r="G84" s="8">
        <v>43872</v>
      </c>
      <c r="H84" s="6" t="s">
        <v>6</v>
      </c>
      <c r="I84" s="13">
        <v>1.83</v>
      </c>
      <c r="J84" s="15">
        <v>75</v>
      </c>
      <c r="K84" s="15">
        <v>22.395413419331717</v>
      </c>
      <c r="L84" s="10">
        <v>2</v>
      </c>
      <c r="M84" s="10">
        <v>7</v>
      </c>
      <c r="N84" s="10">
        <v>9</v>
      </c>
      <c r="O84" s="10">
        <v>2</v>
      </c>
      <c r="P84" s="10">
        <v>1</v>
      </c>
      <c r="Q84" s="11">
        <v>22</v>
      </c>
    </row>
    <row r="85" spans="1:17" x14ac:dyDescent="0.35">
      <c r="A85" s="4" t="s">
        <v>398</v>
      </c>
      <c r="B85" s="30">
        <v>84</v>
      </c>
      <c r="C85" s="8">
        <v>34653</v>
      </c>
      <c r="D85" s="5" t="s">
        <v>1675</v>
      </c>
      <c r="E85" s="9" t="s">
        <v>1339</v>
      </c>
      <c r="F85" s="9" t="s">
        <v>1550</v>
      </c>
      <c r="G85" s="8">
        <v>43554</v>
      </c>
      <c r="H85" s="6" t="s">
        <v>6</v>
      </c>
      <c r="I85" s="13">
        <v>1.78</v>
      </c>
      <c r="J85" s="15">
        <v>70</v>
      </c>
      <c r="K85" s="15">
        <v>22.093170054286073</v>
      </c>
      <c r="L85" s="10">
        <v>3</v>
      </c>
      <c r="M85" s="10">
        <v>4</v>
      </c>
      <c r="N85" s="10">
        <v>2</v>
      </c>
      <c r="O85" s="10">
        <v>4</v>
      </c>
      <c r="P85" s="10">
        <v>2</v>
      </c>
      <c r="Q85" s="11">
        <v>26</v>
      </c>
    </row>
    <row r="86" spans="1:17" x14ac:dyDescent="0.35">
      <c r="A86" s="4" t="s">
        <v>399</v>
      </c>
      <c r="B86" s="30">
        <v>85</v>
      </c>
      <c r="C86" s="8">
        <v>35756</v>
      </c>
      <c r="D86" s="5" t="s">
        <v>1676</v>
      </c>
      <c r="E86" s="9" t="s">
        <v>1339</v>
      </c>
      <c r="F86" s="9" t="s">
        <v>1550</v>
      </c>
      <c r="G86" s="8">
        <v>43934</v>
      </c>
      <c r="H86" s="6" t="s">
        <v>6</v>
      </c>
      <c r="I86" s="13">
        <v>1.84</v>
      </c>
      <c r="J86" s="15">
        <v>70</v>
      </c>
      <c r="K86" s="15">
        <v>20.675803402646501</v>
      </c>
      <c r="L86" s="10">
        <v>2</v>
      </c>
      <c r="M86" s="10">
        <v>3</v>
      </c>
      <c r="N86" s="10">
        <v>7</v>
      </c>
      <c r="O86" s="10">
        <v>3</v>
      </c>
      <c r="P86" s="10">
        <v>6</v>
      </c>
      <c r="Q86" s="11">
        <v>23</v>
      </c>
    </row>
    <row r="87" spans="1:17" x14ac:dyDescent="0.35">
      <c r="A87" s="4" t="s">
        <v>400</v>
      </c>
      <c r="B87" s="30">
        <v>86</v>
      </c>
      <c r="C87" s="8">
        <v>31725</v>
      </c>
      <c r="D87" s="5" t="s">
        <v>1677</v>
      </c>
      <c r="E87" s="9" t="s">
        <v>1339</v>
      </c>
      <c r="F87" s="9" t="s">
        <v>1550</v>
      </c>
      <c r="G87" s="8">
        <v>43444</v>
      </c>
      <c r="H87" s="6" t="s">
        <v>6</v>
      </c>
      <c r="I87" s="13">
        <v>1.8</v>
      </c>
      <c r="J87" s="15">
        <v>79</v>
      </c>
      <c r="K87" s="15">
        <v>24.382716049382715</v>
      </c>
      <c r="L87" s="10">
        <v>3</v>
      </c>
      <c r="M87" s="10">
        <v>5</v>
      </c>
      <c r="N87" s="10">
        <v>8</v>
      </c>
      <c r="O87" s="10">
        <v>7</v>
      </c>
      <c r="P87" s="10">
        <v>4</v>
      </c>
      <c r="Q87" s="11">
        <v>34</v>
      </c>
    </row>
    <row r="88" spans="1:17" x14ac:dyDescent="0.35">
      <c r="A88" s="4" t="s">
        <v>401</v>
      </c>
      <c r="B88" s="30">
        <v>87</v>
      </c>
      <c r="C88" s="8">
        <v>35488</v>
      </c>
      <c r="D88" s="5" t="s">
        <v>1678</v>
      </c>
      <c r="E88" s="9" t="s">
        <v>1339</v>
      </c>
      <c r="F88" s="9" t="s">
        <v>1550</v>
      </c>
      <c r="G88" s="8">
        <v>43921</v>
      </c>
      <c r="H88" s="6" t="s">
        <v>6</v>
      </c>
      <c r="I88" s="13">
        <v>1.8</v>
      </c>
      <c r="J88" s="15">
        <v>72</v>
      </c>
      <c r="K88" s="15">
        <v>22.222222222222221</v>
      </c>
      <c r="L88" s="10">
        <v>2</v>
      </c>
      <c r="M88" s="10">
        <v>2</v>
      </c>
      <c r="N88" s="10">
        <v>26</v>
      </c>
      <c r="O88" s="10">
        <v>3</v>
      </c>
      <c r="P88" s="10">
        <v>5</v>
      </c>
      <c r="Q88" s="11">
        <v>24</v>
      </c>
    </row>
    <row r="89" spans="1:17" x14ac:dyDescent="0.35">
      <c r="A89" s="4" t="s">
        <v>402</v>
      </c>
      <c r="B89" s="30">
        <v>88</v>
      </c>
      <c r="C89" s="8">
        <v>31374</v>
      </c>
      <c r="D89" s="5" t="s">
        <v>1679</v>
      </c>
      <c r="E89" s="9" t="s">
        <v>1339</v>
      </c>
      <c r="F89" s="9" t="s">
        <v>1550</v>
      </c>
      <c r="G89" s="8">
        <v>43869</v>
      </c>
      <c r="H89" s="6" t="s">
        <v>6</v>
      </c>
      <c r="I89" s="13">
        <v>1.81</v>
      </c>
      <c r="J89" s="15">
        <v>75</v>
      </c>
      <c r="K89" s="15">
        <v>22.893074081987731</v>
      </c>
      <c r="L89" s="10">
        <v>3</v>
      </c>
      <c r="M89" s="10">
        <v>5</v>
      </c>
      <c r="N89" s="10">
        <v>26</v>
      </c>
      <c r="O89" s="10">
        <v>4</v>
      </c>
      <c r="P89" s="10">
        <v>5</v>
      </c>
      <c r="Q89" s="11">
        <v>35</v>
      </c>
    </row>
    <row r="90" spans="1:17" x14ac:dyDescent="0.35">
      <c r="A90" s="4" t="s">
        <v>403</v>
      </c>
      <c r="B90" s="30">
        <v>89</v>
      </c>
      <c r="C90" s="8">
        <v>35266</v>
      </c>
      <c r="D90" s="5" t="s">
        <v>1680</v>
      </c>
      <c r="E90" s="9" t="s">
        <v>1339</v>
      </c>
      <c r="F90" s="9" t="s">
        <v>1550</v>
      </c>
      <c r="G90" s="8">
        <v>42529</v>
      </c>
      <c r="H90" s="6" t="s">
        <v>6</v>
      </c>
      <c r="I90" s="13">
        <v>1.82</v>
      </c>
      <c r="J90" s="15">
        <v>76</v>
      </c>
      <c r="K90" s="15">
        <v>22.944088878154812</v>
      </c>
      <c r="L90" s="10">
        <v>3</v>
      </c>
      <c r="M90" s="10">
        <v>3</v>
      </c>
      <c r="N90" s="10">
        <v>19</v>
      </c>
      <c r="O90" s="10">
        <v>7</v>
      </c>
      <c r="P90" s="10">
        <v>2</v>
      </c>
      <c r="Q90" s="11">
        <v>24</v>
      </c>
    </row>
    <row r="91" spans="1:17" x14ac:dyDescent="0.35">
      <c r="A91" s="4" t="s">
        <v>404</v>
      </c>
      <c r="B91" s="30">
        <v>90</v>
      </c>
      <c r="C91" s="8">
        <v>32525</v>
      </c>
      <c r="D91" s="5" t="s">
        <v>1681</v>
      </c>
      <c r="E91" s="9" t="s">
        <v>1339</v>
      </c>
      <c r="F91" s="9" t="s">
        <v>1550</v>
      </c>
      <c r="G91" s="8">
        <v>42241</v>
      </c>
      <c r="H91" s="6" t="s">
        <v>6</v>
      </c>
      <c r="I91" s="13">
        <v>1.85</v>
      </c>
      <c r="J91" s="15">
        <v>76</v>
      </c>
      <c r="K91" s="15">
        <v>22.205989773557338</v>
      </c>
      <c r="L91" s="10">
        <v>3</v>
      </c>
      <c r="M91" s="10">
        <v>1</v>
      </c>
      <c r="N91" s="10">
        <v>20</v>
      </c>
      <c r="O91" s="10">
        <v>3</v>
      </c>
      <c r="P91" s="10">
        <v>5</v>
      </c>
      <c r="Q91" s="11">
        <v>32</v>
      </c>
    </row>
    <row r="92" spans="1:17" x14ac:dyDescent="0.35">
      <c r="A92" s="4" t="s">
        <v>405</v>
      </c>
      <c r="B92" s="30">
        <v>91</v>
      </c>
      <c r="C92" s="8">
        <v>35966</v>
      </c>
      <c r="D92" s="5" t="s">
        <v>1682</v>
      </c>
      <c r="E92" s="9" t="s">
        <v>1339</v>
      </c>
      <c r="F92" s="9" t="s">
        <v>1550</v>
      </c>
      <c r="G92" s="8">
        <v>43614</v>
      </c>
      <c r="H92" s="6" t="s">
        <v>6</v>
      </c>
      <c r="I92" s="13">
        <v>1.76</v>
      </c>
      <c r="J92" s="15">
        <v>80</v>
      </c>
      <c r="K92" s="15">
        <v>25.826446280991735</v>
      </c>
      <c r="L92" s="10">
        <v>2</v>
      </c>
      <c r="M92" s="10">
        <v>7</v>
      </c>
      <c r="N92" s="10">
        <v>1</v>
      </c>
      <c r="O92" s="10">
        <v>7</v>
      </c>
      <c r="P92" s="10">
        <v>3</v>
      </c>
      <c r="Q92" s="11">
        <v>22</v>
      </c>
    </row>
    <row r="93" spans="1:17" x14ac:dyDescent="0.35">
      <c r="A93" s="4" t="s">
        <v>406</v>
      </c>
      <c r="B93" s="30">
        <v>92</v>
      </c>
      <c r="C93" s="8">
        <v>35025</v>
      </c>
      <c r="D93" s="5" t="s">
        <v>1683</v>
      </c>
      <c r="E93" s="9" t="s">
        <v>1339</v>
      </c>
      <c r="F93" s="9" t="s">
        <v>1550</v>
      </c>
      <c r="G93" s="8">
        <v>42466</v>
      </c>
      <c r="H93" s="6" t="s">
        <v>6</v>
      </c>
      <c r="I93" s="13">
        <v>1.83</v>
      </c>
      <c r="J93" s="15">
        <v>80</v>
      </c>
      <c r="K93" s="15">
        <v>23.888440980620498</v>
      </c>
      <c r="L93" s="10">
        <v>3</v>
      </c>
      <c r="M93" s="10">
        <v>6</v>
      </c>
      <c r="N93" s="10">
        <v>14</v>
      </c>
      <c r="O93" s="10">
        <v>6</v>
      </c>
      <c r="P93" s="10">
        <v>5</v>
      </c>
      <c r="Q93" s="11">
        <v>25</v>
      </c>
    </row>
    <row r="94" spans="1:17" x14ac:dyDescent="0.35">
      <c r="A94" s="4" t="s">
        <v>407</v>
      </c>
      <c r="B94" s="30">
        <v>93</v>
      </c>
      <c r="C94" s="8">
        <v>31589</v>
      </c>
      <c r="D94" s="5" t="s">
        <v>1684</v>
      </c>
      <c r="E94" s="9" t="s">
        <v>1339</v>
      </c>
      <c r="F94" s="9" t="s">
        <v>1550</v>
      </c>
      <c r="G94" s="8">
        <v>43311</v>
      </c>
      <c r="H94" s="6" t="s">
        <v>6</v>
      </c>
      <c r="I94" s="13">
        <v>1.82</v>
      </c>
      <c r="J94" s="15">
        <v>75</v>
      </c>
      <c r="K94" s="15">
        <v>22.642192971863299</v>
      </c>
      <c r="L94" s="10">
        <v>3</v>
      </c>
      <c r="M94" s="10">
        <v>7</v>
      </c>
      <c r="N94" s="10">
        <v>3</v>
      </c>
      <c r="O94" s="10">
        <v>3</v>
      </c>
      <c r="P94" s="10">
        <v>4</v>
      </c>
      <c r="Q94" s="11">
        <v>34</v>
      </c>
    </row>
    <row r="95" spans="1:17" x14ac:dyDescent="0.35">
      <c r="A95" s="4" t="s">
        <v>408</v>
      </c>
      <c r="B95" s="30">
        <v>94</v>
      </c>
      <c r="C95" s="8">
        <v>32605</v>
      </c>
      <c r="D95" s="5" t="s">
        <v>1685</v>
      </c>
      <c r="E95" s="9" t="s">
        <v>1339</v>
      </c>
      <c r="F95" s="9" t="s">
        <v>1550</v>
      </c>
      <c r="G95" s="8">
        <v>42683</v>
      </c>
      <c r="H95" s="6" t="s">
        <v>6</v>
      </c>
      <c r="I95" s="13">
        <v>1.78</v>
      </c>
      <c r="J95" s="15">
        <v>78</v>
      </c>
      <c r="K95" s="15">
        <v>24.618103774775911</v>
      </c>
      <c r="L95" s="10">
        <v>2</v>
      </c>
      <c r="M95" s="10">
        <v>6</v>
      </c>
      <c r="N95" s="10">
        <v>6</v>
      </c>
      <c r="O95" s="10">
        <v>1</v>
      </c>
      <c r="P95" s="10">
        <v>3</v>
      </c>
      <c r="Q95" s="11">
        <v>31</v>
      </c>
    </row>
    <row r="96" spans="1:17" x14ac:dyDescent="0.35">
      <c r="A96" s="4" t="s">
        <v>409</v>
      </c>
      <c r="B96" s="30">
        <v>95</v>
      </c>
      <c r="C96" s="8">
        <v>34284</v>
      </c>
      <c r="D96" s="5" t="s">
        <v>1686</v>
      </c>
      <c r="E96" s="9" t="s">
        <v>1339</v>
      </c>
      <c r="F96" s="9" t="s">
        <v>1550</v>
      </c>
      <c r="G96" s="8">
        <v>42407</v>
      </c>
      <c r="H96" s="6" t="s">
        <v>6</v>
      </c>
      <c r="I96" s="13">
        <v>1.8</v>
      </c>
      <c r="J96" s="15">
        <v>78</v>
      </c>
      <c r="K96" s="15">
        <v>24.074074074074073</v>
      </c>
      <c r="L96" s="10">
        <v>2</v>
      </c>
      <c r="M96" s="10">
        <v>4</v>
      </c>
      <c r="N96" s="10">
        <v>11</v>
      </c>
      <c r="O96" s="10">
        <v>3</v>
      </c>
      <c r="P96" s="10">
        <v>2</v>
      </c>
      <c r="Q96" s="11">
        <v>27</v>
      </c>
    </row>
    <row r="97" spans="1:17" x14ac:dyDescent="0.35">
      <c r="A97" s="4" t="s">
        <v>410</v>
      </c>
      <c r="B97" s="30">
        <v>96</v>
      </c>
      <c r="C97" s="8">
        <v>34683</v>
      </c>
      <c r="D97" s="5" t="s">
        <v>1687</v>
      </c>
      <c r="E97" s="9" t="s">
        <v>1339</v>
      </c>
      <c r="F97" s="9" t="s">
        <v>1550</v>
      </c>
      <c r="G97" s="8">
        <v>42610</v>
      </c>
      <c r="H97" s="6" t="s">
        <v>6</v>
      </c>
      <c r="I97" s="13">
        <v>1.76</v>
      </c>
      <c r="J97" s="15">
        <v>80</v>
      </c>
      <c r="K97" s="15">
        <v>25.826446280991735</v>
      </c>
      <c r="L97" s="10">
        <v>2</v>
      </c>
      <c r="M97" s="10">
        <v>2</v>
      </c>
      <c r="N97" s="10">
        <v>3</v>
      </c>
      <c r="O97" s="10">
        <v>5</v>
      </c>
      <c r="P97" s="10">
        <v>3</v>
      </c>
      <c r="Q97" s="11">
        <v>26</v>
      </c>
    </row>
    <row r="98" spans="1:17" x14ac:dyDescent="0.35">
      <c r="A98" s="4" t="s">
        <v>411</v>
      </c>
      <c r="B98" s="30">
        <v>97</v>
      </c>
      <c r="C98" s="8">
        <v>32714</v>
      </c>
      <c r="D98" s="5" t="s">
        <v>1688</v>
      </c>
      <c r="E98" s="9" t="s">
        <v>1339</v>
      </c>
      <c r="F98" s="9" t="s">
        <v>1550</v>
      </c>
      <c r="G98" s="8">
        <v>43911</v>
      </c>
      <c r="H98" s="6" t="s">
        <v>6</v>
      </c>
      <c r="I98" s="13">
        <v>1.77</v>
      </c>
      <c r="J98" s="15">
        <v>71</v>
      </c>
      <c r="K98" s="15">
        <v>22.662708672475979</v>
      </c>
      <c r="L98" s="10">
        <v>2</v>
      </c>
      <c r="M98" s="10">
        <v>2</v>
      </c>
      <c r="N98" s="10">
        <v>22</v>
      </c>
      <c r="O98" s="10">
        <v>1</v>
      </c>
      <c r="P98" s="10">
        <v>1</v>
      </c>
      <c r="Q98" s="11">
        <v>31</v>
      </c>
    </row>
    <row r="99" spans="1:17" x14ac:dyDescent="0.35">
      <c r="A99" s="4" t="s">
        <v>412</v>
      </c>
      <c r="B99" s="30">
        <v>98</v>
      </c>
      <c r="C99" s="8">
        <v>32655</v>
      </c>
      <c r="D99" s="5" t="s">
        <v>1689</v>
      </c>
      <c r="E99" s="9" t="s">
        <v>1339</v>
      </c>
      <c r="F99" s="9" t="s">
        <v>1550</v>
      </c>
      <c r="G99" s="8">
        <v>42349</v>
      </c>
      <c r="H99" s="6" t="s">
        <v>6</v>
      </c>
      <c r="I99" s="13">
        <v>1.81</v>
      </c>
      <c r="J99" s="15">
        <v>73</v>
      </c>
      <c r="K99" s="15">
        <v>22.282592106468055</v>
      </c>
      <c r="L99" s="10">
        <v>2</v>
      </c>
      <c r="M99" s="10">
        <v>3</v>
      </c>
      <c r="N99" s="10">
        <v>20</v>
      </c>
      <c r="O99" s="10">
        <v>5</v>
      </c>
      <c r="P99" s="10">
        <v>2</v>
      </c>
      <c r="Q99" s="11">
        <v>31</v>
      </c>
    </row>
    <row r="100" spans="1:17" x14ac:dyDescent="0.35">
      <c r="A100" s="4" t="s">
        <v>413</v>
      </c>
      <c r="B100" s="30">
        <v>99</v>
      </c>
      <c r="C100" s="8">
        <v>35012</v>
      </c>
      <c r="D100" s="5" t="s">
        <v>1690</v>
      </c>
      <c r="E100" s="9" t="s">
        <v>1339</v>
      </c>
      <c r="F100" s="9" t="s">
        <v>1550</v>
      </c>
      <c r="G100" s="8">
        <v>43769</v>
      </c>
      <c r="H100" s="6" t="s">
        <v>6</v>
      </c>
      <c r="I100" s="13">
        <v>1.84</v>
      </c>
      <c r="J100" s="15">
        <v>71</v>
      </c>
      <c r="K100" s="15">
        <v>20.971172022684311</v>
      </c>
      <c r="L100" s="10">
        <v>3</v>
      </c>
      <c r="M100" s="10">
        <v>5</v>
      </c>
      <c r="N100" s="10">
        <v>20</v>
      </c>
      <c r="O100" s="10">
        <v>6</v>
      </c>
      <c r="P100" s="10">
        <v>3</v>
      </c>
      <c r="Q100" s="11">
        <v>25</v>
      </c>
    </row>
    <row r="101" spans="1:17" x14ac:dyDescent="0.35">
      <c r="A101" s="4" t="s">
        <v>414</v>
      </c>
      <c r="B101" s="30">
        <v>100</v>
      </c>
      <c r="C101" s="8">
        <v>31249</v>
      </c>
      <c r="D101" s="5" t="s">
        <v>1691</v>
      </c>
      <c r="E101" s="9" t="s">
        <v>1339</v>
      </c>
      <c r="F101" s="9" t="s">
        <v>1550</v>
      </c>
      <c r="G101" s="8">
        <v>43292</v>
      </c>
      <c r="H101" s="6" t="s">
        <v>6</v>
      </c>
      <c r="I101" s="13">
        <v>1.81</v>
      </c>
      <c r="J101" s="15">
        <v>70</v>
      </c>
      <c r="K101" s="15">
        <v>21.366869143188548</v>
      </c>
      <c r="L101" s="10">
        <v>3</v>
      </c>
      <c r="M101" s="10">
        <v>6</v>
      </c>
      <c r="N101" s="10">
        <v>9</v>
      </c>
      <c r="O101" s="10">
        <v>5</v>
      </c>
      <c r="P101" s="10">
        <v>5</v>
      </c>
      <c r="Q101" s="11">
        <v>35</v>
      </c>
    </row>
    <row r="102" spans="1:17" x14ac:dyDescent="0.35">
      <c r="A102" s="4" t="s">
        <v>415</v>
      </c>
      <c r="B102" s="30">
        <v>101</v>
      </c>
      <c r="C102" s="8">
        <v>33480</v>
      </c>
      <c r="D102" s="5" t="s">
        <v>1692</v>
      </c>
      <c r="E102" s="9" t="s">
        <v>1339</v>
      </c>
      <c r="F102" s="9" t="s">
        <v>1550</v>
      </c>
      <c r="G102" s="8">
        <v>44179</v>
      </c>
      <c r="H102" s="6" t="s">
        <v>6</v>
      </c>
      <c r="I102" s="13">
        <v>1.79</v>
      </c>
      <c r="J102" s="15">
        <v>70</v>
      </c>
      <c r="K102" s="15">
        <v>21.847008520333322</v>
      </c>
      <c r="L102" s="10">
        <v>3</v>
      </c>
      <c r="M102" s="10">
        <v>5</v>
      </c>
      <c r="N102" s="10">
        <v>25</v>
      </c>
      <c r="O102" s="10">
        <v>6</v>
      </c>
      <c r="P102" s="10">
        <v>6</v>
      </c>
      <c r="Q102" s="11">
        <v>29</v>
      </c>
    </row>
    <row r="103" spans="1:17" x14ac:dyDescent="0.35">
      <c r="A103" s="4" t="s">
        <v>416</v>
      </c>
      <c r="B103" s="30">
        <v>102</v>
      </c>
      <c r="C103" s="8">
        <v>32159</v>
      </c>
      <c r="D103" s="5" t="s">
        <v>1693</v>
      </c>
      <c r="E103" s="9" t="s">
        <v>1339</v>
      </c>
      <c r="F103" s="9" t="s">
        <v>1550</v>
      </c>
      <c r="G103" s="8">
        <v>43065</v>
      </c>
      <c r="H103" s="6" t="s">
        <v>6</v>
      </c>
      <c r="I103" s="13">
        <v>1.76</v>
      </c>
      <c r="J103" s="15">
        <v>77</v>
      </c>
      <c r="K103" s="15">
        <v>24.857954545454547</v>
      </c>
      <c r="L103" s="10">
        <v>2</v>
      </c>
      <c r="M103" s="10">
        <v>1</v>
      </c>
      <c r="N103" s="10">
        <v>23</v>
      </c>
      <c r="O103" s="10">
        <v>7</v>
      </c>
      <c r="P103" s="10">
        <v>2</v>
      </c>
      <c r="Q103" s="11">
        <v>33</v>
      </c>
    </row>
    <row r="104" spans="1:17" x14ac:dyDescent="0.35">
      <c r="A104" s="4" t="s">
        <v>417</v>
      </c>
      <c r="B104" s="30">
        <v>103</v>
      </c>
      <c r="C104" s="8">
        <v>30693</v>
      </c>
      <c r="D104" s="5" t="s">
        <v>1694</v>
      </c>
      <c r="E104" s="9" t="s">
        <v>1339</v>
      </c>
      <c r="F104" s="9" t="s">
        <v>1550</v>
      </c>
      <c r="G104" s="8">
        <v>43936</v>
      </c>
      <c r="H104" s="6" t="s">
        <v>6</v>
      </c>
      <c r="I104" s="13">
        <v>1.76</v>
      </c>
      <c r="J104" s="15">
        <v>73</v>
      </c>
      <c r="K104" s="15">
        <v>23.566632231404959</v>
      </c>
      <c r="L104" s="10">
        <v>3</v>
      </c>
      <c r="M104" s="10">
        <v>2</v>
      </c>
      <c r="N104" s="10">
        <v>15</v>
      </c>
      <c r="O104" s="10">
        <v>2</v>
      </c>
      <c r="P104" s="10">
        <v>1</v>
      </c>
      <c r="Q104" s="11">
        <v>37</v>
      </c>
    </row>
    <row r="105" spans="1:17" x14ac:dyDescent="0.35">
      <c r="A105" s="4" t="s">
        <v>418</v>
      </c>
      <c r="B105" s="30">
        <v>104</v>
      </c>
      <c r="C105" s="8">
        <v>33262</v>
      </c>
      <c r="D105" s="5" t="s">
        <v>1695</v>
      </c>
      <c r="E105" s="9" t="s">
        <v>1339</v>
      </c>
      <c r="F105" s="9" t="s">
        <v>1550</v>
      </c>
      <c r="G105" s="8">
        <v>43931</v>
      </c>
      <c r="H105" s="6" t="s">
        <v>6</v>
      </c>
      <c r="I105" s="13">
        <v>1.76</v>
      </c>
      <c r="J105" s="15">
        <v>80</v>
      </c>
      <c r="K105" s="15">
        <v>25.826446280991735</v>
      </c>
      <c r="L105" s="10">
        <v>3</v>
      </c>
      <c r="M105" s="10">
        <v>4</v>
      </c>
      <c r="N105" s="10">
        <v>9</v>
      </c>
      <c r="O105" s="10">
        <v>2</v>
      </c>
      <c r="P105" s="10">
        <v>5</v>
      </c>
      <c r="Q105" s="11">
        <v>30</v>
      </c>
    </row>
    <row r="106" spans="1:17" x14ac:dyDescent="0.35">
      <c r="A106" s="4" t="s">
        <v>419</v>
      </c>
      <c r="B106" s="30">
        <v>105</v>
      </c>
      <c r="C106" s="8">
        <v>31654</v>
      </c>
      <c r="D106" s="5" t="s">
        <v>1696</v>
      </c>
      <c r="E106" s="9" t="s">
        <v>1339</v>
      </c>
      <c r="F106" s="9" t="s">
        <v>1550</v>
      </c>
      <c r="G106" s="8">
        <v>43469</v>
      </c>
      <c r="H106" s="6" t="s">
        <v>6</v>
      </c>
      <c r="I106" s="13">
        <v>1.77</v>
      </c>
      <c r="J106" s="15">
        <v>78</v>
      </c>
      <c r="K106" s="15">
        <v>24.897060231734173</v>
      </c>
      <c r="L106" s="10">
        <v>2</v>
      </c>
      <c r="M106" s="10">
        <v>4</v>
      </c>
      <c r="N106" s="10">
        <v>25</v>
      </c>
      <c r="O106" s="10">
        <v>2</v>
      </c>
      <c r="P106" s="10">
        <v>6</v>
      </c>
      <c r="Q106" s="11">
        <v>34</v>
      </c>
    </row>
    <row r="107" spans="1:17" x14ac:dyDescent="0.35">
      <c r="A107" s="4" t="s">
        <v>420</v>
      </c>
      <c r="B107" s="30">
        <v>106</v>
      </c>
      <c r="C107" s="8">
        <v>34761</v>
      </c>
      <c r="D107" s="5" t="s">
        <v>1697</v>
      </c>
      <c r="E107" s="9" t="s">
        <v>1339</v>
      </c>
      <c r="F107" s="9" t="s">
        <v>1550</v>
      </c>
      <c r="G107" s="8">
        <v>42298</v>
      </c>
      <c r="H107" s="6" t="s">
        <v>6</v>
      </c>
      <c r="I107" s="13">
        <v>1.81</v>
      </c>
      <c r="J107" s="15">
        <v>76</v>
      </c>
      <c r="K107" s="15">
        <v>23.198315069747565</v>
      </c>
      <c r="L107" s="10">
        <v>3</v>
      </c>
      <c r="M107" s="10">
        <v>1</v>
      </c>
      <c r="N107" s="10">
        <v>7</v>
      </c>
      <c r="O107" s="10">
        <v>4</v>
      </c>
      <c r="P107" s="10">
        <v>6</v>
      </c>
      <c r="Q107" s="11">
        <v>25</v>
      </c>
    </row>
    <row r="108" spans="1:17" x14ac:dyDescent="0.35">
      <c r="A108" s="4" t="s">
        <v>421</v>
      </c>
      <c r="B108" s="30">
        <v>107</v>
      </c>
      <c r="C108" s="8">
        <v>35903</v>
      </c>
      <c r="D108" s="5" t="s">
        <v>1698</v>
      </c>
      <c r="E108" s="9" t="s">
        <v>1339</v>
      </c>
      <c r="F108" s="9" t="s">
        <v>1550</v>
      </c>
      <c r="G108" s="8">
        <v>43976</v>
      </c>
      <c r="H108" s="6" t="s">
        <v>6</v>
      </c>
      <c r="I108" s="13">
        <v>1.81</v>
      </c>
      <c r="J108" s="15">
        <v>77</v>
      </c>
      <c r="K108" s="15">
        <v>23.503556057507403</v>
      </c>
      <c r="L108" s="10">
        <v>3</v>
      </c>
      <c r="M108" s="10">
        <v>3</v>
      </c>
      <c r="N108" s="10">
        <v>12</v>
      </c>
      <c r="O108" s="10">
        <v>3</v>
      </c>
      <c r="P108" s="10">
        <v>4</v>
      </c>
      <c r="Q108" s="11">
        <v>22</v>
      </c>
    </row>
    <row r="109" spans="1:17" x14ac:dyDescent="0.35">
      <c r="A109" s="4" t="s">
        <v>422</v>
      </c>
      <c r="B109" s="30">
        <v>108</v>
      </c>
      <c r="C109" s="8">
        <v>34572</v>
      </c>
      <c r="D109" s="5" t="s">
        <v>1699</v>
      </c>
      <c r="E109" s="9" t="s">
        <v>1339</v>
      </c>
      <c r="F109" s="9" t="s">
        <v>1550</v>
      </c>
      <c r="G109" s="8">
        <v>42469</v>
      </c>
      <c r="H109" s="6" t="s">
        <v>6</v>
      </c>
      <c r="I109" s="13">
        <v>1.76</v>
      </c>
      <c r="J109" s="15">
        <v>74</v>
      </c>
      <c r="K109" s="15">
        <v>23.889462809917354</v>
      </c>
      <c r="L109" s="10">
        <v>3</v>
      </c>
      <c r="M109" s="10">
        <v>1</v>
      </c>
      <c r="N109" s="10">
        <v>26</v>
      </c>
      <c r="O109" s="10">
        <v>4</v>
      </c>
      <c r="P109" s="10">
        <v>4</v>
      </c>
      <c r="Q109" s="11">
        <v>26</v>
      </c>
    </row>
    <row r="110" spans="1:17" x14ac:dyDescent="0.35">
      <c r="A110" s="4" t="s">
        <v>423</v>
      </c>
      <c r="B110" s="30">
        <v>109</v>
      </c>
      <c r="C110" s="8">
        <v>33894</v>
      </c>
      <c r="D110" s="5" t="s">
        <v>1700</v>
      </c>
      <c r="E110" s="9" t="s">
        <v>1339</v>
      </c>
      <c r="F110" s="9" t="s">
        <v>1550</v>
      </c>
      <c r="G110" s="8">
        <v>42202</v>
      </c>
      <c r="H110" s="6" t="s">
        <v>6</v>
      </c>
      <c r="I110" s="13">
        <v>1.84</v>
      </c>
      <c r="J110" s="15">
        <v>81</v>
      </c>
      <c r="K110" s="15">
        <v>23.92485822306238</v>
      </c>
      <c r="L110" s="10">
        <v>3</v>
      </c>
      <c r="M110" s="10">
        <v>1</v>
      </c>
      <c r="N110" s="10">
        <v>12</v>
      </c>
      <c r="O110" s="10">
        <v>7</v>
      </c>
      <c r="P110" s="10">
        <v>2</v>
      </c>
      <c r="Q110" s="11">
        <v>28</v>
      </c>
    </row>
    <row r="111" spans="1:17" x14ac:dyDescent="0.35">
      <c r="A111" s="4" t="s">
        <v>424</v>
      </c>
      <c r="B111" s="30">
        <v>110</v>
      </c>
      <c r="C111" s="8">
        <v>33050</v>
      </c>
      <c r="D111" s="5" t="s">
        <v>1701</v>
      </c>
      <c r="E111" s="9" t="s">
        <v>1339</v>
      </c>
      <c r="F111" s="9" t="s">
        <v>1550</v>
      </c>
      <c r="G111" s="8">
        <v>43950</v>
      </c>
      <c r="H111" s="6" t="s">
        <v>6</v>
      </c>
      <c r="I111" s="13">
        <v>1.8</v>
      </c>
      <c r="J111" s="15">
        <v>76</v>
      </c>
      <c r="K111" s="15">
        <v>23.456790123456788</v>
      </c>
      <c r="L111" s="10">
        <v>2</v>
      </c>
      <c r="M111" s="10">
        <v>4</v>
      </c>
      <c r="N111" s="10">
        <v>3</v>
      </c>
      <c r="O111" s="10">
        <v>7</v>
      </c>
      <c r="P111" s="10">
        <v>6</v>
      </c>
      <c r="Q111" s="11">
        <v>30</v>
      </c>
    </row>
    <row r="112" spans="1:17" x14ac:dyDescent="0.35">
      <c r="A112" s="4" t="s">
        <v>425</v>
      </c>
      <c r="B112" s="30">
        <v>111</v>
      </c>
      <c r="C112" s="8">
        <v>33146</v>
      </c>
      <c r="D112" s="5" t="s">
        <v>1702</v>
      </c>
      <c r="E112" s="9" t="s">
        <v>1339</v>
      </c>
      <c r="F112" s="9" t="s">
        <v>1550</v>
      </c>
      <c r="G112" s="8">
        <v>42781</v>
      </c>
      <c r="H112" s="6" t="s">
        <v>6</v>
      </c>
      <c r="I112" s="13">
        <v>1.8</v>
      </c>
      <c r="J112" s="15">
        <v>81</v>
      </c>
      <c r="K112" s="15">
        <v>25</v>
      </c>
      <c r="L112" s="10">
        <v>2</v>
      </c>
      <c r="M112" s="10">
        <v>1</v>
      </c>
      <c r="N112" s="10">
        <v>21</v>
      </c>
      <c r="O112" s="10">
        <v>4</v>
      </c>
      <c r="P112" s="10">
        <v>1</v>
      </c>
      <c r="Q112" s="11">
        <v>30</v>
      </c>
    </row>
    <row r="113" spans="1:17" x14ac:dyDescent="0.35">
      <c r="A113" s="4" t="s">
        <v>426</v>
      </c>
      <c r="B113" s="30">
        <v>112</v>
      </c>
      <c r="C113" s="8">
        <v>35287</v>
      </c>
      <c r="D113" s="5" t="s">
        <v>1703</v>
      </c>
      <c r="E113" s="9" t="s">
        <v>1339</v>
      </c>
      <c r="F113" s="9" t="s">
        <v>1550</v>
      </c>
      <c r="G113" s="8">
        <v>43290</v>
      </c>
      <c r="H113" s="6" t="s">
        <v>6</v>
      </c>
      <c r="I113" s="13">
        <v>1.75</v>
      </c>
      <c r="J113" s="15">
        <v>76</v>
      </c>
      <c r="K113" s="15">
        <v>24.816326530612244</v>
      </c>
      <c r="L113" s="10">
        <v>2</v>
      </c>
      <c r="M113" s="10">
        <v>7</v>
      </c>
      <c r="N113" s="10">
        <v>15</v>
      </c>
      <c r="O113" s="10">
        <v>7</v>
      </c>
      <c r="P113" s="10">
        <v>5</v>
      </c>
      <c r="Q113" s="11">
        <v>24</v>
      </c>
    </row>
    <row r="114" spans="1:17" x14ac:dyDescent="0.35">
      <c r="A114" s="4" t="s">
        <v>427</v>
      </c>
      <c r="B114" s="30">
        <v>113</v>
      </c>
      <c r="C114" s="8">
        <v>35669</v>
      </c>
      <c r="D114" s="5" t="s">
        <v>1704</v>
      </c>
      <c r="E114" s="9" t="s">
        <v>1339</v>
      </c>
      <c r="F114" s="9" t="s">
        <v>1550</v>
      </c>
      <c r="G114" s="8">
        <v>43109</v>
      </c>
      <c r="H114" s="6" t="s">
        <v>6</v>
      </c>
      <c r="I114" s="13">
        <v>1.77</v>
      </c>
      <c r="J114" s="15">
        <v>80</v>
      </c>
      <c r="K114" s="15">
        <v>25.535446391522228</v>
      </c>
      <c r="L114" s="10">
        <v>2</v>
      </c>
      <c r="M114" s="10">
        <v>5</v>
      </c>
      <c r="N114" s="10">
        <v>4</v>
      </c>
      <c r="O114" s="10">
        <v>7</v>
      </c>
      <c r="P114" s="10">
        <v>3</v>
      </c>
      <c r="Q114" s="11">
        <v>23</v>
      </c>
    </row>
    <row r="115" spans="1:17" x14ac:dyDescent="0.35">
      <c r="A115" s="4" t="s">
        <v>428</v>
      </c>
      <c r="B115" s="30">
        <v>114</v>
      </c>
      <c r="C115" s="8">
        <v>33685</v>
      </c>
      <c r="D115" s="5" t="s">
        <v>1705</v>
      </c>
      <c r="E115" s="9" t="s">
        <v>1339</v>
      </c>
      <c r="F115" s="9" t="s">
        <v>1550</v>
      </c>
      <c r="G115" s="8">
        <v>42672</v>
      </c>
      <c r="H115" s="6" t="s">
        <v>6</v>
      </c>
      <c r="I115" s="13">
        <v>1.78</v>
      </c>
      <c r="J115" s="15">
        <v>72</v>
      </c>
      <c r="K115" s="15">
        <v>22.724403484408533</v>
      </c>
      <c r="L115" s="10">
        <v>3</v>
      </c>
      <c r="M115" s="10">
        <v>7</v>
      </c>
      <c r="N115" s="10">
        <v>19</v>
      </c>
      <c r="O115" s="10">
        <v>5</v>
      </c>
      <c r="P115" s="10">
        <v>2</v>
      </c>
      <c r="Q115" s="11">
        <v>28</v>
      </c>
    </row>
    <row r="116" spans="1:17" x14ac:dyDescent="0.35">
      <c r="A116" s="4" t="s">
        <v>429</v>
      </c>
      <c r="B116" s="30">
        <v>115</v>
      </c>
      <c r="C116" s="8">
        <v>35897</v>
      </c>
      <c r="D116" s="5" t="s">
        <v>1706</v>
      </c>
      <c r="E116" s="9" t="s">
        <v>1339</v>
      </c>
      <c r="F116" s="9" t="s">
        <v>1550</v>
      </c>
      <c r="G116" s="8">
        <v>42450</v>
      </c>
      <c r="H116" s="6" t="s">
        <v>6</v>
      </c>
      <c r="I116" s="13">
        <v>1.84</v>
      </c>
      <c r="J116" s="15">
        <v>79</v>
      </c>
      <c r="K116" s="15">
        <v>23.334120982986768</v>
      </c>
      <c r="L116" s="10">
        <v>2</v>
      </c>
      <c r="M116" s="10">
        <v>7</v>
      </c>
      <c r="N116" s="10">
        <v>27</v>
      </c>
      <c r="O116" s="10">
        <v>5</v>
      </c>
      <c r="P116" s="10">
        <v>5</v>
      </c>
      <c r="Q116" s="11">
        <v>22</v>
      </c>
    </row>
    <row r="117" spans="1:17" x14ac:dyDescent="0.35">
      <c r="A117" s="4" t="s">
        <v>430</v>
      </c>
      <c r="B117" s="30">
        <v>116</v>
      </c>
      <c r="C117" s="8">
        <v>33551</v>
      </c>
      <c r="D117" s="5" t="s">
        <v>1707</v>
      </c>
      <c r="E117" s="9" t="s">
        <v>1339</v>
      </c>
      <c r="F117" s="9" t="s">
        <v>1550</v>
      </c>
      <c r="G117" s="8">
        <v>44001</v>
      </c>
      <c r="H117" s="6" t="s">
        <v>6</v>
      </c>
      <c r="I117" s="13">
        <v>1.82</v>
      </c>
      <c r="J117" s="15">
        <v>73</v>
      </c>
      <c r="K117" s="15">
        <v>22.03840115928028</v>
      </c>
      <c r="L117" s="10">
        <v>3</v>
      </c>
      <c r="M117" s="10">
        <v>1</v>
      </c>
      <c r="N117" s="10">
        <v>13</v>
      </c>
      <c r="O117" s="10">
        <v>6</v>
      </c>
      <c r="P117" s="10">
        <v>3</v>
      </c>
      <c r="Q117" s="11">
        <v>29</v>
      </c>
    </row>
    <row r="118" spans="1:17" x14ac:dyDescent="0.35">
      <c r="A118" s="4" t="s">
        <v>247</v>
      </c>
      <c r="B118" s="30">
        <v>117</v>
      </c>
      <c r="C118" s="8">
        <v>35580</v>
      </c>
      <c r="D118" s="5" t="s">
        <v>1708</v>
      </c>
      <c r="E118" s="9" t="s">
        <v>1339</v>
      </c>
      <c r="F118" s="9" t="s">
        <v>1550</v>
      </c>
      <c r="G118" s="8">
        <v>42279</v>
      </c>
      <c r="H118" s="6" t="s">
        <v>6</v>
      </c>
      <c r="I118" s="13">
        <v>1.83</v>
      </c>
      <c r="J118" s="15">
        <v>77</v>
      </c>
      <c r="K118" s="15">
        <v>22.99262444384723</v>
      </c>
      <c r="L118" s="10">
        <v>2</v>
      </c>
      <c r="M118" s="10">
        <v>4</v>
      </c>
      <c r="N118" s="10">
        <v>6</v>
      </c>
      <c r="O118" s="10">
        <v>6</v>
      </c>
      <c r="P118" s="10">
        <v>4</v>
      </c>
      <c r="Q118" s="11">
        <v>23</v>
      </c>
    </row>
    <row r="119" spans="1:17" x14ac:dyDescent="0.35">
      <c r="A119" s="4" t="s">
        <v>431</v>
      </c>
      <c r="B119" s="30">
        <v>118</v>
      </c>
      <c r="C119" s="8">
        <v>32467</v>
      </c>
      <c r="D119" s="5" t="s">
        <v>1709</v>
      </c>
      <c r="E119" s="9" t="s">
        <v>1339</v>
      </c>
      <c r="F119" s="9" t="s">
        <v>1550</v>
      </c>
      <c r="G119" s="8">
        <v>42504</v>
      </c>
      <c r="H119" s="6" t="s">
        <v>6</v>
      </c>
      <c r="I119" s="13">
        <v>1.77</v>
      </c>
      <c r="J119" s="15">
        <v>72</v>
      </c>
      <c r="K119" s="15">
        <v>22.981901752370007</v>
      </c>
      <c r="L119" s="10">
        <v>2</v>
      </c>
      <c r="M119" s="10">
        <v>7</v>
      </c>
      <c r="N119" s="10">
        <v>19</v>
      </c>
      <c r="O119" s="10">
        <v>1</v>
      </c>
      <c r="P119" s="10">
        <v>5</v>
      </c>
      <c r="Q119" s="11">
        <v>32</v>
      </c>
    </row>
    <row r="120" spans="1:17" x14ac:dyDescent="0.35">
      <c r="A120" s="4" t="s">
        <v>432</v>
      </c>
      <c r="B120" s="30">
        <v>119</v>
      </c>
      <c r="C120" s="8">
        <v>31571</v>
      </c>
      <c r="D120" s="5" t="s">
        <v>1710</v>
      </c>
      <c r="E120" s="9" t="s">
        <v>1339</v>
      </c>
      <c r="F120" s="9" t="s">
        <v>1550</v>
      </c>
      <c r="G120" s="8">
        <v>43063</v>
      </c>
      <c r="H120" s="6" t="s">
        <v>6</v>
      </c>
      <c r="I120" s="13">
        <v>1.78</v>
      </c>
      <c r="J120" s="15">
        <v>71</v>
      </c>
      <c r="K120" s="15">
        <v>22.408786769347305</v>
      </c>
      <c r="L120" s="10">
        <v>3</v>
      </c>
      <c r="M120" s="10">
        <v>6</v>
      </c>
      <c r="N120" s="10">
        <v>16</v>
      </c>
      <c r="O120" s="10">
        <v>6</v>
      </c>
      <c r="P120" s="10">
        <v>3</v>
      </c>
      <c r="Q120" s="11">
        <v>34</v>
      </c>
    </row>
    <row r="121" spans="1:17" x14ac:dyDescent="0.35">
      <c r="A121" s="4" t="s">
        <v>433</v>
      </c>
      <c r="B121" s="30">
        <v>120</v>
      </c>
      <c r="C121" s="8">
        <v>35223</v>
      </c>
      <c r="D121" s="5" t="s">
        <v>1711</v>
      </c>
      <c r="E121" s="9" t="s">
        <v>1339</v>
      </c>
      <c r="F121" s="9" t="s">
        <v>1550</v>
      </c>
      <c r="G121" s="8">
        <v>42934</v>
      </c>
      <c r="H121" s="6" t="s">
        <v>6</v>
      </c>
      <c r="I121" s="13">
        <v>1.77</v>
      </c>
      <c r="J121" s="15">
        <v>76</v>
      </c>
      <c r="K121" s="15">
        <v>24.258674071946118</v>
      </c>
      <c r="L121" s="10">
        <v>2</v>
      </c>
      <c r="M121" s="10">
        <v>3</v>
      </c>
      <c r="N121" s="10">
        <v>11</v>
      </c>
      <c r="O121" s="10">
        <v>1</v>
      </c>
      <c r="P121" s="10">
        <v>5</v>
      </c>
      <c r="Q121" s="11">
        <v>24</v>
      </c>
    </row>
    <row r="122" spans="1:17" x14ac:dyDescent="0.35">
      <c r="A122" s="4" t="s">
        <v>434</v>
      </c>
      <c r="B122" s="30">
        <v>121</v>
      </c>
      <c r="C122" s="8">
        <v>34151</v>
      </c>
      <c r="D122" s="5" t="s">
        <v>1712</v>
      </c>
      <c r="E122" s="9" t="s">
        <v>1339</v>
      </c>
      <c r="F122" s="9" t="s">
        <v>1550</v>
      </c>
      <c r="G122" s="8">
        <v>42639</v>
      </c>
      <c r="H122" s="6" t="s">
        <v>6</v>
      </c>
      <c r="I122" s="13">
        <v>1.85</v>
      </c>
      <c r="J122" s="15">
        <v>72</v>
      </c>
      <c r="K122" s="15">
        <v>21.037253469685901</v>
      </c>
      <c r="L122" s="10">
        <v>3</v>
      </c>
      <c r="M122" s="10">
        <v>1</v>
      </c>
      <c r="N122" s="10">
        <v>18</v>
      </c>
      <c r="O122" s="10">
        <v>6</v>
      </c>
      <c r="P122" s="10">
        <v>3</v>
      </c>
      <c r="Q122" s="11">
        <v>27</v>
      </c>
    </row>
    <row r="123" spans="1:17" x14ac:dyDescent="0.35">
      <c r="A123" s="4" t="s">
        <v>435</v>
      </c>
      <c r="B123" s="30">
        <v>122</v>
      </c>
      <c r="C123" s="8">
        <v>31579</v>
      </c>
      <c r="D123" s="5" t="s">
        <v>1713</v>
      </c>
      <c r="E123" s="9" t="s">
        <v>1339</v>
      </c>
      <c r="F123" s="9" t="s">
        <v>1550</v>
      </c>
      <c r="G123" s="8">
        <v>44044</v>
      </c>
      <c r="H123" s="6" t="s">
        <v>6</v>
      </c>
      <c r="I123" s="13">
        <v>1.78</v>
      </c>
      <c r="J123" s="15">
        <v>81</v>
      </c>
      <c r="K123" s="15">
        <v>25.564953919959599</v>
      </c>
      <c r="L123" s="10">
        <v>3</v>
      </c>
      <c r="M123" s="10">
        <v>4</v>
      </c>
      <c r="N123" s="10">
        <v>20</v>
      </c>
      <c r="O123" s="10">
        <v>4</v>
      </c>
      <c r="P123" s="10">
        <v>6</v>
      </c>
      <c r="Q123" s="11">
        <v>34</v>
      </c>
    </row>
    <row r="124" spans="1:17" x14ac:dyDescent="0.35">
      <c r="A124" s="4" t="s">
        <v>436</v>
      </c>
      <c r="B124" s="30">
        <v>123</v>
      </c>
      <c r="C124" s="8">
        <v>34078</v>
      </c>
      <c r="D124" s="5" t="s">
        <v>1714</v>
      </c>
      <c r="E124" s="9" t="s">
        <v>1339</v>
      </c>
      <c r="F124" s="9" t="s">
        <v>1550</v>
      </c>
      <c r="G124" s="8">
        <v>42652</v>
      </c>
      <c r="H124" s="6" t="s">
        <v>6</v>
      </c>
      <c r="I124" s="13">
        <v>1.81</v>
      </c>
      <c r="J124" s="15">
        <v>74</v>
      </c>
      <c r="K124" s="15">
        <v>22.587833094227893</v>
      </c>
      <c r="L124" s="10">
        <v>3</v>
      </c>
      <c r="M124" s="10">
        <v>3</v>
      </c>
      <c r="N124" s="10">
        <v>13</v>
      </c>
      <c r="O124" s="10">
        <v>7</v>
      </c>
      <c r="P124" s="10">
        <v>5</v>
      </c>
      <c r="Q124" s="11">
        <v>27</v>
      </c>
    </row>
    <row r="125" spans="1:17" x14ac:dyDescent="0.35">
      <c r="A125" s="4" t="s">
        <v>437</v>
      </c>
      <c r="B125" s="30">
        <v>124</v>
      </c>
      <c r="C125" s="8">
        <v>32474</v>
      </c>
      <c r="D125" s="5" t="s">
        <v>1715</v>
      </c>
      <c r="E125" s="9" t="s">
        <v>1339</v>
      </c>
      <c r="F125" s="9" t="s">
        <v>1550</v>
      </c>
      <c r="G125" s="8">
        <v>43776</v>
      </c>
      <c r="H125" s="6" t="s">
        <v>6</v>
      </c>
      <c r="I125" s="13">
        <v>1.84</v>
      </c>
      <c r="J125" s="15">
        <v>77</v>
      </c>
      <c r="K125" s="15">
        <v>22.743383742911153</v>
      </c>
      <c r="L125" s="10">
        <v>3</v>
      </c>
      <c r="M125" s="10">
        <v>5</v>
      </c>
      <c r="N125" s="10">
        <v>12</v>
      </c>
      <c r="O125" s="10">
        <v>4</v>
      </c>
      <c r="P125" s="10">
        <v>5</v>
      </c>
      <c r="Q125" s="11">
        <v>32</v>
      </c>
    </row>
    <row r="126" spans="1:17" x14ac:dyDescent="0.35">
      <c r="A126" s="4" t="s">
        <v>438</v>
      </c>
      <c r="B126" s="30">
        <v>125</v>
      </c>
      <c r="C126" s="8">
        <v>35152</v>
      </c>
      <c r="D126" s="5" t="s">
        <v>1716</v>
      </c>
      <c r="E126" s="9" t="s">
        <v>1339</v>
      </c>
      <c r="F126" s="9" t="s">
        <v>1550</v>
      </c>
      <c r="G126" s="8">
        <v>44192</v>
      </c>
      <c r="H126" s="6" t="s">
        <v>6</v>
      </c>
      <c r="I126" s="13">
        <v>1.82</v>
      </c>
      <c r="J126" s="15">
        <v>72</v>
      </c>
      <c r="K126" s="15">
        <v>21.736505252988767</v>
      </c>
      <c r="L126" s="10">
        <v>2</v>
      </c>
      <c r="M126" s="10">
        <v>3</v>
      </c>
      <c r="N126" s="10">
        <v>16</v>
      </c>
      <c r="O126" s="10">
        <v>4</v>
      </c>
      <c r="P126" s="10">
        <v>2</v>
      </c>
      <c r="Q126" s="11">
        <v>24</v>
      </c>
    </row>
    <row r="127" spans="1:17" x14ac:dyDescent="0.35">
      <c r="A127" s="4" t="s">
        <v>439</v>
      </c>
      <c r="B127" s="30">
        <v>126</v>
      </c>
      <c r="C127" s="8">
        <v>33338</v>
      </c>
      <c r="D127" s="5" t="s">
        <v>1717</v>
      </c>
      <c r="E127" s="9" t="s">
        <v>1339</v>
      </c>
      <c r="F127" s="9" t="s">
        <v>1550</v>
      </c>
      <c r="G127" s="8">
        <v>43812</v>
      </c>
      <c r="H127" s="6" t="s">
        <v>6</v>
      </c>
      <c r="I127" s="13">
        <v>1.83</v>
      </c>
      <c r="J127" s="15">
        <v>76</v>
      </c>
      <c r="K127" s="15">
        <v>22.694018931589476</v>
      </c>
      <c r="L127" s="10">
        <v>3</v>
      </c>
      <c r="M127" s="10">
        <v>6</v>
      </c>
      <c r="N127" s="10">
        <v>12</v>
      </c>
      <c r="O127" s="10">
        <v>7</v>
      </c>
      <c r="P127" s="10">
        <v>6</v>
      </c>
      <c r="Q127" s="11">
        <v>29</v>
      </c>
    </row>
    <row r="128" spans="1:17" x14ac:dyDescent="0.35">
      <c r="A128" s="4" t="s">
        <v>440</v>
      </c>
      <c r="B128" s="30">
        <v>127</v>
      </c>
      <c r="C128" s="8">
        <v>32725</v>
      </c>
      <c r="D128" s="5" t="s">
        <v>1718</v>
      </c>
      <c r="E128" s="9" t="s">
        <v>1339</v>
      </c>
      <c r="F128" s="9" t="s">
        <v>1550</v>
      </c>
      <c r="G128" s="8">
        <v>43355</v>
      </c>
      <c r="H128" s="6" t="s">
        <v>6</v>
      </c>
      <c r="I128" s="13">
        <v>1.84</v>
      </c>
      <c r="J128" s="15">
        <v>72</v>
      </c>
      <c r="K128" s="15">
        <v>21.266540642722116</v>
      </c>
      <c r="L128" s="10">
        <v>3</v>
      </c>
      <c r="M128" s="10">
        <v>5</v>
      </c>
      <c r="N128" s="10">
        <v>23</v>
      </c>
      <c r="O128" s="10">
        <v>2</v>
      </c>
      <c r="P128" s="10">
        <v>5</v>
      </c>
      <c r="Q128" s="11">
        <v>31</v>
      </c>
    </row>
    <row r="129" spans="1:17" x14ac:dyDescent="0.35">
      <c r="A129" s="4" t="s">
        <v>441</v>
      </c>
      <c r="B129" s="30">
        <v>128</v>
      </c>
      <c r="C129" s="8">
        <v>34168</v>
      </c>
      <c r="D129" s="5" t="s">
        <v>1719</v>
      </c>
      <c r="E129" s="9" t="s">
        <v>1339</v>
      </c>
      <c r="F129" s="9" t="s">
        <v>1550</v>
      </c>
      <c r="G129" s="8">
        <v>42214</v>
      </c>
      <c r="H129" s="6" t="s">
        <v>6</v>
      </c>
      <c r="I129" s="13">
        <v>1.84</v>
      </c>
      <c r="J129" s="15">
        <v>79</v>
      </c>
      <c r="K129" s="15">
        <v>23.334120982986768</v>
      </c>
      <c r="L129" s="10">
        <v>2</v>
      </c>
      <c r="M129" s="10">
        <v>6</v>
      </c>
      <c r="N129" s="10">
        <v>19</v>
      </c>
      <c r="O129" s="10">
        <v>5</v>
      </c>
      <c r="P129" s="10">
        <v>2</v>
      </c>
      <c r="Q129" s="11">
        <v>27</v>
      </c>
    </row>
    <row r="130" spans="1:17" x14ac:dyDescent="0.35">
      <c r="A130" s="4" t="s">
        <v>442</v>
      </c>
      <c r="B130" s="30">
        <v>129</v>
      </c>
      <c r="C130" s="8">
        <v>33991</v>
      </c>
      <c r="D130" s="5" t="s">
        <v>1720</v>
      </c>
      <c r="E130" s="9" t="s">
        <v>1339</v>
      </c>
      <c r="F130" s="9" t="s">
        <v>1550</v>
      </c>
      <c r="G130" s="8">
        <v>42207</v>
      </c>
      <c r="H130" s="6" t="s">
        <v>6</v>
      </c>
      <c r="I130" s="13">
        <v>1.81</v>
      </c>
      <c r="J130" s="15">
        <v>75</v>
      </c>
      <c r="K130" s="15">
        <v>22.893074081987731</v>
      </c>
      <c r="L130" s="10">
        <v>3</v>
      </c>
      <c r="M130" s="10">
        <v>1</v>
      </c>
      <c r="N130" s="10">
        <v>3</v>
      </c>
      <c r="O130" s="10">
        <v>6</v>
      </c>
      <c r="P130" s="10">
        <v>5</v>
      </c>
      <c r="Q130" s="11">
        <v>28</v>
      </c>
    </row>
    <row r="131" spans="1:17" x14ac:dyDescent="0.35">
      <c r="A131" s="4" t="s">
        <v>443</v>
      </c>
      <c r="B131" s="30">
        <v>130</v>
      </c>
      <c r="C131" s="8">
        <v>31093</v>
      </c>
      <c r="D131" s="5" t="s">
        <v>1721</v>
      </c>
      <c r="E131" s="9" t="s">
        <v>1339</v>
      </c>
      <c r="F131" s="9" t="s">
        <v>1550</v>
      </c>
      <c r="G131" s="8">
        <v>43453</v>
      </c>
      <c r="H131" s="6" t="s">
        <v>6</v>
      </c>
      <c r="I131" s="13">
        <v>1.75</v>
      </c>
      <c r="J131" s="15">
        <v>80</v>
      </c>
      <c r="K131" s="15">
        <v>26.122448979591837</v>
      </c>
      <c r="L131" s="10">
        <v>2</v>
      </c>
      <c r="M131" s="10">
        <v>1</v>
      </c>
      <c r="N131" s="10">
        <v>13</v>
      </c>
      <c r="O131" s="10">
        <v>6</v>
      </c>
      <c r="P131" s="10">
        <v>3</v>
      </c>
      <c r="Q131" s="11">
        <v>36</v>
      </c>
    </row>
    <row r="132" spans="1:17" x14ac:dyDescent="0.35">
      <c r="A132" s="4" t="s">
        <v>444</v>
      </c>
      <c r="B132" s="30">
        <v>131</v>
      </c>
      <c r="C132" s="8">
        <v>31780</v>
      </c>
      <c r="D132" s="5" t="s">
        <v>1722</v>
      </c>
      <c r="E132" s="9" t="s">
        <v>1339</v>
      </c>
      <c r="F132" s="9" t="s">
        <v>1550</v>
      </c>
      <c r="G132" s="8">
        <v>42636</v>
      </c>
      <c r="H132" s="6" t="s">
        <v>6</v>
      </c>
      <c r="I132" s="13">
        <v>1.85</v>
      </c>
      <c r="J132" s="15">
        <v>78</v>
      </c>
      <c r="K132" s="15">
        <v>22.790357925493058</v>
      </c>
      <c r="L132" s="10">
        <v>3</v>
      </c>
      <c r="M132" s="10">
        <v>5</v>
      </c>
      <c r="N132" s="10">
        <v>5</v>
      </c>
      <c r="O132" s="10">
        <v>3</v>
      </c>
      <c r="P132" s="10">
        <v>2</v>
      </c>
      <c r="Q132" s="11">
        <v>34</v>
      </c>
    </row>
    <row r="133" spans="1:17" x14ac:dyDescent="0.35">
      <c r="A133" s="4" t="s">
        <v>445</v>
      </c>
      <c r="B133" s="30">
        <v>132</v>
      </c>
      <c r="C133" s="8">
        <v>30846</v>
      </c>
      <c r="D133" s="5" t="s">
        <v>1723</v>
      </c>
      <c r="E133" s="9" t="s">
        <v>1339</v>
      </c>
      <c r="F133" s="9" t="s">
        <v>1550</v>
      </c>
      <c r="G133" s="8">
        <v>42420</v>
      </c>
      <c r="H133" s="6" t="s">
        <v>6</v>
      </c>
      <c r="I133" s="13">
        <v>1.8</v>
      </c>
      <c r="J133" s="15">
        <v>80</v>
      </c>
      <c r="K133" s="15">
        <v>24.691358024691358</v>
      </c>
      <c r="L133" s="10">
        <v>2</v>
      </c>
      <c r="M133" s="10">
        <v>3</v>
      </c>
      <c r="N133" s="10">
        <v>25</v>
      </c>
      <c r="O133" s="10">
        <v>7</v>
      </c>
      <c r="P133" s="10">
        <v>2</v>
      </c>
      <c r="Q133" s="11">
        <v>36</v>
      </c>
    </row>
    <row r="134" spans="1:17" x14ac:dyDescent="0.35">
      <c r="A134" s="4" t="s">
        <v>446</v>
      </c>
      <c r="B134" s="30">
        <v>133</v>
      </c>
      <c r="C134" s="8">
        <v>34569</v>
      </c>
      <c r="D134" s="5" t="s">
        <v>1724</v>
      </c>
      <c r="E134" s="9" t="s">
        <v>1339</v>
      </c>
      <c r="F134" s="9" t="s">
        <v>1550</v>
      </c>
      <c r="G134" s="8">
        <v>42846</v>
      </c>
      <c r="H134" s="6" t="s">
        <v>6</v>
      </c>
      <c r="I134" s="13">
        <v>1.82</v>
      </c>
      <c r="J134" s="15">
        <v>74</v>
      </c>
      <c r="K134" s="15">
        <v>22.340297065571789</v>
      </c>
      <c r="L134" s="10">
        <v>3</v>
      </c>
      <c r="M134" s="10">
        <v>1</v>
      </c>
      <c r="N134" s="10">
        <v>1</v>
      </c>
      <c r="O134" s="10">
        <v>5</v>
      </c>
      <c r="P134" s="10">
        <v>5</v>
      </c>
      <c r="Q134" s="11">
        <v>26</v>
      </c>
    </row>
    <row r="135" spans="1:17" x14ac:dyDescent="0.35">
      <c r="A135" s="4" t="s">
        <v>447</v>
      </c>
      <c r="B135" s="30">
        <v>134</v>
      </c>
      <c r="C135" s="8">
        <v>32017</v>
      </c>
      <c r="D135" s="5" t="s">
        <v>1725</v>
      </c>
      <c r="E135" s="9" t="s">
        <v>1339</v>
      </c>
      <c r="F135" s="9" t="s">
        <v>1550</v>
      </c>
      <c r="G135" s="8">
        <v>43595</v>
      </c>
      <c r="H135" s="6" t="s">
        <v>6</v>
      </c>
      <c r="I135" s="13">
        <v>1.78</v>
      </c>
      <c r="J135" s="15">
        <v>80</v>
      </c>
      <c r="K135" s="15">
        <v>25.249337204898371</v>
      </c>
      <c r="L135" s="10">
        <v>2</v>
      </c>
      <c r="M135" s="10">
        <v>7</v>
      </c>
      <c r="N135" s="10">
        <v>27</v>
      </c>
      <c r="O135" s="10">
        <v>4</v>
      </c>
      <c r="P135" s="10">
        <v>6</v>
      </c>
      <c r="Q135" s="11">
        <v>33</v>
      </c>
    </row>
    <row r="136" spans="1:17" x14ac:dyDescent="0.35">
      <c r="A136" s="4" t="s">
        <v>448</v>
      </c>
      <c r="B136" s="30">
        <v>135</v>
      </c>
      <c r="C136" s="8">
        <v>31566</v>
      </c>
      <c r="D136" s="5" t="s">
        <v>1726</v>
      </c>
      <c r="E136" s="9" t="s">
        <v>1339</v>
      </c>
      <c r="F136" s="9" t="s">
        <v>1550</v>
      </c>
      <c r="G136" s="8">
        <v>42109</v>
      </c>
      <c r="H136" s="6" t="s">
        <v>6</v>
      </c>
      <c r="I136" s="13">
        <v>1.78</v>
      </c>
      <c r="J136" s="15">
        <v>81</v>
      </c>
      <c r="K136" s="15">
        <v>25.564953919959599</v>
      </c>
      <c r="L136" s="10">
        <v>3</v>
      </c>
      <c r="M136" s="10">
        <v>4</v>
      </c>
      <c r="N136" s="10">
        <v>17</v>
      </c>
      <c r="O136" s="10">
        <v>5</v>
      </c>
      <c r="P136" s="10">
        <v>5</v>
      </c>
      <c r="Q136" s="11">
        <v>34</v>
      </c>
    </row>
    <row r="137" spans="1:17" x14ac:dyDescent="0.35">
      <c r="A137" s="4" t="s">
        <v>449</v>
      </c>
      <c r="B137" s="30">
        <v>136</v>
      </c>
      <c r="C137" s="8">
        <v>32593</v>
      </c>
      <c r="D137" s="5" t="s">
        <v>1727</v>
      </c>
      <c r="E137" s="9" t="s">
        <v>1339</v>
      </c>
      <c r="F137" s="9" t="s">
        <v>1550</v>
      </c>
      <c r="G137" s="8">
        <v>42680</v>
      </c>
      <c r="H137" s="6" t="s">
        <v>6</v>
      </c>
      <c r="I137" s="13">
        <v>1.81</v>
      </c>
      <c r="J137" s="15">
        <v>76</v>
      </c>
      <c r="K137" s="15">
        <v>23.198315069747565</v>
      </c>
      <c r="L137" s="10">
        <v>2</v>
      </c>
      <c r="M137" s="10">
        <v>5</v>
      </c>
      <c r="N137" s="10">
        <v>27</v>
      </c>
      <c r="O137" s="10">
        <v>6</v>
      </c>
      <c r="P137" s="10">
        <v>1</v>
      </c>
      <c r="Q137" s="11">
        <v>31</v>
      </c>
    </row>
    <row r="138" spans="1:17" x14ac:dyDescent="0.35">
      <c r="A138" s="4" t="s">
        <v>450</v>
      </c>
      <c r="B138" s="30">
        <v>137</v>
      </c>
      <c r="C138" s="8">
        <v>35892</v>
      </c>
      <c r="D138" s="5" t="s">
        <v>1728</v>
      </c>
      <c r="E138" s="9" t="s">
        <v>1339</v>
      </c>
      <c r="F138" s="9" t="s">
        <v>1550</v>
      </c>
      <c r="G138" s="8">
        <v>44078</v>
      </c>
      <c r="H138" s="6" t="s">
        <v>6</v>
      </c>
      <c r="I138" s="13">
        <v>1.84</v>
      </c>
      <c r="J138" s="15">
        <v>78</v>
      </c>
      <c r="K138" s="15">
        <v>23.038752362948959</v>
      </c>
      <c r="L138" s="10">
        <v>2</v>
      </c>
      <c r="M138" s="10">
        <v>6</v>
      </c>
      <c r="N138" s="10">
        <v>7</v>
      </c>
      <c r="O138" s="10">
        <v>7</v>
      </c>
      <c r="P138" s="10">
        <v>1</v>
      </c>
      <c r="Q138" s="11">
        <v>22</v>
      </c>
    </row>
    <row r="139" spans="1:17" x14ac:dyDescent="0.35">
      <c r="A139" s="4" t="s">
        <v>451</v>
      </c>
      <c r="B139" s="30">
        <v>138</v>
      </c>
      <c r="C139" s="8">
        <v>34215</v>
      </c>
      <c r="D139" s="5" t="s">
        <v>1729</v>
      </c>
      <c r="E139" s="9" t="s">
        <v>1339</v>
      </c>
      <c r="F139" s="9" t="s">
        <v>1550</v>
      </c>
      <c r="G139" s="8">
        <v>43054</v>
      </c>
      <c r="H139" s="6" t="s">
        <v>6</v>
      </c>
      <c r="I139" s="13">
        <v>1.85</v>
      </c>
      <c r="J139" s="15">
        <v>72</v>
      </c>
      <c r="K139" s="15">
        <v>21.037253469685901</v>
      </c>
      <c r="L139" s="10">
        <v>3</v>
      </c>
      <c r="M139" s="10">
        <v>1</v>
      </c>
      <c r="N139" s="10">
        <v>13</v>
      </c>
      <c r="O139" s="10">
        <v>5</v>
      </c>
      <c r="P139" s="10">
        <v>4</v>
      </c>
      <c r="Q139" s="11">
        <v>27</v>
      </c>
    </row>
    <row r="140" spans="1:17" x14ac:dyDescent="0.35">
      <c r="A140" s="4" t="s">
        <v>452</v>
      </c>
      <c r="B140" s="30">
        <v>139</v>
      </c>
      <c r="C140" s="8">
        <v>35311</v>
      </c>
      <c r="D140" s="5" t="s">
        <v>1730</v>
      </c>
      <c r="E140" s="9" t="s">
        <v>1339</v>
      </c>
      <c r="F140" s="9" t="s">
        <v>1550</v>
      </c>
      <c r="G140" s="8">
        <v>43887</v>
      </c>
      <c r="H140" s="6" t="s">
        <v>6</v>
      </c>
      <c r="I140" s="13">
        <v>1.8</v>
      </c>
      <c r="J140" s="15">
        <v>78</v>
      </c>
      <c r="K140" s="15">
        <v>24.074074074074073</v>
      </c>
      <c r="L140" s="10">
        <v>3</v>
      </c>
      <c r="M140" s="10">
        <v>7</v>
      </c>
      <c r="N140" s="10">
        <v>21</v>
      </c>
      <c r="O140" s="10">
        <v>7</v>
      </c>
      <c r="P140" s="10">
        <v>5</v>
      </c>
      <c r="Q140" s="11">
        <v>24</v>
      </c>
    </row>
    <row r="141" spans="1:17" x14ac:dyDescent="0.35">
      <c r="A141" s="4" t="s">
        <v>453</v>
      </c>
      <c r="B141" s="30">
        <v>140</v>
      </c>
      <c r="C141" s="8">
        <v>34074</v>
      </c>
      <c r="D141" s="5" t="s">
        <v>1731</v>
      </c>
      <c r="E141" s="9" t="s">
        <v>1339</v>
      </c>
      <c r="F141" s="9" t="s">
        <v>1550</v>
      </c>
      <c r="G141" s="8">
        <v>43908</v>
      </c>
      <c r="H141" s="6" t="s">
        <v>6</v>
      </c>
      <c r="I141" s="13">
        <v>1.75</v>
      </c>
      <c r="J141" s="15">
        <v>79</v>
      </c>
      <c r="K141" s="15">
        <v>25.795918367346939</v>
      </c>
      <c r="L141" s="10">
        <v>2</v>
      </c>
      <c r="M141" s="10">
        <v>2</v>
      </c>
      <c r="N141" s="10">
        <v>17</v>
      </c>
      <c r="O141" s="10">
        <v>7</v>
      </c>
      <c r="P141" s="10">
        <v>4</v>
      </c>
      <c r="Q141" s="11">
        <v>27</v>
      </c>
    </row>
    <row r="142" spans="1:17" x14ac:dyDescent="0.35">
      <c r="A142" s="4" t="s">
        <v>454</v>
      </c>
      <c r="B142" s="30">
        <v>141</v>
      </c>
      <c r="C142" s="8">
        <v>36104</v>
      </c>
      <c r="D142" s="5" t="s">
        <v>1732</v>
      </c>
      <c r="E142" s="9" t="s">
        <v>1339</v>
      </c>
      <c r="F142" s="9" t="s">
        <v>1550</v>
      </c>
      <c r="G142" s="8">
        <v>42171</v>
      </c>
      <c r="H142" s="6" t="s">
        <v>6</v>
      </c>
      <c r="I142" s="13">
        <v>1.81</v>
      </c>
      <c r="J142" s="15">
        <v>75</v>
      </c>
      <c r="K142" s="15">
        <v>22.893074081987731</v>
      </c>
      <c r="L142" s="10">
        <v>2</v>
      </c>
      <c r="M142" s="10">
        <v>1</v>
      </c>
      <c r="N142" s="10">
        <v>5</v>
      </c>
      <c r="O142" s="10">
        <v>4</v>
      </c>
      <c r="P142" s="10">
        <v>2</v>
      </c>
      <c r="Q142" s="11">
        <v>22</v>
      </c>
    </row>
    <row r="143" spans="1:17" x14ac:dyDescent="0.35">
      <c r="A143" s="4" t="s">
        <v>455</v>
      </c>
      <c r="B143" s="30">
        <v>142</v>
      </c>
      <c r="C143" s="8">
        <v>32028</v>
      </c>
      <c r="D143" s="5" t="s">
        <v>1733</v>
      </c>
      <c r="E143" s="9" t="s">
        <v>1339</v>
      </c>
      <c r="F143" s="9" t="s">
        <v>1550</v>
      </c>
      <c r="G143" s="8">
        <v>42372</v>
      </c>
      <c r="H143" s="6" t="s">
        <v>6</v>
      </c>
      <c r="I143" s="13">
        <v>1.83</v>
      </c>
      <c r="J143" s="15">
        <v>72</v>
      </c>
      <c r="K143" s="15">
        <v>21.49959688255845</v>
      </c>
      <c r="L143" s="10">
        <v>2</v>
      </c>
      <c r="M143" s="10">
        <v>6</v>
      </c>
      <c r="N143" s="10">
        <v>18</v>
      </c>
      <c r="O143" s="10">
        <v>3</v>
      </c>
      <c r="P143" s="10">
        <v>2</v>
      </c>
      <c r="Q143" s="11">
        <v>33</v>
      </c>
    </row>
    <row r="144" spans="1:17" x14ac:dyDescent="0.35">
      <c r="A144" s="4" t="s">
        <v>456</v>
      </c>
      <c r="B144" s="30">
        <v>143</v>
      </c>
      <c r="C144" s="8">
        <v>33555</v>
      </c>
      <c r="D144" s="5" t="s">
        <v>1734</v>
      </c>
      <c r="E144" s="9" t="s">
        <v>1339</v>
      </c>
      <c r="F144" s="9" t="s">
        <v>1550</v>
      </c>
      <c r="G144" s="8">
        <v>43254</v>
      </c>
      <c r="H144" s="6" t="s">
        <v>6</v>
      </c>
      <c r="I144" s="13">
        <v>1.84</v>
      </c>
      <c r="J144" s="15">
        <v>77</v>
      </c>
      <c r="K144" s="15">
        <v>22.743383742911153</v>
      </c>
      <c r="L144" s="10">
        <v>3</v>
      </c>
      <c r="M144" s="10">
        <v>7</v>
      </c>
      <c r="N144" s="10">
        <v>7</v>
      </c>
      <c r="O144" s="10">
        <v>6</v>
      </c>
      <c r="P144" s="10">
        <v>3</v>
      </c>
      <c r="Q144" s="11">
        <v>29</v>
      </c>
    </row>
    <row r="145" spans="1:17" x14ac:dyDescent="0.35">
      <c r="A145" s="4" t="s">
        <v>457</v>
      </c>
      <c r="B145" s="30">
        <v>144</v>
      </c>
      <c r="C145" s="8">
        <v>34333</v>
      </c>
      <c r="D145" s="5" t="s">
        <v>1735</v>
      </c>
      <c r="E145" s="9" t="s">
        <v>1339</v>
      </c>
      <c r="F145" s="9" t="s">
        <v>1550</v>
      </c>
      <c r="G145" s="8">
        <v>43635</v>
      </c>
      <c r="H145" s="6" t="s">
        <v>6</v>
      </c>
      <c r="I145" s="13">
        <v>1.85</v>
      </c>
      <c r="J145" s="15">
        <v>75</v>
      </c>
      <c r="K145" s="15">
        <v>21.913805697589478</v>
      </c>
      <c r="L145" s="10">
        <v>3</v>
      </c>
      <c r="M145" s="10">
        <v>6</v>
      </c>
      <c r="N145" s="10">
        <v>9</v>
      </c>
      <c r="O145" s="10">
        <v>2</v>
      </c>
      <c r="P145" s="10">
        <v>5</v>
      </c>
      <c r="Q145" s="11">
        <v>27</v>
      </c>
    </row>
    <row r="146" spans="1:17" x14ac:dyDescent="0.35">
      <c r="A146" s="4" t="s">
        <v>458</v>
      </c>
      <c r="B146" s="30">
        <v>145</v>
      </c>
      <c r="C146" s="8">
        <v>34926</v>
      </c>
      <c r="D146" s="5" t="s">
        <v>1736</v>
      </c>
      <c r="E146" s="9" t="s">
        <v>1339</v>
      </c>
      <c r="F146" s="9" t="s">
        <v>1550</v>
      </c>
      <c r="G146" s="8">
        <v>43023</v>
      </c>
      <c r="H146" s="6" t="s">
        <v>6</v>
      </c>
      <c r="I146" s="13">
        <v>1.78</v>
      </c>
      <c r="J146" s="15">
        <v>71</v>
      </c>
      <c r="K146" s="15">
        <v>22.408786769347305</v>
      </c>
      <c r="L146" s="10">
        <v>3</v>
      </c>
      <c r="M146" s="10">
        <v>6</v>
      </c>
      <c r="N146" s="10">
        <v>12</v>
      </c>
      <c r="O146" s="10">
        <v>4</v>
      </c>
      <c r="P146" s="10">
        <v>4</v>
      </c>
      <c r="Q146" s="11">
        <v>25</v>
      </c>
    </row>
    <row r="147" spans="1:17" x14ac:dyDescent="0.35">
      <c r="A147" s="4" t="s">
        <v>459</v>
      </c>
      <c r="B147" s="30">
        <v>146</v>
      </c>
      <c r="C147" s="8">
        <v>32145</v>
      </c>
      <c r="D147" s="5" t="s">
        <v>1737</v>
      </c>
      <c r="E147" s="9" t="s">
        <v>1339</v>
      </c>
      <c r="F147" s="9" t="s">
        <v>1550</v>
      </c>
      <c r="G147" s="8">
        <v>43350</v>
      </c>
      <c r="H147" s="6" t="s">
        <v>6</v>
      </c>
      <c r="I147" s="13">
        <v>1.75</v>
      </c>
      <c r="J147" s="15">
        <v>70</v>
      </c>
      <c r="K147" s="15">
        <v>22.857142857142858</v>
      </c>
      <c r="L147" s="10">
        <v>2</v>
      </c>
      <c r="M147" s="10">
        <v>2</v>
      </c>
      <c r="N147" s="10">
        <v>8</v>
      </c>
      <c r="O147" s="10">
        <v>3</v>
      </c>
      <c r="P147" s="10">
        <v>4</v>
      </c>
      <c r="Q147" s="11">
        <v>33</v>
      </c>
    </row>
    <row r="148" spans="1:17" x14ac:dyDescent="0.35">
      <c r="A148" s="4" t="s">
        <v>460</v>
      </c>
      <c r="B148" s="30">
        <v>147</v>
      </c>
      <c r="C148" s="8">
        <v>35009</v>
      </c>
      <c r="D148" s="5" t="s">
        <v>1738</v>
      </c>
      <c r="E148" s="9" t="s">
        <v>1339</v>
      </c>
      <c r="F148" s="9" t="s">
        <v>1550</v>
      </c>
      <c r="G148" s="8">
        <v>43300</v>
      </c>
      <c r="H148" s="6" t="s">
        <v>6</v>
      </c>
      <c r="I148" s="13">
        <v>1.76</v>
      </c>
      <c r="J148" s="15">
        <v>80</v>
      </c>
      <c r="K148" s="15">
        <v>25.826446280991735</v>
      </c>
      <c r="L148" s="10">
        <v>3</v>
      </c>
      <c r="M148" s="10">
        <v>1</v>
      </c>
      <c r="N148" s="10">
        <v>21</v>
      </c>
      <c r="O148" s="10">
        <v>6</v>
      </c>
      <c r="P148" s="10">
        <v>1</v>
      </c>
      <c r="Q148" s="11">
        <v>25</v>
      </c>
    </row>
    <row r="149" spans="1:17" x14ac:dyDescent="0.35">
      <c r="A149" s="4" t="s">
        <v>461</v>
      </c>
      <c r="B149" s="30">
        <v>148</v>
      </c>
      <c r="C149" s="8">
        <v>33999</v>
      </c>
      <c r="D149" s="5" t="s">
        <v>1739</v>
      </c>
      <c r="E149" s="9" t="s">
        <v>1339</v>
      </c>
      <c r="F149" s="9" t="s">
        <v>1550</v>
      </c>
      <c r="G149" s="8">
        <v>43215</v>
      </c>
      <c r="H149" s="6" t="s">
        <v>6</v>
      </c>
      <c r="I149" s="13">
        <v>1.78</v>
      </c>
      <c r="J149" s="15">
        <v>72</v>
      </c>
      <c r="K149" s="15">
        <v>22.724403484408533</v>
      </c>
      <c r="L149" s="10">
        <v>2</v>
      </c>
      <c r="M149" s="10">
        <v>1</v>
      </c>
      <c r="N149" s="10">
        <v>6</v>
      </c>
      <c r="O149" s="10">
        <v>5</v>
      </c>
      <c r="P149" s="10">
        <v>4</v>
      </c>
      <c r="Q149" s="11">
        <v>28</v>
      </c>
    </row>
    <row r="150" spans="1:17" x14ac:dyDescent="0.35">
      <c r="A150" s="4" t="s">
        <v>462</v>
      </c>
      <c r="B150" s="30">
        <v>149</v>
      </c>
      <c r="C150" s="8">
        <v>31227</v>
      </c>
      <c r="D150" s="5" t="s">
        <v>1740</v>
      </c>
      <c r="E150" s="9" t="s">
        <v>1339</v>
      </c>
      <c r="F150" s="9" t="s">
        <v>1550</v>
      </c>
      <c r="G150" s="8">
        <v>43210</v>
      </c>
      <c r="H150" s="6" t="s">
        <v>6</v>
      </c>
      <c r="I150" s="13">
        <v>1.77</v>
      </c>
      <c r="J150" s="15">
        <v>71</v>
      </c>
      <c r="K150" s="15">
        <v>22.662708672475979</v>
      </c>
      <c r="L150" s="10">
        <v>2</v>
      </c>
      <c r="M150" s="10">
        <v>1</v>
      </c>
      <c r="N150" s="10">
        <v>9</v>
      </c>
      <c r="O150" s="10">
        <v>2</v>
      </c>
      <c r="P150" s="10">
        <v>6</v>
      </c>
      <c r="Q150" s="11">
        <v>35</v>
      </c>
    </row>
    <row r="151" spans="1:17" x14ac:dyDescent="0.35">
      <c r="A151" s="4" t="s">
        <v>463</v>
      </c>
      <c r="B151" s="30">
        <v>150</v>
      </c>
      <c r="C151" s="8">
        <v>34919</v>
      </c>
      <c r="D151" s="5" t="s">
        <v>1741</v>
      </c>
      <c r="E151" s="9" t="s">
        <v>1339</v>
      </c>
      <c r="F151" s="9" t="s">
        <v>1550</v>
      </c>
      <c r="G151" s="8">
        <v>44002</v>
      </c>
      <c r="H151" s="6" t="s">
        <v>6</v>
      </c>
      <c r="I151" s="13">
        <v>1.79</v>
      </c>
      <c r="J151" s="15">
        <v>70</v>
      </c>
      <c r="K151" s="15">
        <v>21.847008520333322</v>
      </c>
      <c r="L151" s="10">
        <v>2</v>
      </c>
      <c r="M151" s="10">
        <v>1</v>
      </c>
      <c r="N151" s="10">
        <v>17</v>
      </c>
      <c r="O151" s="10">
        <v>3</v>
      </c>
      <c r="P151" s="10">
        <v>3</v>
      </c>
      <c r="Q151" s="11">
        <v>25</v>
      </c>
    </row>
    <row r="152" spans="1:17" x14ac:dyDescent="0.35">
      <c r="A152" s="4" t="s">
        <v>464</v>
      </c>
      <c r="B152" s="30">
        <v>151</v>
      </c>
      <c r="C152" s="8">
        <v>33094</v>
      </c>
      <c r="D152" s="5" t="s">
        <v>1742</v>
      </c>
      <c r="E152" s="9" t="s">
        <v>1339</v>
      </c>
      <c r="F152" s="9" t="s">
        <v>1550</v>
      </c>
      <c r="G152" s="8">
        <v>42846</v>
      </c>
      <c r="H152" s="6" t="s">
        <v>6</v>
      </c>
      <c r="I152" s="13">
        <v>1.78</v>
      </c>
      <c r="J152" s="15">
        <v>79</v>
      </c>
      <c r="K152" s="15">
        <v>24.933720489837143</v>
      </c>
      <c r="L152" s="10">
        <v>3</v>
      </c>
      <c r="M152" s="10">
        <v>5</v>
      </c>
      <c r="N152" s="10">
        <v>21</v>
      </c>
      <c r="O152" s="10">
        <v>6</v>
      </c>
      <c r="P152" s="10">
        <v>1</v>
      </c>
      <c r="Q152" s="11">
        <v>30</v>
      </c>
    </row>
    <row r="153" spans="1:17" x14ac:dyDescent="0.35">
      <c r="A153" s="4" t="s">
        <v>465</v>
      </c>
      <c r="B153" s="30">
        <v>152</v>
      </c>
      <c r="C153" s="8">
        <v>34414</v>
      </c>
      <c r="D153" s="5" t="s">
        <v>1743</v>
      </c>
      <c r="E153" s="9" t="s">
        <v>1339</v>
      </c>
      <c r="F153" s="9" t="s">
        <v>1550</v>
      </c>
      <c r="G153" s="8">
        <v>43034</v>
      </c>
      <c r="H153" s="6" t="s">
        <v>6</v>
      </c>
      <c r="I153" s="13">
        <v>1.76</v>
      </c>
      <c r="J153" s="15">
        <v>78</v>
      </c>
      <c r="K153" s="15">
        <v>25.180785123966942</v>
      </c>
      <c r="L153" s="10">
        <v>3</v>
      </c>
      <c r="M153" s="10">
        <v>1</v>
      </c>
      <c r="N153" s="10">
        <v>15</v>
      </c>
      <c r="O153" s="10">
        <v>3</v>
      </c>
      <c r="P153" s="10">
        <v>5</v>
      </c>
      <c r="Q153" s="11">
        <v>26</v>
      </c>
    </row>
    <row r="154" spans="1:17" x14ac:dyDescent="0.35">
      <c r="A154" s="4" t="s">
        <v>466</v>
      </c>
      <c r="B154" s="30">
        <v>153</v>
      </c>
      <c r="C154" s="8">
        <v>31518</v>
      </c>
      <c r="D154" s="5" t="s">
        <v>1744</v>
      </c>
      <c r="E154" s="9" t="s">
        <v>1339</v>
      </c>
      <c r="F154" s="9" t="s">
        <v>1550</v>
      </c>
      <c r="G154" s="8">
        <v>43363</v>
      </c>
      <c r="H154" s="6" t="s">
        <v>6</v>
      </c>
      <c r="I154" s="13">
        <v>1.77</v>
      </c>
      <c r="J154" s="15">
        <v>70</v>
      </c>
      <c r="K154" s="15">
        <v>22.343515592581952</v>
      </c>
      <c r="L154" s="10">
        <v>3</v>
      </c>
      <c r="M154" s="10">
        <v>7</v>
      </c>
      <c r="N154" s="10">
        <v>26</v>
      </c>
      <c r="O154" s="10">
        <v>6</v>
      </c>
      <c r="P154" s="10">
        <v>2</v>
      </c>
      <c r="Q154" s="11">
        <v>34</v>
      </c>
    </row>
    <row r="155" spans="1:17" x14ac:dyDescent="0.35">
      <c r="A155" s="4" t="s">
        <v>467</v>
      </c>
      <c r="B155" s="30">
        <v>154</v>
      </c>
      <c r="C155" s="8">
        <v>33001</v>
      </c>
      <c r="D155" s="5" t="s">
        <v>1745</v>
      </c>
      <c r="E155" s="9" t="s">
        <v>1339</v>
      </c>
      <c r="F155" s="9" t="s">
        <v>1550</v>
      </c>
      <c r="G155" s="8">
        <v>42663</v>
      </c>
      <c r="H155" s="6" t="s">
        <v>6</v>
      </c>
      <c r="I155" s="13">
        <v>1.85</v>
      </c>
      <c r="J155" s="15">
        <v>74</v>
      </c>
      <c r="K155" s="15">
        <v>21.621621621621621</v>
      </c>
      <c r="L155" s="10">
        <v>2</v>
      </c>
      <c r="M155" s="10">
        <v>2</v>
      </c>
      <c r="N155" s="10">
        <v>18</v>
      </c>
      <c r="O155" s="10">
        <v>7</v>
      </c>
      <c r="P155" s="10">
        <v>6</v>
      </c>
      <c r="Q155" s="11">
        <v>30</v>
      </c>
    </row>
    <row r="156" spans="1:17" x14ac:dyDescent="0.35">
      <c r="A156" s="4" t="s">
        <v>468</v>
      </c>
      <c r="B156" s="30">
        <v>155</v>
      </c>
      <c r="C156" s="8">
        <v>34907</v>
      </c>
      <c r="D156" s="5" t="s">
        <v>1746</v>
      </c>
      <c r="E156" s="9" t="s">
        <v>1339</v>
      </c>
      <c r="F156" s="9" t="s">
        <v>1550</v>
      </c>
      <c r="G156" s="8">
        <v>43010</v>
      </c>
      <c r="H156" s="6" t="s">
        <v>6</v>
      </c>
      <c r="I156" s="13">
        <v>1.85</v>
      </c>
      <c r="J156" s="15">
        <v>81</v>
      </c>
      <c r="K156" s="15">
        <v>23.666910153396639</v>
      </c>
      <c r="L156" s="10">
        <v>2</v>
      </c>
      <c r="M156" s="10">
        <v>3</v>
      </c>
      <c r="N156" s="10">
        <v>23</v>
      </c>
      <c r="O156" s="10">
        <v>2</v>
      </c>
      <c r="P156" s="10">
        <v>6</v>
      </c>
      <c r="Q156" s="11">
        <v>25</v>
      </c>
    </row>
    <row r="157" spans="1:17" x14ac:dyDescent="0.35">
      <c r="A157" s="4" t="s">
        <v>469</v>
      </c>
      <c r="B157" s="30">
        <v>156</v>
      </c>
      <c r="C157" s="8">
        <v>34189</v>
      </c>
      <c r="D157" s="5" t="s">
        <v>1747</v>
      </c>
      <c r="E157" s="9" t="s">
        <v>1339</v>
      </c>
      <c r="F157" s="9" t="s">
        <v>1550</v>
      </c>
      <c r="G157" s="8">
        <v>43829</v>
      </c>
      <c r="H157" s="6" t="s">
        <v>6</v>
      </c>
      <c r="I157" s="13">
        <v>1.75</v>
      </c>
      <c r="J157" s="15">
        <v>78</v>
      </c>
      <c r="K157" s="15">
        <v>25.469387755102041</v>
      </c>
      <c r="L157" s="10">
        <v>3</v>
      </c>
      <c r="M157" s="10">
        <v>5</v>
      </c>
      <c r="N157" s="10">
        <v>21</v>
      </c>
      <c r="O157" s="10">
        <v>3</v>
      </c>
      <c r="P157" s="10">
        <v>3</v>
      </c>
      <c r="Q157" s="11">
        <v>27</v>
      </c>
    </row>
    <row r="158" spans="1:17" x14ac:dyDescent="0.35">
      <c r="A158" s="4" t="s">
        <v>470</v>
      </c>
      <c r="B158" s="30">
        <v>157</v>
      </c>
      <c r="C158" s="8">
        <v>36034</v>
      </c>
      <c r="D158" s="5" t="s">
        <v>1748</v>
      </c>
      <c r="E158" s="9" t="s">
        <v>1339</v>
      </c>
      <c r="F158" s="9" t="s">
        <v>1550</v>
      </c>
      <c r="G158" s="8">
        <v>44002</v>
      </c>
      <c r="H158" s="6" t="s">
        <v>6</v>
      </c>
      <c r="I158" s="13">
        <v>1.81</v>
      </c>
      <c r="J158" s="15">
        <v>75</v>
      </c>
      <c r="K158" s="15">
        <v>22.893074081987731</v>
      </c>
      <c r="L158" s="10">
        <v>3</v>
      </c>
      <c r="M158" s="10">
        <v>2</v>
      </c>
      <c r="N158" s="10">
        <v>24</v>
      </c>
      <c r="O158" s="10">
        <v>7</v>
      </c>
      <c r="P158" s="10">
        <v>6</v>
      </c>
      <c r="Q158" s="11">
        <v>22</v>
      </c>
    </row>
    <row r="159" spans="1:17" x14ac:dyDescent="0.35">
      <c r="A159" s="4" t="s">
        <v>471</v>
      </c>
      <c r="B159" s="30">
        <v>158</v>
      </c>
      <c r="C159" s="8">
        <v>33359</v>
      </c>
      <c r="D159" s="5" t="s">
        <v>1749</v>
      </c>
      <c r="E159" s="9" t="s">
        <v>1339</v>
      </c>
      <c r="F159" s="9" t="s">
        <v>1550</v>
      </c>
      <c r="G159" s="8">
        <v>43451</v>
      </c>
      <c r="H159" s="6" t="s">
        <v>6</v>
      </c>
      <c r="I159" s="13">
        <v>1.83</v>
      </c>
      <c r="J159" s="15">
        <v>79</v>
      </c>
      <c r="K159" s="15">
        <v>23.589835468362743</v>
      </c>
      <c r="L159" s="10">
        <v>3</v>
      </c>
      <c r="M159" s="10">
        <v>1</v>
      </c>
      <c r="N159" s="10">
        <v>3</v>
      </c>
      <c r="O159" s="10">
        <v>3</v>
      </c>
      <c r="P159" s="10">
        <v>1</v>
      </c>
      <c r="Q159" s="11">
        <v>29</v>
      </c>
    </row>
    <row r="160" spans="1:17" x14ac:dyDescent="0.35">
      <c r="A160" s="4" t="s">
        <v>472</v>
      </c>
      <c r="B160" s="30">
        <v>159</v>
      </c>
      <c r="C160" s="8">
        <v>34563</v>
      </c>
      <c r="D160" s="5" t="s">
        <v>1750</v>
      </c>
      <c r="E160" s="9" t="s">
        <v>1339</v>
      </c>
      <c r="F160" s="9" t="s">
        <v>1550</v>
      </c>
      <c r="G160" s="8">
        <v>43446</v>
      </c>
      <c r="H160" s="6" t="s">
        <v>6</v>
      </c>
      <c r="I160" s="13">
        <v>1.8</v>
      </c>
      <c r="J160" s="15">
        <v>78</v>
      </c>
      <c r="K160" s="15">
        <v>24.074074074074073</v>
      </c>
      <c r="L160" s="10">
        <v>2</v>
      </c>
      <c r="M160" s="10">
        <v>4</v>
      </c>
      <c r="N160" s="10">
        <v>16</v>
      </c>
      <c r="O160" s="10">
        <v>2</v>
      </c>
      <c r="P160" s="10">
        <v>2</v>
      </c>
      <c r="Q160" s="11">
        <v>26</v>
      </c>
    </row>
    <row r="161" spans="1:17" x14ac:dyDescent="0.35">
      <c r="A161" s="4" t="s">
        <v>473</v>
      </c>
      <c r="B161" s="30">
        <v>160</v>
      </c>
      <c r="C161" s="8">
        <v>34561</v>
      </c>
      <c r="D161" s="5" t="s">
        <v>1751</v>
      </c>
      <c r="E161" s="9" t="s">
        <v>1339</v>
      </c>
      <c r="F161" s="9" t="s">
        <v>1550</v>
      </c>
      <c r="G161" s="8">
        <v>43416</v>
      </c>
      <c r="H161" s="6" t="s">
        <v>6</v>
      </c>
      <c r="I161" s="13">
        <v>1.76</v>
      </c>
      <c r="J161" s="15">
        <v>72</v>
      </c>
      <c r="K161" s="15">
        <v>23.243801652892564</v>
      </c>
      <c r="L161" s="10">
        <v>2</v>
      </c>
      <c r="M161" s="10">
        <v>5</v>
      </c>
      <c r="N161" s="10">
        <v>11</v>
      </c>
      <c r="O161" s="10">
        <v>7</v>
      </c>
      <c r="P161" s="10">
        <v>3</v>
      </c>
      <c r="Q161" s="11">
        <v>26</v>
      </c>
    </row>
    <row r="162" spans="1:17" x14ac:dyDescent="0.35">
      <c r="A162" s="4" t="s">
        <v>474</v>
      </c>
      <c r="B162" s="30">
        <v>161</v>
      </c>
      <c r="C162" s="8">
        <v>33423</v>
      </c>
      <c r="D162" s="5" t="s">
        <v>1752</v>
      </c>
      <c r="E162" s="9" t="s">
        <v>1339</v>
      </c>
      <c r="F162" s="9" t="s">
        <v>1550</v>
      </c>
      <c r="G162" s="8">
        <v>42529</v>
      </c>
      <c r="H162" s="6" t="s">
        <v>6</v>
      </c>
      <c r="I162" s="13">
        <v>1.76</v>
      </c>
      <c r="J162" s="15">
        <v>73</v>
      </c>
      <c r="K162" s="15">
        <v>23.566632231404959</v>
      </c>
      <c r="L162" s="10">
        <v>2</v>
      </c>
      <c r="M162" s="10">
        <v>3</v>
      </c>
      <c r="N162" s="10">
        <v>17</v>
      </c>
      <c r="O162" s="10">
        <v>7</v>
      </c>
      <c r="P162" s="10">
        <v>2</v>
      </c>
      <c r="Q162" s="11">
        <v>29</v>
      </c>
    </row>
    <row r="163" spans="1:17" x14ac:dyDescent="0.35">
      <c r="A163" s="4" t="s">
        <v>475</v>
      </c>
      <c r="B163" s="30">
        <v>162</v>
      </c>
      <c r="C163" s="8">
        <v>33405</v>
      </c>
      <c r="D163" s="5" t="s">
        <v>1753</v>
      </c>
      <c r="E163" s="9" t="s">
        <v>1339</v>
      </c>
      <c r="F163" s="9" t="s">
        <v>1550</v>
      </c>
      <c r="G163" s="8">
        <v>44172</v>
      </c>
      <c r="H163" s="6" t="s">
        <v>6</v>
      </c>
      <c r="I163" s="13">
        <v>1.78</v>
      </c>
      <c r="J163" s="15">
        <v>75</v>
      </c>
      <c r="K163" s="15">
        <v>23.671253629592222</v>
      </c>
      <c r="L163" s="10">
        <v>3</v>
      </c>
      <c r="M163" s="10">
        <v>7</v>
      </c>
      <c r="N163" s="10">
        <v>15</v>
      </c>
      <c r="O163" s="10">
        <v>1</v>
      </c>
      <c r="P163" s="10">
        <v>2</v>
      </c>
      <c r="Q163" s="11">
        <v>29</v>
      </c>
    </row>
    <row r="164" spans="1:17" x14ac:dyDescent="0.35">
      <c r="A164" s="4" t="s">
        <v>476</v>
      </c>
      <c r="B164" s="30">
        <v>163</v>
      </c>
      <c r="C164" s="8">
        <v>33064</v>
      </c>
      <c r="D164" s="5" t="s">
        <v>1754</v>
      </c>
      <c r="E164" s="9" t="s">
        <v>1339</v>
      </c>
      <c r="F164" s="9" t="s">
        <v>1550</v>
      </c>
      <c r="G164" s="8">
        <v>43744</v>
      </c>
      <c r="H164" s="6" t="s">
        <v>6</v>
      </c>
      <c r="I164" s="13">
        <v>1.82</v>
      </c>
      <c r="J164" s="15">
        <v>80</v>
      </c>
      <c r="K164" s="15">
        <v>24.151672503320853</v>
      </c>
      <c r="L164" s="10">
        <v>2</v>
      </c>
      <c r="M164" s="10">
        <v>1</v>
      </c>
      <c r="N164" s="10">
        <v>26</v>
      </c>
      <c r="O164" s="10">
        <v>1</v>
      </c>
      <c r="P164" s="10">
        <v>1</v>
      </c>
      <c r="Q164" s="11">
        <v>30</v>
      </c>
    </row>
    <row r="165" spans="1:17" x14ac:dyDescent="0.35">
      <c r="A165" s="4" t="s">
        <v>477</v>
      </c>
      <c r="B165" s="30">
        <v>164</v>
      </c>
      <c r="C165" s="8">
        <v>34616</v>
      </c>
      <c r="D165" s="5" t="s">
        <v>1755</v>
      </c>
      <c r="E165" s="9" t="s">
        <v>1339</v>
      </c>
      <c r="F165" s="9" t="s">
        <v>1550</v>
      </c>
      <c r="G165" s="8">
        <v>42742</v>
      </c>
      <c r="H165" s="6" t="s">
        <v>6</v>
      </c>
      <c r="I165" s="13">
        <v>1.76</v>
      </c>
      <c r="J165" s="15">
        <v>76</v>
      </c>
      <c r="K165" s="15">
        <v>24.535123966942148</v>
      </c>
      <c r="L165" s="10">
        <v>3</v>
      </c>
      <c r="M165" s="10">
        <v>5</v>
      </c>
      <c r="N165" s="10">
        <v>25</v>
      </c>
      <c r="O165" s="10">
        <v>7</v>
      </c>
      <c r="P165" s="10">
        <v>5</v>
      </c>
      <c r="Q165" s="11">
        <v>26</v>
      </c>
    </row>
    <row r="166" spans="1:17" x14ac:dyDescent="0.35">
      <c r="A166" s="4" t="s">
        <v>478</v>
      </c>
      <c r="B166" s="30">
        <v>165</v>
      </c>
      <c r="C166" s="8">
        <v>34101</v>
      </c>
      <c r="D166" s="5" t="s">
        <v>1756</v>
      </c>
      <c r="E166" s="9" t="s">
        <v>1339</v>
      </c>
      <c r="F166" s="9" t="s">
        <v>1550</v>
      </c>
      <c r="G166" s="8">
        <v>42693</v>
      </c>
      <c r="H166" s="6" t="s">
        <v>6</v>
      </c>
      <c r="I166" s="13">
        <v>1.85</v>
      </c>
      <c r="J166" s="15">
        <v>81</v>
      </c>
      <c r="K166" s="15">
        <v>23.666910153396639</v>
      </c>
      <c r="L166" s="10">
        <v>2</v>
      </c>
      <c r="M166" s="10">
        <v>5</v>
      </c>
      <c r="N166" s="10">
        <v>3</v>
      </c>
      <c r="O166" s="10">
        <v>7</v>
      </c>
      <c r="P166" s="10">
        <v>2</v>
      </c>
      <c r="Q166" s="11">
        <v>27</v>
      </c>
    </row>
    <row r="167" spans="1:17" x14ac:dyDescent="0.35">
      <c r="A167" s="4" t="s">
        <v>479</v>
      </c>
      <c r="B167" s="30">
        <v>166</v>
      </c>
      <c r="C167" s="8">
        <v>32905</v>
      </c>
      <c r="D167" s="5" t="s">
        <v>1757</v>
      </c>
      <c r="E167" s="9" t="s">
        <v>1339</v>
      </c>
      <c r="F167" s="9" t="s">
        <v>1550</v>
      </c>
      <c r="G167" s="8">
        <v>43786</v>
      </c>
      <c r="H167" s="6" t="s">
        <v>6</v>
      </c>
      <c r="I167" s="13">
        <v>1.8</v>
      </c>
      <c r="J167" s="15">
        <v>75</v>
      </c>
      <c r="K167" s="15">
        <v>23.148148148148145</v>
      </c>
      <c r="L167" s="10">
        <v>2</v>
      </c>
      <c r="M167" s="10">
        <v>3</v>
      </c>
      <c r="N167" s="10">
        <v>23</v>
      </c>
      <c r="O167" s="10">
        <v>2</v>
      </c>
      <c r="P167" s="10">
        <v>6</v>
      </c>
      <c r="Q167" s="11">
        <v>31</v>
      </c>
    </row>
    <row r="168" spans="1:17" x14ac:dyDescent="0.35">
      <c r="A168" s="4" t="s">
        <v>480</v>
      </c>
      <c r="B168" s="30">
        <v>167</v>
      </c>
      <c r="C168" s="8">
        <v>31269</v>
      </c>
      <c r="D168" s="5" t="s">
        <v>1758</v>
      </c>
      <c r="E168" s="9" t="s">
        <v>1339</v>
      </c>
      <c r="F168" s="9" t="s">
        <v>1550</v>
      </c>
      <c r="G168" s="8">
        <v>43696</v>
      </c>
      <c r="H168" s="6" t="s">
        <v>6</v>
      </c>
      <c r="I168" s="13">
        <v>1.82</v>
      </c>
      <c r="J168" s="15">
        <v>72</v>
      </c>
      <c r="K168" s="15">
        <v>21.736505252988767</v>
      </c>
      <c r="L168" s="10">
        <v>2</v>
      </c>
      <c r="M168" s="10">
        <v>4</v>
      </c>
      <c r="N168" s="10">
        <v>10</v>
      </c>
      <c r="O168" s="10">
        <v>1</v>
      </c>
      <c r="P168" s="10">
        <v>4</v>
      </c>
      <c r="Q168" s="11">
        <v>35</v>
      </c>
    </row>
    <row r="169" spans="1:17" x14ac:dyDescent="0.35">
      <c r="A169" s="4" t="s">
        <v>481</v>
      </c>
      <c r="B169" s="30">
        <v>168</v>
      </c>
      <c r="C169" s="8">
        <v>31528</v>
      </c>
      <c r="D169" s="5" t="s">
        <v>1759</v>
      </c>
      <c r="E169" s="9" t="s">
        <v>1339</v>
      </c>
      <c r="F169" s="9" t="s">
        <v>1550</v>
      </c>
      <c r="G169" s="8">
        <v>42520</v>
      </c>
      <c r="H169" s="6" t="s">
        <v>6</v>
      </c>
      <c r="I169" s="13">
        <v>1.82</v>
      </c>
      <c r="J169" s="15">
        <v>79</v>
      </c>
      <c r="K169" s="15">
        <v>23.849776597029344</v>
      </c>
      <c r="L169" s="10">
        <v>2</v>
      </c>
      <c r="M169" s="10">
        <v>6</v>
      </c>
      <c r="N169" s="10">
        <v>25</v>
      </c>
      <c r="O169" s="10">
        <v>1</v>
      </c>
      <c r="P169" s="10">
        <v>2</v>
      </c>
      <c r="Q169" s="11">
        <v>34</v>
      </c>
    </row>
    <row r="170" spans="1:17" x14ac:dyDescent="0.35">
      <c r="A170" s="4" t="s">
        <v>482</v>
      </c>
      <c r="B170" s="30">
        <v>169</v>
      </c>
      <c r="C170" s="8">
        <v>33525</v>
      </c>
      <c r="D170" s="5" t="s">
        <v>1760</v>
      </c>
      <c r="E170" s="9" t="s">
        <v>1339</v>
      </c>
      <c r="F170" s="9" t="s">
        <v>1550</v>
      </c>
      <c r="G170" s="8">
        <v>43757</v>
      </c>
      <c r="H170" s="6" t="s">
        <v>6</v>
      </c>
      <c r="I170" s="13">
        <v>1.75</v>
      </c>
      <c r="J170" s="15">
        <v>77</v>
      </c>
      <c r="K170" s="15">
        <v>25.142857142857142</v>
      </c>
      <c r="L170" s="10">
        <v>3</v>
      </c>
      <c r="M170" s="10">
        <v>3</v>
      </c>
      <c r="N170" s="10">
        <v>21</v>
      </c>
      <c r="O170" s="10">
        <v>7</v>
      </c>
      <c r="P170" s="10">
        <v>5</v>
      </c>
      <c r="Q170" s="11">
        <v>29</v>
      </c>
    </row>
    <row r="171" spans="1:17" x14ac:dyDescent="0.35">
      <c r="A171" s="4" t="s">
        <v>483</v>
      </c>
      <c r="B171" s="30">
        <v>170</v>
      </c>
      <c r="C171" s="8">
        <v>32558</v>
      </c>
      <c r="D171" s="5" t="s">
        <v>1761</v>
      </c>
      <c r="E171" s="9" t="s">
        <v>1339</v>
      </c>
      <c r="F171" s="9" t="s">
        <v>1550</v>
      </c>
      <c r="G171" s="8">
        <v>42645</v>
      </c>
      <c r="H171" s="6" t="s">
        <v>6</v>
      </c>
      <c r="I171" s="13">
        <v>1.8</v>
      </c>
      <c r="J171" s="15">
        <v>72</v>
      </c>
      <c r="K171" s="15">
        <v>22.222222222222221</v>
      </c>
      <c r="L171" s="10">
        <v>2</v>
      </c>
      <c r="M171" s="10">
        <v>7</v>
      </c>
      <c r="N171" s="10">
        <v>12</v>
      </c>
      <c r="O171" s="10">
        <v>2</v>
      </c>
      <c r="P171" s="10">
        <v>6</v>
      </c>
      <c r="Q171" s="11">
        <v>32</v>
      </c>
    </row>
    <row r="172" spans="1:17" x14ac:dyDescent="0.35">
      <c r="A172" s="4" t="s">
        <v>484</v>
      </c>
      <c r="B172" s="30">
        <v>171</v>
      </c>
      <c r="C172" s="8">
        <v>32389</v>
      </c>
      <c r="D172" s="5" t="s">
        <v>1762</v>
      </c>
      <c r="E172" s="9" t="s">
        <v>1339</v>
      </c>
      <c r="F172" s="9" t="s">
        <v>1550</v>
      </c>
      <c r="G172" s="8">
        <v>43836</v>
      </c>
      <c r="H172" s="6" t="s">
        <v>6</v>
      </c>
      <c r="I172" s="13">
        <v>1.84</v>
      </c>
      <c r="J172" s="15">
        <v>73</v>
      </c>
      <c r="K172" s="15">
        <v>21.561909262759922</v>
      </c>
      <c r="L172" s="10">
        <v>3</v>
      </c>
      <c r="M172" s="10">
        <v>6</v>
      </c>
      <c r="N172" s="10">
        <v>26</v>
      </c>
      <c r="O172" s="10">
        <v>4</v>
      </c>
      <c r="P172" s="10">
        <v>6</v>
      </c>
      <c r="Q172" s="11">
        <v>32</v>
      </c>
    </row>
    <row r="173" spans="1:17" x14ac:dyDescent="0.35">
      <c r="A173" s="4" t="s">
        <v>485</v>
      </c>
      <c r="B173" s="30">
        <v>172</v>
      </c>
      <c r="C173" s="8">
        <v>35923</v>
      </c>
      <c r="D173" s="5" t="s">
        <v>1763</v>
      </c>
      <c r="E173" s="9" t="s">
        <v>1339</v>
      </c>
      <c r="F173" s="9" t="s">
        <v>1550</v>
      </c>
      <c r="G173" s="8">
        <v>42061</v>
      </c>
      <c r="H173" s="6" t="s">
        <v>6</v>
      </c>
      <c r="I173" s="13">
        <v>1.84</v>
      </c>
      <c r="J173" s="15">
        <v>80</v>
      </c>
      <c r="K173" s="15">
        <v>23.629489603024574</v>
      </c>
      <c r="L173" s="10">
        <v>3</v>
      </c>
      <c r="M173" s="10">
        <v>1</v>
      </c>
      <c r="N173" s="10">
        <v>24</v>
      </c>
      <c r="O173" s="10">
        <v>1</v>
      </c>
      <c r="P173" s="10">
        <v>1</v>
      </c>
      <c r="Q173" s="11">
        <v>22</v>
      </c>
    </row>
    <row r="174" spans="1:17" x14ac:dyDescent="0.35">
      <c r="A174" s="4" t="s">
        <v>486</v>
      </c>
      <c r="B174" s="30">
        <v>173</v>
      </c>
      <c r="C174" s="8">
        <v>35050</v>
      </c>
      <c r="D174" s="5" t="s">
        <v>1764</v>
      </c>
      <c r="E174" s="9" t="s">
        <v>1339</v>
      </c>
      <c r="F174" s="9" t="s">
        <v>1550</v>
      </c>
      <c r="G174" s="8">
        <v>42035</v>
      </c>
      <c r="H174" s="6" t="s">
        <v>6</v>
      </c>
      <c r="I174" s="13">
        <v>1.84</v>
      </c>
      <c r="J174" s="15">
        <v>75</v>
      </c>
      <c r="K174" s="15">
        <v>22.152646502835537</v>
      </c>
      <c r="L174" s="10">
        <v>3</v>
      </c>
      <c r="M174" s="10">
        <v>2</v>
      </c>
      <c r="N174" s="10">
        <v>3</v>
      </c>
      <c r="O174" s="10">
        <v>5</v>
      </c>
      <c r="P174" s="10">
        <v>1</v>
      </c>
      <c r="Q174" s="11">
        <v>25</v>
      </c>
    </row>
    <row r="175" spans="1:17" x14ac:dyDescent="0.35">
      <c r="A175" s="4" t="s">
        <v>487</v>
      </c>
      <c r="B175" s="30">
        <v>174</v>
      </c>
      <c r="C175" s="8">
        <v>34675</v>
      </c>
      <c r="D175" s="5" t="s">
        <v>1765</v>
      </c>
      <c r="E175" s="9" t="s">
        <v>1339</v>
      </c>
      <c r="F175" s="9" t="s">
        <v>1550</v>
      </c>
      <c r="G175" s="8">
        <v>42240</v>
      </c>
      <c r="H175" s="6" t="s">
        <v>6</v>
      </c>
      <c r="I175" s="13">
        <v>1.79</v>
      </c>
      <c r="J175" s="15">
        <v>77</v>
      </c>
      <c r="K175" s="15">
        <v>24.031709372366656</v>
      </c>
      <c r="L175" s="10">
        <v>3</v>
      </c>
      <c r="M175" s="10">
        <v>4</v>
      </c>
      <c r="N175" s="10">
        <v>2</v>
      </c>
      <c r="O175" s="10">
        <v>2</v>
      </c>
      <c r="P175" s="10">
        <v>2</v>
      </c>
      <c r="Q175" s="11">
        <v>26</v>
      </c>
    </row>
    <row r="176" spans="1:17" x14ac:dyDescent="0.35">
      <c r="A176" s="4" t="s">
        <v>488</v>
      </c>
      <c r="B176" s="30">
        <v>175</v>
      </c>
      <c r="C176" s="8">
        <v>32271</v>
      </c>
      <c r="D176" s="5" t="s">
        <v>1766</v>
      </c>
      <c r="E176" s="9" t="s">
        <v>1339</v>
      </c>
      <c r="F176" s="9" t="s">
        <v>1550</v>
      </c>
      <c r="G176" s="8">
        <v>42686</v>
      </c>
      <c r="H176" s="6" t="s">
        <v>6</v>
      </c>
      <c r="I176" s="13">
        <v>1.77</v>
      </c>
      <c r="J176" s="15">
        <v>78</v>
      </c>
      <c r="K176" s="15">
        <v>24.897060231734173</v>
      </c>
      <c r="L176" s="10">
        <v>2</v>
      </c>
      <c r="M176" s="10">
        <v>7</v>
      </c>
      <c r="N176" s="10">
        <v>8</v>
      </c>
      <c r="O176" s="10">
        <v>1</v>
      </c>
      <c r="P176" s="10">
        <v>2</v>
      </c>
      <c r="Q176" s="11">
        <v>32</v>
      </c>
    </row>
    <row r="177" spans="1:17" x14ac:dyDescent="0.35">
      <c r="A177" s="4" t="s">
        <v>489</v>
      </c>
      <c r="B177" s="30">
        <v>176</v>
      </c>
      <c r="C177" s="8">
        <v>34183</v>
      </c>
      <c r="D177" s="5" t="s">
        <v>1767</v>
      </c>
      <c r="E177" s="9" t="s">
        <v>1339</v>
      </c>
      <c r="F177" s="9" t="s">
        <v>1550</v>
      </c>
      <c r="G177" s="8">
        <v>42180</v>
      </c>
      <c r="H177" s="6" t="s">
        <v>6</v>
      </c>
      <c r="I177" s="13">
        <v>1.8</v>
      </c>
      <c r="J177" s="15">
        <v>80</v>
      </c>
      <c r="K177" s="15">
        <v>24.691358024691358</v>
      </c>
      <c r="L177" s="10">
        <v>2</v>
      </c>
      <c r="M177" s="10">
        <v>5</v>
      </c>
      <c r="N177" s="10">
        <v>9</v>
      </c>
      <c r="O177" s="10">
        <v>5</v>
      </c>
      <c r="P177" s="10">
        <v>6</v>
      </c>
      <c r="Q177" s="11">
        <v>27</v>
      </c>
    </row>
    <row r="178" spans="1:17" x14ac:dyDescent="0.35">
      <c r="A178" s="4" t="s">
        <v>490</v>
      </c>
      <c r="B178" s="30">
        <v>177</v>
      </c>
      <c r="C178" s="8">
        <v>36069</v>
      </c>
      <c r="D178" s="5" t="s">
        <v>1768</v>
      </c>
      <c r="E178" s="9" t="s">
        <v>1339</v>
      </c>
      <c r="F178" s="9" t="s">
        <v>1550</v>
      </c>
      <c r="G178" s="8">
        <v>44090</v>
      </c>
      <c r="H178" s="6" t="s">
        <v>6</v>
      </c>
      <c r="I178" s="13">
        <v>1.79</v>
      </c>
      <c r="J178" s="15">
        <v>70</v>
      </c>
      <c r="K178" s="15">
        <v>21.847008520333322</v>
      </c>
      <c r="L178" s="10">
        <v>3</v>
      </c>
      <c r="M178" s="10">
        <v>5</v>
      </c>
      <c r="N178" s="10">
        <v>25</v>
      </c>
      <c r="O178" s="10">
        <v>6</v>
      </c>
      <c r="P178" s="10">
        <v>5</v>
      </c>
      <c r="Q178" s="11">
        <v>22</v>
      </c>
    </row>
    <row r="179" spans="1:17" x14ac:dyDescent="0.35">
      <c r="A179" s="4" t="s">
        <v>491</v>
      </c>
      <c r="B179" s="30">
        <v>178</v>
      </c>
      <c r="C179" s="8">
        <v>32982</v>
      </c>
      <c r="D179" s="5" t="s">
        <v>1769</v>
      </c>
      <c r="E179" s="9" t="s">
        <v>1339</v>
      </c>
      <c r="F179" s="9" t="s">
        <v>1550</v>
      </c>
      <c r="G179" s="8">
        <v>43142</v>
      </c>
      <c r="H179" s="6" t="s">
        <v>6</v>
      </c>
      <c r="I179" s="13">
        <v>1.83</v>
      </c>
      <c r="J179" s="15">
        <v>71</v>
      </c>
      <c r="K179" s="15">
        <v>21.200991370300692</v>
      </c>
      <c r="L179" s="10">
        <v>2</v>
      </c>
      <c r="M179" s="10">
        <v>4</v>
      </c>
      <c r="N179" s="10">
        <v>14</v>
      </c>
      <c r="O179" s="10">
        <v>4</v>
      </c>
      <c r="P179" s="10">
        <v>4</v>
      </c>
      <c r="Q179" s="11">
        <v>30</v>
      </c>
    </row>
    <row r="180" spans="1:17" x14ac:dyDescent="0.35">
      <c r="A180" s="4" t="s">
        <v>492</v>
      </c>
      <c r="B180" s="30">
        <v>179</v>
      </c>
      <c r="C180" s="8">
        <v>35832</v>
      </c>
      <c r="D180" s="5" t="s">
        <v>1770</v>
      </c>
      <c r="E180" s="9" t="s">
        <v>1339</v>
      </c>
      <c r="F180" s="9" t="s">
        <v>1550</v>
      </c>
      <c r="G180" s="8">
        <v>42964</v>
      </c>
      <c r="H180" s="6" t="s">
        <v>6</v>
      </c>
      <c r="I180" s="13">
        <v>1.85</v>
      </c>
      <c r="J180" s="15">
        <v>70</v>
      </c>
      <c r="K180" s="15">
        <v>20.45288531775018</v>
      </c>
      <c r="L180" s="10">
        <v>2</v>
      </c>
      <c r="M180" s="10">
        <v>2</v>
      </c>
      <c r="N180" s="10">
        <v>7</v>
      </c>
      <c r="O180" s="10">
        <v>1</v>
      </c>
      <c r="P180" s="10">
        <v>2</v>
      </c>
      <c r="Q180" s="11">
        <v>23</v>
      </c>
    </row>
    <row r="181" spans="1:17" x14ac:dyDescent="0.35">
      <c r="A181" s="4" t="s">
        <v>493</v>
      </c>
      <c r="B181" s="30">
        <v>180</v>
      </c>
      <c r="C181" s="8">
        <v>35459</v>
      </c>
      <c r="D181" s="5" t="s">
        <v>1771</v>
      </c>
      <c r="E181" s="9" t="s">
        <v>1339</v>
      </c>
      <c r="F181" s="9" t="s">
        <v>1550</v>
      </c>
      <c r="G181" s="8">
        <v>43497</v>
      </c>
      <c r="H181" s="6" t="s">
        <v>6</v>
      </c>
      <c r="I181" s="13">
        <v>1.81</v>
      </c>
      <c r="J181" s="15">
        <v>80</v>
      </c>
      <c r="K181" s="15">
        <v>24.419279020786909</v>
      </c>
      <c r="L181" s="10">
        <v>2</v>
      </c>
      <c r="M181" s="10">
        <v>5</v>
      </c>
      <c r="N181" s="10">
        <v>9</v>
      </c>
      <c r="O181" s="10">
        <v>5</v>
      </c>
      <c r="P181" s="10">
        <v>2</v>
      </c>
      <c r="Q181" s="11">
        <v>24</v>
      </c>
    </row>
    <row r="182" spans="1:17" x14ac:dyDescent="0.35">
      <c r="A182" s="4" t="s">
        <v>494</v>
      </c>
      <c r="B182" s="30">
        <v>181</v>
      </c>
      <c r="C182" s="8">
        <v>32976</v>
      </c>
      <c r="D182" s="5" t="s">
        <v>1772</v>
      </c>
      <c r="E182" s="9" t="s">
        <v>1339</v>
      </c>
      <c r="F182" s="9" t="s">
        <v>1550</v>
      </c>
      <c r="G182" s="8">
        <v>42117</v>
      </c>
      <c r="H182" s="6" t="s">
        <v>6</v>
      </c>
      <c r="I182" s="13">
        <v>1.77</v>
      </c>
      <c r="J182" s="15">
        <v>73</v>
      </c>
      <c r="K182" s="15">
        <v>23.301094832264035</v>
      </c>
      <c r="L182" s="10">
        <v>2</v>
      </c>
      <c r="M182" s="10">
        <v>4</v>
      </c>
      <c r="N182" s="10">
        <v>20</v>
      </c>
      <c r="O182" s="10">
        <v>6</v>
      </c>
      <c r="P182" s="10">
        <v>1</v>
      </c>
      <c r="Q182" s="11">
        <v>30</v>
      </c>
    </row>
    <row r="183" spans="1:17" x14ac:dyDescent="0.35">
      <c r="A183" s="4" t="s">
        <v>495</v>
      </c>
      <c r="B183" s="30">
        <v>182</v>
      </c>
      <c r="C183" s="8">
        <v>33620</v>
      </c>
      <c r="D183" s="5" t="s">
        <v>1773</v>
      </c>
      <c r="E183" s="9" t="s">
        <v>1339</v>
      </c>
      <c r="F183" s="9" t="s">
        <v>1550</v>
      </c>
      <c r="G183" s="8">
        <v>43960</v>
      </c>
      <c r="H183" s="6" t="s">
        <v>6</v>
      </c>
      <c r="I183" s="13">
        <v>1.76</v>
      </c>
      <c r="J183" s="15">
        <v>76</v>
      </c>
      <c r="K183" s="15">
        <v>24.535123966942148</v>
      </c>
      <c r="L183" s="10">
        <v>2</v>
      </c>
      <c r="M183" s="10">
        <v>1</v>
      </c>
      <c r="N183" s="10">
        <v>11</v>
      </c>
      <c r="O183" s="10">
        <v>2</v>
      </c>
      <c r="P183" s="10">
        <v>4</v>
      </c>
      <c r="Q183" s="11">
        <v>29</v>
      </c>
    </row>
    <row r="184" spans="1:17" x14ac:dyDescent="0.35">
      <c r="A184" s="4" t="s">
        <v>496</v>
      </c>
      <c r="B184" s="30">
        <v>183</v>
      </c>
      <c r="C184" s="8">
        <v>34284</v>
      </c>
      <c r="D184" s="5" t="s">
        <v>1774</v>
      </c>
      <c r="E184" s="9" t="s">
        <v>1339</v>
      </c>
      <c r="F184" s="9" t="s">
        <v>1550</v>
      </c>
      <c r="G184" s="8">
        <v>43445</v>
      </c>
      <c r="H184" s="6" t="s">
        <v>6</v>
      </c>
      <c r="I184" s="13">
        <v>1.84</v>
      </c>
      <c r="J184" s="15">
        <v>75</v>
      </c>
      <c r="K184" s="15">
        <v>22.152646502835537</v>
      </c>
      <c r="L184" s="10">
        <v>3</v>
      </c>
      <c r="M184" s="10">
        <v>4</v>
      </c>
      <c r="N184" s="10">
        <v>12</v>
      </c>
      <c r="O184" s="10">
        <v>7</v>
      </c>
      <c r="P184" s="10">
        <v>1</v>
      </c>
      <c r="Q184" s="11">
        <v>27</v>
      </c>
    </row>
    <row r="185" spans="1:17" x14ac:dyDescent="0.35">
      <c r="A185" s="4" t="s">
        <v>497</v>
      </c>
      <c r="B185" s="30">
        <v>184</v>
      </c>
      <c r="C185" s="8">
        <v>32905</v>
      </c>
      <c r="D185" s="5" t="s">
        <v>1775</v>
      </c>
      <c r="E185" s="9" t="s">
        <v>1339</v>
      </c>
      <c r="F185" s="9" t="s">
        <v>1550</v>
      </c>
      <c r="G185" s="8">
        <v>42462</v>
      </c>
      <c r="H185" s="6" t="s">
        <v>6</v>
      </c>
      <c r="I185" s="13">
        <v>1.84</v>
      </c>
      <c r="J185" s="15">
        <v>76</v>
      </c>
      <c r="K185" s="15">
        <v>22.448015122873343</v>
      </c>
      <c r="L185" s="10">
        <v>2</v>
      </c>
      <c r="M185" s="10">
        <v>5</v>
      </c>
      <c r="N185" s="10">
        <v>20</v>
      </c>
      <c r="O185" s="10">
        <v>1</v>
      </c>
      <c r="P185" s="10">
        <v>6</v>
      </c>
      <c r="Q185" s="11">
        <v>31</v>
      </c>
    </row>
    <row r="186" spans="1:17" x14ac:dyDescent="0.35">
      <c r="A186" s="4" t="s">
        <v>498</v>
      </c>
      <c r="B186" s="30">
        <v>185</v>
      </c>
      <c r="C186" s="8">
        <v>32351</v>
      </c>
      <c r="D186" s="5" t="s">
        <v>1776</v>
      </c>
      <c r="E186" s="9" t="s">
        <v>1339</v>
      </c>
      <c r="F186" s="9" t="s">
        <v>1550</v>
      </c>
      <c r="G186" s="8">
        <v>42802</v>
      </c>
      <c r="H186" s="6" t="s">
        <v>6</v>
      </c>
      <c r="I186" s="13">
        <v>1.82</v>
      </c>
      <c r="J186" s="15">
        <v>79</v>
      </c>
      <c r="K186" s="15">
        <v>23.849776597029344</v>
      </c>
      <c r="L186" s="10">
        <v>3</v>
      </c>
      <c r="M186" s="10">
        <v>1</v>
      </c>
      <c r="N186" s="10">
        <v>6</v>
      </c>
      <c r="O186" s="10">
        <v>4</v>
      </c>
      <c r="P186" s="10">
        <v>3</v>
      </c>
      <c r="Q186" s="11">
        <v>32</v>
      </c>
    </row>
    <row r="187" spans="1:17" x14ac:dyDescent="0.35">
      <c r="A187" s="4" t="s">
        <v>499</v>
      </c>
      <c r="B187" s="30">
        <v>186</v>
      </c>
      <c r="C187" s="8">
        <v>35045</v>
      </c>
      <c r="D187" s="5" t="s">
        <v>1777</v>
      </c>
      <c r="E187" s="9" t="s">
        <v>1339</v>
      </c>
      <c r="F187" s="9" t="s">
        <v>1550</v>
      </c>
      <c r="G187" s="8">
        <v>42208</v>
      </c>
      <c r="H187" s="6" t="s">
        <v>6</v>
      </c>
      <c r="I187" s="13">
        <v>1.81</v>
      </c>
      <c r="J187" s="15">
        <v>72</v>
      </c>
      <c r="K187" s="15">
        <v>21.977351118708221</v>
      </c>
      <c r="L187" s="10">
        <v>2</v>
      </c>
      <c r="M187" s="10">
        <v>6</v>
      </c>
      <c r="N187" s="10">
        <v>20</v>
      </c>
      <c r="O187" s="10">
        <v>7</v>
      </c>
      <c r="P187" s="10">
        <v>2</v>
      </c>
      <c r="Q187" s="11">
        <v>25</v>
      </c>
    </row>
    <row r="188" spans="1:17" x14ac:dyDescent="0.35">
      <c r="A188" s="4" t="s">
        <v>500</v>
      </c>
      <c r="B188" s="30">
        <v>187</v>
      </c>
      <c r="C188" s="8">
        <v>33114</v>
      </c>
      <c r="D188" s="5" t="s">
        <v>1778</v>
      </c>
      <c r="E188" s="9" t="s">
        <v>1339</v>
      </c>
      <c r="F188" s="9" t="s">
        <v>1550</v>
      </c>
      <c r="G188" s="8">
        <v>42813</v>
      </c>
      <c r="H188" s="6" t="s">
        <v>6</v>
      </c>
      <c r="I188" s="13">
        <v>1.78</v>
      </c>
      <c r="J188" s="15">
        <v>80</v>
      </c>
      <c r="K188" s="15">
        <v>25.249337204898371</v>
      </c>
      <c r="L188" s="10">
        <v>3</v>
      </c>
      <c r="M188" s="10">
        <v>6</v>
      </c>
      <c r="N188" s="10">
        <v>7</v>
      </c>
      <c r="O188" s="10">
        <v>4</v>
      </c>
      <c r="P188" s="10">
        <v>4</v>
      </c>
      <c r="Q188" s="11">
        <v>30</v>
      </c>
    </row>
    <row r="189" spans="1:17" x14ac:dyDescent="0.35">
      <c r="A189" s="4" t="s">
        <v>501</v>
      </c>
      <c r="B189" s="30">
        <v>188</v>
      </c>
      <c r="C189" s="8">
        <v>31720</v>
      </c>
      <c r="D189" s="5" t="s">
        <v>1779</v>
      </c>
      <c r="E189" s="9" t="s">
        <v>1339</v>
      </c>
      <c r="F189" s="9" t="s">
        <v>1550</v>
      </c>
      <c r="G189" s="8">
        <v>42126</v>
      </c>
      <c r="H189" s="6" t="s">
        <v>6</v>
      </c>
      <c r="I189" s="13">
        <v>1.8</v>
      </c>
      <c r="J189" s="15">
        <v>72</v>
      </c>
      <c r="K189" s="15">
        <v>22.222222222222221</v>
      </c>
      <c r="L189" s="10">
        <v>3</v>
      </c>
      <c r="M189" s="10">
        <v>6</v>
      </c>
      <c r="N189" s="10">
        <v>3</v>
      </c>
      <c r="O189" s="10">
        <v>3</v>
      </c>
      <c r="P189" s="10">
        <v>4</v>
      </c>
      <c r="Q189" s="11">
        <v>34</v>
      </c>
    </row>
    <row r="190" spans="1:17" x14ac:dyDescent="0.35">
      <c r="A190" s="4" t="s">
        <v>502</v>
      </c>
      <c r="B190" s="30">
        <v>189</v>
      </c>
      <c r="C190" s="8">
        <v>32917</v>
      </c>
      <c r="D190" s="5" t="s">
        <v>1780</v>
      </c>
      <c r="E190" s="9" t="s">
        <v>1339</v>
      </c>
      <c r="F190" s="9" t="s">
        <v>1550</v>
      </c>
      <c r="G190" s="8">
        <v>42211</v>
      </c>
      <c r="H190" s="6" t="s">
        <v>6</v>
      </c>
      <c r="I190" s="13">
        <v>1.75</v>
      </c>
      <c r="J190" s="15">
        <v>75</v>
      </c>
      <c r="K190" s="15">
        <v>24.489795918367346</v>
      </c>
      <c r="L190" s="10">
        <v>2</v>
      </c>
      <c r="M190" s="10">
        <v>6</v>
      </c>
      <c r="N190" s="10">
        <v>14</v>
      </c>
      <c r="O190" s="10">
        <v>4</v>
      </c>
      <c r="P190" s="10">
        <v>6</v>
      </c>
      <c r="Q190" s="11">
        <v>31</v>
      </c>
    </row>
    <row r="191" spans="1:17" x14ac:dyDescent="0.35">
      <c r="A191" s="4" t="s">
        <v>503</v>
      </c>
      <c r="B191" s="30">
        <v>190</v>
      </c>
      <c r="C191" s="8">
        <v>33933</v>
      </c>
      <c r="D191" s="5" t="s">
        <v>1781</v>
      </c>
      <c r="E191" s="9" t="s">
        <v>1339</v>
      </c>
      <c r="F191" s="9" t="s">
        <v>1550</v>
      </c>
      <c r="G191" s="8">
        <v>43948</v>
      </c>
      <c r="H191" s="6" t="s">
        <v>6</v>
      </c>
      <c r="I191" s="13">
        <v>1.77</v>
      </c>
      <c r="J191" s="15">
        <v>71</v>
      </c>
      <c r="K191" s="15">
        <v>22.662708672475979</v>
      </c>
      <c r="L191" s="10">
        <v>3</v>
      </c>
      <c r="M191" s="10">
        <v>1</v>
      </c>
      <c r="N191" s="10">
        <v>3</v>
      </c>
      <c r="O191" s="10">
        <v>2</v>
      </c>
      <c r="P191" s="10">
        <v>6</v>
      </c>
      <c r="Q191" s="11">
        <v>28</v>
      </c>
    </row>
    <row r="192" spans="1:17" x14ac:dyDescent="0.35">
      <c r="A192" s="4" t="s">
        <v>504</v>
      </c>
      <c r="B192" s="30">
        <v>191</v>
      </c>
      <c r="C192" s="8">
        <v>33672</v>
      </c>
      <c r="D192" s="5" t="s">
        <v>1782</v>
      </c>
      <c r="E192" s="9" t="s">
        <v>1339</v>
      </c>
      <c r="F192" s="9" t="s">
        <v>1550</v>
      </c>
      <c r="G192" s="8">
        <v>43572</v>
      </c>
      <c r="H192" s="6" t="s">
        <v>6</v>
      </c>
      <c r="I192" s="13">
        <v>1.81</v>
      </c>
      <c r="J192" s="15">
        <v>78</v>
      </c>
      <c r="K192" s="15">
        <v>23.808797045267237</v>
      </c>
      <c r="L192" s="10">
        <v>3</v>
      </c>
      <c r="M192" s="10">
        <v>4</v>
      </c>
      <c r="N192" s="10">
        <v>16</v>
      </c>
      <c r="O192" s="10">
        <v>7</v>
      </c>
      <c r="P192" s="10">
        <v>3</v>
      </c>
      <c r="Q192" s="11">
        <v>28</v>
      </c>
    </row>
    <row r="193" spans="1:17" x14ac:dyDescent="0.35">
      <c r="A193" s="4" t="s">
        <v>505</v>
      </c>
      <c r="B193" s="30">
        <v>192</v>
      </c>
      <c r="C193" s="8">
        <v>32712</v>
      </c>
      <c r="D193" s="5" t="s">
        <v>1783</v>
      </c>
      <c r="E193" s="9" t="s">
        <v>1339</v>
      </c>
      <c r="F193" s="9" t="s">
        <v>1550</v>
      </c>
      <c r="G193" s="8">
        <v>43509</v>
      </c>
      <c r="H193" s="6" t="s">
        <v>6</v>
      </c>
      <c r="I193" s="13">
        <v>1.77</v>
      </c>
      <c r="J193" s="15">
        <v>70</v>
      </c>
      <c r="K193" s="15">
        <v>22.343515592581952</v>
      </c>
      <c r="L193" s="10">
        <v>3</v>
      </c>
      <c r="M193" s="10">
        <v>6</v>
      </c>
      <c r="N193" s="10">
        <v>4</v>
      </c>
      <c r="O193" s="10">
        <v>4</v>
      </c>
      <c r="P193" s="10">
        <v>3</v>
      </c>
      <c r="Q193" s="11">
        <v>31</v>
      </c>
    </row>
    <row r="194" spans="1:17" x14ac:dyDescent="0.35">
      <c r="A194" s="4" t="s">
        <v>506</v>
      </c>
      <c r="B194" s="30">
        <v>193</v>
      </c>
      <c r="C194" s="8">
        <v>33309</v>
      </c>
      <c r="D194" s="5" t="s">
        <v>1784</v>
      </c>
      <c r="E194" s="9" t="s">
        <v>1339</v>
      </c>
      <c r="F194" s="9" t="s">
        <v>1550</v>
      </c>
      <c r="G194" s="8">
        <v>43697</v>
      </c>
      <c r="H194" s="6" t="s">
        <v>6</v>
      </c>
      <c r="I194" s="13">
        <v>1.77</v>
      </c>
      <c r="J194" s="15">
        <v>78</v>
      </c>
      <c r="K194" s="15">
        <v>24.897060231734173</v>
      </c>
      <c r="L194" s="10">
        <v>2</v>
      </c>
      <c r="M194" s="10">
        <v>6</v>
      </c>
      <c r="N194" s="10">
        <v>14</v>
      </c>
      <c r="O194" s="10">
        <v>6</v>
      </c>
      <c r="P194" s="10">
        <v>6</v>
      </c>
      <c r="Q194" s="11">
        <v>29</v>
      </c>
    </row>
    <row r="195" spans="1:17" x14ac:dyDescent="0.35">
      <c r="A195" s="4" t="s">
        <v>507</v>
      </c>
      <c r="B195" s="30">
        <v>194</v>
      </c>
      <c r="C195" s="8">
        <v>35799</v>
      </c>
      <c r="D195" s="5" t="s">
        <v>1785</v>
      </c>
      <c r="E195" s="9" t="s">
        <v>1339</v>
      </c>
      <c r="F195" s="9" t="s">
        <v>1550</v>
      </c>
      <c r="G195" s="8">
        <v>42514</v>
      </c>
      <c r="H195" s="6" t="s">
        <v>6</v>
      </c>
      <c r="I195" s="13">
        <v>1.78</v>
      </c>
      <c r="J195" s="15">
        <v>80</v>
      </c>
      <c r="K195" s="15">
        <v>25.249337204898371</v>
      </c>
      <c r="L195" s="10">
        <v>2</v>
      </c>
      <c r="M195" s="10">
        <v>3</v>
      </c>
      <c r="N195" s="10">
        <v>8</v>
      </c>
      <c r="O195" s="10">
        <v>5</v>
      </c>
      <c r="P195" s="10">
        <v>3</v>
      </c>
      <c r="Q195" s="11">
        <v>23</v>
      </c>
    </row>
    <row r="196" spans="1:17" x14ac:dyDescent="0.35">
      <c r="A196" s="4" t="s">
        <v>508</v>
      </c>
      <c r="B196" s="30">
        <v>195</v>
      </c>
      <c r="C196" s="8">
        <v>31452</v>
      </c>
      <c r="D196" s="5" t="s">
        <v>1786</v>
      </c>
      <c r="E196" s="9" t="s">
        <v>1339</v>
      </c>
      <c r="F196" s="9" t="s">
        <v>1550</v>
      </c>
      <c r="G196" s="8">
        <v>42928</v>
      </c>
      <c r="H196" s="6" t="s">
        <v>6</v>
      </c>
      <c r="I196" s="13">
        <v>1.77</v>
      </c>
      <c r="J196" s="15">
        <v>75</v>
      </c>
      <c r="K196" s="15">
        <v>23.93948099205209</v>
      </c>
      <c r="L196" s="10">
        <v>3</v>
      </c>
      <c r="M196" s="10">
        <v>1</v>
      </c>
      <c r="N196" s="10">
        <v>15</v>
      </c>
      <c r="O196" s="10">
        <v>6</v>
      </c>
      <c r="P196" s="10">
        <v>2</v>
      </c>
      <c r="Q196" s="11">
        <v>35</v>
      </c>
    </row>
    <row r="197" spans="1:17" x14ac:dyDescent="0.35">
      <c r="A197" s="4" t="s">
        <v>509</v>
      </c>
      <c r="B197" s="30">
        <v>196</v>
      </c>
      <c r="C197" s="8">
        <v>32529</v>
      </c>
      <c r="D197" s="5" t="s">
        <v>1787</v>
      </c>
      <c r="E197" s="9" t="s">
        <v>1339</v>
      </c>
      <c r="F197" s="9" t="s">
        <v>1550</v>
      </c>
      <c r="G197" s="8">
        <v>42775</v>
      </c>
      <c r="H197" s="6" t="s">
        <v>6</v>
      </c>
      <c r="I197" s="13">
        <v>1.82</v>
      </c>
      <c r="J197" s="15">
        <v>70</v>
      </c>
      <c r="K197" s="15">
        <v>21.132713440405748</v>
      </c>
      <c r="L197" s="10">
        <v>2</v>
      </c>
      <c r="M197" s="10">
        <v>7</v>
      </c>
      <c r="N197" s="10">
        <v>27</v>
      </c>
      <c r="O197" s="10">
        <v>6</v>
      </c>
      <c r="P197" s="10">
        <v>1</v>
      </c>
      <c r="Q197" s="11">
        <v>32</v>
      </c>
    </row>
    <row r="198" spans="1:17" x14ac:dyDescent="0.35">
      <c r="A198" s="4" t="s">
        <v>510</v>
      </c>
      <c r="B198" s="30">
        <v>197</v>
      </c>
      <c r="C198" s="8">
        <v>31428</v>
      </c>
      <c r="D198" s="5" t="s">
        <v>1788</v>
      </c>
      <c r="E198" s="9" t="s">
        <v>1339</v>
      </c>
      <c r="F198" s="9" t="s">
        <v>1550</v>
      </c>
      <c r="G198" s="8">
        <v>43862</v>
      </c>
      <c r="H198" s="6" t="s">
        <v>6</v>
      </c>
      <c r="I198" s="13">
        <v>1.83</v>
      </c>
      <c r="J198" s="15">
        <v>72</v>
      </c>
      <c r="K198" s="15">
        <v>21.49959688255845</v>
      </c>
      <c r="L198" s="10">
        <v>3</v>
      </c>
      <c r="M198" s="10">
        <v>7</v>
      </c>
      <c r="N198" s="10">
        <v>25</v>
      </c>
      <c r="O198" s="10">
        <v>5</v>
      </c>
      <c r="P198" s="10">
        <v>4</v>
      </c>
      <c r="Q198" s="11">
        <v>35</v>
      </c>
    </row>
    <row r="199" spans="1:17" x14ac:dyDescent="0.35">
      <c r="A199" s="4" t="s">
        <v>511</v>
      </c>
      <c r="B199" s="30">
        <v>198</v>
      </c>
      <c r="C199" s="8">
        <v>31096</v>
      </c>
      <c r="D199" s="5" t="s">
        <v>1789</v>
      </c>
      <c r="E199" s="9" t="s">
        <v>1339</v>
      </c>
      <c r="F199" s="9" t="s">
        <v>1550</v>
      </c>
      <c r="G199" s="8">
        <v>42927</v>
      </c>
      <c r="H199" s="6" t="s">
        <v>6</v>
      </c>
      <c r="I199" s="13">
        <v>1.81</v>
      </c>
      <c r="J199" s="15">
        <v>75</v>
      </c>
      <c r="K199" s="15">
        <v>22.893074081987731</v>
      </c>
      <c r="L199" s="10">
        <v>2</v>
      </c>
      <c r="M199" s="10">
        <v>4</v>
      </c>
      <c r="N199" s="10">
        <v>4</v>
      </c>
      <c r="O199" s="10">
        <v>2</v>
      </c>
      <c r="P199" s="10">
        <v>3</v>
      </c>
      <c r="Q199" s="11">
        <v>36</v>
      </c>
    </row>
    <row r="200" spans="1:17" x14ac:dyDescent="0.35">
      <c r="A200" s="4" t="s">
        <v>512</v>
      </c>
      <c r="B200" s="30">
        <v>199</v>
      </c>
      <c r="C200" s="8">
        <v>34878</v>
      </c>
      <c r="D200" s="5" t="s">
        <v>1790</v>
      </c>
      <c r="E200" s="9" t="s">
        <v>1339</v>
      </c>
      <c r="F200" s="9" t="s">
        <v>1550</v>
      </c>
      <c r="G200" s="8">
        <v>43386</v>
      </c>
      <c r="H200" s="6" t="s">
        <v>6</v>
      </c>
      <c r="I200" s="13">
        <v>1.84</v>
      </c>
      <c r="J200" s="15">
        <v>80</v>
      </c>
      <c r="K200" s="15">
        <v>23.629489603024574</v>
      </c>
      <c r="L200" s="10">
        <v>3</v>
      </c>
      <c r="M200" s="10">
        <v>1</v>
      </c>
      <c r="N200" s="10">
        <v>11</v>
      </c>
      <c r="O200" s="10">
        <v>3</v>
      </c>
      <c r="P200" s="10">
        <v>3</v>
      </c>
      <c r="Q200" s="11">
        <v>25</v>
      </c>
    </row>
    <row r="201" spans="1:17" x14ac:dyDescent="0.35">
      <c r="A201" s="4" t="s">
        <v>513</v>
      </c>
      <c r="B201" s="30">
        <v>200</v>
      </c>
      <c r="C201" s="8">
        <v>33632</v>
      </c>
      <c r="D201" s="5" t="s">
        <v>1791</v>
      </c>
      <c r="E201" s="9" t="s">
        <v>1339</v>
      </c>
      <c r="F201" s="9" t="s">
        <v>1550</v>
      </c>
      <c r="G201" s="8">
        <v>43480</v>
      </c>
      <c r="H201" s="6" t="s">
        <v>6</v>
      </c>
      <c r="I201" s="13">
        <v>1.82</v>
      </c>
      <c r="J201" s="15">
        <v>70</v>
      </c>
      <c r="K201" s="15">
        <v>21.132713440405748</v>
      </c>
      <c r="L201" s="10">
        <v>3</v>
      </c>
      <c r="M201" s="10">
        <v>1</v>
      </c>
      <c r="N201" s="10">
        <v>21</v>
      </c>
      <c r="O201" s="10">
        <v>4</v>
      </c>
      <c r="P201" s="10">
        <v>5</v>
      </c>
      <c r="Q201" s="11">
        <v>29</v>
      </c>
    </row>
    <row r="202" spans="1:17" x14ac:dyDescent="0.35">
      <c r="A202" s="4" t="s">
        <v>514</v>
      </c>
      <c r="B202" s="30">
        <v>201</v>
      </c>
      <c r="C202" s="8">
        <v>31325</v>
      </c>
      <c r="D202" s="5" t="s">
        <v>1792</v>
      </c>
      <c r="E202" s="9" t="s">
        <v>1339</v>
      </c>
      <c r="F202" s="9" t="s">
        <v>1550</v>
      </c>
      <c r="G202" s="8">
        <v>43874</v>
      </c>
      <c r="H202" s="6" t="s">
        <v>6</v>
      </c>
      <c r="I202" s="13">
        <v>1.82</v>
      </c>
      <c r="J202" s="15">
        <v>72</v>
      </c>
      <c r="K202" s="15">
        <v>21.736505252988767</v>
      </c>
      <c r="L202" s="10">
        <v>3</v>
      </c>
      <c r="M202" s="10">
        <v>7</v>
      </c>
      <c r="N202" s="10">
        <v>21</v>
      </c>
      <c r="O202" s="10">
        <v>3</v>
      </c>
      <c r="P202" s="10">
        <v>1</v>
      </c>
      <c r="Q202" s="11">
        <v>35</v>
      </c>
    </row>
    <row r="203" spans="1:17" x14ac:dyDescent="0.35">
      <c r="A203" s="4" t="s">
        <v>515</v>
      </c>
      <c r="B203" s="30">
        <v>202</v>
      </c>
      <c r="C203" s="8">
        <v>35699</v>
      </c>
      <c r="D203" s="5" t="s">
        <v>1793</v>
      </c>
      <c r="E203" s="9" t="s">
        <v>1339</v>
      </c>
      <c r="F203" s="9" t="s">
        <v>1550</v>
      </c>
      <c r="G203" s="8">
        <v>42884</v>
      </c>
      <c r="H203" s="6" t="s">
        <v>6</v>
      </c>
      <c r="I203" s="13">
        <v>1.85</v>
      </c>
      <c r="J203" s="15">
        <v>73</v>
      </c>
      <c r="K203" s="15">
        <v>21.329437545653761</v>
      </c>
      <c r="L203" s="10">
        <v>3</v>
      </c>
      <c r="M203" s="10">
        <v>4</v>
      </c>
      <c r="N203" s="10">
        <v>16</v>
      </c>
      <c r="O203" s="10">
        <v>4</v>
      </c>
      <c r="P203" s="10">
        <v>2</v>
      </c>
      <c r="Q203" s="11">
        <v>23</v>
      </c>
    </row>
    <row r="204" spans="1:17" x14ac:dyDescent="0.35">
      <c r="A204" s="4" t="s">
        <v>516</v>
      </c>
      <c r="B204" s="30">
        <v>203</v>
      </c>
      <c r="C204" s="8">
        <v>36042</v>
      </c>
      <c r="D204" s="5" t="s">
        <v>1794</v>
      </c>
      <c r="E204" s="9" t="s">
        <v>1339</v>
      </c>
      <c r="F204" s="9" t="s">
        <v>1550</v>
      </c>
      <c r="G204" s="8">
        <v>42085</v>
      </c>
      <c r="H204" s="6" t="s">
        <v>6</v>
      </c>
      <c r="I204" s="13">
        <v>1.76</v>
      </c>
      <c r="J204" s="15">
        <v>71</v>
      </c>
      <c r="K204" s="15">
        <v>22.920971074380166</v>
      </c>
      <c r="L204" s="10">
        <v>3</v>
      </c>
      <c r="M204" s="10">
        <v>3</v>
      </c>
      <c r="N204" s="10">
        <v>22</v>
      </c>
      <c r="O204" s="10">
        <v>1</v>
      </c>
      <c r="P204" s="10">
        <v>1</v>
      </c>
      <c r="Q204" s="11">
        <v>22</v>
      </c>
    </row>
    <row r="205" spans="1:17" x14ac:dyDescent="0.35">
      <c r="A205" s="4" t="s">
        <v>517</v>
      </c>
      <c r="B205" s="30">
        <v>204</v>
      </c>
      <c r="C205" s="8">
        <v>30728</v>
      </c>
      <c r="D205" s="5" t="s">
        <v>1795</v>
      </c>
      <c r="E205" s="9" t="s">
        <v>1339</v>
      </c>
      <c r="F205" s="9" t="s">
        <v>1550</v>
      </c>
      <c r="G205" s="8">
        <v>43316</v>
      </c>
      <c r="H205" s="6" t="s">
        <v>6</v>
      </c>
      <c r="I205" s="13">
        <v>1.85</v>
      </c>
      <c r="J205" s="15">
        <v>74</v>
      </c>
      <c r="K205" s="15">
        <v>21.621621621621621</v>
      </c>
      <c r="L205" s="10">
        <v>2</v>
      </c>
      <c r="M205" s="10">
        <v>5</v>
      </c>
      <c r="N205" s="10">
        <v>8</v>
      </c>
      <c r="O205" s="10">
        <v>4</v>
      </c>
      <c r="P205" s="10">
        <v>4</v>
      </c>
      <c r="Q205" s="11">
        <v>37</v>
      </c>
    </row>
    <row r="206" spans="1:17" x14ac:dyDescent="0.35">
      <c r="A206" s="4" t="s">
        <v>518</v>
      </c>
      <c r="B206" s="30">
        <v>205</v>
      </c>
      <c r="C206" s="8">
        <v>35435</v>
      </c>
      <c r="D206" s="5" t="s">
        <v>1796</v>
      </c>
      <c r="E206" s="9" t="s">
        <v>1339</v>
      </c>
      <c r="F206" s="9" t="s">
        <v>1550</v>
      </c>
      <c r="G206" s="8">
        <v>42469</v>
      </c>
      <c r="H206" s="6" t="s">
        <v>6</v>
      </c>
      <c r="I206" s="13">
        <v>1.79</v>
      </c>
      <c r="J206" s="15">
        <v>80</v>
      </c>
      <c r="K206" s="15">
        <v>24.968009737523797</v>
      </c>
      <c r="L206" s="10">
        <v>3</v>
      </c>
      <c r="M206" s="10">
        <v>4</v>
      </c>
      <c r="N206" s="10">
        <v>7</v>
      </c>
      <c r="O206" s="10">
        <v>4</v>
      </c>
      <c r="P206" s="10">
        <v>3</v>
      </c>
      <c r="Q206" s="11">
        <v>24</v>
      </c>
    </row>
    <row r="207" spans="1:17" x14ac:dyDescent="0.35">
      <c r="A207" s="4" t="s">
        <v>519</v>
      </c>
      <c r="B207" s="30">
        <v>206</v>
      </c>
      <c r="C207" s="8">
        <v>32682</v>
      </c>
      <c r="D207" s="5" t="s">
        <v>1797</v>
      </c>
      <c r="E207" s="9" t="s">
        <v>1339</v>
      </c>
      <c r="F207" s="9" t="s">
        <v>1550</v>
      </c>
      <c r="G207" s="8">
        <v>43565</v>
      </c>
      <c r="H207" s="6" t="s">
        <v>6</v>
      </c>
      <c r="I207" s="13">
        <v>1.77</v>
      </c>
      <c r="J207" s="15">
        <v>76</v>
      </c>
      <c r="K207" s="15">
        <v>24.258674071946118</v>
      </c>
      <c r="L207" s="10">
        <v>2</v>
      </c>
      <c r="M207" s="10">
        <v>5</v>
      </c>
      <c r="N207" s="10">
        <v>2</v>
      </c>
      <c r="O207" s="10">
        <v>2</v>
      </c>
      <c r="P207" s="10">
        <v>4</v>
      </c>
      <c r="Q207" s="11">
        <v>31</v>
      </c>
    </row>
    <row r="208" spans="1:17" x14ac:dyDescent="0.35">
      <c r="A208" s="4" t="s">
        <v>520</v>
      </c>
      <c r="B208" s="30">
        <v>207</v>
      </c>
      <c r="C208" s="8">
        <v>35496</v>
      </c>
      <c r="D208" s="5" t="s">
        <v>1798</v>
      </c>
      <c r="E208" s="9" t="s">
        <v>1339</v>
      </c>
      <c r="F208" s="9" t="s">
        <v>1550</v>
      </c>
      <c r="G208" s="8">
        <v>42942</v>
      </c>
      <c r="H208" s="6" t="s">
        <v>6</v>
      </c>
      <c r="I208" s="13">
        <v>1.8</v>
      </c>
      <c r="J208" s="15">
        <v>76</v>
      </c>
      <c r="K208" s="15">
        <v>23.456790123456788</v>
      </c>
      <c r="L208" s="10">
        <v>3</v>
      </c>
      <c r="M208" s="10">
        <v>3</v>
      </c>
      <c r="N208" s="10">
        <v>12</v>
      </c>
      <c r="O208" s="10">
        <v>5</v>
      </c>
      <c r="P208" s="10">
        <v>6</v>
      </c>
      <c r="Q208" s="11">
        <v>23</v>
      </c>
    </row>
    <row r="209" spans="1:17" x14ac:dyDescent="0.35">
      <c r="A209" s="4" t="s">
        <v>521</v>
      </c>
      <c r="B209" s="30">
        <v>208</v>
      </c>
      <c r="C209" s="8">
        <v>36054</v>
      </c>
      <c r="D209" s="5" t="s">
        <v>1799</v>
      </c>
      <c r="E209" s="9" t="s">
        <v>1339</v>
      </c>
      <c r="F209" s="9" t="s">
        <v>1550</v>
      </c>
      <c r="G209" s="8">
        <v>43986</v>
      </c>
      <c r="H209" s="6" t="s">
        <v>6</v>
      </c>
      <c r="I209" s="13">
        <v>1.79</v>
      </c>
      <c r="J209" s="15">
        <v>79</v>
      </c>
      <c r="K209" s="15">
        <v>24.655909615804749</v>
      </c>
      <c r="L209" s="10">
        <v>3</v>
      </c>
      <c r="M209" s="10">
        <v>7</v>
      </c>
      <c r="N209" s="10">
        <v>15</v>
      </c>
      <c r="O209" s="10">
        <v>4</v>
      </c>
      <c r="P209" s="10">
        <v>3</v>
      </c>
      <c r="Q209" s="11">
        <v>22</v>
      </c>
    </row>
    <row r="210" spans="1:17" x14ac:dyDescent="0.35">
      <c r="A210" s="4" t="s">
        <v>522</v>
      </c>
      <c r="B210" s="30">
        <v>209</v>
      </c>
      <c r="C210" s="8">
        <v>32757</v>
      </c>
      <c r="D210" s="5" t="s">
        <v>1800</v>
      </c>
      <c r="E210" s="9" t="s">
        <v>1339</v>
      </c>
      <c r="F210" s="9" t="s">
        <v>1550</v>
      </c>
      <c r="G210" s="8">
        <v>42510</v>
      </c>
      <c r="H210" s="6" t="s">
        <v>6</v>
      </c>
      <c r="I210" s="13">
        <v>1.83</v>
      </c>
      <c r="J210" s="15">
        <v>81</v>
      </c>
      <c r="K210" s="15">
        <v>24.187046492878256</v>
      </c>
      <c r="L210" s="10">
        <v>3</v>
      </c>
      <c r="M210" s="10">
        <v>5</v>
      </c>
      <c r="N210" s="10">
        <v>10</v>
      </c>
      <c r="O210" s="10">
        <v>7</v>
      </c>
      <c r="P210" s="10">
        <v>4</v>
      </c>
      <c r="Q210" s="11">
        <v>31</v>
      </c>
    </row>
    <row r="211" spans="1:17" x14ac:dyDescent="0.35">
      <c r="A211" s="4" t="s">
        <v>523</v>
      </c>
      <c r="B211" s="30">
        <v>210</v>
      </c>
      <c r="C211" s="8">
        <v>32011</v>
      </c>
      <c r="D211" s="5" t="s">
        <v>1801</v>
      </c>
      <c r="E211" s="9" t="s">
        <v>1339</v>
      </c>
      <c r="F211" s="9" t="s">
        <v>1550</v>
      </c>
      <c r="G211" s="8">
        <v>42468</v>
      </c>
      <c r="H211" s="6" t="s">
        <v>6</v>
      </c>
      <c r="I211" s="13">
        <v>1.78</v>
      </c>
      <c r="J211" s="15">
        <v>79</v>
      </c>
      <c r="K211" s="15">
        <v>24.933720489837143</v>
      </c>
      <c r="L211" s="10">
        <v>2</v>
      </c>
      <c r="M211" s="10">
        <v>2</v>
      </c>
      <c r="N211" s="10">
        <v>11</v>
      </c>
      <c r="O211" s="10">
        <v>2</v>
      </c>
      <c r="P211" s="10">
        <v>1</v>
      </c>
      <c r="Q211" s="11">
        <v>33</v>
      </c>
    </row>
    <row r="212" spans="1:17" x14ac:dyDescent="0.35">
      <c r="A212" s="4" t="s">
        <v>524</v>
      </c>
      <c r="B212" s="30">
        <v>211</v>
      </c>
      <c r="C212" s="8">
        <v>33433</v>
      </c>
      <c r="D212" s="5" t="s">
        <v>1802</v>
      </c>
      <c r="E212" s="9" t="s">
        <v>1339</v>
      </c>
      <c r="F212" s="9" t="s">
        <v>1550</v>
      </c>
      <c r="G212" s="8">
        <v>43260</v>
      </c>
      <c r="H212" s="6" t="s">
        <v>6</v>
      </c>
      <c r="I212" s="13">
        <v>1.75</v>
      </c>
      <c r="J212" s="15">
        <v>75</v>
      </c>
      <c r="K212" s="15">
        <v>24.489795918367346</v>
      </c>
      <c r="L212" s="10">
        <v>2</v>
      </c>
      <c r="M212" s="10">
        <v>3</v>
      </c>
      <c r="N212" s="10">
        <v>5</v>
      </c>
      <c r="O212" s="10">
        <v>1</v>
      </c>
      <c r="P212" s="10">
        <v>4</v>
      </c>
      <c r="Q212" s="11">
        <v>29</v>
      </c>
    </row>
    <row r="213" spans="1:17" x14ac:dyDescent="0.35">
      <c r="A213" s="4" t="s">
        <v>525</v>
      </c>
      <c r="B213" s="30">
        <v>212</v>
      </c>
      <c r="C213" s="8">
        <v>31367</v>
      </c>
      <c r="D213" s="5" t="s">
        <v>1803</v>
      </c>
      <c r="E213" s="9" t="s">
        <v>1339</v>
      </c>
      <c r="F213" s="9" t="s">
        <v>1550</v>
      </c>
      <c r="G213" s="8">
        <v>44042</v>
      </c>
      <c r="H213" s="6" t="s">
        <v>6</v>
      </c>
      <c r="I213" s="13">
        <v>1.78</v>
      </c>
      <c r="J213" s="15">
        <v>71</v>
      </c>
      <c r="K213" s="15">
        <v>22.408786769347305</v>
      </c>
      <c r="L213" s="10">
        <v>2</v>
      </c>
      <c r="M213" s="10">
        <v>1</v>
      </c>
      <c r="N213" s="10">
        <v>17</v>
      </c>
      <c r="O213" s="10">
        <v>5</v>
      </c>
      <c r="P213" s="10">
        <v>1</v>
      </c>
      <c r="Q213" s="11">
        <v>35</v>
      </c>
    </row>
    <row r="214" spans="1:17" x14ac:dyDescent="0.35">
      <c r="A214" s="4" t="s">
        <v>526</v>
      </c>
      <c r="B214" s="30">
        <v>213</v>
      </c>
      <c r="C214" s="8">
        <v>32975</v>
      </c>
      <c r="D214" s="5" t="s">
        <v>1804</v>
      </c>
      <c r="E214" s="9" t="s">
        <v>1339</v>
      </c>
      <c r="F214" s="9" t="s">
        <v>1550</v>
      </c>
      <c r="G214" s="8">
        <v>42802</v>
      </c>
      <c r="H214" s="6" t="s">
        <v>6</v>
      </c>
      <c r="I214" s="13">
        <v>1.8</v>
      </c>
      <c r="J214" s="15">
        <v>76</v>
      </c>
      <c r="K214" s="15">
        <v>23.456790123456788</v>
      </c>
      <c r="L214" s="10">
        <v>2</v>
      </c>
      <c r="M214" s="10">
        <v>6</v>
      </c>
      <c r="N214" s="10">
        <v>8</v>
      </c>
      <c r="O214" s="10">
        <v>7</v>
      </c>
      <c r="P214" s="10">
        <v>6</v>
      </c>
      <c r="Q214" s="11">
        <v>30</v>
      </c>
    </row>
    <row r="215" spans="1:17" x14ac:dyDescent="0.35">
      <c r="A215" s="4" t="s">
        <v>527</v>
      </c>
      <c r="B215" s="30">
        <v>214</v>
      </c>
      <c r="C215" s="8">
        <v>35205</v>
      </c>
      <c r="D215" s="5" t="s">
        <v>1805</v>
      </c>
      <c r="E215" s="9" t="s">
        <v>1339</v>
      </c>
      <c r="F215" s="9" t="s">
        <v>1550</v>
      </c>
      <c r="G215" s="8">
        <v>43010</v>
      </c>
      <c r="H215" s="6" t="s">
        <v>6</v>
      </c>
      <c r="I215" s="13">
        <v>1.85</v>
      </c>
      <c r="J215" s="15">
        <v>81</v>
      </c>
      <c r="K215" s="15">
        <v>23.666910153396639</v>
      </c>
      <c r="L215" s="10">
        <v>2</v>
      </c>
      <c r="M215" s="10">
        <v>5</v>
      </c>
      <c r="N215" s="10">
        <v>21</v>
      </c>
      <c r="O215" s="10">
        <v>3</v>
      </c>
      <c r="P215" s="10">
        <v>1</v>
      </c>
      <c r="Q215" s="11">
        <v>24</v>
      </c>
    </row>
    <row r="216" spans="1:17" x14ac:dyDescent="0.35">
      <c r="A216" s="4" t="s">
        <v>528</v>
      </c>
      <c r="B216" s="30">
        <v>215</v>
      </c>
      <c r="C216" s="8">
        <v>32084</v>
      </c>
      <c r="D216" s="5" t="s">
        <v>1806</v>
      </c>
      <c r="E216" s="9" t="s">
        <v>1339</v>
      </c>
      <c r="F216" s="9" t="s">
        <v>1550</v>
      </c>
      <c r="G216" s="8">
        <v>44068</v>
      </c>
      <c r="H216" s="6" t="s">
        <v>6</v>
      </c>
      <c r="I216" s="13">
        <v>1.77</v>
      </c>
      <c r="J216" s="15">
        <v>76</v>
      </c>
      <c r="K216" s="15">
        <v>24.258674071946118</v>
      </c>
      <c r="L216" s="10">
        <v>3</v>
      </c>
      <c r="M216" s="10">
        <v>6</v>
      </c>
      <c r="N216" s="10">
        <v>24</v>
      </c>
      <c r="O216" s="10">
        <v>4</v>
      </c>
      <c r="P216" s="10">
        <v>4</v>
      </c>
      <c r="Q216" s="11">
        <v>33</v>
      </c>
    </row>
    <row r="217" spans="1:17" x14ac:dyDescent="0.35">
      <c r="A217" s="4" t="s">
        <v>529</v>
      </c>
      <c r="B217" s="30">
        <v>216</v>
      </c>
      <c r="C217" s="8">
        <v>34847</v>
      </c>
      <c r="D217" s="5" t="s">
        <v>1807</v>
      </c>
      <c r="E217" s="9" t="s">
        <v>1339</v>
      </c>
      <c r="F217" s="9" t="s">
        <v>1550</v>
      </c>
      <c r="G217" s="8">
        <v>43709</v>
      </c>
      <c r="H217" s="6" t="s">
        <v>6</v>
      </c>
      <c r="I217" s="13">
        <v>1.81</v>
      </c>
      <c r="J217" s="15">
        <v>75</v>
      </c>
      <c r="K217" s="15">
        <v>22.893074081987731</v>
      </c>
      <c r="L217" s="10">
        <v>3</v>
      </c>
      <c r="M217" s="10">
        <v>6</v>
      </c>
      <c r="N217" s="10">
        <v>2</v>
      </c>
      <c r="O217" s="10">
        <v>5</v>
      </c>
      <c r="P217" s="10">
        <v>6</v>
      </c>
      <c r="Q217" s="11">
        <v>25</v>
      </c>
    </row>
    <row r="218" spans="1:17" x14ac:dyDescent="0.35">
      <c r="A218" s="4" t="s">
        <v>530</v>
      </c>
      <c r="B218" s="30">
        <v>217</v>
      </c>
      <c r="C218" s="8">
        <v>35048</v>
      </c>
      <c r="D218" s="5" t="s">
        <v>1808</v>
      </c>
      <c r="E218" s="9" t="s">
        <v>1339</v>
      </c>
      <c r="F218" s="9" t="s">
        <v>1550</v>
      </c>
      <c r="G218" s="8">
        <v>43211</v>
      </c>
      <c r="H218" s="6" t="s">
        <v>6</v>
      </c>
      <c r="I218" s="13">
        <v>1.79</v>
      </c>
      <c r="J218" s="15">
        <v>80</v>
      </c>
      <c r="K218" s="15">
        <v>24.968009737523797</v>
      </c>
      <c r="L218" s="10">
        <v>3</v>
      </c>
      <c r="M218" s="10">
        <v>1</v>
      </c>
      <c r="N218" s="10">
        <v>15</v>
      </c>
      <c r="O218" s="10">
        <v>5</v>
      </c>
      <c r="P218" s="10">
        <v>3</v>
      </c>
      <c r="Q218" s="11">
        <v>25</v>
      </c>
    </row>
    <row r="219" spans="1:17" x14ac:dyDescent="0.35">
      <c r="A219" s="4" t="s">
        <v>531</v>
      </c>
      <c r="B219" s="30">
        <v>218</v>
      </c>
      <c r="C219" s="8">
        <v>35940</v>
      </c>
      <c r="D219" s="5" t="s">
        <v>1809</v>
      </c>
      <c r="E219" s="9" t="s">
        <v>1339</v>
      </c>
      <c r="F219" s="9" t="s">
        <v>1550</v>
      </c>
      <c r="G219" s="8">
        <v>44085</v>
      </c>
      <c r="H219" s="6" t="s">
        <v>6</v>
      </c>
      <c r="I219" s="13">
        <v>1.81</v>
      </c>
      <c r="J219" s="15">
        <v>78</v>
      </c>
      <c r="K219" s="15">
        <v>23.808797045267237</v>
      </c>
      <c r="L219" s="10">
        <v>3</v>
      </c>
      <c r="M219" s="10">
        <v>6</v>
      </c>
      <c r="N219" s="10">
        <v>11</v>
      </c>
      <c r="O219" s="10">
        <v>5</v>
      </c>
      <c r="P219" s="10">
        <v>3</v>
      </c>
      <c r="Q219" s="11">
        <v>22</v>
      </c>
    </row>
    <row r="220" spans="1:17" x14ac:dyDescent="0.35">
      <c r="A220" s="4" t="s">
        <v>532</v>
      </c>
      <c r="B220" s="30">
        <v>219</v>
      </c>
      <c r="C220" s="8">
        <v>34363</v>
      </c>
      <c r="D220" s="5" t="s">
        <v>1810</v>
      </c>
      <c r="E220" s="9" t="s">
        <v>1339</v>
      </c>
      <c r="F220" s="9" t="s">
        <v>1550</v>
      </c>
      <c r="G220" s="8">
        <v>43432</v>
      </c>
      <c r="H220" s="6" t="s">
        <v>6</v>
      </c>
      <c r="I220" s="13">
        <v>1.82</v>
      </c>
      <c r="J220" s="15">
        <v>75</v>
      </c>
      <c r="K220" s="15">
        <v>22.642192971863299</v>
      </c>
      <c r="L220" s="10">
        <v>2</v>
      </c>
      <c r="M220" s="10">
        <v>3</v>
      </c>
      <c r="N220" s="10">
        <v>18</v>
      </c>
      <c r="O220" s="10">
        <v>7</v>
      </c>
      <c r="P220" s="10">
        <v>2</v>
      </c>
      <c r="Q220" s="11">
        <v>27</v>
      </c>
    </row>
    <row r="221" spans="1:17" x14ac:dyDescent="0.35">
      <c r="A221" s="4" t="s">
        <v>533</v>
      </c>
      <c r="B221" s="30">
        <v>220</v>
      </c>
      <c r="C221" s="8">
        <v>30894</v>
      </c>
      <c r="D221" s="5" t="s">
        <v>1811</v>
      </c>
      <c r="E221" s="9" t="s">
        <v>1339</v>
      </c>
      <c r="F221" s="9" t="s">
        <v>1550</v>
      </c>
      <c r="G221" s="8">
        <v>42127</v>
      </c>
      <c r="H221" s="6" t="s">
        <v>6</v>
      </c>
      <c r="I221" s="13">
        <v>1.79</v>
      </c>
      <c r="J221" s="15">
        <v>80</v>
      </c>
      <c r="K221" s="15">
        <v>24.968009737523797</v>
      </c>
      <c r="L221" s="10">
        <v>2</v>
      </c>
      <c r="M221" s="10">
        <v>4</v>
      </c>
      <c r="N221" s="10">
        <v>27</v>
      </c>
      <c r="O221" s="10">
        <v>4</v>
      </c>
      <c r="P221" s="10">
        <v>3</v>
      </c>
      <c r="Q221" s="11">
        <v>36</v>
      </c>
    </row>
    <row r="222" spans="1:17" x14ac:dyDescent="0.35">
      <c r="A222" s="4" t="s">
        <v>534</v>
      </c>
      <c r="B222" s="30">
        <v>221</v>
      </c>
      <c r="C222" s="8">
        <v>31765</v>
      </c>
      <c r="D222" s="5" t="s">
        <v>1812</v>
      </c>
      <c r="E222" s="9" t="s">
        <v>1339</v>
      </c>
      <c r="F222" s="9" t="s">
        <v>1550</v>
      </c>
      <c r="G222" s="8">
        <v>42993</v>
      </c>
      <c r="H222" s="6" t="s">
        <v>6</v>
      </c>
      <c r="I222" s="13">
        <v>1.81</v>
      </c>
      <c r="J222" s="15">
        <v>79</v>
      </c>
      <c r="K222" s="15">
        <v>24.114038033027075</v>
      </c>
      <c r="L222" s="10">
        <v>3</v>
      </c>
      <c r="M222" s="10">
        <v>3</v>
      </c>
      <c r="N222" s="10">
        <v>15</v>
      </c>
      <c r="O222" s="10">
        <v>5</v>
      </c>
      <c r="P222" s="10">
        <v>2</v>
      </c>
      <c r="Q222" s="11">
        <v>34</v>
      </c>
    </row>
    <row r="223" spans="1:17" x14ac:dyDescent="0.35">
      <c r="A223" s="4" t="s">
        <v>535</v>
      </c>
      <c r="B223" s="30">
        <v>222</v>
      </c>
      <c r="C223" s="8">
        <v>34621</v>
      </c>
      <c r="D223" s="5" t="s">
        <v>1813</v>
      </c>
      <c r="E223" s="9" t="s">
        <v>1339</v>
      </c>
      <c r="F223" s="9" t="s">
        <v>1550</v>
      </c>
      <c r="G223" s="8">
        <v>42655</v>
      </c>
      <c r="H223" s="6" t="s">
        <v>6</v>
      </c>
      <c r="I223" s="13">
        <v>1.85</v>
      </c>
      <c r="J223" s="15">
        <v>77</v>
      </c>
      <c r="K223" s="15">
        <v>22.498173849525198</v>
      </c>
      <c r="L223" s="10">
        <v>2</v>
      </c>
      <c r="M223" s="10">
        <v>2</v>
      </c>
      <c r="N223" s="10">
        <v>19</v>
      </c>
      <c r="O223" s="10">
        <v>3</v>
      </c>
      <c r="P223" s="10">
        <v>6</v>
      </c>
      <c r="Q223" s="11">
        <v>26</v>
      </c>
    </row>
    <row r="224" spans="1:17" x14ac:dyDescent="0.35">
      <c r="A224" s="4" t="s">
        <v>536</v>
      </c>
      <c r="B224" s="30">
        <v>223</v>
      </c>
      <c r="C224" s="8">
        <v>33065</v>
      </c>
      <c r="D224" s="5" t="s">
        <v>1814</v>
      </c>
      <c r="E224" s="9" t="s">
        <v>1339</v>
      </c>
      <c r="F224" s="9" t="s">
        <v>1550</v>
      </c>
      <c r="G224" s="8">
        <v>43066</v>
      </c>
      <c r="H224" s="6" t="s">
        <v>6</v>
      </c>
      <c r="I224" s="13">
        <v>1.85</v>
      </c>
      <c r="J224" s="15">
        <v>74</v>
      </c>
      <c r="K224" s="15">
        <v>21.621621621621621</v>
      </c>
      <c r="L224" s="10">
        <v>2</v>
      </c>
      <c r="M224" s="10">
        <v>1</v>
      </c>
      <c r="N224" s="10">
        <v>24</v>
      </c>
      <c r="O224" s="10">
        <v>6</v>
      </c>
      <c r="P224" s="10">
        <v>2</v>
      </c>
      <c r="Q224" s="11">
        <v>30</v>
      </c>
    </row>
    <row r="225" spans="1:17" x14ac:dyDescent="0.35">
      <c r="A225" s="4" t="s">
        <v>537</v>
      </c>
      <c r="B225" s="30">
        <v>224</v>
      </c>
      <c r="C225" s="8">
        <v>36005</v>
      </c>
      <c r="D225" s="5" t="s">
        <v>1815</v>
      </c>
      <c r="E225" s="9" t="s">
        <v>1339</v>
      </c>
      <c r="F225" s="9" t="s">
        <v>1550</v>
      </c>
      <c r="G225" s="8">
        <v>42070</v>
      </c>
      <c r="H225" s="6" t="s">
        <v>6</v>
      </c>
      <c r="I225" s="13">
        <v>1.79</v>
      </c>
      <c r="J225" s="15">
        <v>70</v>
      </c>
      <c r="K225" s="15">
        <v>21.847008520333322</v>
      </c>
      <c r="L225" s="10">
        <v>2</v>
      </c>
      <c r="M225" s="10">
        <v>7</v>
      </c>
      <c r="N225" s="10">
        <v>17</v>
      </c>
      <c r="O225" s="10">
        <v>5</v>
      </c>
      <c r="P225" s="10">
        <v>3</v>
      </c>
      <c r="Q225" s="11">
        <v>22</v>
      </c>
    </row>
    <row r="226" spans="1:17" x14ac:dyDescent="0.35">
      <c r="A226" s="4" t="s">
        <v>538</v>
      </c>
      <c r="B226" s="30">
        <v>225</v>
      </c>
      <c r="C226" s="8">
        <v>32431</v>
      </c>
      <c r="D226" s="5" t="s">
        <v>1816</v>
      </c>
      <c r="E226" s="9" t="s">
        <v>1339</v>
      </c>
      <c r="F226" s="9" t="s">
        <v>1550</v>
      </c>
      <c r="G226" s="8">
        <v>42782</v>
      </c>
      <c r="H226" s="6" t="s">
        <v>6</v>
      </c>
      <c r="I226" s="13">
        <v>1.78</v>
      </c>
      <c r="J226" s="15">
        <v>75</v>
      </c>
      <c r="K226" s="15">
        <v>23.671253629592222</v>
      </c>
      <c r="L226" s="10">
        <v>2</v>
      </c>
      <c r="M226" s="10">
        <v>1</v>
      </c>
      <c r="N226" s="10">
        <v>17</v>
      </c>
      <c r="O226" s="10">
        <v>6</v>
      </c>
      <c r="P226" s="10">
        <v>3</v>
      </c>
      <c r="Q226" s="11">
        <v>32</v>
      </c>
    </row>
    <row r="227" spans="1:17" x14ac:dyDescent="0.35">
      <c r="A227" s="4" t="s">
        <v>539</v>
      </c>
      <c r="B227" s="30">
        <v>226</v>
      </c>
      <c r="C227" s="8">
        <v>35316</v>
      </c>
      <c r="D227" s="5" t="s">
        <v>1817</v>
      </c>
      <c r="E227" s="9" t="s">
        <v>1339</v>
      </c>
      <c r="F227" s="9" t="s">
        <v>1550</v>
      </c>
      <c r="G227" s="8">
        <v>43331</v>
      </c>
      <c r="H227" s="6" t="s">
        <v>6</v>
      </c>
      <c r="I227" s="13">
        <v>1.77</v>
      </c>
      <c r="J227" s="15">
        <v>77</v>
      </c>
      <c r="K227" s="15">
        <v>24.577867151840145</v>
      </c>
      <c r="L227" s="10">
        <v>2</v>
      </c>
      <c r="M227" s="10">
        <v>6</v>
      </c>
      <c r="N227" s="10">
        <v>17</v>
      </c>
      <c r="O227" s="10">
        <v>5</v>
      </c>
      <c r="P227" s="10">
        <v>6</v>
      </c>
      <c r="Q227" s="11">
        <v>24</v>
      </c>
    </row>
    <row r="228" spans="1:17" x14ac:dyDescent="0.35">
      <c r="A228" s="4" t="s">
        <v>540</v>
      </c>
      <c r="B228" s="30">
        <v>227</v>
      </c>
      <c r="C228" s="8">
        <v>32954</v>
      </c>
      <c r="D228" s="5" t="s">
        <v>1818</v>
      </c>
      <c r="E228" s="9" t="s">
        <v>1339</v>
      </c>
      <c r="F228" s="9" t="s">
        <v>1550</v>
      </c>
      <c r="G228" s="8">
        <v>42651</v>
      </c>
      <c r="H228" s="6" t="s">
        <v>6</v>
      </c>
      <c r="I228" s="13">
        <v>1.75</v>
      </c>
      <c r="J228" s="15">
        <v>70</v>
      </c>
      <c r="K228" s="15">
        <v>22.857142857142858</v>
      </c>
      <c r="L228" s="10">
        <v>2</v>
      </c>
      <c r="M228" s="10">
        <v>6</v>
      </c>
      <c r="N228" s="10">
        <v>7</v>
      </c>
      <c r="O228" s="10">
        <v>6</v>
      </c>
      <c r="P228" s="10">
        <v>4</v>
      </c>
      <c r="Q228" s="11">
        <v>30</v>
      </c>
    </row>
    <row r="229" spans="1:17" x14ac:dyDescent="0.35">
      <c r="A229" s="4" t="s">
        <v>541</v>
      </c>
      <c r="B229" s="30">
        <v>228</v>
      </c>
      <c r="C229" s="8">
        <v>33375</v>
      </c>
      <c r="D229" s="5" t="s">
        <v>1819</v>
      </c>
      <c r="E229" s="9" t="s">
        <v>1339</v>
      </c>
      <c r="F229" s="9" t="s">
        <v>1550</v>
      </c>
      <c r="G229" s="8">
        <v>42373</v>
      </c>
      <c r="H229" s="6" t="s">
        <v>6</v>
      </c>
      <c r="I229" s="13">
        <v>1.81</v>
      </c>
      <c r="J229" s="15">
        <v>71</v>
      </c>
      <c r="K229" s="15">
        <v>21.672110130948383</v>
      </c>
      <c r="L229" s="10">
        <v>2</v>
      </c>
      <c r="M229" s="10">
        <v>6</v>
      </c>
      <c r="N229" s="10">
        <v>4</v>
      </c>
      <c r="O229" s="10">
        <v>3</v>
      </c>
      <c r="P229" s="10">
        <v>5</v>
      </c>
      <c r="Q229" s="11">
        <v>29</v>
      </c>
    </row>
    <row r="230" spans="1:17" x14ac:dyDescent="0.35">
      <c r="A230" s="4" t="s">
        <v>542</v>
      </c>
      <c r="B230" s="30">
        <v>229</v>
      </c>
      <c r="C230" s="8">
        <v>31594</v>
      </c>
      <c r="D230" s="5" t="s">
        <v>1820</v>
      </c>
      <c r="E230" s="9" t="s">
        <v>1339</v>
      </c>
      <c r="F230" s="9" t="s">
        <v>1550</v>
      </c>
      <c r="G230" s="8">
        <v>42672</v>
      </c>
      <c r="H230" s="6" t="s">
        <v>6</v>
      </c>
      <c r="I230" s="13">
        <v>1.83</v>
      </c>
      <c r="J230" s="15">
        <v>78</v>
      </c>
      <c r="K230" s="15">
        <v>23.291229956104985</v>
      </c>
      <c r="L230" s="10">
        <v>2</v>
      </c>
      <c r="M230" s="10">
        <v>1</v>
      </c>
      <c r="N230" s="10">
        <v>13</v>
      </c>
      <c r="O230" s="10">
        <v>7</v>
      </c>
      <c r="P230" s="10">
        <v>2</v>
      </c>
      <c r="Q230" s="11">
        <v>34</v>
      </c>
    </row>
    <row r="231" spans="1:17" x14ac:dyDescent="0.35">
      <c r="A231" s="4" t="s">
        <v>543</v>
      </c>
      <c r="B231" s="30">
        <v>230</v>
      </c>
      <c r="C231" s="8">
        <v>33323</v>
      </c>
      <c r="D231" s="5" t="s">
        <v>1821</v>
      </c>
      <c r="E231" s="9" t="s">
        <v>1339</v>
      </c>
      <c r="F231" s="9" t="s">
        <v>1550</v>
      </c>
      <c r="G231" s="8">
        <v>43017</v>
      </c>
      <c r="H231" s="6" t="s">
        <v>6</v>
      </c>
      <c r="I231" s="13">
        <v>1.75</v>
      </c>
      <c r="J231" s="15">
        <v>71</v>
      </c>
      <c r="K231" s="15">
        <v>23.183673469387756</v>
      </c>
      <c r="L231" s="10">
        <v>3</v>
      </c>
      <c r="M231" s="10">
        <v>7</v>
      </c>
      <c r="N231" s="10">
        <v>21</v>
      </c>
      <c r="O231" s="10">
        <v>4</v>
      </c>
      <c r="P231" s="10">
        <v>4</v>
      </c>
      <c r="Q231" s="11">
        <v>29</v>
      </c>
    </row>
    <row r="232" spans="1:17" x14ac:dyDescent="0.35">
      <c r="A232" s="4" t="s">
        <v>544</v>
      </c>
      <c r="B232" s="30">
        <v>231</v>
      </c>
      <c r="C232" s="8">
        <v>33287</v>
      </c>
      <c r="D232" s="5" t="s">
        <v>1822</v>
      </c>
      <c r="E232" s="9" t="s">
        <v>1339</v>
      </c>
      <c r="F232" s="9" t="s">
        <v>1550</v>
      </c>
      <c r="G232" s="8">
        <v>43331</v>
      </c>
      <c r="H232" s="6" t="s">
        <v>6</v>
      </c>
      <c r="I232" s="13">
        <v>1.83</v>
      </c>
      <c r="J232" s="15">
        <v>72</v>
      </c>
      <c r="K232" s="15">
        <v>21.49959688255845</v>
      </c>
      <c r="L232" s="10">
        <v>2</v>
      </c>
      <c r="M232" s="10">
        <v>4</v>
      </c>
      <c r="N232" s="10">
        <v>13</v>
      </c>
      <c r="O232" s="10">
        <v>6</v>
      </c>
      <c r="P232" s="10">
        <v>6</v>
      </c>
      <c r="Q232" s="11">
        <v>30</v>
      </c>
    </row>
    <row r="233" spans="1:17" x14ac:dyDescent="0.35">
      <c r="A233" s="4" t="s">
        <v>545</v>
      </c>
      <c r="B233" s="30">
        <v>232</v>
      </c>
      <c r="C233" s="8">
        <v>35324</v>
      </c>
      <c r="D233" s="5" t="s">
        <v>1823</v>
      </c>
      <c r="E233" s="9" t="s">
        <v>1339</v>
      </c>
      <c r="F233" s="9" t="s">
        <v>1550</v>
      </c>
      <c r="G233" s="8">
        <v>42533</v>
      </c>
      <c r="H233" s="6" t="s">
        <v>6</v>
      </c>
      <c r="I233" s="13">
        <v>1.81</v>
      </c>
      <c r="J233" s="15">
        <v>76</v>
      </c>
      <c r="K233" s="15">
        <v>23.198315069747565</v>
      </c>
      <c r="L233" s="10">
        <v>3</v>
      </c>
      <c r="M233" s="10">
        <v>7</v>
      </c>
      <c r="N233" s="10">
        <v>10</v>
      </c>
      <c r="O233" s="10">
        <v>7</v>
      </c>
      <c r="P233" s="10">
        <v>3</v>
      </c>
      <c r="Q233" s="11">
        <v>24</v>
      </c>
    </row>
    <row r="234" spans="1:17" x14ac:dyDescent="0.35">
      <c r="A234" s="4" t="s">
        <v>546</v>
      </c>
      <c r="B234" s="30">
        <v>233</v>
      </c>
      <c r="C234" s="8">
        <v>32375</v>
      </c>
      <c r="D234" s="5" t="s">
        <v>1824</v>
      </c>
      <c r="E234" s="9" t="s">
        <v>1339</v>
      </c>
      <c r="F234" s="9" t="s">
        <v>1550</v>
      </c>
      <c r="G234" s="8">
        <v>42881</v>
      </c>
      <c r="H234" s="6" t="s">
        <v>6</v>
      </c>
      <c r="I234" s="13">
        <v>1.82</v>
      </c>
      <c r="J234" s="15">
        <v>75</v>
      </c>
      <c r="K234" s="15">
        <v>22.642192971863299</v>
      </c>
      <c r="L234" s="10">
        <v>3</v>
      </c>
      <c r="M234" s="10">
        <v>1</v>
      </c>
      <c r="N234" s="10">
        <v>10</v>
      </c>
      <c r="O234" s="10">
        <v>5</v>
      </c>
      <c r="P234" s="10">
        <v>2</v>
      </c>
      <c r="Q234" s="11">
        <v>32</v>
      </c>
    </row>
    <row r="235" spans="1:17" x14ac:dyDescent="0.35">
      <c r="A235" s="4" t="s">
        <v>547</v>
      </c>
      <c r="B235" s="30">
        <v>234</v>
      </c>
      <c r="C235" s="8">
        <v>33558</v>
      </c>
      <c r="D235" s="5" t="s">
        <v>1825</v>
      </c>
      <c r="E235" s="9" t="s">
        <v>1339</v>
      </c>
      <c r="F235" s="9" t="s">
        <v>1550</v>
      </c>
      <c r="G235" s="8">
        <v>43872</v>
      </c>
      <c r="H235" s="6" t="s">
        <v>6</v>
      </c>
      <c r="I235" s="13">
        <v>1.8</v>
      </c>
      <c r="J235" s="15">
        <v>76</v>
      </c>
      <c r="K235" s="15">
        <v>23.456790123456788</v>
      </c>
      <c r="L235" s="10">
        <v>2</v>
      </c>
      <c r="M235" s="10">
        <v>1</v>
      </c>
      <c r="N235" s="10">
        <v>7</v>
      </c>
      <c r="O235" s="10">
        <v>5</v>
      </c>
      <c r="P235" s="10">
        <v>3</v>
      </c>
      <c r="Q235" s="11">
        <v>29</v>
      </c>
    </row>
    <row r="236" spans="1:17" x14ac:dyDescent="0.35">
      <c r="A236" s="4" t="s">
        <v>548</v>
      </c>
      <c r="B236" s="30">
        <v>235</v>
      </c>
      <c r="C236" s="8">
        <v>34414</v>
      </c>
      <c r="D236" s="5" t="s">
        <v>1826</v>
      </c>
      <c r="E236" s="9" t="s">
        <v>1339</v>
      </c>
      <c r="F236" s="9" t="s">
        <v>1550</v>
      </c>
      <c r="G236" s="8">
        <v>43747</v>
      </c>
      <c r="H236" s="6" t="s">
        <v>6</v>
      </c>
      <c r="I236" s="13">
        <v>1.77</v>
      </c>
      <c r="J236" s="15">
        <v>71</v>
      </c>
      <c r="K236" s="15">
        <v>22.662708672475979</v>
      </c>
      <c r="L236" s="10">
        <v>2</v>
      </c>
      <c r="M236" s="10">
        <v>4</v>
      </c>
      <c r="N236" s="10">
        <v>25</v>
      </c>
      <c r="O236" s="10">
        <v>4</v>
      </c>
      <c r="P236" s="10">
        <v>5</v>
      </c>
      <c r="Q236" s="11">
        <v>26</v>
      </c>
    </row>
    <row r="237" spans="1:17" x14ac:dyDescent="0.35">
      <c r="A237" s="4" t="s">
        <v>549</v>
      </c>
      <c r="B237" s="30">
        <v>236</v>
      </c>
      <c r="C237" s="8">
        <v>32265</v>
      </c>
      <c r="D237" s="5" t="s">
        <v>1827</v>
      </c>
      <c r="E237" s="9" t="s">
        <v>1339</v>
      </c>
      <c r="F237" s="9" t="s">
        <v>1550</v>
      </c>
      <c r="G237" s="8">
        <v>43959</v>
      </c>
      <c r="H237" s="6" t="s">
        <v>6</v>
      </c>
      <c r="I237" s="13">
        <v>1.75</v>
      </c>
      <c r="J237" s="15">
        <v>78</v>
      </c>
      <c r="K237" s="15">
        <v>25.469387755102041</v>
      </c>
      <c r="L237" s="10">
        <v>2</v>
      </c>
      <c r="M237" s="10">
        <v>3</v>
      </c>
      <c r="N237" s="10">
        <v>6</v>
      </c>
      <c r="O237" s="10">
        <v>3</v>
      </c>
      <c r="P237" s="10">
        <v>1</v>
      </c>
      <c r="Q237" s="11">
        <v>32</v>
      </c>
    </row>
    <row r="238" spans="1:17" x14ac:dyDescent="0.35">
      <c r="A238" s="4" t="s">
        <v>550</v>
      </c>
      <c r="B238" s="30">
        <v>237</v>
      </c>
      <c r="C238" s="8">
        <v>34690</v>
      </c>
      <c r="D238" s="5" t="s">
        <v>1828</v>
      </c>
      <c r="E238" s="9" t="s">
        <v>1339</v>
      </c>
      <c r="F238" s="9" t="s">
        <v>1550</v>
      </c>
      <c r="G238" s="8">
        <v>43219</v>
      </c>
      <c r="H238" s="6" t="s">
        <v>6</v>
      </c>
      <c r="I238" s="13">
        <v>1.78</v>
      </c>
      <c r="J238" s="15">
        <v>74</v>
      </c>
      <c r="K238" s="15">
        <v>23.355636914530994</v>
      </c>
      <c r="L238" s="10">
        <v>2</v>
      </c>
      <c r="M238" s="10">
        <v>7</v>
      </c>
      <c r="N238" s="10">
        <v>1</v>
      </c>
      <c r="O238" s="10">
        <v>7</v>
      </c>
      <c r="P238" s="10">
        <v>5</v>
      </c>
      <c r="Q238" s="11">
        <v>26</v>
      </c>
    </row>
    <row r="239" spans="1:17" x14ac:dyDescent="0.35">
      <c r="A239" s="4" t="s">
        <v>551</v>
      </c>
      <c r="B239" s="30">
        <v>238</v>
      </c>
      <c r="C239" s="8">
        <v>32298</v>
      </c>
      <c r="D239" s="5" t="s">
        <v>1829</v>
      </c>
      <c r="E239" s="9" t="s">
        <v>1339</v>
      </c>
      <c r="F239" s="9" t="s">
        <v>1550</v>
      </c>
      <c r="G239" s="8">
        <v>43154</v>
      </c>
      <c r="H239" s="6" t="s">
        <v>6</v>
      </c>
      <c r="I239" s="13">
        <v>1.75</v>
      </c>
      <c r="J239" s="15">
        <v>78</v>
      </c>
      <c r="K239" s="15">
        <v>25.469387755102041</v>
      </c>
      <c r="L239" s="10">
        <v>3</v>
      </c>
      <c r="M239" s="10">
        <v>7</v>
      </c>
      <c r="N239" s="10">
        <v>14</v>
      </c>
      <c r="O239" s="10">
        <v>2</v>
      </c>
      <c r="P239" s="10">
        <v>3</v>
      </c>
      <c r="Q239" s="11">
        <v>32</v>
      </c>
    </row>
    <row r="240" spans="1:17" x14ac:dyDescent="0.35">
      <c r="A240" s="4" t="s">
        <v>552</v>
      </c>
      <c r="B240" s="30">
        <v>239</v>
      </c>
      <c r="C240" s="8">
        <v>33760</v>
      </c>
      <c r="D240" s="5" t="s">
        <v>1830</v>
      </c>
      <c r="E240" s="9" t="s">
        <v>1339</v>
      </c>
      <c r="F240" s="9" t="s">
        <v>1550</v>
      </c>
      <c r="G240" s="8">
        <v>43945</v>
      </c>
      <c r="H240" s="6" t="s">
        <v>6</v>
      </c>
      <c r="I240" s="13">
        <v>1.81</v>
      </c>
      <c r="J240" s="15">
        <v>70</v>
      </c>
      <c r="K240" s="15">
        <v>21.366869143188548</v>
      </c>
      <c r="L240" s="10">
        <v>3</v>
      </c>
      <c r="M240" s="10">
        <v>1</v>
      </c>
      <c r="N240" s="10">
        <v>13</v>
      </c>
      <c r="O240" s="10">
        <v>7</v>
      </c>
      <c r="P240" s="10">
        <v>3</v>
      </c>
      <c r="Q240" s="11">
        <v>28</v>
      </c>
    </row>
    <row r="241" spans="1:17" x14ac:dyDescent="0.35">
      <c r="A241" s="4" t="s">
        <v>553</v>
      </c>
      <c r="B241" s="30">
        <v>240</v>
      </c>
      <c r="C241" s="8">
        <v>35183</v>
      </c>
      <c r="D241" s="5" t="s">
        <v>1831</v>
      </c>
      <c r="E241" s="9" t="s">
        <v>1339</v>
      </c>
      <c r="F241" s="9" t="s">
        <v>1550</v>
      </c>
      <c r="G241" s="8">
        <v>44051</v>
      </c>
      <c r="H241" s="6" t="s">
        <v>6</v>
      </c>
      <c r="I241" s="13">
        <v>1.8</v>
      </c>
      <c r="J241" s="15">
        <v>76</v>
      </c>
      <c r="K241" s="15">
        <v>23.456790123456788</v>
      </c>
      <c r="L241" s="10">
        <v>3</v>
      </c>
      <c r="M241" s="10">
        <v>2</v>
      </c>
      <c r="N241" s="10">
        <v>10</v>
      </c>
      <c r="O241" s="10">
        <v>3</v>
      </c>
      <c r="P241" s="10">
        <v>3</v>
      </c>
      <c r="Q241" s="11">
        <v>24</v>
      </c>
    </row>
    <row r="242" spans="1:17" x14ac:dyDescent="0.35">
      <c r="A242" s="4" t="s">
        <v>554</v>
      </c>
      <c r="B242" s="30">
        <v>241</v>
      </c>
      <c r="C242" s="8">
        <v>35290</v>
      </c>
      <c r="D242" s="5" t="s">
        <v>1832</v>
      </c>
      <c r="E242" s="9" t="s">
        <v>1339</v>
      </c>
      <c r="F242" s="9" t="s">
        <v>1550</v>
      </c>
      <c r="G242" s="8">
        <v>43278</v>
      </c>
      <c r="H242" s="6" t="s">
        <v>6</v>
      </c>
      <c r="I242" s="13">
        <v>1.84</v>
      </c>
      <c r="J242" s="15">
        <v>71</v>
      </c>
      <c r="K242" s="15">
        <v>20.971172022684311</v>
      </c>
      <c r="L242" s="10">
        <v>3</v>
      </c>
      <c r="M242" s="10">
        <v>1</v>
      </c>
      <c r="N242" s="10">
        <v>23</v>
      </c>
      <c r="O242" s="10">
        <v>7</v>
      </c>
      <c r="P242" s="10">
        <v>6</v>
      </c>
      <c r="Q242" s="11">
        <v>24</v>
      </c>
    </row>
    <row r="243" spans="1:17" x14ac:dyDescent="0.35">
      <c r="A243" s="4" t="s">
        <v>555</v>
      </c>
      <c r="B243" s="30">
        <v>242</v>
      </c>
      <c r="C243" s="8">
        <v>34339</v>
      </c>
      <c r="D243" s="5" t="s">
        <v>1833</v>
      </c>
      <c r="E243" s="9" t="s">
        <v>1339</v>
      </c>
      <c r="F243" s="9" t="s">
        <v>1550</v>
      </c>
      <c r="G243" s="8">
        <v>42738</v>
      </c>
      <c r="H243" s="6" t="s">
        <v>6</v>
      </c>
      <c r="I243" s="13">
        <v>1.84</v>
      </c>
      <c r="J243" s="15">
        <v>80</v>
      </c>
      <c r="K243" s="15">
        <v>23.629489603024574</v>
      </c>
      <c r="L243" s="10">
        <v>3</v>
      </c>
      <c r="M243" s="10">
        <v>5</v>
      </c>
      <c r="N243" s="10">
        <v>7</v>
      </c>
      <c r="O243" s="10">
        <v>3</v>
      </c>
      <c r="P243" s="10">
        <v>4</v>
      </c>
      <c r="Q243" s="11">
        <v>27</v>
      </c>
    </row>
    <row r="244" spans="1:17" x14ac:dyDescent="0.35">
      <c r="A244" s="4" t="s">
        <v>556</v>
      </c>
      <c r="B244" s="30">
        <v>243</v>
      </c>
      <c r="C244" s="8">
        <v>35008</v>
      </c>
      <c r="D244" s="5" t="s">
        <v>1834</v>
      </c>
      <c r="E244" s="9" t="s">
        <v>1339</v>
      </c>
      <c r="F244" s="9" t="s">
        <v>1550</v>
      </c>
      <c r="G244" s="8">
        <v>43776</v>
      </c>
      <c r="H244" s="6" t="s">
        <v>6</v>
      </c>
      <c r="I244" s="13">
        <v>1.77</v>
      </c>
      <c r="J244" s="15">
        <v>75</v>
      </c>
      <c r="K244" s="15">
        <v>23.93948099205209</v>
      </c>
      <c r="L244" s="10">
        <v>2</v>
      </c>
      <c r="M244" s="10">
        <v>7</v>
      </c>
      <c r="N244" s="10">
        <v>11</v>
      </c>
      <c r="O244" s="10">
        <v>7</v>
      </c>
      <c r="P244" s="10">
        <v>4</v>
      </c>
      <c r="Q244" s="11">
        <v>25</v>
      </c>
    </row>
    <row r="245" spans="1:17" x14ac:dyDescent="0.35">
      <c r="A245" s="4" t="s">
        <v>557</v>
      </c>
      <c r="B245" s="30">
        <v>244</v>
      </c>
      <c r="C245" s="8">
        <v>32397</v>
      </c>
      <c r="D245" s="5" t="s">
        <v>1835</v>
      </c>
      <c r="E245" s="9" t="s">
        <v>1339</v>
      </c>
      <c r="F245" s="9" t="s">
        <v>1550</v>
      </c>
      <c r="G245" s="8">
        <v>42206</v>
      </c>
      <c r="H245" s="6" t="s">
        <v>6</v>
      </c>
      <c r="I245" s="13">
        <v>1.85</v>
      </c>
      <c r="J245" s="15">
        <v>73</v>
      </c>
      <c r="K245" s="15">
        <v>21.329437545653761</v>
      </c>
      <c r="L245" s="10">
        <v>2</v>
      </c>
      <c r="M245" s="10">
        <v>2</v>
      </c>
      <c r="N245" s="10">
        <v>11</v>
      </c>
      <c r="O245" s="10">
        <v>1</v>
      </c>
      <c r="P245" s="10">
        <v>2</v>
      </c>
      <c r="Q245" s="11">
        <v>32</v>
      </c>
    </row>
    <row r="246" spans="1:17" x14ac:dyDescent="0.35">
      <c r="A246" s="4" t="s">
        <v>558</v>
      </c>
      <c r="B246" s="30">
        <v>245</v>
      </c>
      <c r="C246" s="8">
        <v>33851</v>
      </c>
      <c r="D246" s="5" t="s">
        <v>1836</v>
      </c>
      <c r="E246" s="9" t="s">
        <v>1339</v>
      </c>
      <c r="F246" s="9" t="s">
        <v>1550</v>
      </c>
      <c r="G246" s="8">
        <v>44051</v>
      </c>
      <c r="H246" s="6" t="s">
        <v>6</v>
      </c>
      <c r="I246" s="13">
        <v>1.83</v>
      </c>
      <c r="J246" s="15">
        <v>74</v>
      </c>
      <c r="K246" s="15">
        <v>22.096807907073963</v>
      </c>
      <c r="L246" s="10">
        <v>3</v>
      </c>
      <c r="M246" s="10">
        <v>3</v>
      </c>
      <c r="N246" s="10">
        <v>10</v>
      </c>
      <c r="O246" s="10">
        <v>1</v>
      </c>
      <c r="P246" s="10">
        <v>4</v>
      </c>
      <c r="Q246" s="11">
        <v>28</v>
      </c>
    </row>
    <row r="247" spans="1:17" x14ac:dyDescent="0.35">
      <c r="A247" s="4" t="s">
        <v>559</v>
      </c>
      <c r="B247" s="30">
        <v>246</v>
      </c>
      <c r="C247" s="8">
        <v>33373</v>
      </c>
      <c r="D247" s="5" t="s">
        <v>1837</v>
      </c>
      <c r="E247" s="9" t="s">
        <v>1339</v>
      </c>
      <c r="F247" s="9" t="s">
        <v>1550</v>
      </c>
      <c r="G247" s="8">
        <v>43903</v>
      </c>
      <c r="H247" s="6" t="s">
        <v>6</v>
      </c>
      <c r="I247" s="13">
        <v>1.81</v>
      </c>
      <c r="J247" s="15">
        <v>71</v>
      </c>
      <c r="K247" s="15">
        <v>21.672110130948383</v>
      </c>
      <c r="L247" s="10">
        <v>2</v>
      </c>
      <c r="M247" s="10">
        <v>3</v>
      </c>
      <c r="N247" s="10">
        <v>24</v>
      </c>
      <c r="O247" s="10">
        <v>4</v>
      </c>
      <c r="P247" s="10">
        <v>4</v>
      </c>
      <c r="Q247" s="11">
        <v>29</v>
      </c>
    </row>
    <row r="248" spans="1:17" x14ac:dyDescent="0.35">
      <c r="A248" s="4" t="s">
        <v>560</v>
      </c>
      <c r="B248" s="30">
        <v>247</v>
      </c>
      <c r="C248" s="8">
        <v>35425</v>
      </c>
      <c r="D248" s="5" t="s">
        <v>1838</v>
      </c>
      <c r="E248" s="9" t="s">
        <v>1339</v>
      </c>
      <c r="F248" s="9" t="s">
        <v>1550</v>
      </c>
      <c r="G248" s="8">
        <v>42343</v>
      </c>
      <c r="H248" s="6" t="s">
        <v>6</v>
      </c>
      <c r="I248" s="13">
        <v>1.83</v>
      </c>
      <c r="J248" s="15">
        <v>76</v>
      </c>
      <c r="K248" s="15">
        <v>22.694018931589476</v>
      </c>
      <c r="L248" s="10">
        <v>2</v>
      </c>
      <c r="M248" s="10">
        <v>7</v>
      </c>
      <c r="N248" s="10">
        <v>13</v>
      </c>
      <c r="O248" s="10">
        <v>5</v>
      </c>
      <c r="P248" s="10">
        <v>1</v>
      </c>
      <c r="Q248" s="11">
        <v>24</v>
      </c>
    </row>
    <row r="249" spans="1:17" x14ac:dyDescent="0.35">
      <c r="A249" s="4" t="s">
        <v>561</v>
      </c>
      <c r="B249" s="30">
        <v>248</v>
      </c>
      <c r="C249" s="8">
        <v>34313</v>
      </c>
      <c r="D249" s="5" t="s">
        <v>1839</v>
      </c>
      <c r="E249" s="9" t="s">
        <v>1339</v>
      </c>
      <c r="F249" s="9" t="s">
        <v>1550</v>
      </c>
      <c r="G249" s="8">
        <v>42353</v>
      </c>
      <c r="H249" s="6" t="s">
        <v>6</v>
      </c>
      <c r="I249" s="13">
        <v>1.8</v>
      </c>
      <c r="J249" s="15">
        <v>80</v>
      </c>
      <c r="K249" s="15">
        <v>24.691358024691358</v>
      </c>
      <c r="L249" s="10">
        <v>3</v>
      </c>
      <c r="M249" s="10">
        <v>7</v>
      </c>
      <c r="N249" s="10">
        <v>7</v>
      </c>
      <c r="O249" s="10">
        <v>2</v>
      </c>
      <c r="P249" s="10">
        <v>3</v>
      </c>
      <c r="Q249" s="11">
        <v>27</v>
      </c>
    </row>
    <row r="250" spans="1:17" x14ac:dyDescent="0.35">
      <c r="A250" s="4" t="s">
        <v>562</v>
      </c>
      <c r="B250" s="30">
        <v>249</v>
      </c>
      <c r="C250" s="8">
        <v>31559</v>
      </c>
      <c r="D250" s="5" t="s">
        <v>1840</v>
      </c>
      <c r="E250" s="9" t="s">
        <v>1339</v>
      </c>
      <c r="F250" s="9" t="s">
        <v>1550</v>
      </c>
      <c r="G250" s="8">
        <v>42354</v>
      </c>
      <c r="H250" s="6" t="s">
        <v>6</v>
      </c>
      <c r="I250" s="13">
        <v>1.78</v>
      </c>
      <c r="J250" s="15">
        <v>80</v>
      </c>
      <c r="K250" s="15">
        <v>25.249337204898371</v>
      </c>
      <c r="L250" s="10">
        <v>2</v>
      </c>
      <c r="M250" s="10">
        <v>4</v>
      </c>
      <c r="N250" s="10">
        <v>18</v>
      </c>
      <c r="O250" s="10">
        <v>1</v>
      </c>
      <c r="P250" s="10">
        <v>3</v>
      </c>
      <c r="Q250" s="11">
        <v>34</v>
      </c>
    </row>
    <row r="251" spans="1:17" x14ac:dyDescent="0.35">
      <c r="A251" s="4" t="s">
        <v>563</v>
      </c>
      <c r="B251" s="30">
        <v>250</v>
      </c>
      <c r="C251" s="8">
        <v>35861</v>
      </c>
      <c r="D251" s="5" t="s">
        <v>1841</v>
      </c>
      <c r="E251" s="9" t="s">
        <v>1339</v>
      </c>
      <c r="F251" s="9" t="s">
        <v>1550</v>
      </c>
      <c r="G251" s="8">
        <v>43826</v>
      </c>
      <c r="H251" s="6" t="s">
        <v>6</v>
      </c>
      <c r="I251" s="13">
        <v>1.8</v>
      </c>
      <c r="J251" s="15">
        <v>77</v>
      </c>
      <c r="K251" s="15">
        <v>23.76543209876543</v>
      </c>
      <c r="L251" s="10">
        <v>2</v>
      </c>
      <c r="M251" s="10">
        <v>2</v>
      </c>
      <c r="N251" s="10">
        <v>22</v>
      </c>
      <c r="O251" s="10">
        <v>6</v>
      </c>
      <c r="P251" s="10">
        <v>1</v>
      </c>
      <c r="Q251" s="11">
        <v>22</v>
      </c>
    </row>
    <row r="252" spans="1:17" x14ac:dyDescent="0.35">
      <c r="A252" s="4" t="s">
        <v>564</v>
      </c>
      <c r="B252" s="30">
        <v>251</v>
      </c>
      <c r="C252" s="8">
        <v>31721</v>
      </c>
      <c r="D252" s="5" t="s">
        <v>1842</v>
      </c>
      <c r="E252" s="9" t="s">
        <v>1339</v>
      </c>
      <c r="F252" s="9" t="s">
        <v>1550</v>
      </c>
      <c r="G252" s="8">
        <v>42630</v>
      </c>
      <c r="H252" s="6" t="s">
        <v>6</v>
      </c>
      <c r="I252" s="13">
        <v>1.77</v>
      </c>
      <c r="J252" s="15">
        <v>78</v>
      </c>
      <c r="K252" s="15">
        <v>24.897060231734173</v>
      </c>
      <c r="L252" s="10">
        <v>2</v>
      </c>
      <c r="M252" s="10">
        <v>7</v>
      </c>
      <c r="N252" s="10">
        <v>7</v>
      </c>
      <c r="O252" s="10">
        <v>7</v>
      </c>
      <c r="P252" s="10">
        <v>6</v>
      </c>
      <c r="Q252" s="11">
        <v>34</v>
      </c>
    </row>
    <row r="253" spans="1:17" x14ac:dyDescent="0.35">
      <c r="A253" s="4" t="s">
        <v>565</v>
      </c>
      <c r="B253" s="30">
        <v>252</v>
      </c>
      <c r="C253" s="8">
        <v>36025</v>
      </c>
      <c r="D253" s="5" t="s">
        <v>1843</v>
      </c>
      <c r="E253" s="9" t="s">
        <v>1339</v>
      </c>
      <c r="F253" s="9" t="s">
        <v>1550</v>
      </c>
      <c r="G253" s="8">
        <v>44016</v>
      </c>
      <c r="H253" s="6" t="s">
        <v>6</v>
      </c>
      <c r="I253" s="13">
        <v>1.8</v>
      </c>
      <c r="J253" s="15">
        <v>79</v>
      </c>
      <c r="K253" s="15">
        <v>24.382716049382715</v>
      </c>
      <c r="L253" s="10">
        <v>2</v>
      </c>
      <c r="M253" s="10">
        <v>4</v>
      </c>
      <c r="N253" s="10">
        <v>8</v>
      </c>
      <c r="O253" s="10">
        <v>1</v>
      </c>
      <c r="P253" s="10">
        <v>2</v>
      </c>
      <c r="Q253" s="11">
        <v>22</v>
      </c>
    </row>
    <row r="254" spans="1:17" x14ac:dyDescent="0.35">
      <c r="A254" s="4" t="s">
        <v>566</v>
      </c>
      <c r="B254" s="30">
        <v>253</v>
      </c>
      <c r="C254" s="8">
        <v>31630</v>
      </c>
      <c r="D254" s="5" t="s">
        <v>1844</v>
      </c>
      <c r="E254" s="9" t="s">
        <v>1339</v>
      </c>
      <c r="F254" s="9" t="s">
        <v>1550</v>
      </c>
      <c r="G254" s="8">
        <v>42623</v>
      </c>
      <c r="H254" s="6" t="s">
        <v>6</v>
      </c>
      <c r="I254" s="13">
        <v>1.84</v>
      </c>
      <c r="J254" s="15">
        <v>77</v>
      </c>
      <c r="K254" s="15">
        <v>22.743383742911153</v>
      </c>
      <c r="L254" s="10">
        <v>2</v>
      </c>
      <c r="M254" s="10">
        <v>7</v>
      </c>
      <c r="N254" s="10">
        <v>26</v>
      </c>
      <c r="O254" s="10">
        <v>5</v>
      </c>
      <c r="P254" s="10">
        <v>2</v>
      </c>
      <c r="Q254" s="11">
        <v>34</v>
      </c>
    </row>
    <row r="255" spans="1:17" x14ac:dyDescent="0.35">
      <c r="A255" s="4" t="s">
        <v>567</v>
      </c>
      <c r="B255" s="30">
        <v>254</v>
      </c>
      <c r="C255" s="8">
        <v>32027</v>
      </c>
      <c r="D255" s="5" t="s">
        <v>1845</v>
      </c>
      <c r="E255" s="9" t="s">
        <v>1339</v>
      </c>
      <c r="F255" s="9" t="s">
        <v>1550</v>
      </c>
      <c r="G255" s="8">
        <v>43769</v>
      </c>
      <c r="H255" s="6" t="s">
        <v>6</v>
      </c>
      <c r="I255" s="13">
        <v>1.84</v>
      </c>
      <c r="J255" s="15">
        <v>70</v>
      </c>
      <c r="K255" s="15">
        <v>20.675803402646501</v>
      </c>
      <c r="L255" s="10">
        <v>2</v>
      </c>
      <c r="M255" s="10">
        <v>1</v>
      </c>
      <c r="N255" s="10">
        <v>7</v>
      </c>
      <c r="O255" s="10">
        <v>7</v>
      </c>
      <c r="P255" s="10">
        <v>5</v>
      </c>
      <c r="Q255" s="11">
        <v>33</v>
      </c>
    </row>
    <row r="256" spans="1:17" x14ac:dyDescent="0.35">
      <c r="A256" s="4" t="s">
        <v>568</v>
      </c>
      <c r="B256" s="30">
        <v>255</v>
      </c>
      <c r="C256" s="8">
        <v>32512</v>
      </c>
      <c r="D256" s="5" t="s">
        <v>1846</v>
      </c>
      <c r="E256" s="9" t="s">
        <v>1339</v>
      </c>
      <c r="F256" s="9" t="s">
        <v>1550</v>
      </c>
      <c r="G256" s="8">
        <v>42302</v>
      </c>
      <c r="H256" s="6" t="s">
        <v>6</v>
      </c>
      <c r="I256" s="13">
        <v>1.78</v>
      </c>
      <c r="J256" s="15">
        <v>78</v>
      </c>
      <c r="K256" s="15">
        <v>24.618103774775911</v>
      </c>
      <c r="L256" s="10">
        <v>3</v>
      </c>
      <c r="M256" s="10">
        <v>1</v>
      </c>
      <c r="N256" s="10">
        <v>1</v>
      </c>
      <c r="O256" s="10">
        <v>2</v>
      </c>
      <c r="P256" s="10">
        <v>3</v>
      </c>
      <c r="Q256" s="11">
        <v>32</v>
      </c>
    </row>
    <row r="257" spans="1:17" x14ac:dyDescent="0.35">
      <c r="A257" s="4" t="s">
        <v>569</v>
      </c>
      <c r="B257" s="30">
        <v>256</v>
      </c>
      <c r="C257" s="8">
        <v>32560</v>
      </c>
      <c r="D257" s="5" t="s">
        <v>1847</v>
      </c>
      <c r="E257" s="9" t="s">
        <v>1339</v>
      </c>
      <c r="F257" s="9" t="s">
        <v>1550</v>
      </c>
      <c r="G257" s="8">
        <v>43583</v>
      </c>
      <c r="H257" s="6" t="s">
        <v>6</v>
      </c>
      <c r="I257" s="13">
        <v>1.75</v>
      </c>
      <c r="J257" s="15">
        <v>80</v>
      </c>
      <c r="K257" s="15">
        <v>26.122448979591837</v>
      </c>
      <c r="L257" s="10">
        <v>3</v>
      </c>
      <c r="M257" s="10">
        <v>6</v>
      </c>
      <c r="N257" s="10">
        <v>23</v>
      </c>
      <c r="O257" s="10">
        <v>1</v>
      </c>
      <c r="P257" s="10">
        <v>1</v>
      </c>
      <c r="Q257" s="11">
        <v>32</v>
      </c>
    </row>
    <row r="258" spans="1:17" x14ac:dyDescent="0.35">
      <c r="A258" s="4" t="s">
        <v>570</v>
      </c>
      <c r="B258" s="30">
        <v>257</v>
      </c>
      <c r="C258" s="8">
        <v>35986</v>
      </c>
      <c r="D258" s="5" t="s">
        <v>1848</v>
      </c>
      <c r="E258" s="9" t="s">
        <v>1339</v>
      </c>
      <c r="F258" s="9" t="s">
        <v>1550</v>
      </c>
      <c r="G258" s="8">
        <v>42127</v>
      </c>
      <c r="H258" s="6" t="s">
        <v>6</v>
      </c>
      <c r="I258" s="13">
        <v>1.82</v>
      </c>
      <c r="J258" s="15">
        <v>80</v>
      </c>
      <c r="K258" s="15">
        <v>24.151672503320853</v>
      </c>
      <c r="L258" s="10">
        <v>3</v>
      </c>
      <c r="M258" s="10">
        <v>1</v>
      </c>
      <c r="N258" s="10">
        <v>11</v>
      </c>
      <c r="O258" s="10">
        <v>5</v>
      </c>
      <c r="P258" s="10">
        <v>4</v>
      </c>
      <c r="Q258" s="11">
        <v>22</v>
      </c>
    </row>
    <row r="259" spans="1:17" x14ac:dyDescent="0.35">
      <c r="A259" s="4" t="s">
        <v>571</v>
      </c>
      <c r="B259" s="30">
        <v>258</v>
      </c>
      <c r="C259" s="8">
        <v>35657</v>
      </c>
      <c r="D259" s="5" t="s">
        <v>1849</v>
      </c>
      <c r="E259" s="9" t="s">
        <v>1339</v>
      </c>
      <c r="F259" s="9" t="s">
        <v>1550</v>
      </c>
      <c r="G259" s="8">
        <v>42079</v>
      </c>
      <c r="H259" s="6" t="s">
        <v>6</v>
      </c>
      <c r="I259" s="13">
        <v>1.84</v>
      </c>
      <c r="J259" s="15">
        <v>75</v>
      </c>
      <c r="K259" s="15">
        <v>22.152646502835537</v>
      </c>
      <c r="L259" s="10">
        <v>2</v>
      </c>
      <c r="M259" s="10">
        <v>3</v>
      </c>
      <c r="N259" s="10">
        <v>17</v>
      </c>
      <c r="O259" s="10">
        <v>6</v>
      </c>
      <c r="P259" s="10">
        <v>5</v>
      </c>
      <c r="Q259" s="11">
        <v>23</v>
      </c>
    </row>
    <row r="260" spans="1:17" x14ac:dyDescent="0.35">
      <c r="A260" s="4" t="s">
        <v>572</v>
      </c>
      <c r="B260" s="30">
        <v>259</v>
      </c>
      <c r="C260" s="8">
        <v>32905</v>
      </c>
      <c r="D260" s="5" t="s">
        <v>1850</v>
      </c>
      <c r="E260" s="9" t="s">
        <v>1339</v>
      </c>
      <c r="F260" s="9" t="s">
        <v>1550</v>
      </c>
      <c r="G260" s="8">
        <v>43974</v>
      </c>
      <c r="H260" s="6" t="s">
        <v>6</v>
      </c>
      <c r="I260" s="13">
        <v>1.84</v>
      </c>
      <c r="J260" s="15">
        <v>77</v>
      </c>
      <c r="K260" s="15">
        <v>22.743383742911153</v>
      </c>
      <c r="L260" s="10">
        <v>3</v>
      </c>
      <c r="M260" s="10">
        <v>1</v>
      </c>
      <c r="N260" s="10">
        <v>4</v>
      </c>
      <c r="O260" s="10">
        <v>1</v>
      </c>
      <c r="P260" s="10">
        <v>2</v>
      </c>
      <c r="Q260" s="11">
        <v>31</v>
      </c>
    </row>
    <row r="261" spans="1:17" x14ac:dyDescent="0.35">
      <c r="A261" s="4" t="s">
        <v>573</v>
      </c>
      <c r="B261" s="30">
        <v>260</v>
      </c>
      <c r="C261" s="8">
        <v>32155</v>
      </c>
      <c r="D261" s="5" t="s">
        <v>1851</v>
      </c>
      <c r="E261" s="9" t="s">
        <v>1339</v>
      </c>
      <c r="F261" s="9" t="s">
        <v>1550</v>
      </c>
      <c r="G261" s="8">
        <v>43485</v>
      </c>
      <c r="H261" s="6" t="s">
        <v>6</v>
      </c>
      <c r="I261" s="13">
        <v>1.83</v>
      </c>
      <c r="J261" s="15">
        <v>80</v>
      </c>
      <c r="K261" s="15">
        <v>23.888440980620498</v>
      </c>
      <c r="L261" s="10">
        <v>3</v>
      </c>
      <c r="M261" s="10">
        <v>7</v>
      </c>
      <c r="N261" s="10">
        <v>7</v>
      </c>
      <c r="O261" s="10">
        <v>7</v>
      </c>
      <c r="P261" s="10">
        <v>6</v>
      </c>
      <c r="Q261" s="11">
        <v>33</v>
      </c>
    </row>
    <row r="262" spans="1:17" x14ac:dyDescent="0.35">
      <c r="A262" s="4" t="s">
        <v>574</v>
      </c>
      <c r="B262" s="30">
        <v>261</v>
      </c>
      <c r="C262" s="8">
        <v>30933</v>
      </c>
      <c r="D262" s="5" t="s">
        <v>1852</v>
      </c>
      <c r="E262" s="9" t="s">
        <v>1339</v>
      </c>
      <c r="F262" s="9" t="s">
        <v>1550</v>
      </c>
      <c r="G262" s="8">
        <v>42502</v>
      </c>
      <c r="H262" s="6" t="s">
        <v>6</v>
      </c>
      <c r="I262" s="13">
        <v>1.77</v>
      </c>
      <c r="J262" s="15">
        <v>78</v>
      </c>
      <c r="K262" s="15">
        <v>24.897060231734173</v>
      </c>
      <c r="L262" s="10">
        <v>3</v>
      </c>
      <c r="M262" s="10">
        <v>7</v>
      </c>
      <c r="N262" s="10">
        <v>10</v>
      </c>
      <c r="O262" s="10">
        <v>1</v>
      </c>
      <c r="P262" s="10">
        <v>1</v>
      </c>
      <c r="Q262" s="11">
        <v>36</v>
      </c>
    </row>
    <row r="263" spans="1:17" x14ac:dyDescent="0.35">
      <c r="A263" s="4" t="s">
        <v>575</v>
      </c>
      <c r="B263" s="30">
        <v>262</v>
      </c>
      <c r="C263" s="8">
        <v>32380</v>
      </c>
      <c r="D263" s="5" t="s">
        <v>1853</v>
      </c>
      <c r="E263" s="9" t="s">
        <v>1339</v>
      </c>
      <c r="F263" s="9" t="s">
        <v>1550</v>
      </c>
      <c r="G263" s="8">
        <v>43537</v>
      </c>
      <c r="H263" s="6" t="s">
        <v>6</v>
      </c>
      <c r="I263" s="13">
        <v>1.78</v>
      </c>
      <c r="J263" s="15">
        <v>77</v>
      </c>
      <c r="K263" s="15">
        <v>24.302487059714682</v>
      </c>
      <c r="L263" s="10">
        <v>3</v>
      </c>
      <c r="M263" s="10">
        <v>7</v>
      </c>
      <c r="N263" s="10">
        <v>12</v>
      </c>
      <c r="O263" s="10">
        <v>4</v>
      </c>
      <c r="P263" s="10">
        <v>6</v>
      </c>
      <c r="Q263" s="11">
        <v>32</v>
      </c>
    </row>
    <row r="264" spans="1:17" x14ac:dyDescent="0.35">
      <c r="A264" s="4" t="s">
        <v>576</v>
      </c>
      <c r="B264" s="30">
        <v>263</v>
      </c>
      <c r="C264" s="8">
        <v>31788</v>
      </c>
      <c r="D264" s="5" t="s">
        <v>1854</v>
      </c>
      <c r="E264" s="9" t="s">
        <v>1339</v>
      </c>
      <c r="F264" s="9" t="s">
        <v>1550</v>
      </c>
      <c r="G264" s="8">
        <v>43024</v>
      </c>
      <c r="H264" s="6" t="s">
        <v>6</v>
      </c>
      <c r="I264" s="13">
        <v>1.85</v>
      </c>
      <c r="J264" s="15">
        <v>72</v>
      </c>
      <c r="K264" s="15">
        <v>21.037253469685901</v>
      </c>
      <c r="L264" s="10">
        <v>3</v>
      </c>
      <c r="M264" s="10">
        <v>6</v>
      </c>
      <c r="N264" s="10">
        <v>14</v>
      </c>
      <c r="O264" s="10">
        <v>1</v>
      </c>
      <c r="P264" s="10">
        <v>3</v>
      </c>
      <c r="Q264" s="11">
        <v>34</v>
      </c>
    </row>
    <row r="265" spans="1:17" x14ac:dyDescent="0.35">
      <c r="A265" s="4" t="s">
        <v>577</v>
      </c>
      <c r="B265" s="30">
        <v>264</v>
      </c>
      <c r="C265" s="8">
        <v>31324</v>
      </c>
      <c r="D265" s="5" t="s">
        <v>1855</v>
      </c>
      <c r="E265" s="9" t="s">
        <v>1339</v>
      </c>
      <c r="F265" s="9" t="s">
        <v>1550</v>
      </c>
      <c r="G265" s="8">
        <v>42863</v>
      </c>
      <c r="H265" s="6" t="s">
        <v>6</v>
      </c>
      <c r="I265" s="13">
        <v>1.8</v>
      </c>
      <c r="J265" s="15">
        <v>71</v>
      </c>
      <c r="K265" s="15">
        <v>21.913580246913579</v>
      </c>
      <c r="L265" s="10">
        <v>2</v>
      </c>
      <c r="M265" s="10">
        <v>5</v>
      </c>
      <c r="N265" s="10">
        <v>17</v>
      </c>
      <c r="O265" s="10">
        <v>4</v>
      </c>
      <c r="P265" s="10">
        <v>4</v>
      </c>
      <c r="Q265" s="11">
        <v>35</v>
      </c>
    </row>
    <row r="266" spans="1:17" x14ac:dyDescent="0.35">
      <c r="A266" s="4" t="s">
        <v>578</v>
      </c>
      <c r="B266" s="30">
        <v>265</v>
      </c>
      <c r="C266" s="8">
        <v>31621</v>
      </c>
      <c r="D266" s="5" t="s">
        <v>1856</v>
      </c>
      <c r="E266" s="9" t="s">
        <v>1339</v>
      </c>
      <c r="F266" s="9" t="s">
        <v>1550</v>
      </c>
      <c r="G266" s="8">
        <v>43335</v>
      </c>
      <c r="H266" s="6" t="s">
        <v>6</v>
      </c>
      <c r="I266" s="13">
        <v>1.79</v>
      </c>
      <c r="J266" s="15">
        <v>79</v>
      </c>
      <c r="K266" s="15">
        <v>24.655909615804749</v>
      </c>
      <c r="L266" s="10">
        <v>3</v>
      </c>
      <c r="M266" s="10">
        <v>6</v>
      </c>
      <c r="N266" s="10">
        <v>21</v>
      </c>
      <c r="O266" s="10">
        <v>5</v>
      </c>
      <c r="P266" s="10">
        <v>2</v>
      </c>
      <c r="Q266" s="11">
        <v>34</v>
      </c>
    </row>
    <row r="267" spans="1:17" x14ac:dyDescent="0.35">
      <c r="A267" s="4" t="s">
        <v>579</v>
      </c>
      <c r="B267" s="30">
        <v>266</v>
      </c>
      <c r="C267" s="8">
        <v>34588</v>
      </c>
      <c r="D267" s="5" t="s">
        <v>1857</v>
      </c>
      <c r="E267" s="9" t="s">
        <v>1339</v>
      </c>
      <c r="F267" s="9" t="s">
        <v>1550</v>
      </c>
      <c r="G267" s="8">
        <v>43110</v>
      </c>
      <c r="H267" s="6" t="s">
        <v>6</v>
      </c>
      <c r="I267" s="13">
        <v>1.79</v>
      </c>
      <c r="J267" s="15">
        <v>70</v>
      </c>
      <c r="K267" s="15">
        <v>21.847008520333322</v>
      </c>
      <c r="L267" s="10">
        <v>2</v>
      </c>
      <c r="M267" s="10">
        <v>7</v>
      </c>
      <c r="N267" s="10">
        <v>26</v>
      </c>
      <c r="O267" s="10">
        <v>3</v>
      </c>
      <c r="P267" s="10">
        <v>2</v>
      </c>
      <c r="Q267" s="11">
        <v>26</v>
      </c>
    </row>
    <row r="268" spans="1:17" x14ac:dyDescent="0.35">
      <c r="A268" s="4" t="s">
        <v>580</v>
      </c>
      <c r="B268" s="30">
        <v>267</v>
      </c>
      <c r="C268" s="8">
        <v>32459</v>
      </c>
      <c r="D268" s="5" t="s">
        <v>1858</v>
      </c>
      <c r="E268" s="9" t="s">
        <v>1339</v>
      </c>
      <c r="F268" s="9" t="s">
        <v>1550</v>
      </c>
      <c r="G268" s="8">
        <v>43190</v>
      </c>
      <c r="H268" s="6" t="s">
        <v>6</v>
      </c>
      <c r="I268" s="13">
        <v>1.78</v>
      </c>
      <c r="J268" s="15">
        <v>81</v>
      </c>
      <c r="K268" s="15">
        <v>25.564953919959599</v>
      </c>
      <c r="L268" s="10">
        <v>3</v>
      </c>
      <c r="M268" s="10">
        <v>6</v>
      </c>
      <c r="N268" s="10">
        <v>6</v>
      </c>
      <c r="O268" s="10">
        <v>4</v>
      </c>
      <c r="P268" s="10">
        <v>4</v>
      </c>
      <c r="Q268" s="11">
        <v>32</v>
      </c>
    </row>
    <row r="269" spans="1:17" x14ac:dyDescent="0.35">
      <c r="A269" s="4" t="s">
        <v>581</v>
      </c>
      <c r="B269" s="30">
        <v>268</v>
      </c>
      <c r="C269" s="8">
        <v>31296</v>
      </c>
      <c r="D269" s="5" t="s">
        <v>1859</v>
      </c>
      <c r="E269" s="9" t="s">
        <v>1339</v>
      </c>
      <c r="F269" s="9" t="s">
        <v>1550</v>
      </c>
      <c r="G269" s="8">
        <v>42876</v>
      </c>
      <c r="H269" s="6" t="s">
        <v>6</v>
      </c>
      <c r="I269" s="13">
        <v>1.82</v>
      </c>
      <c r="J269" s="15">
        <v>75</v>
      </c>
      <c r="K269" s="15">
        <v>22.642192971863299</v>
      </c>
      <c r="L269" s="10">
        <v>2</v>
      </c>
      <c r="M269" s="10">
        <v>5</v>
      </c>
      <c r="N269" s="10">
        <v>3</v>
      </c>
      <c r="O269" s="10">
        <v>3</v>
      </c>
      <c r="P269" s="10">
        <v>1</v>
      </c>
      <c r="Q269" s="11">
        <v>35</v>
      </c>
    </row>
    <row r="270" spans="1:17" x14ac:dyDescent="0.35">
      <c r="A270" s="4" t="s">
        <v>582</v>
      </c>
      <c r="B270" s="30">
        <v>269</v>
      </c>
      <c r="C270" s="8">
        <v>31821</v>
      </c>
      <c r="D270" s="5" t="s">
        <v>1860</v>
      </c>
      <c r="E270" s="9" t="s">
        <v>1339</v>
      </c>
      <c r="F270" s="9" t="s">
        <v>1550</v>
      </c>
      <c r="G270" s="8">
        <v>43510</v>
      </c>
      <c r="H270" s="6" t="s">
        <v>6</v>
      </c>
      <c r="I270" s="13">
        <v>1.77</v>
      </c>
      <c r="J270" s="15">
        <v>80</v>
      </c>
      <c r="K270" s="15">
        <v>25.535446391522228</v>
      </c>
      <c r="L270" s="10">
        <v>2</v>
      </c>
      <c r="M270" s="10">
        <v>6</v>
      </c>
      <c r="N270" s="10">
        <v>22</v>
      </c>
      <c r="O270" s="10">
        <v>2</v>
      </c>
      <c r="P270" s="10">
        <v>4</v>
      </c>
      <c r="Q270" s="11">
        <v>34</v>
      </c>
    </row>
    <row r="271" spans="1:17" x14ac:dyDescent="0.35">
      <c r="A271" s="4" t="s">
        <v>583</v>
      </c>
      <c r="B271" s="30">
        <v>270</v>
      </c>
      <c r="C271" s="8">
        <v>31771</v>
      </c>
      <c r="D271" s="5" t="s">
        <v>1861</v>
      </c>
      <c r="E271" s="9" t="s">
        <v>1339</v>
      </c>
      <c r="F271" s="9" t="s">
        <v>1550</v>
      </c>
      <c r="G271" s="8">
        <v>42976</v>
      </c>
      <c r="H271" s="6" t="s">
        <v>6</v>
      </c>
      <c r="I271" s="13">
        <v>1.81</v>
      </c>
      <c r="J271" s="15">
        <v>74</v>
      </c>
      <c r="K271" s="15">
        <v>22.587833094227893</v>
      </c>
      <c r="L271" s="10">
        <v>3</v>
      </c>
      <c r="M271" s="10">
        <v>3</v>
      </c>
      <c r="N271" s="10">
        <v>21</v>
      </c>
      <c r="O271" s="10">
        <v>7</v>
      </c>
      <c r="P271" s="10">
        <v>1</v>
      </c>
      <c r="Q271" s="11">
        <v>34</v>
      </c>
    </row>
    <row r="272" spans="1:17" x14ac:dyDescent="0.35">
      <c r="A272" s="4" t="s">
        <v>584</v>
      </c>
      <c r="B272" s="30">
        <v>271</v>
      </c>
      <c r="C272" s="8">
        <v>32704</v>
      </c>
      <c r="D272" s="5" t="s">
        <v>1862</v>
      </c>
      <c r="E272" s="9" t="s">
        <v>1339</v>
      </c>
      <c r="F272" s="9" t="s">
        <v>1550</v>
      </c>
      <c r="G272" s="8">
        <v>42554</v>
      </c>
      <c r="H272" s="6" t="s">
        <v>6</v>
      </c>
      <c r="I272" s="13">
        <v>1.75</v>
      </c>
      <c r="J272" s="15">
        <v>77</v>
      </c>
      <c r="K272" s="15">
        <v>25.142857142857142</v>
      </c>
      <c r="L272" s="10">
        <v>3</v>
      </c>
      <c r="M272" s="10">
        <v>3</v>
      </c>
      <c r="N272" s="10">
        <v>1</v>
      </c>
      <c r="O272" s="10">
        <v>7</v>
      </c>
      <c r="P272" s="10">
        <v>5</v>
      </c>
      <c r="Q272" s="11">
        <v>31</v>
      </c>
    </row>
    <row r="273" spans="1:17" x14ac:dyDescent="0.35">
      <c r="A273" s="4" t="s">
        <v>585</v>
      </c>
      <c r="B273" s="30">
        <v>272</v>
      </c>
      <c r="C273" s="8">
        <v>30757</v>
      </c>
      <c r="D273" s="5" t="s">
        <v>1863</v>
      </c>
      <c r="E273" s="9" t="s">
        <v>1339</v>
      </c>
      <c r="F273" s="9" t="s">
        <v>1550</v>
      </c>
      <c r="G273" s="8">
        <v>43383</v>
      </c>
      <c r="H273" s="6" t="s">
        <v>6</v>
      </c>
      <c r="I273" s="13">
        <v>1.78</v>
      </c>
      <c r="J273" s="15">
        <v>78</v>
      </c>
      <c r="K273" s="15">
        <v>24.618103774775911</v>
      </c>
      <c r="L273" s="10">
        <v>2</v>
      </c>
      <c r="M273" s="10">
        <v>7</v>
      </c>
      <c r="N273" s="10">
        <v>6</v>
      </c>
      <c r="O273" s="10">
        <v>1</v>
      </c>
      <c r="P273" s="10">
        <v>1</v>
      </c>
      <c r="Q273" s="11">
        <v>36</v>
      </c>
    </row>
    <row r="274" spans="1:17" x14ac:dyDescent="0.35">
      <c r="A274" s="4" t="s">
        <v>586</v>
      </c>
      <c r="B274" s="30">
        <v>273</v>
      </c>
      <c r="C274" s="8">
        <v>33939</v>
      </c>
      <c r="D274" s="5" t="s">
        <v>1864</v>
      </c>
      <c r="E274" s="9" t="s">
        <v>1339</v>
      </c>
      <c r="F274" s="9" t="s">
        <v>1550</v>
      </c>
      <c r="G274" s="8">
        <v>43757</v>
      </c>
      <c r="H274" s="6" t="s">
        <v>6</v>
      </c>
      <c r="I274" s="13">
        <v>1.82</v>
      </c>
      <c r="J274" s="15">
        <v>74</v>
      </c>
      <c r="K274" s="15">
        <v>22.340297065571789</v>
      </c>
      <c r="L274" s="10">
        <v>2</v>
      </c>
      <c r="M274" s="10">
        <v>1</v>
      </c>
      <c r="N274" s="10">
        <v>17</v>
      </c>
      <c r="O274" s="10">
        <v>3</v>
      </c>
      <c r="P274" s="10">
        <v>4</v>
      </c>
      <c r="Q274" s="11">
        <v>28</v>
      </c>
    </row>
    <row r="275" spans="1:17" x14ac:dyDescent="0.35">
      <c r="A275" s="4" t="s">
        <v>587</v>
      </c>
      <c r="B275" s="30">
        <v>274</v>
      </c>
      <c r="C275" s="8">
        <v>34871</v>
      </c>
      <c r="D275" s="5" t="s">
        <v>1865</v>
      </c>
      <c r="E275" s="9" t="s">
        <v>1339</v>
      </c>
      <c r="F275" s="9" t="s">
        <v>1550</v>
      </c>
      <c r="G275" s="8">
        <v>42857</v>
      </c>
      <c r="H275" s="6" t="s">
        <v>6</v>
      </c>
      <c r="I275" s="13">
        <v>1.82</v>
      </c>
      <c r="J275" s="15">
        <v>81</v>
      </c>
      <c r="K275" s="15">
        <v>24.453568409612362</v>
      </c>
      <c r="L275" s="10">
        <v>3</v>
      </c>
      <c r="M275" s="10">
        <v>4</v>
      </c>
      <c r="N275" s="10">
        <v>23</v>
      </c>
      <c r="O275" s="10">
        <v>6</v>
      </c>
      <c r="P275" s="10">
        <v>1</v>
      </c>
      <c r="Q275" s="11">
        <v>25</v>
      </c>
    </row>
    <row r="276" spans="1:17" x14ac:dyDescent="0.35">
      <c r="A276" s="4" t="s">
        <v>588</v>
      </c>
      <c r="B276" s="30">
        <v>275</v>
      </c>
      <c r="C276" s="8">
        <v>34679</v>
      </c>
      <c r="D276" s="5" t="s">
        <v>1866</v>
      </c>
      <c r="E276" s="9" t="s">
        <v>1339</v>
      </c>
      <c r="F276" s="9" t="s">
        <v>1550</v>
      </c>
      <c r="G276" s="8">
        <v>42092</v>
      </c>
      <c r="H276" s="6" t="s">
        <v>6</v>
      </c>
      <c r="I276" s="13">
        <v>1.76</v>
      </c>
      <c r="J276" s="15">
        <v>70</v>
      </c>
      <c r="K276" s="15">
        <v>22.598140495867771</v>
      </c>
      <c r="L276" s="10">
        <v>2</v>
      </c>
      <c r="M276" s="10">
        <v>7</v>
      </c>
      <c r="N276" s="10">
        <v>6</v>
      </c>
      <c r="O276" s="10">
        <v>2</v>
      </c>
      <c r="P276" s="10">
        <v>1</v>
      </c>
      <c r="Q276" s="11">
        <v>26</v>
      </c>
    </row>
    <row r="277" spans="1:17" x14ac:dyDescent="0.35">
      <c r="A277" s="4" t="s">
        <v>589</v>
      </c>
      <c r="B277" s="30">
        <v>276</v>
      </c>
      <c r="C277" s="8">
        <v>31634</v>
      </c>
      <c r="D277" s="5" t="s">
        <v>1867</v>
      </c>
      <c r="E277" s="9" t="s">
        <v>1339</v>
      </c>
      <c r="F277" s="9" t="s">
        <v>1550</v>
      </c>
      <c r="G277" s="8">
        <v>43479</v>
      </c>
      <c r="H277" s="6" t="s">
        <v>6</v>
      </c>
      <c r="I277" s="13">
        <v>1.85</v>
      </c>
      <c r="J277" s="15">
        <v>73</v>
      </c>
      <c r="K277" s="15">
        <v>21.329437545653761</v>
      </c>
      <c r="L277" s="10">
        <v>3</v>
      </c>
      <c r="M277" s="10">
        <v>1</v>
      </c>
      <c r="N277" s="10">
        <v>23</v>
      </c>
      <c r="O277" s="10">
        <v>4</v>
      </c>
      <c r="P277" s="10">
        <v>4</v>
      </c>
      <c r="Q277" s="11">
        <v>34</v>
      </c>
    </row>
    <row r="278" spans="1:17" x14ac:dyDescent="0.35">
      <c r="A278" s="4" t="s">
        <v>590</v>
      </c>
      <c r="B278" s="30">
        <v>277</v>
      </c>
      <c r="C278" s="8">
        <v>35912</v>
      </c>
      <c r="D278" s="5" t="s">
        <v>1868</v>
      </c>
      <c r="E278" s="9" t="s">
        <v>1339</v>
      </c>
      <c r="F278" s="9" t="s">
        <v>1550</v>
      </c>
      <c r="G278" s="8">
        <v>42418</v>
      </c>
      <c r="H278" s="6" t="s">
        <v>6</v>
      </c>
      <c r="I278" s="13">
        <v>1.84</v>
      </c>
      <c r="J278" s="15">
        <v>74</v>
      </c>
      <c r="K278" s="15">
        <v>21.857277882797732</v>
      </c>
      <c r="L278" s="10">
        <v>2</v>
      </c>
      <c r="M278" s="10">
        <v>2</v>
      </c>
      <c r="N278" s="10">
        <v>3</v>
      </c>
      <c r="O278" s="10">
        <v>5</v>
      </c>
      <c r="P278" s="10">
        <v>2</v>
      </c>
      <c r="Q278" s="11">
        <v>22</v>
      </c>
    </row>
    <row r="279" spans="1:17" x14ac:dyDescent="0.35">
      <c r="A279" s="4" t="s">
        <v>591</v>
      </c>
      <c r="B279" s="30">
        <v>278</v>
      </c>
      <c r="C279" s="8">
        <v>33085</v>
      </c>
      <c r="D279" s="5" t="s">
        <v>1869</v>
      </c>
      <c r="E279" s="9" t="s">
        <v>1339</v>
      </c>
      <c r="F279" s="9" t="s">
        <v>1550</v>
      </c>
      <c r="G279" s="8">
        <v>42348</v>
      </c>
      <c r="H279" s="6" t="s">
        <v>6</v>
      </c>
      <c r="I279" s="13">
        <v>1.77</v>
      </c>
      <c r="J279" s="15">
        <v>80</v>
      </c>
      <c r="K279" s="15">
        <v>25.535446391522228</v>
      </c>
      <c r="L279" s="10">
        <v>2</v>
      </c>
      <c r="M279" s="10">
        <v>4</v>
      </c>
      <c r="N279" s="10">
        <v>20</v>
      </c>
      <c r="O279" s="10">
        <v>7</v>
      </c>
      <c r="P279" s="10">
        <v>4</v>
      </c>
      <c r="Q279" s="11">
        <v>30</v>
      </c>
    </row>
    <row r="280" spans="1:17" x14ac:dyDescent="0.35">
      <c r="A280" s="4" t="s">
        <v>592</v>
      </c>
      <c r="B280" s="30">
        <v>279</v>
      </c>
      <c r="C280" s="8">
        <v>34549</v>
      </c>
      <c r="D280" s="5" t="s">
        <v>1870</v>
      </c>
      <c r="E280" s="9" t="s">
        <v>1339</v>
      </c>
      <c r="F280" s="9" t="s">
        <v>1550</v>
      </c>
      <c r="G280" s="8">
        <v>42039</v>
      </c>
      <c r="H280" s="6" t="s">
        <v>6</v>
      </c>
      <c r="I280" s="13">
        <v>1.84</v>
      </c>
      <c r="J280" s="15">
        <v>71</v>
      </c>
      <c r="K280" s="15">
        <v>20.971172022684311</v>
      </c>
      <c r="L280" s="10">
        <v>2</v>
      </c>
      <c r="M280" s="10">
        <v>7</v>
      </c>
      <c r="N280" s="10">
        <v>16</v>
      </c>
      <c r="O280" s="10">
        <v>6</v>
      </c>
      <c r="P280" s="10">
        <v>2</v>
      </c>
      <c r="Q280" s="11">
        <v>26</v>
      </c>
    </row>
    <row r="281" spans="1:17" x14ac:dyDescent="0.35">
      <c r="A281" s="4" t="s">
        <v>593</v>
      </c>
      <c r="B281" s="30">
        <v>280</v>
      </c>
      <c r="C281" s="8">
        <v>33172</v>
      </c>
      <c r="D281" s="5" t="s">
        <v>1871</v>
      </c>
      <c r="E281" s="9" t="s">
        <v>1339</v>
      </c>
      <c r="F281" s="9" t="s">
        <v>1550</v>
      </c>
      <c r="G281" s="8">
        <v>44180</v>
      </c>
      <c r="H281" s="6" t="s">
        <v>6</v>
      </c>
      <c r="I281" s="13">
        <v>1.83</v>
      </c>
      <c r="J281" s="15">
        <v>75</v>
      </c>
      <c r="K281" s="15">
        <v>22.395413419331717</v>
      </c>
      <c r="L281" s="10">
        <v>2</v>
      </c>
      <c r="M281" s="10">
        <v>5</v>
      </c>
      <c r="N281" s="10">
        <v>22</v>
      </c>
      <c r="O281" s="10">
        <v>5</v>
      </c>
      <c r="P281" s="10">
        <v>4</v>
      </c>
      <c r="Q281" s="11">
        <v>30</v>
      </c>
    </row>
    <row r="282" spans="1:17" x14ac:dyDescent="0.35">
      <c r="A282" s="4" t="s">
        <v>594</v>
      </c>
      <c r="B282" s="30">
        <v>281</v>
      </c>
      <c r="C282" s="8">
        <v>34928</v>
      </c>
      <c r="D282" s="5" t="s">
        <v>1872</v>
      </c>
      <c r="E282" s="9" t="s">
        <v>1339</v>
      </c>
      <c r="F282" s="9" t="s">
        <v>1550</v>
      </c>
      <c r="G282" s="8">
        <v>42838</v>
      </c>
      <c r="H282" s="6" t="s">
        <v>6</v>
      </c>
      <c r="I282" s="13">
        <v>1.85</v>
      </c>
      <c r="J282" s="15">
        <v>73</v>
      </c>
      <c r="K282" s="15">
        <v>21.329437545653761</v>
      </c>
      <c r="L282" s="10">
        <v>3</v>
      </c>
      <c r="M282" s="10">
        <v>7</v>
      </c>
      <c r="N282" s="10">
        <v>18</v>
      </c>
      <c r="O282" s="10">
        <v>5</v>
      </c>
      <c r="P282" s="10">
        <v>1</v>
      </c>
      <c r="Q282" s="11">
        <v>25</v>
      </c>
    </row>
    <row r="283" spans="1:17" x14ac:dyDescent="0.35">
      <c r="A283" s="4" t="s">
        <v>595</v>
      </c>
      <c r="B283" s="30">
        <v>282</v>
      </c>
      <c r="C283" s="8">
        <v>35914</v>
      </c>
      <c r="D283" s="5" t="s">
        <v>1873</v>
      </c>
      <c r="E283" s="9" t="s">
        <v>1339</v>
      </c>
      <c r="F283" s="9" t="s">
        <v>1550</v>
      </c>
      <c r="G283" s="8">
        <v>43425</v>
      </c>
      <c r="H283" s="6" t="s">
        <v>6</v>
      </c>
      <c r="I283" s="13">
        <v>1.79</v>
      </c>
      <c r="J283" s="15">
        <v>70</v>
      </c>
      <c r="K283" s="15">
        <v>21.847008520333322</v>
      </c>
      <c r="L283" s="10">
        <v>3</v>
      </c>
      <c r="M283" s="10">
        <v>7</v>
      </c>
      <c r="N283" s="10">
        <v>11</v>
      </c>
      <c r="O283" s="10">
        <v>4</v>
      </c>
      <c r="P283" s="10">
        <v>2</v>
      </c>
      <c r="Q283" s="11">
        <v>22</v>
      </c>
    </row>
    <row r="284" spans="1:17" x14ac:dyDescent="0.35">
      <c r="A284" s="4" t="s">
        <v>596</v>
      </c>
      <c r="B284" s="30">
        <v>283</v>
      </c>
      <c r="C284" s="8">
        <v>31851</v>
      </c>
      <c r="D284" s="5" t="s">
        <v>1874</v>
      </c>
      <c r="E284" s="9" t="s">
        <v>1339</v>
      </c>
      <c r="F284" s="9" t="s">
        <v>1550</v>
      </c>
      <c r="G284" s="8">
        <v>42547</v>
      </c>
      <c r="H284" s="6" t="s">
        <v>6</v>
      </c>
      <c r="I284" s="13">
        <v>1.82</v>
      </c>
      <c r="J284" s="15">
        <v>81</v>
      </c>
      <c r="K284" s="15">
        <v>24.453568409612362</v>
      </c>
      <c r="L284" s="10">
        <v>2</v>
      </c>
      <c r="M284" s="10">
        <v>7</v>
      </c>
      <c r="N284" s="10">
        <v>17</v>
      </c>
      <c r="O284" s="10">
        <v>2</v>
      </c>
      <c r="P284" s="10">
        <v>5</v>
      </c>
      <c r="Q284" s="11">
        <v>33</v>
      </c>
    </row>
    <row r="285" spans="1:17" x14ac:dyDescent="0.35">
      <c r="A285" s="4" t="s">
        <v>597</v>
      </c>
      <c r="B285" s="30">
        <v>284</v>
      </c>
      <c r="C285" s="8">
        <v>36123</v>
      </c>
      <c r="D285" s="5" t="s">
        <v>1875</v>
      </c>
      <c r="E285" s="9" t="s">
        <v>1339</v>
      </c>
      <c r="F285" s="9" t="s">
        <v>1550</v>
      </c>
      <c r="G285" s="8">
        <v>42672</v>
      </c>
      <c r="H285" s="6" t="s">
        <v>6</v>
      </c>
      <c r="I285" s="13">
        <v>1.84</v>
      </c>
      <c r="J285" s="15">
        <v>76</v>
      </c>
      <c r="K285" s="15">
        <v>22.448015122873343</v>
      </c>
      <c r="L285" s="10">
        <v>3</v>
      </c>
      <c r="M285" s="10">
        <v>2</v>
      </c>
      <c r="N285" s="10">
        <v>23</v>
      </c>
      <c r="O285" s="10">
        <v>3</v>
      </c>
      <c r="P285" s="10">
        <v>4</v>
      </c>
      <c r="Q285" s="11">
        <v>22</v>
      </c>
    </row>
    <row r="286" spans="1:17" x14ac:dyDescent="0.35">
      <c r="A286" s="4" t="s">
        <v>598</v>
      </c>
      <c r="B286" s="30">
        <v>285</v>
      </c>
      <c r="C286" s="8">
        <v>32255</v>
      </c>
      <c r="D286" s="5" t="s">
        <v>1876</v>
      </c>
      <c r="E286" s="9" t="s">
        <v>1339</v>
      </c>
      <c r="F286" s="9" t="s">
        <v>1550</v>
      </c>
      <c r="G286" s="8">
        <v>42819</v>
      </c>
      <c r="H286" s="6" t="s">
        <v>6</v>
      </c>
      <c r="I286" s="13">
        <v>1.8</v>
      </c>
      <c r="J286" s="15">
        <v>73</v>
      </c>
      <c r="K286" s="15">
        <v>22.530864197530864</v>
      </c>
      <c r="L286" s="10">
        <v>2</v>
      </c>
      <c r="M286" s="10">
        <v>2</v>
      </c>
      <c r="N286" s="10">
        <v>17</v>
      </c>
      <c r="O286" s="10">
        <v>4</v>
      </c>
      <c r="P286" s="10">
        <v>5</v>
      </c>
      <c r="Q286" s="11">
        <v>32</v>
      </c>
    </row>
    <row r="287" spans="1:17" x14ac:dyDescent="0.35">
      <c r="A287" s="4" t="s">
        <v>599</v>
      </c>
      <c r="B287" s="30">
        <v>286</v>
      </c>
      <c r="C287" s="8">
        <v>35663</v>
      </c>
      <c r="D287" s="5" t="s">
        <v>1877</v>
      </c>
      <c r="E287" s="9" t="s">
        <v>1339</v>
      </c>
      <c r="F287" s="9" t="s">
        <v>1550</v>
      </c>
      <c r="G287" s="8">
        <v>42979</v>
      </c>
      <c r="H287" s="6" t="s">
        <v>6</v>
      </c>
      <c r="I287" s="13">
        <v>1.85</v>
      </c>
      <c r="J287" s="15">
        <v>77</v>
      </c>
      <c r="K287" s="15">
        <v>22.498173849525198</v>
      </c>
      <c r="L287" s="10">
        <v>3</v>
      </c>
      <c r="M287" s="10">
        <v>3</v>
      </c>
      <c r="N287" s="10">
        <v>27</v>
      </c>
      <c r="O287" s="10">
        <v>4</v>
      </c>
      <c r="P287" s="10">
        <v>2</v>
      </c>
      <c r="Q287" s="11">
        <v>23</v>
      </c>
    </row>
    <row r="288" spans="1:17" x14ac:dyDescent="0.35">
      <c r="A288" s="4" t="s">
        <v>600</v>
      </c>
      <c r="B288" s="30">
        <v>287</v>
      </c>
      <c r="C288" s="8">
        <v>33959</v>
      </c>
      <c r="D288" s="5" t="s">
        <v>1878</v>
      </c>
      <c r="E288" s="9" t="s">
        <v>1339</v>
      </c>
      <c r="F288" s="9" t="s">
        <v>1550</v>
      </c>
      <c r="G288" s="8">
        <v>43648</v>
      </c>
      <c r="H288" s="6" t="s">
        <v>6</v>
      </c>
      <c r="I288" s="13">
        <v>1.84</v>
      </c>
      <c r="J288" s="15">
        <v>74</v>
      </c>
      <c r="K288" s="15">
        <v>21.857277882797732</v>
      </c>
      <c r="L288" s="10">
        <v>2</v>
      </c>
      <c r="M288" s="10">
        <v>1</v>
      </c>
      <c r="N288" s="10">
        <v>15</v>
      </c>
      <c r="O288" s="10">
        <v>1</v>
      </c>
      <c r="P288" s="10">
        <v>1</v>
      </c>
      <c r="Q288" s="11">
        <v>28</v>
      </c>
    </row>
    <row r="289" spans="1:17" x14ac:dyDescent="0.35">
      <c r="A289" s="4" t="s">
        <v>601</v>
      </c>
      <c r="B289" s="30">
        <v>288</v>
      </c>
      <c r="C289" s="8">
        <v>31851</v>
      </c>
      <c r="D289" s="5" t="s">
        <v>1879</v>
      </c>
      <c r="E289" s="9" t="s">
        <v>1339</v>
      </c>
      <c r="F289" s="9" t="s">
        <v>1550</v>
      </c>
      <c r="G289" s="8">
        <v>42649</v>
      </c>
      <c r="H289" s="6" t="s">
        <v>6</v>
      </c>
      <c r="I289" s="13">
        <v>1.83</v>
      </c>
      <c r="J289" s="15">
        <v>80</v>
      </c>
      <c r="K289" s="15">
        <v>23.888440980620498</v>
      </c>
      <c r="L289" s="10">
        <v>3</v>
      </c>
      <c r="M289" s="10">
        <v>2</v>
      </c>
      <c r="N289" s="10">
        <v>7</v>
      </c>
      <c r="O289" s="10">
        <v>7</v>
      </c>
      <c r="P289" s="10">
        <v>3</v>
      </c>
      <c r="Q289" s="11">
        <v>33</v>
      </c>
    </row>
    <row r="290" spans="1:17" x14ac:dyDescent="0.35">
      <c r="A290" s="4" t="s">
        <v>602</v>
      </c>
      <c r="B290" s="30">
        <v>289</v>
      </c>
      <c r="C290" s="8">
        <v>32469</v>
      </c>
      <c r="D290" s="5" t="s">
        <v>1880</v>
      </c>
      <c r="E290" s="9" t="s">
        <v>1339</v>
      </c>
      <c r="F290" s="9" t="s">
        <v>1550</v>
      </c>
      <c r="G290" s="8">
        <v>43314</v>
      </c>
      <c r="H290" s="6" t="s">
        <v>6</v>
      </c>
      <c r="I290" s="13">
        <v>1.77</v>
      </c>
      <c r="J290" s="15">
        <v>78</v>
      </c>
      <c r="K290" s="15">
        <v>24.897060231734173</v>
      </c>
      <c r="L290" s="10">
        <v>3</v>
      </c>
      <c r="M290" s="10">
        <v>5</v>
      </c>
      <c r="N290" s="10">
        <v>7</v>
      </c>
      <c r="O290" s="10">
        <v>3</v>
      </c>
      <c r="P290" s="10">
        <v>2</v>
      </c>
      <c r="Q290" s="11">
        <v>32</v>
      </c>
    </row>
    <row r="291" spans="1:17" x14ac:dyDescent="0.35">
      <c r="A291" s="4" t="s">
        <v>603</v>
      </c>
      <c r="B291" s="30">
        <v>290</v>
      </c>
      <c r="C291" s="8">
        <v>34413</v>
      </c>
      <c r="D291" s="5" t="s">
        <v>1881</v>
      </c>
      <c r="E291" s="9" t="s">
        <v>1339</v>
      </c>
      <c r="F291" s="9" t="s">
        <v>1550</v>
      </c>
      <c r="G291" s="8">
        <v>44030</v>
      </c>
      <c r="H291" s="6" t="s">
        <v>6</v>
      </c>
      <c r="I291" s="13">
        <v>1.79</v>
      </c>
      <c r="J291" s="15">
        <v>75</v>
      </c>
      <c r="K291" s="15">
        <v>23.40750912892856</v>
      </c>
      <c r="L291" s="10">
        <v>2</v>
      </c>
      <c r="M291" s="10">
        <v>2</v>
      </c>
      <c r="N291" s="10">
        <v>16</v>
      </c>
      <c r="O291" s="10">
        <v>6</v>
      </c>
      <c r="P291" s="10">
        <v>2</v>
      </c>
      <c r="Q291" s="11">
        <v>26</v>
      </c>
    </row>
    <row r="292" spans="1:17" x14ac:dyDescent="0.35">
      <c r="A292" s="4" t="s">
        <v>604</v>
      </c>
      <c r="B292" s="30">
        <v>291</v>
      </c>
      <c r="C292" s="8">
        <v>33704</v>
      </c>
      <c r="D292" s="5" t="s">
        <v>1882</v>
      </c>
      <c r="E292" s="9" t="s">
        <v>1339</v>
      </c>
      <c r="F292" s="9" t="s">
        <v>1550</v>
      </c>
      <c r="G292" s="8">
        <v>42841</v>
      </c>
      <c r="H292" s="6" t="s">
        <v>6</v>
      </c>
      <c r="I292" s="13">
        <v>1.77</v>
      </c>
      <c r="J292" s="15">
        <v>76</v>
      </c>
      <c r="K292" s="15">
        <v>24.258674071946118</v>
      </c>
      <c r="L292" s="10">
        <v>2</v>
      </c>
      <c r="M292" s="10">
        <v>6</v>
      </c>
      <c r="N292" s="10">
        <v>6</v>
      </c>
      <c r="O292" s="10">
        <v>5</v>
      </c>
      <c r="P292" s="10">
        <v>1</v>
      </c>
      <c r="Q292" s="11">
        <v>28</v>
      </c>
    </row>
    <row r="293" spans="1:17" x14ac:dyDescent="0.35">
      <c r="A293" s="4" t="s">
        <v>605</v>
      </c>
      <c r="B293" s="30">
        <v>292</v>
      </c>
      <c r="C293" s="8">
        <v>34186</v>
      </c>
      <c r="D293" s="5" t="s">
        <v>1883</v>
      </c>
      <c r="E293" s="9" t="s">
        <v>1339</v>
      </c>
      <c r="F293" s="9" t="s">
        <v>1550</v>
      </c>
      <c r="G293" s="8">
        <v>42788</v>
      </c>
      <c r="H293" s="6" t="s">
        <v>6</v>
      </c>
      <c r="I293" s="13">
        <v>1.82</v>
      </c>
      <c r="J293" s="15">
        <v>71</v>
      </c>
      <c r="K293" s="15">
        <v>21.434609346697258</v>
      </c>
      <c r="L293" s="10">
        <v>2</v>
      </c>
      <c r="M293" s="10">
        <v>4</v>
      </c>
      <c r="N293" s="10">
        <v>13</v>
      </c>
      <c r="O293" s="10">
        <v>1</v>
      </c>
      <c r="P293" s="10">
        <v>4</v>
      </c>
      <c r="Q293" s="11">
        <v>27</v>
      </c>
    </row>
    <row r="294" spans="1:17" x14ac:dyDescent="0.35">
      <c r="A294" s="4" t="s">
        <v>606</v>
      </c>
      <c r="B294" s="30">
        <v>293</v>
      </c>
      <c r="C294" s="8">
        <v>36079</v>
      </c>
      <c r="D294" s="5" t="s">
        <v>1884</v>
      </c>
      <c r="E294" s="9" t="s">
        <v>1339</v>
      </c>
      <c r="F294" s="9" t="s">
        <v>1550</v>
      </c>
      <c r="G294" s="8">
        <v>42721</v>
      </c>
      <c r="H294" s="6" t="s">
        <v>6</v>
      </c>
      <c r="I294" s="13">
        <v>1.78</v>
      </c>
      <c r="J294" s="15">
        <v>70</v>
      </c>
      <c r="K294" s="15">
        <v>22.093170054286073</v>
      </c>
      <c r="L294" s="10">
        <v>3</v>
      </c>
      <c r="M294" s="10">
        <v>1</v>
      </c>
      <c r="N294" s="10">
        <v>5</v>
      </c>
      <c r="O294" s="10">
        <v>6</v>
      </c>
      <c r="P294" s="10">
        <v>3</v>
      </c>
      <c r="Q294" s="11">
        <v>22</v>
      </c>
    </row>
    <row r="295" spans="1:17" x14ac:dyDescent="0.35">
      <c r="A295" s="4" t="s">
        <v>607</v>
      </c>
      <c r="B295" s="30">
        <v>294</v>
      </c>
      <c r="C295" s="8">
        <v>33865</v>
      </c>
      <c r="D295" s="5" t="s">
        <v>1885</v>
      </c>
      <c r="E295" s="9" t="s">
        <v>1339</v>
      </c>
      <c r="F295" s="9" t="s">
        <v>1550</v>
      </c>
      <c r="G295" s="8">
        <v>43740</v>
      </c>
      <c r="H295" s="6" t="s">
        <v>6</v>
      </c>
      <c r="I295" s="13">
        <v>1.79</v>
      </c>
      <c r="J295" s="15">
        <v>72</v>
      </c>
      <c r="K295" s="15">
        <v>22.471208763771418</v>
      </c>
      <c r="L295" s="10">
        <v>2</v>
      </c>
      <c r="M295" s="10">
        <v>2</v>
      </c>
      <c r="N295" s="10">
        <v>13</v>
      </c>
      <c r="O295" s="10">
        <v>2</v>
      </c>
      <c r="P295" s="10">
        <v>3</v>
      </c>
      <c r="Q295" s="11">
        <v>28</v>
      </c>
    </row>
    <row r="296" spans="1:17" x14ac:dyDescent="0.35">
      <c r="A296" s="4" t="s">
        <v>608</v>
      </c>
      <c r="B296" s="30">
        <v>295</v>
      </c>
      <c r="C296" s="8">
        <v>34562</v>
      </c>
      <c r="D296" s="5" t="s">
        <v>1886</v>
      </c>
      <c r="E296" s="9" t="s">
        <v>1339</v>
      </c>
      <c r="F296" s="9" t="s">
        <v>1550</v>
      </c>
      <c r="G296" s="8">
        <v>43146</v>
      </c>
      <c r="H296" s="6" t="s">
        <v>6</v>
      </c>
      <c r="I296" s="13">
        <v>1.76</v>
      </c>
      <c r="J296" s="15">
        <v>77</v>
      </c>
      <c r="K296" s="15">
        <v>24.857954545454547</v>
      </c>
      <c r="L296" s="10">
        <v>2</v>
      </c>
      <c r="M296" s="10">
        <v>6</v>
      </c>
      <c r="N296" s="10">
        <v>8</v>
      </c>
      <c r="O296" s="10">
        <v>4</v>
      </c>
      <c r="P296" s="10">
        <v>6</v>
      </c>
      <c r="Q296" s="11">
        <v>26</v>
      </c>
    </row>
    <row r="297" spans="1:17" x14ac:dyDescent="0.35">
      <c r="A297" s="4" t="s">
        <v>609</v>
      </c>
      <c r="B297" s="30">
        <v>296</v>
      </c>
      <c r="C297" s="8">
        <v>30828</v>
      </c>
      <c r="D297" s="5" t="s">
        <v>1887</v>
      </c>
      <c r="E297" s="9" t="s">
        <v>1339</v>
      </c>
      <c r="F297" s="9" t="s">
        <v>1550</v>
      </c>
      <c r="G297" s="8">
        <v>43377</v>
      </c>
      <c r="H297" s="6" t="s">
        <v>6</v>
      </c>
      <c r="I297" s="13">
        <v>1.75</v>
      </c>
      <c r="J297" s="15">
        <v>75</v>
      </c>
      <c r="K297" s="15">
        <v>24.489795918367346</v>
      </c>
      <c r="L297" s="10">
        <v>3</v>
      </c>
      <c r="M297" s="10">
        <v>4</v>
      </c>
      <c r="N297" s="10">
        <v>24</v>
      </c>
      <c r="O297" s="10">
        <v>4</v>
      </c>
      <c r="P297" s="10">
        <v>4</v>
      </c>
      <c r="Q297" s="11">
        <v>36</v>
      </c>
    </row>
    <row r="298" spans="1:17" x14ac:dyDescent="0.35">
      <c r="A298" s="4" t="s">
        <v>610</v>
      </c>
      <c r="B298" s="30">
        <v>297</v>
      </c>
      <c r="C298" s="8">
        <v>31747</v>
      </c>
      <c r="D298" s="5" t="s">
        <v>1888</v>
      </c>
      <c r="E298" s="9" t="s">
        <v>1339</v>
      </c>
      <c r="F298" s="9" t="s">
        <v>1550</v>
      </c>
      <c r="G298" s="8">
        <v>42209</v>
      </c>
      <c r="H298" s="6" t="s">
        <v>6</v>
      </c>
      <c r="I298" s="13">
        <v>1.84</v>
      </c>
      <c r="J298" s="15">
        <v>77</v>
      </c>
      <c r="K298" s="15">
        <v>22.743383742911153</v>
      </c>
      <c r="L298" s="10">
        <v>2</v>
      </c>
      <c r="M298" s="10">
        <v>6</v>
      </c>
      <c r="N298" s="10">
        <v>7</v>
      </c>
      <c r="O298" s="10">
        <v>5</v>
      </c>
      <c r="P298" s="10">
        <v>4</v>
      </c>
      <c r="Q298" s="11">
        <v>34</v>
      </c>
    </row>
    <row r="299" spans="1:17" x14ac:dyDescent="0.35">
      <c r="A299" s="4" t="s">
        <v>611</v>
      </c>
      <c r="B299" s="30">
        <v>298</v>
      </c>
      <c r="C299" s="8">
        <v>34657</v>
      </c>
      <c r="D299" s="5" t="s">
        <v>1889</v>
      </c>
      <c r="E299" s="9" t="s">
        <v>1339</v>
      </c>
      <c r="F299" s="9" t="s">
        <v>1550</v>
      </c>
      <c r="G299" s="8">
        <v>43218</v>
      </c>
      <c r="H299" s="6" t="s">
        <v>6</v>
      </c>
      <c r="I299" s="13">
        <v>1.75</v>
      </c>
      <c r="J299" s="15">
        <v>70</v>
      </c>
      <c r="K299" s="15">
        <v>22.857142857142858</v>
      </c>
      <c r="L299" s="10">
        <v>2</v>
      </c>
      <c r="M299" s="10">
        <v>3</v>
      </c>
      <c r="N299" s="10">
        <v>12</v>
      </c>
      <c r="O299" s="10">
        <v>6</v>
      </c>
      <c r="P299" s="10">
        <v>1</v>
      </c>
      <c r="Q299" s="11">
        <v>26</v>
      </c>
    </row>
    <row r="300" spans="1:17" x14ac:dyDescent="0.35">
      <c r="A300" s="4" t="s">
        <v>612</v>
      </c>
      <c r="B300" s="30">
        <v>299</v>
      </c>
      <c r="C300" s="8">
        <v>35640</v>
      </c>
      <c r="D300" s="5" t="s">
        <v>1890</v>
      </c>
      <c r="E300" s="9" t="s">
        <v>1339</v>
      </c>
      <c r="F300" s="9" t="s">
        <v>1550</v>
      </c>
      <c r="G300" s="8">
        <v>42065</v>
      </c>
      <c r="H300" s="6" t="s">
        <v>6</v>
      </c>
      <c r="I300" s="13">
        <v>1.8</v>
      </c>
      <c r="J300" s="15">
        <v>74</v>
      </c>
      <c r="K300" s="15">
        <v>22.839506172839506</v>
      </c>
      <c r="L300" s="10">
        <v>3</v>
      </c>
      <c r="M300" s="10">
        <v>6</v>
      </c>
      <c r="N300" s="10">
        <v>26</v>
      </c>
      <c r="O300" s="10">
        <v>6</v>
      </c>
      <c r="P300" s="10">
        <v>2</v>
      </c>
      <c r="Q300" s="11">
        <v>23</v>
      </c>
    </row>
    <row r="301" spans="1:17" x14ac:dyDescent="0.35">
      <c r="A301" s="4" t="s">
        <v>613</v>
      </c>
      <c r="B301" s="30">
        <v>300</v>
      </c>
      <c r="C301" s="8">
        <v>31912</v>
      </c>
      <c r="D301" s="5" t="s">
        <v>1891</v>
      </c>
      <c r="E301" s="9" t="s">
        <v>1339</v>
      </c>
      <c r="F301" s="9" t="s">
        <v>1550</v>
      </c>
      <c r="G301" s="8">
        <v>42661</v>
      </c>
      <c r="H301" s="6" t="s">
        <v>6</v>
      </c>
      <c r="I301" s="13">
        <v>1.81</v>
      </c>
      <c r="J301" s="15">
        <v>75</v>
      </c>
      <c r="K301" s="15">
        <v>22.893074081987731</v>
      </c>
      <c r="L301" s="10">
        <v>2</v>
      </c>
      <c r="M301" s="10">
        <v>1</v>
      </c>
      <c r="N301" s="10">
        <v>17</v>
      </c>
      <c r="O301" s="10">
        <v>1</v>
      </c>
      <c r="P301" s="10">
        <v>6</v>
      </c>
      <c r="Q301" s="11">
        <v>33</v>
      </c>
    </row>
    <row r="302" spans="1:17" x14ac:dyDescent="0.35">
      <c r="A302" s="4" t="s">
        <v>614</v>
      </c>
      <c r="B302" s="30">
        <v>301</v>
      </c>
      <c r="C302" s="8">
        <v>35693</v>
      </c>
      <c r="D302" s="5" t="s">
        <v>1892</v>
      </c>
      <c r="E302" s="9" t="s">
        <v>1339</v>
      </c>
      <c r="F302" s="9" t="s">
        <v>1550</v>
      </c>
      <c r="G302" s="8">
        <v>43439</v>
      </c>
      <c r="H302" s="6" t="s">
        <v>6</v>
      </c>
      <c r="I302" s="13">
        <v>1.76</v>
      </c>
      <c r="J302" s="15">
        <v>78</v>
      </c>
      <c r="K302" s="15">
        <v>25.180785123966942</v>
      </c>
      <c r="L302" s="10">
        <v>2</v>
      </c>
      <c r="M302" s="10">
        <v>2</v>
      </c>
      <c r="N302" s="10">
        <v>10</v>
      </c>
      <c r="O302" s="10">
        <v>6</v>
      </c>
      <c r="P302" s="10">
        <v>1</v>
      </c>
      <c r="Q302" s="11">
        <v>23</v>
      </c>
    </row>
    <row r="303" spans="1:17" x14ac:dyDescent="0.35">
      <c r="A303" s="4" t="s">
        <v>615</v>
      </c>
      <c r="B303" s="30">
        <v>302</v>
      </c>
      <c r="C303" s="8">
        <v>31944</v>
      </c>
      <c r="D303" s="5" t="s">
        <v>1893</v>
      </c>
      <c r="E303" s="9" t="s">
        <v>1339</v>
      </c>
      <c r="F303" s="9" t="s">
        <v>1550</v>
      </c>
      <c r="G303" s="8">
        <v>42451</v>
      </c>
      <c r="H303" s="6" t="s">
        <v>6</v>
      </c>
      <c r="I303" s="13">
        <v>1.84</v>
      </c>
      <c r="J303" s="15">
        <v>78</v>
      </c>
      <c r="K303" s="15">
        <v>23.038752362948959</v>
      </c>
      <c r="L303" s="10">
        <v>2</v>
      </c>
      <c r="M303" s="10">
        <v>4</v>
      </c>
      <c r="N303" s="10">
        <v>3</v>
      </c>
      <c r="O303" s="10">
        <v>6</v>
      </c>
      <c r="P303" s="10">
        <v>1</v>
      </c>
      <c r="Q303" s="11">
        <v>33</v>
      </c>
    </row>
    <row r="304" spans="1:17" x14ac:dyDescent="0.35">
      <c r="A304" s="4" t="s">
        <v>616</v>
      </c>
      <c r="B304" s="30">
        <v>303</v>
      </c>
      <c r="C304" s="8">
        <v>32914</v>
      </c>
      <c r="D304" s="5" t="s">
        <v>1894</v>
      </c>
      <c r="E304" s="9" t="s">
        <v>1339</v>
      </c>
      <c r="F304" s="9" t="s">
        <v>1550</v>
      </c>
      <c r="G304" s="8">
        <v>42381</v>
      </c>
      <c r="H304" s="6" t="s">
        <v>6</v>
      </c>
      <c r="I304" s="13">
        <v>1.78</v>
      </c>
      <c r="J304" s="15">
        <v>71</v>
      </c>
      <c r="K304" s="15">
        <v>22.408786769347305</v>
      </c>
      <c r="L304" s="10">
        <v>3</v>
      </c>
      <c r="M304" s="10">
        <v>3</v>
      </c>
      <c r="N304" s="10">
        <v>19</v>
      </c>
      <c r="O304" s="10">
        <v>2</v>
      </c>
      <c r="P304" s="10">
        <v>5</v>
      </c>
      <c r="Q304" s="11">
        <v>31</v>
      </c>
    </row>
    <row r="305" spans="1:17" x14ac:dyDescent="0.35">
      <c r="A305" s="4" t="s">
        <v>617</v>
      </c>
      <c r="B305" s="30">
        <v>304</v>
      </c>
      <c r="C305" s="8">
        <v>34415</v>
      </c>
      <c r="D305" s="5" t="s">
        <v>1895</v>
      </c>
      <c r="E305" s="9" t="s">
        <v>1339</v>
      </c>
      <c r="F305" s="9" t="s">
        <v>1550</v>
      </c>
      <c r="G305" s="8">
        <v>42969</v>
      </c>
      <c r="H305" s="6" t="s">
        <v>6</v>
      </c>
      <c r="I305" s="13">
        <v>1.76</v>
      </c>
      <c r="J305" s="15">
        <v>81</v>
      </c>
      <c r="K305" s="15">
        <v>26.149276859504134</v>
      </c>
      <c r="L305" s="10">
        <v>2</v>
      </c>
      <c r="M305" s="10">
        <v>7</v>
      </c>
      <c r="N305" s="10">
        <v>21</v>
      </c>
      <c r="O305" s="10">
        <v>4</v>
      </c>
      <c r="P305" s="10">
        <v>4</v>
      </c>
      <c r="Q305" s="11">
        <v>26</v>
      </c>
    </row>
    <row r="306" spans="1:17" x14ac:dyDescent="0.35">
      <c r="A306" s="4" t="s">
        <v>618</v>
      </c>
      <c r="B306" s="30">
        <v>305</v>
      </c>
      <c r="C306" s="8">
        <v>32063</v>
      </c>
      <c r="D306" s="5" t="s">
        <v>1896</v>
      </c>
      <c r="E306" s="9" t="s">
        <v>1339</v>
      </c>
      <c r="F306" s="9" t="s">
        <v>1550</v>
      </c>
      <c r="G306" s="8">
        <v>43863</v>
      </c>
      <c r="H306" s="6" t="s">
        <v>6</v>
      </c>
      <c r="I306" s="13">
        <v>1.78</v>
      </c>
      <c r="J306" s="15">
        <v>71</v>
      </c>
      <c r="K306" s="15">
        <v>22.408786769347305</v>
      </c>
      <c r="L306" s="10">
        <v>2</v>
      </c>
      <c r="M306" s="10">
        <v>4</v>
      </c>
      <c r="N306" s="10">
        <v>21</v>
      </c>
      <c r="O306" s="10">
        <v>4</v>
      </c>
      <c r="P306" s="10">
        <v>2</v>
      </c>
      <c r="Q306" s="11">
        <v>33</v>
      </c>
    </row>
    <row r="307" spans="1:17" x14ac:dyDescent="0.35">
      <c r="A307" s="4" t="s">
        <v>619</v>
      </c>
      <c r="B307" s="30">
        <v>306</v>
      </c>
      <c r="C307" s="8">
        <v>31352</v>
      </c>
      <c r="D307" s="5" t="s">
        <v>1897</v>
      </c>
      <c r="E307" s="9" t="s">
        <v>1339</v>
      </c>
      <c r="F307" s="9" t="s">
        <v>1550</v>
      </c>
      <c r="G307" s="8">
        <v>43170</v>
      </c>
      <c r="H307" s="6" t="s">
        <v>6</v>
      </c>
      <c r="I307" s="13">
        <v>1.85</v>
      </c>
      <c r="J307" s="15">
        <v>73</v>
      </c>
      <c r="K307" s="15">
        <v>21.329437545653761</v>
      </c>
      <c r="L307" s="10">
        <v>2</v>
      </c>
      <c r="M307" s="10">
        <v>5</v>
      </c>
      <c r="N307" s="10">
        <v>21</v>
      </c>
      <c r="O307" s="10">
        <v>5</v>
      </c>
      <c r="P307" s="10">
        <v>4</v>
      </c>
      <c r="Q307" s="11">
        <v>35</v>
      </c>
    </row>
    <row r="308" spans="1:17" x14ac:dyDescent="0.35">
      <c r="A308" s="4" t="s">
        <v>620</v>
      </c>
      <c r="B308" s="30">
        <v>307</v>
      </c>
      <c r="C308" s="8">
        <v>33648</v>
      </c>
      <c r="D308" s="5" t="s">
        <v>1898</v>
      </c>
      <c r="E308" s="9" t="s">
        <v>1339</v>
      </c>
      <c r="F308" s="9" t="s">
        <v>1550</v>
      </c>
      <c r="G308" s="8">
        <v>42273</v>
      </c>
      <c r="H308" s="6" t="s">
        <v>6</v>
      </c>
      <c r="I308" s="13">
        <v>1.81</v>
      </c>
      <c r="J308" s="15">
        <v>77</v>
      </c>
      <c r="K308" s="15">
        <v>23.503556057507403</v>
      </c>
      <c r="L308" s="10">
        <v>3</v>
      </c>
      <c r="M308" s="10">
        <v>2</v>
      </c>
      <c r="N308" s="10">
        <v>9</v>
      </c>
      <c r="O308" s="10">
        <v>5</v>
      </c>
      <c r="P308" s="10">
        <v>2</v>
      </c>
      <c r="Q308" s="11">
        <v>29</v>
      </c>
    </row>
    <row r="309" spans="1:17" x14ac:dyDescent="0.35">
      <c r="A309" s="4" t="s">
        <v>621</v>
      </c>
      <c r="B309" s="30">
        <v>308</v>
      </c>
      <c r="C309" s="8">
        <v>34499</v>
      </c>
      <c r="D309" s="5" t="s">
        <v>1899</v>
      </c>
      <c r="E309" s="9" t="s">
        <v>1339</v>
      </c>
      <c r="F309" s="9" t="s">
        <v>1550</v>
      </c>
      <c r="G309" s="8">
        <v>44030</v>
      </c>
      <c r="H309" s="6" t="s">
        <v>6</v>
      </c>
      <c r="I309" s="13">
        <v>1.83</v>
      </c>
      <c r="J309" s="15">
        <v>74</v>
      </c>
      <c r="K309" s="15">
        <v>22.096807907073963</v>
      </c>
      <c r="L309" s="10">
        <v>2</v>
      </c>
      <c r="M309" s="10">
        <v>3</v>
      </c>
      <c r="N309" s="10">
        <v>22</v>
      </c>
      <c r="O309" s="10">
        <v>1</v>
      </c>
      <c r="P309" s="10">
        <v>5</v>
      </c>
      <c r="Q309" s="11">
        <v>26</v>
      </c>
    </row>
    <row r="310" spans="1:17" x14ac:dyDescent="0.35">
      <c r="A310" s="4" t="s">
        <v>622</v>
      </c>
      <c r="B310" s="30">
        <v>309</v>
      </c>
      <c r="C310" s="8">
        <v>33747</v>
      </c>
      <c r="D310" s="5" t="s">
        <v>1900</v>
      </c>
      <c r="E310" s="9" t="s">
        <v>1339</v>
      </c>
      <c r="F310" s="9" t="s">
        <v>1550</v>
      </c>
      <c r="G310" s="8">
        <v>42874</v>
      </c>
      <c r="H310" s="6" t="s">
        <v>6</v>
      </c>
      <c r="I310" s="13">
        <v>1.83</v>
      </c>
      <c r="J310" s="15">
        <v>79</v>
      </c>
      <c r="K310" s="15">
        <v>23.589835468362743</v>
      </c>
      <c r="L310" s="10">
        <v>3</v>
      </c>
      <c r="M310" s="10">
        <v>3</v>
      </c>
      <c r="N310" s="10">
        <v>25</v>
      </c>
      <c r="O310" s="10">
        <v>1</v>
      </c>
      <c r="P310" s="10">
        <v>2</v>
      </c>
      <c r="Q310" s="11">
        <v>28</v>
      </c>
    </row>
    <row r="311" spans="1:17" x14ac:dyDescent="0.35">
      <c r="A311" s="4" t="s">
        <v>623</v>
      </c>
      <c r="B311" s="30">
        <v>310</v>
      </c>
      <c r="C311" s="8">
        <v>31989</v>
      </c>
      <c r="D311" s="5" t="s">
        <v>1901</v>
      </c>
      <c r="E311" s="9" t="s">
        <v>1339</v>
      </c>
      <c r="F311" s="9" t="s">
        <v>1550</v>
      </c>
      <c r="G311" s="8">
        <v>42476</v>
      </c>
      <c r="H311" s="6" t="s">
        <v>6</v>
      </c>
      <c r="I311" s="13">
        <v>1.83</v>
      </c>
      <c r="J311" s="15">
        <v>81</v>
      </c>
      <c r="K311" s="15">
        <v>24.187046492878256</v>
      </c>
      <c r="L311" s="10">
        <v>3</v>
      </c>
      <c r="M311" s="10">
        <v>3</v>
      </c>
      <c r="N311" s="10">
        <v>2</v>
      </c>
      <c r="O311" s="10">
        <v>1</v>
      </c>
      <c r="P311" s="10">
        <v>5</v>
      </c>
      <c r="Q311" s="11">
        <v>33</v>
      </c>
    </row>
    <row r="312" spans="1:17" x14ac:dyDescent="0.35">
      <c r="A312" s="4" t="s">
        <v>624</v>
      </c>
      <c r="B312" s="30">
        <v>311</v>
      </c>
      <c r="C312" s="8">
        <v>35306</v>
      </c>
      <c r="D312" s="5" t="s">
        <v>1902</v>
      </c>
      <c r="E312" s="9" t="s">
        <v>1339</v>
      </c>
      <c r="F312" s="9" t="s">
        <v>1550</v>
      </c>
      <c r="G312" s="8">
        <v>43944</v>
      </c>
      <c r="H312" s="6" t="s">
        <v>6</v>
      </c>
      <c r="I312" s="13">
        <v>1.85</v>
      </c>
      <c r="J312" s="15">
        <v>78</v>
      </c>
      <c r="K312" s="15">
        <v>22.790357925493058</v>
      </c>
      <c r="L312" s="10">
        <v>2</v>
      </c>
      <c r="M312" s="10">
        <v>6</v>
      </c>
      <c r="N312" s="10">
        <v>27</v>
      </c>
      <c r="O312" s="10">
        <v>4</v>
      </c>
      <c r="P312" s="10">
        <v>1</v>
      </c>
      <c r="Q312" s="11">
        <v>24</v>
      </c>
    </row>
    <row r="313" spans="1:17" x14ac:dyDescent="0.35">
      <c r="A313" s="4" t="s">
        <v>625</v>
      </c>
      <c r="B313" s="30">
        <v>312</v>
      </c>
      <c r="C313" s="8">
        <v>33353</v>
      </c>
      <c r="D313" s="5" t="s">
        <v>1903</v>
      </c>
      <c r="E313" s="9" t="s">
        <v>1339</v>
      </c>
      <c r="F313" s="9" t="s">
        <v>1550</v>
      </c>
      <c r="G313" s="8">
        <v>42289</v>
      </c>
      <c r="H313" s="6" t="s">
        <v>6</v>
      </c>
      <c r="I313" s="13">
        <v>1.77</v>
      </c>
      <c r="J313" s="15">
        <v>70</v>
      </c>
      <c r="K313" s="15">
        <v>22.343515592581952</v>
      </c>
      <c r="L313" s="10">
        <v>2</v>
      </c>
      <c r="M313" s="10">
        <v>3</v>
      </c>
      <c r="N313" s="10">
        <v>17</v>
      </c>
      <c r="O313" s="10">
        <v>2</v>
      </c>
      <c r="P313" s="10">
        <v>3</v>
      </c>
      <c r="Q313" s="11">
        <v>29</v>
      </c>
    </row>
    <row r="314" spans="1:17" x14ac:dyDescent="0.35">
      <c r="A314" s="4" t="s">
        <v>626</v>
      </c>
      <c r="B314" s="30">
        <v>313</v>
      </c>
      <c r="C314" s="8">
        <v>33622</v>
      </c>
      <c r="D314" s="5" t="s">
        <v>1904</v>
      </c>
      <c r="E314" s="9" t="s">
        <v>1339</v>
      </c>
      <c r="F314" s="9" t="s">
        <v>1550</v>
      </c>
      <c r="G314" s="8">
        <v>42801</v>
      </c>
      <c r="H314" s="6" t="s">
        <v>6</v>
      </c>
      <c r="I314" s="13">
        <v>1.85</v>
      </c>
      <c r="J314" s="15">
        <v>75</v>
      </c>
      <c r="K314" s="15">
        <v>21.913805697589478</v>
      </c>
      <c r="L314" s="10">
        <v>3</v>
      </c>
      <c r="M314" s="10">
        <v>5</v>
      </c>
      <c r="N314" s="10">
        <v>4</v>
      </c>
      <c r="O314" s="10">
        <v>3</v>
      </c>
      <c r="P314" s="10">
        <v>5</v>
      </c>
      <c r="Q314" s="11">
        <v>29</v>
      </c>
    </row>
    <row r="315" spans="1:17" x14ac:dyDescent="0.35">
      <c r="A315" s="4" t="s">
        <v>627</v>
      </c>
      <c r="B315" s="30">
        <v>314</v>
      </c>
      <c r="C315" s="8">
        <v>34195</v>
      </c>
      <c r="D315" s="5" t="s">
        <v>1905</v>
      </c>
      <c r="E315" s="9" t="s">
        <v>1339</v>
      </c>
      <c r="F315" s="9" t="s">
        <v>1550</v>
      </c>
      <c r="G315" s="8">
        <v>43831</v>
      </c>
      <c r="H315" s="6" t="s">
        <v>6</v>
      </c>
      <c r="I315" s="13">
        <v>1.84</v>
      </c>
      <c r="J315" s="15">
        <v>72</v>
      </c>
      <c r="K315" s="15">
        <v>21.266540642722116</v>
      </c>
      <c r="L315" s="10">
        <v>2</v>
      </c>
      <c r="M315" s="10">
        <v>2</v>
      </c>
      <c r="N315" s="10">
        <v>20</v>
      </c>
      <c r="O315" s="10">
        <v>5</v>
      </c>
      <c r="P315" s="10">
        <v>6</v>
      </c>
      <c r="Q315" s="11">
        <v>27</v>
      </c>
    </row>
    <row r="316" spans="1:17" x14ac:dyDescent="0.35">
      <c r="A316" s="4" t="s">
        <v>628</v>
      </c>
      <c r="B316" s="30">
        <v>315</v>
      </c>
      <c r="C316" s="8">
        <v>31002</v>
      </c>
      <c r="D316" s="5" t="s">
        <v>1906</v>
      </c>
      <c r="E316" s="9" t="s">
        <v>1339</v>
      </c>
      <c r="F316" s="9" t="s">
        <v>1550</v>
      </c>
      <c r="G316" s="8">
        <v>43731</v>
      </c>
      <c r="H316" s="6" t="s">
        <v>6</v>
      </c>
      <c r="I316" s="13">
        <v>1.82</v>
      </c>
      <c r="J316" s="15">
        <v>72</v>
      </c>
      <c r="K316" s="15">
        <v>21.736505252988767</v>
      </c>
      <c r="L316" s="10">
        <v>3</v>
      </c>
      <c r="M316" s="10">
        <v>6</v>
      </c>
      <c r="N316" s="10">
        <v>18</v>
      </c>
      <c r="O316" s="10">
        <v>5</v>
      </c>
      <c r="P316" s="10">
        <v>4</v>
      </c>
      <c r="Q316" s="11">
        <v>36</v>
      </c>
    </row>
    <row r="317" spans="1:17" x14ac:dyDescent="0.35">
      <c r="A317" s="4" t="s">
        <v>629</v>
      </c>
      <c r="B317" s="30">
        <v>316</v>
      </c>
      <c r="C317" s="8">
        <v>32755</v>
      </c>
      <c r="D317" s="5" t="s">
        <v>1907</v>
      </c>
      <c r="E317" s="9" t="s">
        <v>1339</v>
      </c>
      <c r="F317" s="9" t="s">
        <v>1550</v>
      </c>
      <c r="G317" s="8">
        <v>43729</v>
      </c>
      <c r="H317" s="6" t="s">
        <v>6</v>
      </c>
      <c r="I317" s="13">
        <v>1.81</v>
      </c>
      <c r="J317" s="15">
        <v>79</v>
      </c>
      <c r="K317" s="15">
        <v>24.114038033027075</v>
      </c>
      <c r="L317" s="10">
        <v>3</v>
      </c>
      <c r="M317" s="10">
        <v>1</v>
      </c>
      <c r="N317" s="10">
        <v>22</v>
      </c>
      <c r="O317" s="10">
        <v>7</v>
      </c>
      <c r="P317" s="10">
        <v>3</v>
      </c>
      <c r="Q317" s="11">
        <v>31</v>
      </c>
    </row>
    <row r="318" spans="1:17" x14ac:dyDescent="0.35">
      <c r="A318" s="4" t="s">
        <v>630</v>
      </c>
      <c r="B318" s="30">
        <v>317</v>
      </c>
      <c r="C318" s="8">
        <v>31372</v>
      </c>
      <c r="D318" s="5" t="s">
        <v>1908</v>
      </c>
      <c r="E318" s="9" t="s">
        <v>1339</v>
      </c>
      <c r="F318" s="9" t="s">
        <v>1550</v>
      </c>
      <c r="G318" s="8">
        <v>42948</v>
      </c>
      <c r="H318" s="6" t="s">
        <v>6</v>
      </c>
      <c r="I318" s="13">
        <v>1.76</v>
      </c>
      <c r="J318" s="15">
        <v>75</v>
      </c>
      <c r="K318" s="15">
        <v>24.212293388429753</v>
      </c>
      <c r="L318" s="10">
        <v>3</v>
      </c>
      <c r="M318" s="10">
        <v>5</v>
      </c>
      <c r="N318" s="10">
        <v>9</v>
      </c>
      <c r="O318" s="10">
        <v>6</v>
      </c>
      <c r="P318" s="10">
        <v>6</v>
      </c>
      <c r="Q318" s="11">
        <v>35</v>
      </c>
    </row>
    <row r="319" spans="1:17" x14ac:dyDescent="0.35">
      <c r="A319" s="4" t="s">
        <v>631</v>
      </c>
      <c r="B319" s="30">
        <v>318</v>
      </c>
      <c r="C319" s="8">
        <v>36121</v>
      </c>
      <c r="D319" s="5" t="s">
        <v>1909</v>
      </c>
      <c r="E319" s="9" t="s">
        <v>1339</v>
      </c>
      <c r="F319" s="9" t="s">
        <v>1550</v>
      </c>
      <c r="G319" s="8">
        <v>43820</v>
      </c>
      <c r="H319" s="6" t="s">
        <v>6</v>
      </c>
      <c r="I319" s="13">
        <v>1.75</v>
      </c>
      <c r="J319" s="15">
        <v>71</v>
      </c>
      <c r="K319" s="15">
        <v>23.183673469387756</v>
      </c>
      <c r="L319" s="10">
        <v>2</v>
      </c>
      <c r="M319" s="10">
        <v>1</v>
      </c>
      <c r="N319" s="10">
        <v>5</v>
      </c>
      <c r="O319" s="10">
        <v>5</v>
      </c>
      <c r="P319" s="10">
        <v>1</v>
      </c>
      <c r="Q319" s="11">
        <v>22</v>
      </c>
    </row>
    <row r="320" spans="1:17" x14ac:dyDescent="0.35">
      <c r="A320" s="4" t="s">
        <v>632</v>
      </c>
      <c r="B320" s="30">
        <v>319</v>
      </c>
      <c r="C320" s="8">
        <v>31444</v>
      </c>
      <c r="D320" s="5" t="s">
        <v>1910</v>
      </c>
      <c r="E320" s="9" t="s">
        <v>1339</v>
      </c>
      <c r="F320" s="9" t="s">
        <v>1550</v>
      </c>
      <c r="G320" s="8">
        <v>43226</v>
      </c>
      <c r="H320" s="6" t="s">
        <v>6</v>
      </c>
      <c r="I320" s="13">
        <v>1.75</v>
      </c>
      <c r="J320" s="15">
        <v>75</v>
      </c>
      <c r="K320" s="15">
        <v>24.489795918367346</v>
      </c>
      <c r="L320" s="10">
        <v>3</v>
      </c>
      <c r="M320" s="10">
        <v>6</v>
      </c>
      <c r="N320" s="10">
        <v>7</v>
      </c>
      <c r="O320" s="10">
        <v>6</v>
      </c>
      <c r="P320" s="10">
        <v>2</v>
      </c>
      <c r="Q320" s="11">
        <v>35</v>
      </c>
    </row>
    <row r="321" spans="1:17" x14ac:dyDescent="0.35">
      <c r="A321" s="4" t="s">
        <v>633</v>
      </c>
      <c r="B321" s="30">
        <v>320</v>
      </c>
      <c r="C321" s="8">
        <v>34010</v>
      </c>
      <c r="D321" s="5" t="s">
        <v>1911</v>
      </c>
      <c r="E321" s="9" t="s">
        <v>1339</v>
      </c>
      <c r="F321" s="9" t="s">
        <v>1550</v>
      </c>
      <c r="G321" s="8">
        <v>43576</v>
      </c>
      <c r="H321" s="6" t="s">
        <v>6</v>
      </c>
      <c r="I321" s="13">
        <v>1.77</v>
      </c>
      <c r="J321" s="15">
        <v>81</v>
      </c>
      <c r="K321" s="15">
        <v>25.854639471416256</v>
      </c>
      <c r="L321" s="10">
        <v>3</v>
      </c>
      <c r="M321" s="10">
        <v>5</v>
      </c>
      <c r="N321" s="10">
        <v>8</v>
      </c>
      <c r="O321" s="10">
        <v>4</v>
      </c>
      <c r="P321" s="10">
        <v>6</v>
      </c>
      <c r="Q321" s="11">
        <v>28</v>
      </c>
    </row>
    <row r="322" spans="1:17" x14ac:dyDescent="0.35">
      <c r="A322" s="4" t="s">
        <v>634</v>
      </c>
      <c r="B322" s="30">
        <v>321</v>
      </c>
      <c r="C322" s="8">
        <v>34571</v>
      </c>
      <c r="D322" s="5" t="s">
        <v>1912</v>
      </c>
      <c r="E322" s="9" t="s">
        <v>1339</v>
      </c>
      <c r="F322" s="9" t="s">
        <v>1550</v>
      </c>
      <c r="G322" s="8">
        <v>42954</v>
      </c>
      <c r="H322" s="6" t="s">
        <v>6</v>
      </c>
      <c r="I322" s="13">
        <v>1.84</v>
      </c>
      <c r="J322" s="15">
        <v>75</v>
      </c>
      <c r="K322" s="15">
        <v>22.152646502835537</v>
      </c>
      <c r="L322" s="10">
        <v>3</v>
      </c>
      <c r="M322" s="10">
        <v>6</v>
      </c>
      <c r="N322" s="10">
        <v>18</v>
      </c>
      <c r="O322" s="10">
        <v>2</v>
      </c>
      <c r="P322" s="10">
        <v>1</v>
      </c>
      <c r="Q322" s="11">
        <v>26</v>
      </c>
    </row>
    <row r="323" spans="1:17" x14ac:dyDescent="0.35">
      <c r="A323" s="4" t="s">
        <v>635</v>
      </c>
      <c r="B323" s="30">
        <v>322</v>
      </c>
      <c r="C323" s="8">
        <v>32371</v>
      </c>
      <c r="D323" s="5" t="s">
        <v>1913</v>
      </c>
      <c r="E323" s="9" t="s">
        <v>1339</v>
      </c>
      <c r="F323" s="9" t="s">
        <v>1550</v>
      </c>
      <c r="G323" s="8">
        <v>42947</v>
      </c>
      <c r="H323" s="6" t="s">
        <v>6</v>
      </c>
      <c r="I323" s="13">
        <v>1.76</v>
      </c>
      <c r="J323" s="15">
        <v>76</v>
      </c>
      <c r="K323" s="15">
        <v>24.535123966942148</v>
      </c>
      <c r="L323" s="10">
        <v>3</v>
      </c>
      <c r="M323" s="10">
        <v>7</v>
      </c>
      <c r="N323" s="10">
        <v>10</v>
      </c>
      <c r="O323" s="10">
        <v>2</v>
      </c>
      <c r="P323" s="10">
        <v>5</v>
      </c>
      <c r="Q323" s="11">
        <v>32</v>
      </c>
    </row>
    <row r="324" spans="1:17" x14ac:dyDescent="0.35">
      <c r="A324" s="4" t="s">
        <v>636</v>
      </c>
      <c r="B324" s="30">
        <v>323</v>
      </c>
      <c r="C324" s="8">
        <v>31097</v>
      </c>
      <c r="D324" s="5" t="s">
        <v>1914</v>
      </c>
      <c r="E324" s="9" t="s">
        <v>1339</v>
      </c>
      <c r="F324" s="9" t="s">
        <v>1550</v>
      </c>
      <c r="G324" s="8">
        <v>43966</v>
      </c>
      <c r="H324" s="6" t="s">
        <v>6</v>
      </c>
      <c r="I324" s="13">
        <v>1.82</v>
      </c>
      <c r="J324" s="15">
        <v>70</v>
      </c>
      <c r="K324" s="15">
        <v>21.132713440405748</v>
      </c>
      <c r="L324" s="10">
        <v>3</v>
      </c>
      <c r="M324" s="10">
        <v>6</v>
      </c>
      <c r="N324" s="10">
        <v>7</v>
      </c>
      <c r="O324" s="10">
        <v>2</v>
      </c>
      <c r="P324" s="10">
        <v>1</v>
      </c>
      <c r="Q324" s="11">
        <v>36</v>
      </c>
    </row>
    <row r="325" spans="1:17" x14ac:dyDescent="0.35">
      <c r="A325" s="4" t="s">
        <v>637</v>
      </c>
      <c r="B325" s="30">
        <v>324</v>
      </c>
      <c r="C325" s="8">
        <v>31268</v>
      </c>
      <c r="D325" s="5" t="s">
        <v>1915</v>
      </c>
      <c r="E325" s="9" t="s">
        <v>1339</v>
      </c>
      <c r="F325" s="9" t="s">
        <v>1550</v>
      </c>
      <c r="G325" s="8">
        <v>42382</v>
      </c>
      <c r="H325" s="6" t="s">
        <v>6</v>
      </c>
      <c r="I325" s="13">
        <v>1.78</v>
      </c>
      <c r="J325" s="15">
        <v>74</v>
      </c>
      <c r="K325" s="15">
        <v>23.355636914530994</v>
      </c>
      <c r="L325" s="10">
        <v>2</v>
      </c>
      <c r="M325" s="10">
        <v>7</v>
      </c>
      <c r="N325" s="10">
        <v>17</v>
      </c>
      <c r="O325" s="10">
        <v>3</v>
      </c>
      <c r="P325" s="10">
        <v>6</v>
      </c>
      <c r="Q325" s="11">
        <v>35</v>
      </c>
    </row>
    <row r="326" spans="1:17" x14ac:dyDescent="0.35">
      <c r="A326" s="4" t="s">
        <v>638</v>
      </c>
      <c r="B326" s="30">
        <v>325</v>
      </c>
      <c r="C326" s="8">
        <v>35703</v>
      </c>
      <c r="D326" s="5" t="s">
        <v>1916</v>
      </c>
      <c r="E326" s="9" t="s">
        <v>1339</v>
      </c>
      <c r="F326" s="9" t="s">
        <v>1550</v>
      </c>
      <c r="G326" s="8">
        <v>43386</v>
      </c>
      <c r="H326" s="6" t="s">
        <v>6</v>
      </c>
      <c r="I326" s="13">
        <v>1.78</v>
      </c>
      <c r="J326" s="15">
        <v>76</v>
      </c>
      <c r="K326" s="15">
        <v>23.98687034465345</v>
      </c>
      <c r="L326" s="10">
        <v>2</v>
      </c>
      <c r="M326" s="10">
        <v>2</v>
      </c>
      <c r="N326" s="10">
        <v>26</v>
      </c>
      <c r="O326" s="10">
        <v>4</v>
      </c>
      <c r="P326" s="10">
        <v>3</v>
      </c>
      <c r="Q326" s="11">
        <v>23</v>
      </c>
    </row>
    <row r="327" spans="1:17" x14ac:dyDescent="0.35">
      <c r="A327" s="4" t="s">
        <v>639</v>
      </c>
      <c r="B327" s="30">
        <v>326</v>
      </c>
      <c r="C327" s="8">
        <v>35198</v>
      </c>
      <c r="D327" s="5" t="s">
        <v>1917</v>
      </c>
      <c r="E327" s="9" t="s">
        <v>1339</v>
      </c>
      <c r="F327" s="9" t="s">
        <v>1550</v>
      </c>
      <c r="G327" s="8">
        <v>42409</v>
      </c>
      <c r="H327" s="6" t="s">
        <v>6</v>
      </c>
      <c r="I327" s="13">
        <v>1.75</v>
      </c>
      <c r="J327" s="15">
        <v>81</v>
      </c>
      <c r="K327" s="15">
        <v>26.448979591836736</v>
      </c>
      <c r="L327" s="10">
        <v>3</v>
      </c>
      <c r="M327" s="10">
        <v>5</v>
      </c>
      <c r="N327" s="10">
        <v>16</v>
      </c>
      <c r="O327" s="10">
        <v>2</v>
      </c>
      <c r="P327" s="10">
        <v>3</v>
      </c>
      <c r="Q327" s="11">
        <v>24</v>
      </c>
    </row>
    <row r="328" spans="1:17" x14ac:dyDescent="0.35">
      <c r="A328" s="4" t="s">
        <v>640</v>
      </c>
      <c r="B328" s="30">
        <v>327</v>
      </c>
      <c r="C328" s="8">
        <v>31399</v>
      </c>
      <c r="D328" s="5" t="s">
        <v>1918</v>
      </c>
      <c r="E328" s="9" t="s">
        <v>1339</v>
      </c>
      <c r="F328" s="9" t="s">
        <v>1550</v>
      </c>
      <c r="G328" s="8">
        <v>42834</v>
      </c>
      <c r="H328" s="6" t="s">
        <v>6</v>
      </c>
      <c r="I328" s="13">
        <v>1.82</v>
      </c>
      <c r="J328" s="15">
        <v>79</v>
      </c>
      <c r="K328" s="15">
        <v>23.849776597029344</v>
      </c>
      <c r="L328" s="10">
        <v>2</v>
      </c>
      <c r="M328" s="10">
        <v>1</v>
      </c>
      <c r="N328" s="10">
        <v>13</v>
      </c>
      <c r="O328" s="10">
        <v>2</v>
      </c>
      <c r="P328" s="10">
        <v>5</v>
      </c>
      <c r="Q328" s="11">
        <v>35</v>
      </c>
    </row>
    <row r="329" spans="1:17" x14ac:dyDescent="0.35">
      <c r="A329" s="4" t="s">
        <v>641</v>
      </c>
      <c r="B329" s="30">
        <v>328</v>
      </c>
      <c r="C329" s="8">
        <v>35673</v>
      </c>
      <c r="D329" s="5" t="s">
        <v>1919</v>
      </c>
      <c r="E329" s="9" t="s">
        <v>1339</v>
      </c>
      <c r="F329" s="9" t="s">
        <v>1550</v>
      </c>
      <c r="G329" s="8">
        <v>42595</v>
      </c>
      <c r="H329" s="6" t="s">
        <v>6</v>
      </c>
      <c r="I329" s="13">
        <v>1.83</v>
      </c>
      <c r="J329" s="15">
        <v>72</v>
      </c>
      <c r="K329" s="15">
        <v>21.49959688255845</v>
      </c>
      <c r="L329" s="10">
        <v>2</v>
      </c>
      <c r="M329" s="10">
        <v>3</v>
      </c>
      <c r="N329" s="10">
        <v>16</v>
      </c>
      <c r="O329" s="10">
        <v>1</v>
      </c>
      <c r="P329" s="10">
        <v>1</v>
      </c>
      <c r="Q329" s="11">
        <v>23</v>
      </c>
    </row>
    <row r="330" spans="1:17" x14ac:dyDescent="0.35">
      <c r="A330" s="4" t="s">
        <v>642</v>
      </c>
      <c r="B330" s="30">
        <v>329</v>
      </c>
      <c r="C330" s="8">
        <v>34274</v>
      </c>
      <c r="D330" s="5" t="s">
        <v>1920</v>
      </c>
      <c r="E330" s="9" t="s">
        <v>1339</v>
      </c>
      <c r="F330" s="9" t="s">
        <v>1550</v>
      </c>
      <c r="G330" s="8">
        <v>43477</v>
      </c>
      <c r="H330" s="6" t="s">
        <v>6</v>
      </c>
      <c r="I330" s="13">
        <v>1.78</v>
      </c>
      <c r="J330" s="15">
        <v>71</v>
      </c>
      <c r="K330" s="15">
        <v>22.408786769347305</v>
      </c>
      <c r="L330" s="10">
        <v>3</v>
      </c>
      <c r="M330" s="10">
        <v>7</v>
      </c>
      <c r="N330" s="10">
        <v>7</v>
      </c>
      <c r="O330" s="10">
        <v>7</v>
      </c>
      <c r="P330" s="10">
        <v>6</v>
      </c>
      <c r="Q330" s="11">
        <v>27</v>
      </c>
    </row>
    <row r="331" spans="1:17" x14ac:dyDescent="0.35">
      <c r="A331" s="4" t="s">
        <v>643</v>
      </c>
      <c r="B331" s="30">
        <v>330</v>
      </c>
      <c r="C331" s="8">
        <v>33489</v>
      </c>
      <c r="D331" s="5" t="s">
        <v>1921</v>
      </c>
      <c r="E331" s="9" t="s">
        <v>1339</v>
      </c>
      <c r="F331" s="9" t="s">
        <v>1550</v>
      </c>
      <c r="G331" s="8">
        <v>43854</v>
      </c>
      <c r="H331" s="6" t="s">
        <v>6</v>
      </c>
      <c r="I331" s="13">
        <v>1.8</v>
      </c>
      <c r="J331" s="15">
        <v>74</v>
      </c>
      <c r="K331" s="15">
        <v>22.839506172839506</v>
      </c>
      <c r="L331" s="10">
        <v>3</v>
      </c>
      <c r="M331" s="10">
        <v>4</v>
      </c>
      <c r="N331" s="10">
        <v>25</v>
      </c>
      <c r="O331" s="10">
        <v>3</v>
      </c>
      <c r="P331" s="10">
        <v>2</v>
      </c>
      <c r="Q331" s="11">
        <v>29</v>
      </c>
    </row>
    <row r="332" spans="1:17" x14ac:dyDescent="0.35">
      <c r="A332" s="4" t="s">
        <v>644</v>
      </c>
      <c r="B332" s="30">
        <v>331</v>
      </c>
      <c r="C332" s="8">
        <v>34744</v>
      </c>
      <c r="D332" s="5" t="s">
        <v>1922</v>
      </c>
      <c r="E332" s="9" t="s">
        <v>1339</v>
      </c>
      <c r="F332" s="9" t="s">
        <v>1550</v>
      </c>
      <c r="G332" s="8">
        <v>43823</v>
      </c>
      <c r="H332" s="6" t="s">
        <v>6</v>
      </c>
      <c r="I332" s="13">
        <v>1.81</v>
      </c>
      <c r="J332" s="15">
        <v>80</v>
      </c>
      <c r="K332" s="15">
        <v>24.419279020786909</v>
      </c>
      <c r="L332" s="10">
        <v>3</v>
      </c>
      <c r="M332" s="10">
        <v>7</v>
      </c>
      <c r="N332" s="10">
        <v>16</v>
      </c>
      <c r="O332" s="10">
        <v>7</v>
      </c>
      <c r="P332" s="10">
        <v>5</v>
      </c>
      <c r="Q332" s="11">
        <v>26</v>
      </c>
    </row>
    <row r="333" spans="1:17" x14ac:dyDescent="0.35">
      <c r="A333" s="4" t="s">
        <v>645</v>
      </c>
      <c r="B333" s="30">
        <v>332</v>
      </c>
      <c r="C333" s="8">
        <v>31697</v>
      </c>
      <c r="D333" s="5" t="s">
        <v>1923</v>
      </c>
      <c r="E333" s="9" t="s">
        <v>1339</v>
      </c>
      <c r="F333" s="9" t="s">
        <v>1550</v>
      </c>
      <c r="G333" s="8">
        <v>42045</v>
      </c>
      <c r="H333" s="6" t="s">
        <v>6</v>
      </c>
      <c r="I333" s="13">
        <v>1.83</v>
      </c>
      <c r="J333" s="15">
        <v>70</v>
      </c>
      <c r="K333" s="15">
        <v>20.902385858042937</v>
      </c>
      <c r="L333" s="10">
        <v>3</v>
      </c>
      <c r="M333" s="10">
        <v>3</v>
      </c>
      <c r="N333" s="10">
        <v>15</v>
      </c>
      <c r="O333" s="10">
        <v>5</v>
      </c>
      <c r="P333" s="10">
        <v>5</v>
      </c>
      <c r="Q333" s="11">
        <v>34</v>
      </c>
    </row>
    <row r="334" spans="1:17" x14ac:dyDescent="0.35">
      <c r="A334" s="4" t="s">
        <v>646</v>
      </c>
      <c r="B334" s="30">
        <v>333</v>
      </c>
      <c r="C334" s="8">
        <v>33173</v>
      </c>
      <c r="D334" s="5" t="s">
        <v>1924</v>
      </c>
      <c r="E334" s="9" t="s">
        <v>1339</v>
      </c>
      <c r="F334" s="9" t="s">
        <v>1550</v>
      </c>
      <c r="G334" s="8">
        <v>43051</v>
      </c>
      <c r="H334" s="6" t="s">
        <v>6</v>
      </c>
      <c r="I334" s="13">
        <v>1.78</v>
      </c>
      <c r="J334" s="15">
        <v>77</v>
      </c>
      <c r="K334" s="15">
        <v>24.302487059714682</v>
      </c>
      <c r="L334" s="10">
        <v>3</v>
      </c>
      <c r="M334" s="10">
        <v>3</v>
      </c>
      <c r="N334" s="10">
        <v>16</v>
      </c>
      <c r="O334" s="10">
        <v>6</v>
      </c>
      <c r="P334" s="10">
        <v>3</v>
      </c>
      <c r="Q334" s="11">
        <v>30</v>
      </c>
    </row>
    <row r="335" spans="1:17" x14ac:dyDescent="0.35">
      <c r="A335" s="4" t="s">
        <v>647</v>
      </c>
      <c r="B335" s="30">
        <v>334</v>
      </c>
      <c r="C335" s="8">
        <v>33205</v>
      </c>
      <c r="D335" s="5" t="s">
        <v>1925</v>
      </c>
      <c r="E335" s="9" t="s">
        <v>1339</v>
      </c>
      <c r="F335" s="9" t="s">
        <v>1550</v>
      </c>
      <c r="G335" s="8">
        <v>43859</v>
      </c>
      <c r="H335" s="6" t="s">
        <v>6</v>
      </c>
      <c r="I335" s="13">
        <v>1.82</v>
      </c>
      <c r="J335" s="15">
        <v>76</v>
      </c>
      <c r="K335" s="15">
        <v>22.944088878154812</v>
      </c>
      <c r="L335" s="10">
        <v>3</v>
      </c>
      <c r="M335" s="10">
        <v>6</v>
      </c>
      <c r="N335" s="10">
        <v>21</v>
      </c>
      <c r="O335" s="10">
        <v>7</v>
      </c>
      <c r="P335" s="10">
        <v>6</v>
      </c>
      <c r="Q335" s="11">
        <v>30</v>
      </c>
    </row>
    <row r="336" spans="1:17" x14ac:dyDescent="0.35">
      <c r="A336" s="4" t="s">
        <v>648</v>
      </c>
      <c r="B336" s="30">
        <v>335</v>
      </c>
      <c r="C336" s="8">
        <v>32778</v>
      </c>
      <c r="D336" s="5" t="s">
        <v>1926</v>
      </c>
      <c r="E336" s="9" t="s">
        <v>1339</v>
      </c>
      <c r="F336" s="9" t="s">
        <v>1550</v>
      </c>
      <c r="G336" s="8">
        <v>42117</v>
      </c>
      <c r="H336" s="6" t="s">
        <v>6</v>
      </c>
      <c r="I336" s="13">
        <v>1.8</v>
      </c>
      <c r="J336" s="15">
        <v>76</v>
      </c>
      <c r="K336" s="15">
        <v>23.456790123456788</v>
      </c>
      <c r="L336" s="10">
        <v>2</v>
      </c>
      <c r="M336" s="10">
        <v>6</v>
      </c>
      <c r="N336" s="10">
        <v>1</v>
      </c>
      <c r="O336" s="10">
        <v>4</v>
      </c>
      <c r="P336" s="10">
        <v>5</v>
      </c>
      <c r="Q336" s="11">
        <v>31</v>
      </c>
    </row>
    <row r="337" spans="1:17" x14ac:dyDescent="0.35">
      <c r="A337" s="4" t="s">
        <v>649</v>
      </c>
      <c r="B337" s="30">
        <v>336</v>
      </c>
      <c r="C337" s="8">
        <v>35792</v>
      </c>
      <c r="D337" s="5" t="s">
        <v>1927</v>
      </c>
      <c r="E337" s="9" t="s">
        <v>1339</v>
      </c>
      <c r="F337" s="9" t="s">
        <v>1550</v>
      </c>
      <c r="G337" s="8">
        <v>43690</v>
      </c>
      <c r="H337" s="6" t="s">
        <v>6</v>
      </c>
      <c r="I337" s="13">
        <v>1.81</v>
      </c>
      <c r="J337" s="15">
        <v>77</v>
      </c>
      <c r="K337" s="15">
        <v>23.503556057507403</v>
      </c>
      <c r="L337" s="10">
        <v>3</v>
      </c>
      <c r="M337" s="10">
        <v>1</v>
      </c>
      <c r="N337" s="10">
        <v>9</v>
      </c>
      <c r="O337" s="10">
        <v>7</v>
      </c>
      <c r="P337" s="10">
        <v>1</v>
      </c>
      <c r="Q337" s="11">
        <v>23</v>
      </c>
    </row>
    <row r="338" spans="1:17" x14ac:dyDescent="0.35">
      <c r="A338" s="4" t="s">
        <v>650</v>
      </c>
      <c r="B338" s="30">
        <v>337</v>
      </c>
      <c r="C338" s="8">
        <v>34871</v>
      </c>
      <c r="D338" s="5" t="s">
        <v>1928</v>
      </c>
      <c r="E338" s="9" t="s">
        <v>1339</v>
      </c>
      <c r="F338" s="9" t="s">
        <v>1550</v>
      </c>
      <c r="G338" s="8">
        <v>43230</v>
      </c>
      <c r="H338" s="6" t="s">
        <v>6</v>
      </c>
      <c r="I338" s="13">
        <v>1.82</v>
      </c>
      <c r="J338" s="15">
        <v>78</v>
      </c>
      <c r="K338" s="15">
        <v>23.547880690737831</v>
      </c>
      <c r="L338" s="10">
        <v>3</v>
      </c>
      <c r="M338" s="10">
        <v>1</v>
      </c>
      <c r="N338" s="10">
        <v>18</v>
      </c>
      <c r="O338" s="10">
        <v>3</v>
      </c>
      <c r="P338" s="10">
        <v>5</v>
      </c>
      <c r="Q338" s="11">
        <v>25</v>
      </c>
    </row>
    <row r="339" spans="1:17" x14ac:dyDescent="0.35">
      <c r="A339" s="4" t="s">
        <v>651</v>
      </c>
      <c r="B339" s="30">
        <v>338</v>
      </c>
      <c r="C339" s="8">
        <v>35351</v>
      </c>
      <c r="D339" s="5" t="s">
        <v>1929</v>
      </c>
      <c r="E339" s="9" t="s">
        <v>1339</v>
      </c>
      <c r="F339" s="9" t="s">
        <v>1550</v>
      </c>
      <c r="G339" s="8">
        <v>43384</v>
      </c>
      <c r="H339" s="6" t="s">
        <v>6</v>
      </c>
      <c r="I339" s="13">
        <v>1.78</v>
      </c>
      <c r="J339" s="15">
        <v>78</v>
      </c>
      <c r="K339" s="15">
        <v>24.618103774775911</v>
      </c>
      <c r="L339" s="10">
        <v>2</v>
      </c>
      <c r="M339" s="10">
        <v>6</v>
      </c>
      <c r="N339" s="10">
        <v>17</v>
      </c>
      <c r="O339" s="10">
        <v>5</v>
      </c>
      <c r="P339" s="10">
        <v>1</v>
      </c>
      <c r="Q339" s="11">
        <v>24</v>
      </c>
    </row>
    <row r="340" spans="1:17" x14ac:dyDescent="0.35">
      <c r="A340" s="4" t="s">
        <v>652</v>
      </c>
      <c r="B340" s="30">
        <v>339</v>
      </c>
      <c r="C340" s="8">
        <v>30974</v>
      </c>
      <c r="D340" s="5" t="s">
        <v>1930</v>
      </c>
      <c r="E340" s="9" t="s">
        <v>1339</v>
      </c>
      <c r="F340" s="9" t="s">
        <v>1550</v>
      </c>
      <c r="G340" s="8">
        <v>43150</v>
      </c>
      <c r="H340" s="6" t="s">
        <v>6</v>
      </c>
      <c r="I340" s="13">
        <v>1.85</v>
      </c>
      <c r="J340" s="15">
        <v>73</v>
      </c>
      <c r="K340" s="15">
        <v>21.329437545653761</v>
      </c>
      <c r="L340" s="10">
        <v>2</v>
      </c>
      <c r="M340" s="10">
        <v>4</v>
      </c>
      <c r="N340" s="10">
        <v>1</v>
      </c>
      <c r="O340" s="10">
        <v>7</v>
      </c>
      <c r="P340" s="10">
        <v>1</v>
      </c>
      <c r="Q340" s="11">
        <v>36</v>
      </c>
    </row>
    <row r="341" spans="1:17" x14ac:dyDescent="0.35">
      <c r="A341" s="4" t="s">
        <v>653</v>
      </c>
      <c r="B341" s="30">
        <v>340</v>
      </c>
      <c r="C341" s="8">
        <v>34505</v>
      </c>
      <c r="D341" s="5" t="s">
        <v>1931</v>
      </c>
      <c r="E341" s="9" t="s">
        <v>1339</v>
      </c>
      <c r="F341" s="9" t="s">
        <v>1550</v>
      </c>
      <c r="G341" s="8">
        <v>42182</v>
      </c>
      <c r="H341" s="6" t="s">
        <v>6</v>
      </c>
      <c r="I341" s="13">
        <v>1.83</v>
      </c>
      <c r="J341" s="15">
        <v>79</v>
      </c>
      <c r="K341" s="15">
        <v>23.589835468362743</v>
      </c>
      <c r="L341" s="10">
        <v>3</v>
      </c>
      <c r="M341" s="10">
        <v>7</v>
      </c>
      <c r="N341" s="10">
        <v>17</v>
      </c>
      <c r="O341" s="10">
        <v>3</v>
      </c>
      <c r="P341" s="10">
        <v>5</v>
      </c>
      <c r="Q341" s="11">
        <v>26</v>
      </c>
    </row>
    <row r="342" spans="1:17" x14ac:dyDescent="0.35">
      <c r="A342" s="4" t="s">
        <v>654</v>
      </c>
      <c r="B342" s="30">
        <v>341</v>
      </c>
      <c r="C342" s="8">
        <v>32936</v>
      </c>
      <c r="D342" s="5" t="s">
        <v>1932</v>
      </c>
      <c r="E342" s="9" t="s">
        <v>1339</v>
      </c>
      <c r="F342" s="9" t="s">
        <v>1550</v>
      </c>
      <c r="G342" s="8">
        <v>43203</v>
      </c>
      <c r="H342" s="6" t="s">
        <v>6</v>
      </c>
      <c r="I342" s="13">
        <v>1.76</v>
      </c>
      <c r="J342" s="15">
        <v>71</v>
      </c>
      <c r="K342" s="15">
        <v>22.920971074380166</v>
      </c>
      <c r="L342" s="10">
        <v>2</v>
      </c>
      <c r="M342" s="10">
        <v>1</v>
      </c>
      <c r="N342" s="10">
        <v>14</v>
      </c>
      <c r="O342" s="10">
        <v>6</v>
      </c>
      <c r="P342" s="10">
        <v>5</v>
      </c>
      <c r="Q342" s="11">
        <v>30</v>
      </c>
    </row>
    <row r="343" spans="1:17" x14ac:dyDescent="0.35">
      <c r="A343" s="4" t="s">
        <v>655</v>
      </c>
      <c r="B343" s="30">
        <v>342</v>
      </c>
      <c r="C343" s="8">
        <v>31499</v>
      </c>
      <c r="D343" s="5" t="s">
        <v>1933</v>
      </c>
      <c r="E343" s="9" t="s">
        <v>1339</v>
      </c>
      <c r="F343" s="9" t="s">
        <v>1550</v>
      </c>
      <c r="G343" s="8">
        <v>43155</v>
      </c>
      <c r="H343" s="6" t="s">
        <v>6</v>
      </c>
      <c r="I343" s="13">
        <v>1.8</v>
      </c>
      <c r="J343" s="15">
        <v>77</v>
      </c>
      <c r="K343" s="15">
        <v>23.76543209876543</v>
      </c>
      <c r="L343" s="10">
        <v>3</v>
      </c>
      <c r="M343" s="10">
        <v>6</v>
      </c>
      <c r="N343" s="10">
        <v>5</v>
      </c>
      <c r="O343" s="10">
        <v>6</v>
      </c>
      <c r="P343" s="10">
        <v>1</v>
      </c>
      <c r="Q343" s="11">
        <v>34</v>
      </c>
    </row>
    <row r="344" spans="1:17" x14ac:dyDescent="0.35">
      <c r="A344" s="4" t="s">
        <v>656</v>
      </c>
      <c r="B344" s="30">
        <v>343</v>
      </c>
      <c r="C344" s="8">
        <v>31738</v>
      </c>
      <c r="D344" s="5" t="s">
        <v>1934</v>
      </c>
      <c r="E344" s="9" t="s">
        <v>1339</v>
      </c>
      <c r="F344" s="9" t="s">
        <v>1550</v>
      </c>
      <c r="G344" s="8">
        <v>43306</v>
      </c>
      <c r="H344" s="6" t="s">
        <v>6</v>
      </c>
      <c r="I344" s="13">
        <v>1.79</v>
      </c>
      <c r="J344" s="15">
        <v>79</v>
      </c>
      <c r="K344" s="15">
        <v>24.655909615804749</v>
      </c>
      <c r="L344" s="10">
        <v>3</v>
      </c>
      <c r="M344" s="10">
        <v>6</v>
      </c>
      <c r="N344" s="10">
        <v>2</v>
      </c>
      <c r="O344" s="10">
        <v>2</v>
      </c>
      <c r="P344" s="10">
        <v>1</v>
      </c>
      <c r="Q344" s="11">
        <v>34</v>
      </c>
    </row>
    <row r="345" spans="1:17" x14ac:dyDescent="0.35">
      <c r="A345" s="4" t="s">
        <v>657</v>
      </c>
      <c r="B345" s="30">
        <v>344</v>
      </c>
      <c r="C345" s="8">
        <v>35826</v>
      </c>
      <c r="D345" s="5" t="s">
        <v>1935</v>
      </c>
      <c r="E345" s="9" t="s">
        <v>1339</v>
      </c>
      <c r="F345" s="9" t="s">
        <v>1550</v>
      </c>
      <c r="G345" s="8">
        <v>43312</v>
      </c>
      <c r="H345" s="6" t="s">
        <v>6</v>
      </c>
      <c r="I345" s="13">
        <v>1.82</v>
      </c>
      <c r="J345" s="15">
        <v>71</v>
      </c>
      <c r="K345" s="15">
        <v>21.434609346697258</v>
      </c>
      <c r="L345" s="10">
        <v>3</v>
      </c>
      <c r="M345" s="10">
        <v>5</v>
      </c>
      <c r="N345" s="10">
        <v>18</v>
      </c>
      <c r="O345" s="10">
        <v>4</v>
      </c>
      <c r="P345" s="10">
        <v>4</v>
      </c>
      <c r="Q345" s="11">
        <v>23</v>
      </c>
    </row>
    <row r="346" spans="1:17" x14ac:dyDescent="0.35">
      <c r="A346" s="4" t="s">
        <v>658</v>
      </c>
      <c r="B346" s="30">
        <v>345</v>
      </c>
      <c r="C346" s="8">
        <v>35134</v>
      </c>
      <c r="D346" s="5" t="s">
        <v>1936</v>
      </c>
      <c r="E346" s="9" t="s">
        <v>1339</v>
      </c>
      <c r="F346" s="9" t="s">
        <v>1550</v>
      </c>
      <c r="G346" s="8">
        <v>43446</v>
      </c>
      <c r="H346" s="6" t="s">
        <v>6</v>
      </c>
      <c r="I346" s="13">
        <v>1.82</v>
      </c>
      <c r="J346" s="15">
        <v>74</v>
      </c>
      <c r="K346" s="15">
        <v>22.340297065571789</v>
      </c>
      <c r="L346" s="10">
        <v>3</v>
      </c>
      <c r="M346" s="10">
        <v>3</v>
      </c>
      <c r="N346" s="10">
        <v>22</v>
      </c>
      <c r="O346" s="10">
        <v>6</v>
      </c>
      <c r="P346" s="10">
        <v>1</v>
      </c>
      <c r="Q346" s="11">
        <v>24</v>
      </c>
    </row>
    <row r="347" spans="1:17" x14ac:dyDescent="0.35">
      <c r="A347" s="4" t="s">
        <v>659</v>
      </c>
      <c r="B347" s="30">
        <v>346</v>
      </c>
      <c r="C347" s="8">
        <v>33476</v>
      </c>
      <c r="D347" s="5" t="s">
        <v>1937</v>
      </c>
      <c r="E347" s="9" t="s">
        <v>1339</v>
      </c>
      <c r="F347" s="9" t="s">
        <v>1550</v>
      </c>
      <c r="G347" s="8">
        <v>43421</v>
      </c>
      <c r="H347" s="6" t="s">
        <v>6</v>
      </c>
      <c r="I347" s="13">
        <v>1.84</v>
      </c>
      <c r="J347" s="15">
        <v>73</v>
      </c>
      <c r="K347" s="15">
        <v>21.561909262759922</v>
      </c>
      <c r="L347" s="10">
        <v>3</v>
      </c>
      <c r="M347" s="10">
        <v>7</v>
      </c>
      <c r="N347" s="10">
        <v>18</v>
      </c>
      <c r="O347" s="10">
        <v>4</v>
      </c>
      <c r="P347" s="10">
        <v>1</v>
      </c>
      <c r="Q347" s="11">
        <v>29</v>
      </c>
    </row>
    <row r="348" spans="1:17" x14ac:dyDescent="0.35">
      <c r="A348" s="4" t="s">
        <v>660</v>
      </c>
      <c r="B348" s="30">
        <v>347</v>
      </c>
      <c r="C348" s="8">
        <v>31303</v>
      </c>
      <c r="D348" s="5" t="s">
        <v>1938</v>
      </c>
      <c r="E348" s="9" t="s">
        <v>1339</v>
      </c>
      <c r="F348" s="9" t="s">
        <v>1550</v>
      </c>
      <c r="G348" s="8">
        <v>42145</v>
      </c>
      <c r="H348" s="6" t="s">
        <v>6</v>
      </c>
      <c r="I348" s="13">
        <v>1.79</v>
      </c>
      <c r="J348" s="15">
        <v>78</v>
      </c>
      <c r="K348" s="15">
        <v>24.343809494085704</v>
      </c>
      <c r="L348" s="10">
        <v>2</v>
      </c>
      <c r="M348" s="10">
        <v>2</v>
      </c>
      <c r="N348" s="10">
        <v>16</v>
      </c>
      <c r="O348" s="10">
        <v>2</v>
      </c>
      <c r="P348" s="10">
        <v>2</v>
      </c>
      <c r="Q348" s="11">
        <v>35</v>
      </c>
    </row>
    <row r="349" spans="1:17" x14ac:dyDescent="0.35">
      <c r="A349" s="4" t="s">
        <v>661</v>
      </c>
      <c r="B349" s="30">
        <v>348</v>
      </c>
      <c r="C349" s="8">
        <v>33038</v>
      </c>
      <c r="D349" s="5" t="s">
        <v>1939</v>
      </c>
      <c r="E349" s="9" t="s">
        <v>1339</v>
      </c>
      <c r="F349" s="9" t="s">
        <v>1550</v>
      </c>
      <c r="G349" s="8">
        <v>42664</v>
      </c>
      <c r="H349" s="6" t="s">
        <v>6</v>
      </c>
      <c r="I349" s="13">
        <v>1.79</v>
      </c>
      <c r="J349" s="15">
        <v>70</v>
      </c>
      <c r="K349" s="15">
        <v>21.847008520333322</v>
      </c>
      <c r="L349" s="10">
        <v>3</v>
      </c>
      <c r="M349" s="10">
        <v>5</v>
      </c>
      <c r="N349" s="10">
        <v>1</v>
      </c>
      <c r="O349" s="10">
        <v>2</v>
      </c>
      <c r="P349" s="10">
        <v>6</v>
      </c>
      <c r="Q349" s="11">
        <v>30</v>
      </c>
    </row>
    <row r="350" spans="1:17" x14ac:dyDescent="0.35">
      <c r="A350" s="4" t="s">
        <v>662</v>
      </c>
      <c r="B350" s="30">
        <v>349</v>
      </c>
      <c r="C350" s="8">
        <v>31379</v>
      </c>
      <c r="D350" s="5" t="s">
        <v>1940</v>
      </c>
      <c r="E350" s="9" t="s">
        <v>1339</v>
      </c>
      <c r="F350" s="9" t="s">
        <v>1550</v>
      </c>
      <c r="G350" s="8">
        <v>42891</v>
      </c>
      <c r="H350" s="6" t="s">
        <v>6</v>
      </c>
      <c r="I350" s="13">
        <v>1.77</v>
      </c>
      <c r="J350" s="15">
        <v>70</v>
      </c>
      <c r="K350" s="15">
        <v>22.343515592581952</v>
      </c>
      <c r="L350" s="10">
        <v>2</v>
      </c>
      <c r="M350" s="10">
        <v>1</v>
      </c>
      <c r="N350" s="10">
        <v>14</v>
      </c>
      <c r="O350" s="10">
        <v>5</v>
      </c>
      <c r="P350" s="10">
        <v>3</v>
      </c>
      <c r="Q350" s="11">
        <v>35</v>
      </c>
    </row>
    <row r="351" spans="1:17" x14ac:dyDescent="0.35">
      <c r="A351" s="4" t="s">
        <v>663</v>
      </c>
      <c r="B351" s="30">
        <v>350</v>
      </c>
      <c r="C351" s="8">
        <v>31500</v>
      </c>
      <c r="D351" s="5" t="s">
        <v>1941</v>
      </c>
      <c r="E351" s="9" t="s">
        <v>1339</v>
      </c>
      <c r="F351" s="9" t="s">
        <v>1550</v>
      </c>
      <c r="G351" s="8">
        <v>43604</v>
      </c>
      <c r="H351" s="6" t="s">
        <v>6</v>
      </c>
      <c r="I351" s="13">
        <v>1.84</v>
      </c>
      <c r="J351" s="15">
        <v>74</v>
      </c>
      <c r="K351" s="15">
        <v>21.857277882797732</v>
      </c>
      <c r="L351" s="10">
        <v>2</v>
      </c>
      <c r="M351" s="10">
        <v>7</v>
      </c>
      <c r="N351" s="10">
        <v>3</v>
      </c>
      <c r="O351" s="10">
        <v>3</v>
      </c>
      <c r="P351" s="10">
        <v>6</v>
      </c>
      <c r="Q351" s="11">
        <v>34</v>
      </c>
    </row>
    <row r="352" spans="1:17" x14ac:dyDescent="0.35">
      <c r="A352" s="4" t="s">
        <v>664</v>
      </c>
      <c r="B352" s="30">
        <v>351</v>
      </c>
      <c r="C352" s="8">
        <v>31995</v>
      </c>
      <c r="D352" s="5" t="s">
        <v>1942</v>
      </c>
      <c r="E352" s="9" t="s">
        <v>1339</v>
      </c>
      <c r="F352" s="9" t="s">
        <v>1550</v>
      </c>
      <c r="G352" s="8">
        <v>43490</v>
      </c>
      <c r="H352" s="6" t="s">
        <v>6</v>
      </c>
      <c r="I352" s="13">
        <v>1.76</v>
      </c>
      <c r="J352" s="15">
        <v>74</v>
      </c>
      <c r="K352" s="15">
        <v>23.889462809917354</v>
      </c>
      <c r="L352" s="10">
        <v>2</v>
      </c>
      <c r="M352" s="10">
        <v>5</v>
      </c>
      <c r="N352" s="10">
        <v>18</v>
      </c>
      <c r="O352" s="10">
        <v>2</v>
      </c>
      <c r="P352" s="10">
        <v>2</v>
      </c>
      <c r="Q352" s="11">
        <v>33</v>
      </c>
    </row>
    <row r="353" spans="1:17" x14ac:dyDescent="0.35">
      <c r="A353" s="4" t="s">
        <v>665</v>
      </c>
      <c r="B353" s="30">
        <v>352</v>
      </c>
      <c r="C353" s="8">
        <v>31266</v>
      </c>
      <c r="D353" s="5" t="s">
        <v>1943</v>
      </c>
      <c r="E353" s="9" t="s">
        <v>1339</v>
      </c>
      <c r="F353" s="9" t="s">
        <v>1550</v>
      </c>
      <c r="G353" s="8">
        <v>44183</v>
      </c>
      <c r="H353" s="6" t="s">
        <v>6</v>
      </c>
      <c r="I353" s="13">
        <v>1.79</v>
      </c>
      <c r="J353" s="15">
        <v>75</v>
      </c>
      <c r="K353" s="15">
        <v>23.40750912892856</v>
      </c>
      <c r="L353" s="10">
        <v>2</v>
      </c>
      <c r="M353" s="10">
        <v>4</v>
      </c>
      <c r="N353" s="10">
        <v>21</v>
      </c>
      <c r="O353" s="10">
        <v>5</v>
      </c>
      <c r="P353" s="10">
        <v>2</v>
      </c>
      <c r="Q353" s="11">
        <v>35</v>
      </c>
    </row>
    <row r="354" spans="1:17" x14ac:dyDescent="0.35">
      <c r="A354" s="4" t="s">
        <v>666</v>
      </c>
      <c r="B354" s="30">
        <v>353</v>
      </c>
      <c r="C354" s="8">
        <v>32515</v>
      </c>
      <c r="D354" s="5" t="s">
        <v>1944</v>
      </c>
      <c r="E354" s="9" t="s">
        <v>1339</v>
      </c>
      <c r="F354" s="9" t="s">
        <v>1550</v>
      </c>
      <c r="G354" s="8">
        <v>42126</v>
      </c>
      <c r="H354" s="6" t="s">
        <v>6</v>
      </c>
      <c r="I354" s="13">
        <v>1.83</v>
      </c>
      <c r="J354" s="15">
        <v>79</v>
      </c>
      <c r="K354" s="15">
        <v>23.589835468362743</v>
      </c>
      <c r="L354" s="10">
        <v>3</v>
      </c>
      <c r="M354" s="10">
        <v>4</v>
      </c>
      <c r="N354" s="10">
        <v>9</v>
      </c>
      <c r="O354" s="10">
        <v>2</v>
      </c>
      <c r="P354" s="10">
        <v>2</v>
      </c>
      <c r="Q354" s="11">
        <v>32</v>
      </c>
    </row>
    <row r="355" spans="1:17" x14ac:dyDescent="0.35">
      <c r="A355" s="4" t="s">
        <v>667</v>
      </c>
      <c r="B355" s="30">
        <v>354</v>
      </c>
      <c r="C355" s="8">
        <v>34498</v>
      </c>
      <c r="D355" s="5" t="s">
        <v>1945</v>
      </c>
      <c r="E355" s="9" t="s">
        <v>1339</v>
      </c>
      <c r="F355" s="9" t="s">
        <v>1550</v>
      </c>
      <c r="G355" s="8">
        <v>44158</v>
      </c>
      <c r="H355" s="6" t="s">
        <v>6</v>
      </c>
      <c r="I355" s="13">
        <v>1.83</v>
      </c>
      <c r="J355" s="15">
        <v>77</v>
      </c>
      <c r="K355" s="15">
        <v>22.99262444384723</v>
      </c>
      <c r="L355" s="10">
        <v>3</v>
      </c>
      <c r="M355" s="10">
        <v>5</v>
      </c>
      <c r="N355" s="10">
        <v>26</v>
      </c>
      <c r="O355" s="10">
        <v>6</v>
      </c>
      <c r="P355" s="10">
        <v>1</v>
      </c>
      <c r="Q355" s="11">
        <v>26</v>
      </c>
    </row>
    <row r="356" spans="1:17" x14ac:dyDescent="0.35">
      <c r="A356" s="4" t="s">
        <v>668</v>
      </c>
      <c r="B356" s="30">
        <v>355</v>
      </c>
      <c r="C356" s="8">
        <v>35404</v>
      </c>
      <c r="D356" s="5" t="s">
        <v>1946</v>
      </c>
      <c r="E356" s="9" t="s">
        <v>1339</v>
      </c>
      <c r="F356" s="9" t="s">
        <v>1550</v>
      </c>
      <c r="G356" s="8">
        <v>42412</v>
      </c>
      <c r="H356" s="6" t="s">
        <v>6</v>
      </c>
      <c r="I356" s="13">
        <v>1.76</v>
      </c>
      <c r="J356" s="15">
        <v>81</v>
      </c>
      <c r="K356" s="15">
        <v>26.149276859504134</v>
      </c>
      <c r="L356" s="10">
        <v>2</v>
      </c>
      <c r="M356" s="10">
        <v>3</v>
      </c>
      <c r="N356" s="10">
        <v>21</v>
      </c>
      <c r="O356" s="10">
        <v>7</v>
      </c>
      <c r="P356" s="10">
        <v>1</v>
      </c>
      <c r="Q356" s="11">
        <v>24</v>
      </c>
    </row>
    <row r="357" spans="1:17" x14ac:dyDescent="0.35">
      <c r="A357" s="4" t="s">
        <v>669</v>
      </c>
      <c r="B357" s="30">
        <v>356</v>
      </c>
      <c r="C357" s="8">
        <v>32075</v>
      </c>
      <c r="D357" s="5" t="s">
        <v>1947</v>
      </c>
      <c r="E357" s="9" t="s">
        <v>1339</v>
      </c>
      <c r="F357" s="9" t="s">
        <v>1550</v>
      </c>
      <c r="G357" s="8">
        <v>42307</v>
      </c>
      <c r="H357" s="6" t="s">
        <v>6</v>
      </c>
      <c r="I357" s="13">
        <v>1.79</v>
      </c>
      <c r="J357" s="15">
        <v>72</v>
      </c>
      <c r="K357" s="15">
        <v>22.471208763771418</v>
      </c>
      <c r="L357" s="10">
        <v>3</v>
      </c>
      <c r="M357" s="10">
        <v>6</v>
      </c>
      <c r="N357" s="10">
        <v>7</v>
      </c>
      <c r="O357" s="10">
        <v>4</v>
      </c>
      <c r="P357" s="10">
        <v>5</v>
      </c>
      <c r="Q357" s="11">
        <v>33</v>
      </c>
    </row>
    <row r="358" spans="1:17" x14ac:dyDescent="0.35">
      <c r="A358" s="4" t="s">
        <v>670</v>
      </c>
      <c r="B358" s="30">
        <v>357</v>
      </c>
      <c r="C358" s="8">
        <v>31215</v>
      </c>
      <c r="D358" s="5" t="s">
        <v>1948</v>
      </c>
      <c r="E358" s="9" t="s">
        <v>1339</v>
      </c>
      <c r="F358" s="9" t="s">
        <v>1550</v>
      </c>
      <c r="G358" s="8">
        <v>43969</v>
      </c>
      <c r="H358" s="6" t="s">
        <v>6</v>
      </c>
      <c r="I358" s="13">
        <v>1.76</v>
      </c>
      <c r="J358" s="15">
        <v>81</v>
      </c>
      <c r="K358" s="15">
        <v>26.149276859504134</v>
      </c>
      <c r="L358" s="10">
        <v>3</v>
      </c>
      <c r="M358" s="10">
        <v>7</v>
      </c>
      <c r="N358" s="10">
        <v>3</v>
      </c>
      <c r="O358" s="10">
        <v>6</v>
      </c>
      <c r="P358" s="10">
        <v>1</v>
      </c>
      <c r="Q358" s="11">
        <v>35</v>
      </c>
    </row>
    <row r="359" spans="1:17" x14ac:dyDescent="0.35">
      <c r="A359" s="4" t="s">
        <v>671</v>
      </c>
      <c r="B359" s="30">
        <v>358</v>
      </c>
      <c r="C359" s="8">
        <v>34572</v>
      </c>
      <c r="D359" s="5" t="s">
        <v>1949</v>
      </c>
      <c r="E359" s="9" t="s">
        <v>1339</v>
      </c>
      <c r="F359" s="9" t="s">
        <v>1550</v>
      </c>
      <c r="G359" s="8">
        <v>43001</v>
      </c>
      <c r="H359" s="6" t="s">
        <v>6</v>
      </c>
      <c r="I359" s="13">
        <v>1.84</v>
      </c>
      <c r="J359" s="15">
        <v>74</v>
      </c>
      <c r="K359" s="15">
        <v>21.857277882797732</v>
      </c>
      <c r="L359" s="10">
        <v>2</v>
      </c>
      <c r="M359" s="10">
        <v>3</v>
      </c>
      <c r="N359" s="10">
        <v>20</v>
      </c>
      <c r="O359" s="10">
        <v>6</v>
      </c>
      <c r="P359" s="10">
        <v>3</v>
      </c>
      <c r="Q359" s="11">
        <v>26</v>
      </c>
    </row>
    <row r="360" spans="1:17" x14ac:dyDescent="0.35">
      <c r="A360" s="4" t="s">
        <v>672</v>
      </c>
      <c r="B360" s="30">
        <v>359</v>
      </c>
      <c r="C360" s="8">
        <v>31198</v>
      </c>
      <c r="D360" s="5" t="s">
        <v>1950</v>
      </c>
      <c r="E360" s="9" t="s">
        <v>1339</v>
      </c>
      <c r="F360" s="9" t="s">
        <v>1550</v>
      </c>
      <c r="G360" s="8">
        <v>42436</v>
      </c>
      <c r="H360" s="6" t="s">
        <v>6</v>
      </c>
      <c r="I360" s="13">
        <v>1.85</v>
      </c>
      <c r="J360" s="15">
        <v>75</v>
      </c>
      <c r="K360" s="15">
        <v>21.913805697589478</v>
      </c>
      <c r="L360" s="10">
        <v>2</v>
      </c>
      <c r="M360" s="10">
        <v>1</v>
      </c>
      <c r="N360" s="10">
        <v>9</v>
      </c>
      <c r="O360" s="10">
        <v>2</v>
      </c>
      <c r="P360" s="10">
        <v>2</v>
      </c>
      <c r="Q360" s="11">
        <v>35</v>
      </c>
    </row>
    <row r="361" spans="1:17" x14ac:dyDescent="0.35">
      <c r="A361" s="4" t="s">
        <v>673</v>
      </c>
      <c r="B361" s="30">
        <v>360</v>
      </c>
      <c r="C361" s="8">
        <v>35610</v>
      </c>
      <c r="D361" s="5" t="s">
        <v>1951</v>
      </c>
      <c r="E361" s="9" t="s">
        <v>1339</v>
      </c>
      <c r="F361" s="9" t="s">
        <v>1550</v>
      </c>
      <c r="G361" s="8">
        <v>43338</v>
      </c>
      <c r="H361" s="6" t="s">
        <v>6</v>
      </c>
      <c r="I361" s="13">
        <v>1.78</v>
      </c>
      <c r="J361" s="15">
        <v>77</v>
      </c>
      <c r="K361" s="15">
        <v>24.302487059714682</v>
      </c>
      <c r="L361" s="10">
        <v>2</v>
      </c>
      <c r="M361" s="10">
        <v>5</v>
      </c>
      <c r="N361" s="10">
        <v>22</v>
      </c>
      <c r="O361" s="10">
        <v>4</v>
      </c>
      <c r="P361" s="10">
        <v>3</v>
      </c>
      <c r="Q361" s="11">
        <v>23</v>
      </c>
    </row>
    <row r="362" spans="1:17" x14ac:dyDescent="0.35">
      <c r="A362" s="4" t="s">
        <v>674</v>
      </c>
      <c r="B362" s="30">
        <v>361</v>
      </c>
      <c r="C362" s="8">
        <v>34920</v>
      </c>
      <c r="D362" s="5" t="s">
        <v>1952</v>
      </c>
      <c r="E362" s="9" t="s">
        <v>1339</v>
      </c>
      <c r="F362" s="9" t="s">
        <v>1550</v>
      </c>
      <c r="G362" s="8">
        <v>43750</v>
      </c>
      <c r="H362" s="6" t="s">
        <v>6</v>
      </c>
      <c r="I362" s="13">
        <v>1.85</v>
      </c>
      <c r="J362" s="15">
        <v>71</v>
      </c>
      <c r="K362" s="15">
        <v>20.74506939371804</v>
      </c>
      <c r="L362" s="10">
        <v>2</v>
      </c>
      <c r="M362" s="10">
        <v>2</v>
      </c>
      <c r="N362" s="10">
        <v>25</v>
      </c>
      <c r="O362" s="10">
        <v>7</v>
      </c>
      <c r="P362" s="10">
        <v>2</v>
      </c>
      <c r="Q362" s="11">
        <v>25</v>
      </c>
    </row>
    <row r="363" spans="1:17" x14ac:dyDescent="0.35">
      <c r="A363" s="4" t="s">
        <v>675</v>
      </c>
      <c r="B363" s="30">
        <v>362</v>
      </c>
      <c r="C363" s="8">
        <v>34060</v>
      </c>
      <c r="D363" s="5" t="s">
        <v>1953</v>
      </c>
      <c r="E363" s="9" t="s">
        <v>1339</v>
      </c>
      <c r="F363" s="9" t="s">
        <v>1550</v>
      </c>
      <c r="G363" s="8">
        <v>42813</v>
      </c>
      <c r="H363" s="6" t="s">
        <v>6</v>
      </c>
      <c r="I363" s="13">
        <v>1.76</v>
      </c>
      <c r="J363" s="15">
        <v>77</v>
      </c>
      <c r="K363" s="15">
        <v>24.857954545454547</v>
      </c>
      <c r="L363" s="10">
        <v>2</v>
      </c>
      <c r="M363" s="10">
        <v>3</v>
      </c>
      <c r="N363" s="10">
        <v>13</v>
      </c>
      <c r="O363" s="10">
        <v>2</v>
      </c>
      <c r="P363" s="10">
        <v>4</v>
      </c>
      <c r="Q363" s="11">
        <v>27</v>
      </c>
    </row>
    <row r="364" spans="1:17" x14ac:dyDescent="0.35">
      <c r="A364" s="4" t="s">
        <v>676</v>
      </c>
      <c r="B364" s="30">
        <v>363</v>
      </c>
      <c r="C364" s="8">
        <v>36107</v>
      </c>
      <c r="D364" s="5" t="s">
        <v>1954</v>
      </c>
      <c r="E364" s="9" t="s">
        <v>1339</v>
      </c>
      <c r="F364" s="9" t="s">
        <v>1550</v>
      </c>
      <c r="G364" s="8">
        <v>43693</v>
      </c>
      <c r="H364" s="6" t="s">
        <v>6</v>
      </c>
      <c r="I364" s="13">
        <v>1.76</v>
      </c>
      <c r="J364" s="15">
        <v>79</v>
      </c>
      <c r="K364" s="15">
        <v>25.50361570247934</v>
      </c>
      <c r="L364" s="10">
        <v>2</v>
      </c>
      <c r="M364" s="10">
        <v>3</v>
      </c>
      <c r="N364" s="10">
        <v>12</v>
      </c>
      <c r="O364" s="10">
        <v>2</v>
      </c>
      <c r="P364" s="10">
        <v>4</v>
      </c>
      <c r="Q364" s="11">
        <v>22</v>
      </c>
    </row>
    <row r="365" spans="1:17" x14ac:dyDescent="0.35">
      <c r="A365" s="4" t="s">
        <v>677</v>
      </c>
      <c r="B365" s="30">
        <v>364</v>
      </c>
      <c r="C365" s="8">
        <v>32554</v>
      </c>
      <c r="D365" s="5" t="s">
        <v>1955</v>
      </c>
      <c r="E365" s="9" t="s">
        <v>1339</v>
      </c>
      <c r="F365" s="9" t="s">
        <v>1550</v>
      </c>
      <c r="G365" s="8">
        <v>43542</v>
      </c>
      <c r="H365" s="6" t="s">
        <v>6</v>
      </c>
      <c r="I365" s="13">
        <v>1.85</v>
      </c>
      <c r="J365" s="15">
        <v>81</v>
      </c>
      <c r="K365" s="15">
        <v>23.666910153396639</v>
      </c>
      <c r="L365" s="10">
        <v>3</v>
      </c>
      <c r="M365" s="10">
        <v>4</v>
      </c>
      <c r="N365" s="10">
        <v>23</v>
      </c>
      <c r="O365" s="10">
        <v>5</v>
      </c>
      <c r="P365" s="10">
        <v>5</v>
      </c>
      <c r="Q365" s="11">
        <v>32</v>
      </c>
    </row>
    <row r="366" spans="1:17" x14ac:dyDescent="0.35">
      <c r="A366" s="4" t="s">
        <v>678</v>
      </c>
      <c r="B366" s="30">
        <v>365</v>
      </c>
      <c r="C366" s="8">
        <v>31868</v>
      </c>
      <c r="D366" s="5" t="s">
        <v>1956</v>
      </c>
      <c r="E366" s="9" t="s">
        <v>1339</v>
      </c>
      <c r="F366" s="9" t="s">
        <v>1550</v>
      </c>
      <c r="G366" s="8">
        <v>43962</v>
      </c>
      <c r="H366" s="6" t="s">
        <v>6</v>
      </c>
      <c r="I366" s="13">
        <v>1.77</v>
      </c>
      <c r="J366" s="15">
        <v>71</v>
      </c>
      <c r="K366" s="15">
        <v>22.662708672475979</v>
      </c>
      <c r="L366" s="10">
        <v>2</v>
      </c>
      <c r="M366" s="10">
        <v>6</v>
      </c>
      <c r="N366" s="10">
        <v>3</v>
      </c>
      <c r="O366" s="10">
        <v>4</v>
      </c>
      <c r="P366" s="10">
        <v>3</v>
      </c>
      <c r="Q366" s="11">
        <v>33</v>
      </c>
    </row>
    <row r="367" spans="1:17" x14ac:dyDescent="0.35">
      <c r="A367" s="4" t="s">
        <v>679</v>
      </c>
      <c r="B367" s="30">
        <v>366</v>
      </c>
      <c r="C367" s="8">
        <v>34693</v>
      </c>
      <c r="D367" s="5" t="s">
        <v>1957</v>
      </c>
      <c r="E367" s="9" t="s">
        <v>1339</v>
      </c>
      <c r="F367" s="9" t="s">
        <v>1550</v>
      </c>
      <c r="G367" s="8">
        <v>42342</v>
      </c>
      <c r="H367" s="6" t="s">
        <v>6</v>
      </c>
      <c r="I367" s="13">
        <v>1.83</v>
      </c>
      <c r="J367" s="15">
        <v>74</v>
      </c>
      <c r="K367" s="15">
        <v>22.096807907073963</v>
      </c>
      <c r="L367" s="10">
        <v>3</v>
      </c>
      <c r="M367" s="10">
        <v>6</v>
      </c>
      <c r="N367" s="10">
        <v>7</v>
      </c>
      <c r="O367" s="10">
        <v>7</v>
      </c>
      <c r="P367" s="10">
        <v>1</v>
      </c>
      <c r="Q367" s="11">
        <v>26</v>
      </c>
    </row>
    <row r="368" spans="1:17" x14ac:dyDescent="0.35">
      <c r="A368" s="4" t="s">
        <v>680</v>
      </c>
      <c r="B368" s="30">
        <v>367</v>
      </c>
      <c r="C368" s="8">
        <v>31827</v>
      </c>
      <c r="D368" s="5" t="s">
        <v>1958</v>
      </c>
      <c r="E368" s="9" t="s">
        <v>1339</v>
      </c>
      <c r="F368" s="9" t="s">
        <v>1550</v>
      </c>
      <c r="G368" s="8">
        <v>43471</v>
      </c>
      <c r="H368" s="6" t="s">
        <v>6</v>
      </c>
      <c r="I368" s="13">
        <v>1.78</v>
      </c>
      <c r="J368" s="15">
        <v>81</v>
      </c>
      <c r="K368" s="15">
        <v>25.564953919959599</v>
      </c>
      <c r="L368" s="10">
        <v>3</v>
      </c>
      <c r="M368" s="10">
        <v>2</v>
      </c>
      <c r="N368" s="10">
        <v>1</v>
      </c>
      <c r="O368" s="10">
        <v>5</v>
      </c>
      <c r="P368" s="10">
        <v>6</v>
      </c>
      <c r="Q368" s="11">
        <v>34</v>
      </c>
    </row>
    <row r="369" spans="1:17" x14ac:dyDescent="0.35">
      <c r="A369" s="4" t="s">
        <v>681</v>
      </c>
      <c r="B369" s="30">
        <v>368</v>
      </c>
      <c r="C369" s="8">
        <v>35001</v>
      </c>
      <c r="D369" s="5" t="s">
        <v>1959</v>
      </c>
      <c r="E369" s="9" t="s">
        <v>1339</v>
      </c>
      <c r="F369" s="9" t="s">
        <v>1550</v>
      </c>
      <c r="G369" s="8">
        <v>43535</v>
      </c>
      <c r="H369" s="6" t="s">
        <v>6</v>
      </c>
      <c r="I369" s="13">
        <v>1.82</v>
      </c>
      <c r="J369" s="15">
        <v>72</v>
      </c>
      <c r="K369" s="15">
        <v>21.736505252988767</v>
      </c>
      <c r="L369" s="10">
        <v>2</v>
      </c>
      <c r="M369" s="10">
        <v>5</v>
      </c>
      <c r="N369" s="10">
        <v>10</v>
      </c>
      <c r="O369" s="10">
        <v>7</v>
      </c>
      <c r="P369" s="10">
        <v>6</v>
      </c>
      <c r="Q369" s="11">
        <v>25</v>
      </c>
    </row>
    <row r="370" spans="1:17" x14ac:dyDescent="0.35">
      <c r="A370" s="4" t="s">
        <v>682</v>
      </c>
      <c r="B370" s="30">
        <v>369</v>
      </c>
      <c r="C370" s="8">
        <v>31442</v>
      </c>
      <c r="D370" s="5" t="s">
        <v>1960</v>
      </c>
      <c r="E370" s="9" t="s">
        <v>1339</v>
      </c>
      <c r="F370" s="9" t="s">
        <v>1550</v>
      </c>
      <c r="G370" s="8">
        <v>43573</v>
      </c>
      <c r="H370" s="6" t="s">
        <v>6</v>
      </c>
      <c r="I370" s="13">
        <v>1.79</v>
      </c>
      <c r="J370" s="15">
        <v>75</v>
      </c>
      <c r="K370" s="15">
        <v>23.40750912892856</v>
      </c>
      <c r="L370" s="10">
        <v>3</v>
      </c>
      <c r="M370" s="10">
        <v>2</v>
      </c>
      <c r="N370" s="10">
        <v>23</v>
      </c>
      <c r="O370" s="10">
        <v>5</v>
      </c>
      <c r="P370" s="10">
        <v>5</v>
      </c>
      <c r="Q370" s="11">
        <v>35</v>
      </c>
    </row>
    <row r="371" spans="1:17" x14ac:dyDescent="0.35">
      <c r="A371" s="4" t="s">
        <v>683</v>
      </c>
      <c r="B371" s="30">
        <v>370</v>
      </c>
      <c r="C371" s="8">
        <v>35814</v>
      </c>
      <c r="D371" s="5" t="s">
        <v>1961</v>
      </c>
      <c r="E371" s="9" t="s">
        <v>1339</v>
      </c>
      <c r="F371" s="9" t="s">
        <v>1550</v>
      </c>
      <c r="G371" s="8">
        <v>43209</v>
      </c>
      <c r="H371" s="6" t="s">
        <v>6</v>
      </c>
      <c r="I371" s="13">
        <v>1.77</v>
      </c>
      <c r="J371" s="15">
        <v>71</v>
      </c>
      <c r="K371" s="15">
        <v>22.662708672475979</v>
      </c>
      <c r="L371" s="10">
        <v>3</v>
      </c>
      <c r="M371" s="10">
        <v>1</v>
      </c>
      <c r="N371" s="10">
        <v>20</v>
      </c>
      <c r="O371" s="10">
        <v>6</v>
      </c>
      <c r="P371" s="10">
        <v>5</v>
      </c>
      <c r="Q371" s="11">
        <v>23</v>
      </c>
    </row>
    <row r="372" spans="1:17" x14ac:dyDescent="0.35">
      <c r="A372" s="4" t="s">
        <v>684</v>
      </c>
      <c r="B372" s="30">
        <v>371</v>
      </c>
      <c r="C372" s="8">
        <v>31667</v>
      </c>
      <c r="D372" s="5" t="s">
        <v>1962</v>
      </c>
      <c r="E372" s="9" t="s">
        <v>1339</v>
      </c>
      <c r="F372" s="9" t="s">
        <v>1550</v>
      </c>
      <c r="G372" s="8">
        <v>43841</v>
      </c>
      <c r="H372" s="6" t="s">
        <v>6</v>
      </c>
      <c r="I372" s="13">
        <v>1.85</v>
      </c>
      <c r="J372" s="15">
        <v>80</v>
      </c>
      <c r="K372" s="15">
        <v>23.374726077428779</v>
      </c>
      <c r="L372" s="10">
        <v>3</v>
      </c>
      <c r="M372" s="10">
        <v>6</v>
      </c>
      <c r="N372" s="10">
        <v>15</v>
      </c>
      <c r="O372" s="10">
        <v>7</v>
      </c>
      <c r="P372" s="10">
        <v>5</v>
      </c>
      <c r="Q372" s="11">
        <v>34</v>
      </c>
    </row>
    <row r="373" spans="1:17" x14ac:dyDescent="0.35">
      <c r="A373" s="4" t="s">
        <v>685</v>
      </c>
      <c r="B373" s="30">
        <v>372</v>
      </c>
      <c r="C373" s="8">
        <v>33890</v>
      </c>
      <c r="D373" s="5" t="s">
        <v>1963</v>
      </c>
      <c r="E373" s="9" t="s">
        <v>1339</v>
      </c>
      <c r="F373" s="9" t="s">
        <v>1550</v>
      </c>
      <c r="G373" s="8">
        <v>42896</v>
      </c>
      <c r="H373" s="6" t="s">
        <v>6</v>
      </c>
      <c r="I373" s="13">
        <v>1.78</v>
      </c>
      <c r="J373" s="15">
        <v>80</v>
      </c>
      <c r="K373" s="15">
        <v>25.249337204898371</v>
      </c>
      <c r="L373" s="10">
        <v>3</v>
      </c>
      <c r="M373" s="10">
        <v>3</v>
      </c>
      <c r="N373" s="10">
        <v>10</v>
      </c>
      <c r="O373" s="10">
        <v>2</v>
      </c>
      <c r="P373" s="10">
        <v>4</v>
      </c>
      <c r="Q373" s="11">
        <v>28</v>
      </c>
    </row>
    <row r="374" spans="1:17" x14ac:dyDescent="0.35">
      <c r="A374" s="4" t="s">
        <v>686</v>
      </c>
      <c r="B374" s="30">
        <v>373</v>
      </c>
      <c r="C374" s="8">
        <v>33178</v>
      </c>
      <c r="D374" s="5" t="s">
        <v>1964</v>
      </c>
      <c r="E374" s="9" t="s">
        <v>1339</v>
      </c>
      <c r="F374" s="9" t="s">
        <v>1550</v>
      </c>
      <c r="G374" s="8">
        <v>43633</v>
      </c>
      <c r="H374" s="6" t="s">
        <v>6</v>
      </c>
      <c r="I374" s="13">
        <v>1.78</v>
      </c>
      <c r="J374" s="15">
        <v>77</v>
      </c>
      <c r="K374" s="15">
        <v>24.302487059714682</v>
      </c>
      <c r="L374" s="10">
        <v>2</v>
      </c>
      <c r="M374" s="10">
        <v>5</v>
      </c>
      <c r="N374" s="10">
        <v>16</v>
      </c>
      <c r="O374" s="10">
        <v>1</v>
      </c>
      <c r="P374" s="10">
        <v>2</v>
      </c>
      <c r="Q374" s="11">
        <v>30</v>
      </c>
    </row>
    <row r="375" spans="1:17" x14ac:dyDescent="0.35">
      <c r="A375" s="4" t="s">
        <v>687</v>
      </c>
      <c r="B375" s="30">
        <v>374</v>
      </c>
      <c r="C375" s="8">
        <v>35529</v>
      </c>
      <c r="D375" s="5" t="s">
        <v>1965</v>
      </c>
      <c r="E375" s="9" t="s">
        <v>1339</v>
      </c>
      <c r="F375" s="9" t="s">
        <v>1550</v>
      </c>
      <c r="G375" s="8">
        <v>42968</v>
      </c>
      <c r="H375" s="6" t="s">
        <v>6</v>
      </c>
      <c r="I375" s="13">
        <v>1.76</v>
      </c>
      <c r="J375" s="15">
        <v>74</v>
      </c>
      <c r="K375" s="15">
        <v>23.889462809917354</v>
      </c>
      <c r="L375" s="10">
        <v>2</v>
      </c>
      <c r="M375" s="10">
        <v>3</v>
      </c>
      <c r="N375" s="10">
        <v>1</v>
      </c>
      <c r="O375" s="10">
        <v>4</v>
      </c>
      <c r="P375" s="10">
        <v>2</v>
      </c>
      <c r="Q375" s="11">
        <v>23</v>
      </c>
    </row>
    <row r="376" spans="1:17" x14ac:dyDescent="0.35">
      <c r="A376" s="4" t="s">
        <v>688</v>
      </c>
      <c r="B376" s="30">
        <v>375</v>
      </c>
      <c r="C376" s="8">
        <v>33483</v>
      </c>
      <c r="D376" s="5" t="s">
        <v>1966</v>
      </c>
      <c r="E376" s="9" t="s">
        <v>1339</v>
      </c>
      <c r="F376" s="9" t="s">
        <v>1550</v>
      </c>
      <c r="G376" s="8">
        <v>42525</v>
      </c>
      <c r="H376" s="6" t="s">
        <v>6</v>
      </c>
      <c r="I376" s="13">
        <v>1.81</v>
      </c>
      <c r="J376" s="15">
        <v>77</v>
      </c>
      <c r="K376" s="15">
        <v>23.503556057507403</v>
      </c>
      <c r="L376" s="10">
        <v>2</v>
      </c>
      <c r="M376" s="10">
        <v>6</v>
      </c>
      <c r="N376" s="10">
        <v>7</v>
      </c>
      <c r="O376" s="10">
        <v>4</v>
      </c>
      <c r="P376" s="10">
        <v>4</v>
      </c>
      <c r="Q376" s="11">
        <v>29</v>
      </c>
    </row>
    <row r="377" spans="1:17" x14ac:dyDescent="0.35">
      <c r="A377" s="4" t="s">
        <v>689</v>
      </c>
      <c r="B377" s="30">
        <v>376</v>
      </c>
      <c r="C377" s="8">
        <v>34177</v>
      </c>
      <c r="D377" s="5" t="s">
        <v>1967</v>
      </c>
      <c r="E377" s="9" t="s">
        <v>1339</v>
      </c>
      <c r="F377" s="9" t="s">
        <v>1550</v>
      </c>
      <c r="G377" s="8">
        <v>42210</v>
      </c>
      <c r="H377" s="6" t="s">
        <v>6</v>
      </c>
      <c r="I377" s="13">
        <v>1.78</v>
      </c>
      <c r="J377" s="15">
        <v>77</v>
      </c>
      <c r="K377" s="15">
        <v>24.302487059714682</v>
      </c>
      <c r="L377" s="10">
        <v>3</v>
      </c>
      <c r="M377" s="10">
        <v>4</v>
      </c>
      <c r="N377" s="10">
        <v>26</v>
      </c>
      <c r="O377" s="10">
        <v>5</v>
      </c>
      <c r="P377" s="10">
        <v>3</v>
      </c>
      <c r="Q377" s="11">
        <v>27</v>
      </c>
    </row>
    <row r="378" spans="1:17" x14ac:dyDescent="0.35">
      <c r="A378" s="4" t="s">
        <v>690</v>
      </c>
      <c r="B378" s="30">
        <v>377</v>
      </c>
      <c r="C378" s="8">
        <v>34815</v>
      </c>
      <c r="D378" s="5" t="s">
        <v>1968</v>
      </c>
      <c r="E378" s="9" t="s">
        <v>1339</v>
      </c>
      <c r="F378" s="9" t="s">
        <v>1550</v>
      </c>
      <c r="G378" s="8">
        <v>42980</v>
      </c>
      <c r="H378" s="6" t="s">
        <v>6</v>
      </c>
      <c r="I378" s="13">
        <v>1.85</v>
      </c>
      <c r="J378" s="15">
        <v>74</v>
      </c>
      <c r="K378" s="15">
        <v>21.621621621621621</v>
      </c>
      <c r="L378" s="10">
        <v>3</v>
      </c>
      <c r="M378" s="10">
        <v>7</v>
      </c>
      <c r="N378" s="10">
        <v>16</v>
      </c>
      <c r="O378" s="10">
        <v>7</v>
      </c>
      <c r="P378" s="10">
        <v>6</v>
      </c>
      <c r="Q378" s="11">
        <v>25</v>
      </c>
    </row>
    <row r="379" spans="1:17" x14ac:dyDescent="0.35">
      <c r="A379" s="4" t="s">
        <v>691</v>
      </c>
      <c r="B379" s="30">
        <v>378</v>
      </c>
      <c r="C379" s="8">
        <v>33102</v>
      </c>
      <c r="D379" s="5" t="s">
        <v>1969</v>
      </c>
      <c r="E379" s="9" t="s">
        <v>1339</v>
      </c>
      <c r="F379" s="9" t="s">
        <v>1550</v>
      </c>
      <c r="G379" s="8">
        <v>43114</v>
      </c>
      <c r="H379" s="6" t="s">
        <v>6</v>
      </c>
      <c r="I379" s="13">
        <v>1.78</v>
      </c>
      <c r="J379" s="15">
        <v>76</v>
      </c>
      <c r="K379" s="15">
        <v>23.98687034465345</v>
      </c>
      <c r="L379" s="10">
        <v>3</v>
      </c>
      <c r="M379" s="10">
        <v>7</v>
      </c>
      <c r="N379" s="10">
        <v>3</v>
      </c>
      <c r="O379" s="10">
        <v>7</v>
      </c>
      <c r="P379" s="10">
        <v>6</v>
      </c>
      <c r="Q379" s="11">
        <v>30</v>
      </c>
    </row>
    <row r="380" spans="1:17" x14ac:dyDescent="0.35">
      <c r="A380" s="4" t="s">
        <v>692</v>
      </c>
      <c r="B380" s="30">
        <v>379</v>
      </c>
      <c r="C380" s="8">
        <v>33479</v>
      </c>
      <c r="D380" s="5" t="s">
        <v>1970</v>
      </c>
      <c r="E380" s="9" t="s">
        <v>1339</v>
      </c>
      <c r="F380" s="9" t="s">
        <v>1550</v>
      </c>
      <c r="G380" s="8">
        <v>43495</v>
      </c>
      <c r="H380" s="6" t="s">
        <v>6</v>
      </c>
      <c r="I380" s="13">
        <v>1.84</v>
      </c>
      <c r="J380" s="15">
        <v>70</v>
      </c>
      <c r="K380" s="15">
        <v>20.675803402646501</v>
      </c>
      <c r="L380" s="10">
        <v>3</v>
      </c>
      <c r="M380" s="10">
        <v>3</v>
      </c>
      <c r="N380" s="10">
        <v>22</v>
      </c>
      <c r="O380" s="10">
        <v>7</v>
      </c>
      <c r="P380" s="10">
        <v>1</v>
      </c>
      <c r="Q380" s="11">
        <v>29</v>
      </c>
    </row>
    <row r="381" spans="1:17" x14ac:dyDescent="0.35">
      <c r="A381" s="4" t="s">
        <v>693</v>
      </c>
      <c r="B381" s="30">
        <v>380</v>
      </c>
      <c r="C381" s="8">
        <v>31449</v>
      </c>
      <c r="D381" s="5" t="s">
        <v>1971</v>
      </c>
      <c r="E381" s="9" t="s">
        <v>1339</v>
      </c>
      <c r="F381" s="9" t="s">
        <v>1550</v>
      </c>
      <c r="G381" s="8">
        <v>44148</v>
      </c>
      <c r="H381" s="6" t="s">
        <v>6</v>
      </c>
      <c r="I381" s="13">
        <v>1.77</v>
      </c>
      <c r="J381" s="15">
        <v>71</v>
      </c>
      <c r="K381" s="15">
        <v>22.662708672475979</v>
      </c>
      <c r="L381" s="10">
        <v>3</v>
      </c>
      <c r="M381" s="10">
        <v>1</v>
      </c>
      <c r="N381" s="10">
        <v>2</v>
      </c>
      <c r="O381" s="10">
        <v>4</v>
      </c>
      <c r="P381" s="10">
        <v>2</v>
      </c>
      <c r="Q381" s="11">
        <v>35</v>
      </c>
    </row>
    <row r="382" spans="1:17" x14ac:dyDescent="0.35">
      <c r="A382" s="4" t="s">
        <v>694</v>
      </c>
      <c r="B382" s="30">
        <v>381</v>
      </c>
      <c r="C382" s="8">
        <v>30713</v>
      </c>
      <c r="D382" s="5" t="s">
        <v>1972</v>
      </c>
      <c r="E382" s="9" t="s">
        <v>1339</v>
      </c>
      <c r="F382" s="9" t="s">
        <v>1550</v>
      </c>
      <c r="G382" s="8">
        <v>42792</v>
      </c>
      <c r="H382" s="6" t="s">
        <v>6</v>
      </c>
      <c r="I382" s="13">
        <v>1.84</v>
      </c>
      <c r="J382" s="15">
        <v>81</v>
      </c>
      <c r="K382" s="15">
        <v>23.92485822306238</v>
      </c>
      <c r="L382" s="10">
        <v>2</v>
      </c>
      <c r="M382" s="10">
        <v>5</v>
      </c>
      <c r="N382" s="10">
        <v>22</v>
      </c>
      <c r="O382" s="10">
        <v>3</v>
      </c>
      <c r="P382" s="10">
        <v>2</v>
      </c>
      <c r="Q382" s="11">
        <v>37</v>
      </c>
    </row>
    <row r="383" spans="1:17" x14ac:dyDescent="0.35">
      <c r="A383" s="4" t="s">
        <v>695</v>
      </c>
      <c r="B383" s="30">
        <v>382</v>
      </c>
      <c r="C383" s="8">
        <v>35341</v>
      </c>
      <c r="D383" s="5" t="s">
        <v>1973</v>
      </c>
      <c r="E383" s="9" t="s">
        <v>1339</v>
      </c>
      <c r="F383" s="9" t="s">
        <v>1550</v>
      </c>
      <c r="G383" s="8">
        <v>42268</v>
      </c>
      <c r="H383" s="6" t="s">
        <v>6</v>
      </c>
      <c r="I383" s="13">
        <v>1.77</v>
      </c>
      <c r="J383" s="15">
        <v>72</v>
      </c>
      <c r="K383" s="15">
        <v>22.981901752370007</v>
      </c>
      <c r="L383" s="10">
        <v>3</v>
      </c>
      <c r="M383" s="10">
        <v>7</v>
      </c>
      <c r="N383" s="10">
        <v>27</v>
      </c>
      <c r="O383" s="10">
        <v>4</v>
      </c>
      <c r="P383" s="10">
        <v>4</v>
      </c>
      <c r="Q383" s="11">
        <v>24</v>
      </c>
    </row>
    <row r="384" spans="1:17" x14ac:dyDescent="0.35">
      <c r="A384" s="4" t="s">
        <v>696</v>
      </c>
      <c r="B384" s="30">
        <v>383</v>
      </c>
      <c r="C384" s="8">
        <v>31615</v>
      </c>
      <c r="D384" s="5" t="s">
        <v>1974</v>
      </c>
      <c r="E384" s="9" t="s">
        <v>1339</v>
      </c>
      <c r="F384" s="9" t="s">
        <v>1550</v>
      </c>
      <c r="G384" s="8">
        <v>44155</v>
      </c>
      <c r="H384" s="6" t="s">
        <v>6</v>
      </c>
      <c r="I384" s="13">
        <v>1.78</v>
      </c>
      <c r="J384" s="15">
        <v>75</v>
      </c>
      <c r="K384" s="15">
        <v>23.671253629592222</v>
      </c>
      <c r="L384" s="10">
        <v>2</v>
      </c>
      <c r="M384" s="10">
        <v>5</v>
      </c>
      <c r="N384" s="10">
        <v>5</v>
      </c>
      <c r="O384" s="10">
        <v>3</v>
      </c>
      <c r="P384" s="10">
        <v>2</v>
      </c>
      <c r="Q384" s="11">
        <v>34</v>
      </c>
    </row>
    <row r="385" spans="1:17" x14ac:dyDescent="0.35">
      <c r="A385" s="4" t="s">
        <v>697</v>
      </c>
      <c r="B385" s="30">
        <v>384</v>
      </c>
      <c r="C385" s="8">
        <v>34232</v>
      </c>
      <c r="D385" s="5" t="s">
        <v>1975</v>
      </c>
      <c r="E385" s="9" t="s">
        <v>1339</v>
      </c>
      <c r="F385" s="9" t="s">
        <v>1550</v>
      </c>
      <c r="G385" s="8">
        <v>43557</v>
      </c>
      <c r="H385" s="6" t="s">
        <v>6</v>
      </c>
      <c r="I385" s="13">
        <v>1.84</v>
      </c>
      <c r="J385" s="15">
        <v>76</v>
      </c>
      <c r="K385" s="15">
        <v>22.448015122873343</v>
      </c>
      <c r="L385" s="10">
        <v>2</v>
      </c>
      <c r="M385" s="10">
        <v>5</v>
      </c>
      <c r="N385" s="10">
        <v>15</v>
      </c>
      <c r="O385" s="10">
        <v>1</v>
      </c>
      <c r="P385" s="10">
        <v>5</v>
      </c>
      <c r="Q385" s="11">
        <v>27</v>
      </c>
    </row>
    <row r="386" spans="1:17" x14ac:dyDescent="0.35">
      <c r="A386" s="4" t="s">
        <v>698</v>
      </c>
      <c r="B386" s="30">
        <v>385</v>
      </c>
      <c r="C386" s="8">
        <v>35041</v>
      </c>
      <c r="D386" s="5" t="s">
        <v>1976</v>
      </c>
      <c r="E386" s="9" t="s">
        <v>1339</v>
      </c>
      <c r="F386" s="9" t="s">
        <v>1550</v>
      </c>
      <c r="G386" s="8">
        <v>43174</v>
      </c>
      <c r="H386" s="6" t="s">
        <v>6</v>
      </c>
      <c r="I386" s="13">
        <v>1.79</v>
      </c>
      <c r="J386" s="15">
        <v>76</v>
      </c>
      <c r="K386" s="15">
        <v>23.719609250647608</v>
      </c>
      <c r="L386" s="10">
        <v>3</v>
      </c>
      <c r="M386" s="10">
        <v>4</v>
      </c>
      <c r="N386" s="10">
        <v>8</v>
      </c>
      <c r="O386" s="10">
        <v>4</v>
      </c>
      <c r="P386" s="10">
        <v>5</v>
      </c>
      <c r="Q386" s="11">
        <v>25</v>
      </c>
    </row>
    <row r="387" spans="1:17" x14ac:dyDescent="0.35">
      <c r="A387" s="4" t="s">
        <v>699</v>
      </c>
      <c r="B387" s="30">
        <v>386</v>
      </c>
      <c r="C387" s="8">
        <v>34197</v>
      </c>
      <c r="D387" s="5" t="s">
        <v>1977</v>
      </c>
      <c r="E387" s="9" t="s">
        <v>1339</v>
      </c>
      <c r="F387" s="9" t="s">
        <v>1550</v>
      </c>
      <c r="G387" s="8">
        <v>43308</v>
      </c>
      <c r="H387" s="6" t="s">
        <v>6</v>
      </c>
      <c r="I387" s="13">
        <v>1.84</v>
      </c>
      <c r="J387" s="15">
        <v>80</v>
      </c>
      <c r="K387" s="15">
        <v>23.629489603024574</v>
      </c>
      <c r="L387" s="10">
        <v>3</v>
      </c>
      <c r="M387" s="10">
        <v>6</v>
      </c>
      <c r="N387" s="10">
        <v>18</v>
      </c>
      <c r="O387" s="10">
        <v>7</v>
      </c>
      <c r="P387" s="10">
        <v>4</v>
      </c>
      <c r="Q387" s="11">
        <v>27</v>
      </c>
    </row>
    <row r="388" spans="1:17" x14ac:dyDescent="0.35">
      <c r="A388" s="4" t="s">
        <v>700</v>
      </c>
      <c r="B388" s="30">
        <v>387</v>
      </c>
      <c r="C388" s="8">
        <v>30693</v>
      </c>
      <c r="D388" s="5" t="s">
        <v>1978</v>
      </c>
      <c r="E388" s="9" t="s">
        <v>1339</v>
      </c>
      <c r="F388" s="9" t="s">
        <v>1550</v>
      </c>
      <c r="G388" s="8">
        <v>42939</v>
      </c>
      <c r="H388" s="6" t="s">
        <v>6</v>
      </c>
      <c r="I388" s="13">
        <v>1.85</v>
      </c>
      <c r="J388" s="15">
        <v>78</v>
      </c>
      <c r="K388" s="15">
        <v>22.790357925493058</v>
      </c>
      <c r="L388" s="10">
        <v>3</v>
      </c>
      <c r="M388" s="10">
        <v>4</v>
      </c>
      <c r="N388" s="10">
        <v>4</v>
      </c>
      <c r="O388" s="10">
        <v>4</v>
      </c>
      <c r="P388" s="10">
        <v>4</v>
      </c>
      <c r="Q388" s="11">
        <v>37</v>
      </c>
    </row>
    <row r="389" spans="1:17" x14ac:dyDescent="0.35">
      <c r="A389" s="4" t="s">
        <v>701</v>
      </c>
      <c r="B389" s="30">
        <v>388</v>
      </c>
      <c r="C389" s="8">
        <v>34226</v>
      </c>
      <c r="D389" s="5" t="s">
        <v>1979</v>
      </c>
      <c r="E389" s="9" t="s">
        <v>1339</v>
      </c>
      <c r="F389" s="9" t="s">
        <v>1550</v>
      </c>
      <c r="G389" s="8">
        <v>43470</v>
      </c>
      <c r="H389" s="6" t="s">
        <v>6</v>
      </c>
      <c r="I389" s="13">
        <v>1.78</v>
      </c>
      <c r="J389" s="15">
        <v>70</v>
      </c>
      <c r="K389" s="15">
        <v>22.093170054286073</v>
      </c>
      <c r="L389" s="10">
        <v>3</v>
      </c>
      <c r="M389" s="10">
        <v>3</v>
      </c>
      <c r="N389" s="10">
        <v>15</v>
      </c>
      <c r="O389" s="10">
        <v>7</v>
      </c>
      <c r="P389" s="10">
        <v>4</v>
      </c>
      <c r="Q389" s="11">
        <v>27</v>
      </c>
    </row>
    <row r="390" spans="1:17" x14ac:dyDescent="0.35">
      <c r="A390" s="4" t="s">
        <v>702</v>
      </c>
      <c r="B390" s="30">
        <v>389</v>
      </c>
      <c r="C390" s="8">
        <v>34523</v>
      </c>
      <c r="D390" s="5" t="s">
        <v>1980</v>
      </c>
      <c r="E390" s="9" t="s">
        <v>1339</v>
      </c>
      <c r="F390" s="9" t="s">
        <v>1550</v>
      </c>
      <c r="G390" s="8">
        <v>42524</v>
      </c>
      <c r="H390" s="6" t="s">
        <v>6</v>
      </c>
      <c r="I390" s="13">
        <v>1.79</v>
      </c>
      <c r="J390" s="15">
        <v>81</v>
      </c>
      <c r="K390" s="15">
        <v>25.280109859242845</v>
      </c>
      <c r="L390" s="10">
        <v>3</v>
      </c>
      <c r="M390" s="10">
        <v>5</v>
      </c>
      <c r="N390" s="10">
        <v>11</v>
      </c>
      <c r="O390" s="10">
        <v>6</v>
      </c>
      <c r="P390" s="10">
        <v>4</v>
      </c>
      <c r="Q390" s="11">
        <v>26</v>
      </c>
    </row>
    <row r="391" spans="1:17" x14ac:dyDescent="0.35">
      <c r="A391" s="4" t="s">
        <v>703</v>
      </c>
      <c r="B391" s="30">
        <v>390</v>
      </c>
      <c r="C391" s="8">
        <v>32494</v>
      </c>
      <c r="D391" s="5" t="s">
        <v>1981</v>
      </c>
      <c r="E391" s="9" t="s">
        <v>1339</v>
      </c>
      <c r="F391" s="9" t="s">
        <v>1550</v>
      </c>
      <c r="G391" s="8">
        <v>42087</v>
      </c>
      <c r="H391" s="6" t="s">
        <v>6</v>
      </c>
      <c r="I391" s="13">
        <v>1.75</v>
      </c>
      <c r="J391" s="15">
        <v>71</v>
      </c>
      <c r="K391" s="15">
        <v>23.183673469387756</v>
      </c>
      <c r="L391" s="10">
        <v>2</v>
      </c>
      <c r="M391" s="10">
        <v>1</v>
      </c>
      <c r="N391" s="10">
        <v>8</v>
      </c>
      <c r="O391" s="10">
        <v>3</v>
      </c>
      <c r="P391" s="10">
        <v>4</v>
      </c>
      <c r="Q391" s="11">
        <v>32</v>
      </c>
    </row>
    <row r="392" spans="1:17" x14ac:dyDescent="0.35">
      <c r="A392" s="4" t="s">
        <v>704</v>
      </c>
      <c r="B392" s="30">
        <v>391</v>
      </c>
      <c r="C392" s="8">
        <v>35321</v>
      </c>
      <c r="D392" s="5" t="s">
        <v>1982</v>
      </c>
      <c r="E392" s="9" t="s">
        <v>1339</v>
      </c>
      <c r="F392" s="9" t="s">
        <v>1550</v>
      </c>
      <c r="G392" s="8">
        <v>42111</v>
      </c>
      <c r="H392" s="6" t="s">
        <v>6</v>
      </c>
      <c r="I392" s="13">
        <v>1.77</v>
      </c>
      <c r="J392" s="15">
        <v>80</v>
      </c>
      <c r="K392" s="15">
        <v>25.535446391522228</v>
      </c>
      <c r="L392" s="10">
        <v>3</v>
      </c>
      <c r="M392" s="10">
        <v>2</v>
      </c>
      <c r="N392" s="10">
        <v>24</v>
      </c>
      <c r="O392" s="10">
        <v>7</v>
      </c>
      <c r="P392" s="10">
        <v>6</v>
      </c>
      <c r="Q392" s="11">
        <v>24</v>
      </c>
    </row>
    <row r="393" spans="1:17" x14ac:dyDescent="0.35">
      <c r="A393" s="4" t="s">
        <v>705</v>
      </c>
      <c r="B393" s="30">
        <v>392</v>
      </c>
      <c r="C393" s="8">
        <v>33093</v>
      </c>
      <c r="D393" s="5" t="s">
        <v>1983</v>
      </c>
      <c r="E393" s="9" t="s">
        <v>1339</v>
      </c>
      <c r="F393" s="9" t="s">
        <v>1550</v>
      </c>
      <c r="G393" s="8">
        <v>42068</v>
      </c>
      <c r="H393" s="6" t="s">
        <v>6</v>
      </c>
      <c r="I393" s="13">
        <v>1.78</v>
      </c>
      <c r="J393" s="15">
        <v>76</v>
      </c>
      <c r="K393" s="15">
        <v>23.98687034465345</v>
      </c>
      <c r="L393" s="10">
        <v>2</v>
      </c>
      <c r="M393" s="10">
        <v>5</v>
      </c>
      <c r="N393" s="10">
        <v>15</v>
      </c>
      <c r="O393" s="10">
        <v>5</v>
      </c>
      <c r="P393" s="10">
        <v>4</v>
      </c>
      <c r="Q393" s="11">
        <v>30</v>
      </c>
    </row>
    <row r="394" spans="1:17" x14ac:dyDescent="0.35">
      <c r="A394" s="4" t="s">
        <v>706</v>
      </c>
      <c r="B394" s="30">
        <v>393</v>
      </c>
      <c r="C394" s="8">
        <v>35970</v>
      </c>
      <c r="D394" s="5" t="s">
        <v>1984</v>
      </c>
      <c r="E394" s="9" t="s">
        <v>1339</v>
      </c>
      <c r="F394" s="9" t="s">
        <v>1550</v>
      </c>
      <c r="G394" s="8">
        <v>43786</v>
      </c>
      <c r="H394" s="6" t="s">
        <v>6</v>
      </c>
      <c r="I394" s="13">
        <v>1.83</v>
      </c>
      <c r="J394" s="15">
        <v>78</v>
      </c>
      <c r="K394" s="15">
        <v>23.291229956104985</v>
      </c>
      <c r="L394" s="10">
        <v>2</v>
      </c>
      <c r="M394" s="10">
        <v>2</v>
      </c>
      <c r="N394" s="10">
        <v>23</v>
      </c>
      <c r="O394" s="10">
        <v>3</v>
      </c>
      <c r="P394" s="10">
        <v>4</v>
      </c>
      <c r="Q394" s="11">
        <v>22</v>
      </c>
    </row>
    <row r="395" spans="1:17" x14ac:dyDescent="0.35">
      <c r="A395" s="4" t="s">
        <v>707</v>
      </c>
      <c r="B395" s="30">
        <v>394</v>
      </c>
      <c r="C395" s="8">
        <v>31648</v>
      </c>
      <c r="D395" s="5" t="s">
        <v>1985</v>
      </c>
      <c r="E395" s="9" t="s">
        <v>1339</v>
      </c>
      <c r="F395" s="9" t="s">
        <v>1550</v>
      </c>
      <c r="G395" s="8">
        <v>42109</v>
      </c>
      <c r="H395" s="6" t="s">
        <v>6</v>
      </c>
      <c r="I395" s="13">
        <v>1.79</v>
      </c>
      <c r="J395" s="15">
        <v>74</v>
      </c>
      <c r="K395" s="15">
        <v>23.095409007209515</v>
      </c>
      <c r="L395" s="10">
        <v>2</v>
      </c>
      <c r="M395" s="10">
        <v>5</v>
      </c>
      <c r="N395" s="10">
        <v>7</v>
      </c>
      <c r="O395" s="10">
        <v>1</v>
      </c>
      <c r="P395" s="10">
        <v>6</v>
      </c>
      <c r="Q395" s="11">
        <v>34</v>
      </c>
    </row>
    <row r="396" spans="1:17" x14ac:dyDescent="0.35">
      <c r="A396" s="4" t="s">
        <v>708</v>
      </c>
      <c r="B396" s="30">
        <v>395</v>
      </c>
      <c r="C396" s="8">
        <v>33644</v>
      </c>
      <c r="D396" s="5" t="s">
        <v>1986</v>
      </c>
      <c r="E396" s="9" t="s">
        <v>1339</v>
      </c>
      <c r="F396" s="9" t="s">
        <v>1550</v>
      </c>
      <c r="G396" s="8">
        <v>42019</v>
      </c>
      <c r="H396" s="6" t="s">
        <v>6</v>
      </c>
      <c r="I396" s="13">
        <v>1.79</v>
      </c>
      <c r="J396" s="15">
        <v>77</v>
      </c>
      <c r="K396" s="15">
        <v>24.031709372366656</v>
      </c>
      <c r="L396" s="10">
        <v>2</v>
      </c>
      <c r="M396" s="10">
        <v>3</v>
      </c>
      <c r="N396" s="10">
        <v>4</v>
      </c>
      <c r="O396" s="10">
        <v>7</v>
      </c>
      <c r="P396" s="10">
        <v>5</v>
      </c>
      <c r="Q396" s="11">
        <v>29</v>
      </c>
    </row>
    <row r="397" spans="1:17" x14ac:dyDescent="0.35">
      <c r="A397" s="4" t="s">
        <v>709</v>
      </c>
      <c r="B397" s="30">
        <v>396</v>
      </c>
      <c r="C397" s="8">
        <v>35006</v>
      </c>
      <c r="D397" s="5" t="s">
        <v>1987</v>
      </c>
      <c r="E397" s="9" t="s">
        <v>1339</v>
      </c>
      <c r="F397" s="9" t="s">
        <v>1550</v>
      </c>
      <c r="G397" s="8">
        <v>43845</v>
      </c>
      <c r="H397" s="6" t="s">
        <v>6</v>
      </c>
      <c r="I397" s="13">
        <v>1.8</v>
      </c>
      <c r="J397" s="15">
        <v>79</v>
      </c>
      <c r="K397" s="15">
        <v>24.382716049382715</v>
      </c>
      <c r="L397" s="10">
        <v>3</v>
      </c>
      <c r="M397" s="10">
        <v>6</v>
      </c>
      <c r="N397" s="10">
        <v>21</v>
      </c>
      <c r="O397" s="10">
        <v>3</v>
      </c>
      <c r="P397" s="10">
        <v>5</v>
      </c>
      <c r="Q397" s="11">
        <v>25</v>
      </c>
    </row>
    <row r="398" spans="1:17" x14ac:dyDescent="0.35">
      <c r="A398" s="4" t="s">
        <v>710</v>
      </c>
      <c r="B398" s="30">
        <v>397</v>
      </c>
      <c r="C398" s="8">
        <v>32882</v>
      </c>
      <c r="D398" s="5" t="s">
        <v>1988</v>
      </c>
      <c r="E398" s="9" t="s">
        <v>1339</v>
      </c>
      <c r="F398" s="9" t="s">
        <v>1550</v>
      </c>
      <c r="G398" s="8">
        <v>43777</v>
      </c>
      <c r="H398" s="6" t="s">
        <v>6</v>
      </c>
      <c r="I398" s="13">
        <v>1.75</v>
      </c>
      <c r="J398" s="15">
        <v>75</v>
      </c>
      <c r="K398" s="15">
        <v>24.489795918367346</v>
      </c>
      <c r="L398" s="10">
        <v>3</v>
      </c>
      <c r="M398" s="10">
        <v>2</v>
      </c>
      <c r="N398" s="10">
        <v>22</v>
      </c>
      <c r="O398" s="10">
        <v>7</v>
      </c>
      <c r="P398" s="10">
        <v>1</v>
      </c>
      <c r="Q398" s="11">
        <v>31</v>
      </c>
    </row>
    <row r="399" spans="1:17" x14ac:dyDescent="0.35">
      <c r="A399" s="4" t="s">
        <v>711</v>
      </c>
      <c r="B399" s="30">
        <v>398</v>
      </c>
      <c r="C399" s="8">
        <v>32771</v>
      </c>
      <c r="D399" s="5" t="s">
        <v>1989</v>
      </c>
      <c r="E399" s="9" t="s">
        <v>1339</v>
      </c>
      <c r="F399" s="9" t="s">
        <v>1550</v>
      </c>
      <c r="G399" s="8">
        <v>42883</v>
      </c>
      <c r="H399" s="6" t="s">
        <v>6</v>
      </c>
      <c r="I399" s="13">
        <v>1.84</v>
      </c>
      <c r="J399" s="15">
        <v>72</v>
      </c>
      <c r="K399" s="15">
        <v>21.266540642722116</v>
      </c>
      <c r="L399" s="10">
        <v>3</v>
      </c>
      <c r="M399" s="10">
        <v>5</v>
      </c>
      <c r="N399" s="10">
        <v>23</v>
      </c>
      <c r="O399" s="10">
        <v>4</v>
      </c>
      <c r="P399" s="10">
        <v>6</v>
      </c>
      <c r="Q399" s="11">
        <v>31</v>
      </c>
    </row>
    <row r="400" spans="1:17" x14ac:dyDescent="0.35">
      <c r="A400" s="4" t="s">
        <v>712</v>
      </c>
      <c r="B400" s="30">
        <v>399</v>
      </c>
      <c r="C400" s="8">
        <v>34644</v>
      </c>
      <c r="D400" s="5" t="s">
        <v>1990</v>
      </c>
      <c r="E400" s="9" t="s">
        <v>1339</v>
      </c>
      <c r="F400" s="9" t="s">
        <v>1550</v>
      </c>
      <c r="G400" s="8">
        <v>43163</v>
      </c>
      <c r="H400" s="6" t="s">
        <v>6</v>
      </c>
      <c r="I400" s="13">
        <v>1.81</v>
      </c>
      <c r="J400" s="15">
        <v>70</v>
      </c>
      <c r="K400" s="15">
        <v>21.366869143188548</v>
      </c>
      <c r="L400" s="10">
        <v>3</v>
      </c>
      <c r="M400" s="10">
        <v>1</v>
      </c>
      <c r="N400" s="10">
        <v>4</v>
      </c>
      <c r="O400" s="10">
        <v>2</v>
      </c>
      <c r="P400" s="10">
        <v>6</v>
      </c>
      <c r="Q400" s="11">
        <v>26</v>
      </c>
    </row>
    <row r="401" spans="1:17" x14ac:dyDescent="0.35">
      <c r="A401" s="4" t="s">
        <v>713</v>
      </c>
      <c r="B401" s="30">
        <v>400</v>
      </c>
      <c r="C401" s="8">
        <v>34223</v>
      </c>
      <c r="D401" s="5" t="s">
        <v>1991</v>
      </c>
      <c r="E401" s="9" t="s">
        <v>1339</v>
      </c>
      <c r="F401" s="9" t="s">
        <v>1550</v>
      </c>
      <c r="G401" s="8">
        <v>43806</v>
      </c>
      <c r="H401" s="6" t="s">
        <v>6</v>
      </c>
      <c r="I401" s="13">
        <v>1.8</v>
      </c>
      <c r="J401" s="15">
        <v>70</v>
      </c>
      <c r="K401" s="15">
        <v>21.604938271604937</v>
      </c>
      <c r="L401" s="10">
        <v>2</v>
      </c>
      <c r="M401" s="10">
        <v>4</v>
      </c>
      <c r="N401" s="10">
        <v>23</v>
      </c>
      <c r="O401" s="10">
        <v>2</v>
      </c>
      <c r="P401" s="10">
        <v>5</v>
      </c>
      <c r="Q401" s="11">
        <v>27</v>
      </c>
    </row>
    <row r="402" spans="1:17" x14ac:dyDescent="0.35">
      <c r="A402" s="4" t="s">
        <v>714</v>
      </c>
      <c r="B402" s="30">
        <v>401</v>
      </c>
      <c r="C402" s="8">
        <v>34071</v>
      </c>
      <c r="D402" s="5" t="s">
        <v>1992</v>
      </c>
      <c r="E402" s="9" t="s">
        <v>1339</v>
      </c>
      <c r="F402" s="9" t="s">
        <v>1550</v>
      </c>
      <c r="G402" s="8">
        <v>43016</v>
      </c>
      <c r="H402" s="6" t="s">
        <v>6</v>
      </c>
      <c r="I402" s="13">
        <v>1.79</v>
      </c>
      <c r="J402" s="15">
        <v>71</v>
      </c>
      <c r="K402" s="15">
        <v>22.15910864205237</v>
      </c>
      <c r="L402" s="10">
        <v>2</v>
      </c>
      <c r="M402" s="10">
        <v>1</v>
      </c>
      <c r="N402" s="10">
        <v>23</v>
      </c>
      <c r="O402" s="10">
        <v>4</v>
      </c>
      <c r="P402" s="10">
        <v>1</v>
      </c>
      <c r="Q402" s="11">
        <v>27</v>
      </c>
    </row>
    <row r="403" spans="1:17" x14ac:dyDescent="0.35">
      <c r="A403" s="4" t="s">
        <v>715</v>
      </c>
      <c r="B403" s="30">
        <v>402</v>
      </c>
      <c r="C403" s="8">
        <v>34954</v>
      </c>
      <c r="D403" s="5" t="s">
        <v>1993</v>
      </c>
      <c r="E403" s="9" t="s">
        <v>1339</v>
      </c>
      <c r="F403" s="9" t="s">
        <v>1550</v>
      </c>
      <c r="G403" s="8">
        <v>43278</v>
      </c>
      <c r="H403" s="6" t="s">
        <v>6</v>
      </c>
      <c r="I403" s="13">
        <v>1.8</v>
      </c>
      <c r="J403" s="15">
        <v>79</v>
      </c>
      <c r="K403" s="15">
        <v>24.382716049382715</v>
      </c>
      <c r="L403" s="10">
        <v>2</v>
      </c>
      <c r="M403" s="10">
        <v>6</v>
      </c>
      <c r="N403" s="10">
        <v>12</v>
      </c>
      <c r="O403" s="10">
        <v>2</v>
      </c>
      <c r="P403" s="10">
        <v>4</v>
      </c>
      <c r="Q403" s="11">
        <v>25</v>
      </c>
    </row>
    <row r="404" spans="1:17" x14ac:dyDescent="0.35">
      <c r="A404" s="4" t="s">
        <v>716</v>
      </c>
      <c r="B404" s="30">
        <v>403</v>
      </c>
      <c r="C404" s="8">
        <v>34409</v>
      </c>
      <c r="D404" s="5" t="s">
        <v>1994</v>
      </c>
      <c r="E404" s="9" t="s">
        <v>1339</v>
      </c>
      <c r="F404" s="9" t="s">
        <v>1550</v>
      </c>
      <c r="G404" s="8">
        <v>42318</v>
      </c>
      <c r="H404" s="6" t="s">
        <v>6</v>
      </c>
      <c r="I404" s="13">
        <v>1.84</v>
      </c>
      <c r="J404" s="15">
        <v>73</v>
      </c>
      <c r="K404" s="15">
        <v>21.561909262759922</v>
      </c>
      <c r="L404" s="10">
        <v>2</v>
      </c>
      <c r="M404" s="10">
        <v>3</v>
      </c>
      <c r="N404" s="10">
        <v>16</v>
      </c>
      <c r="O404" s="10">
        <v>4</v>
      </c>
      <c r="P404" s="10">
        <v>5</v>
      </c>
      <c r="Q404" s="11">
        <v>26</v>
      </c>
    </row>
    <row r="405" spans="1:17" x14ac:dyDescent="0.35">
      <c r="A405" s="4" t="s">
        <v>717</v>
      </c>
      <c r="B405" s="30">
        <v>404</v>
      </c>
      <c r="C405" s="8">
        <v>36137</v>
      </c>
      <c r="D405" s="5" t="s">
        <v>1995</v>
      </c>
      <c r="E405" s="9" t="s">
        <v>1339</v>
      </c>
      <c r="F405" s="9" t="s">
        <v>1550</v>
      </c>
      <c r="G405" s="8">
        <v>43573</v>
      </c>
      <c r="H405" s="6" t="s">
        <v>6</v>
      </c>
      <c r="I405" s="13">
        <v>1.83</v>
      </c>
      <c r="J405" s="15">
        <v>79</v>
      </c>
      <c r="K405" s="15">
        <v>23.589835468362743</v>
      </c>
      <c r="L405" s="10">
        <v>3</v>
      </c>
      <c r="M405" s="10">
        <v>5</v>
      </c>
      <c r="N405" s="10">
        <v>9</v>
      </c>
      <c r="O405" s="10">
        <v>3</v>
      </c>
      <c r="P405" s="10">
        <v>3</v>
      </c>
      <c r="Q405" s="11">
        <v>22</v>
      </c>
    </row>
    <row r="406" spans="1:17" x14ac:dyDescent="0.35">
      <c r="A406" s="4" t="s">
        <v>718</v>
      </c>
      <c r="B406" s="30">
        <v>405</v>
      </c>
      <c r="C406" s="8">
        <v>32027</v>
      </c>
      <c r="D406" s="5" t="s">
        <v>1996</v>
      </c>
      <c r="E406" s="9" t="s">
        <v>1339</v>
      </c>
      <c r="F406" s="9" t="s">
        <v>1550</v>
      </c>
      <c r="G406" s="8">
        <v>44088</v>
      </c>
      <c r="H406" s="6" t="s">
        <v>6</v>
      </c>
      <c r="I406" s="13">
        <v>1.83</v>
      </c>
      <c r="J406" s="15">
        <v>71</v>
      </c>
      <c r="K406" s="15">
        <v>21.200991370300692</v>
      </c>
      <c r="L406" s="10">
        <v>3</v>
      </c>
      <c r="M406" s="10">
        <v>2</v>
      </c>
      <c r="N406" s="10">
        <v>23</v>
      </c>
      <c r="O406" s="10">
        <v>1</v>
      </c>
      <c r="P406" s="10">
        <v>1</v>
      </c>
      <c r="Q406" s="11">
        <v>33</v>
      </c>
    </row>
    <row r="407" spans="1:17" x14ac:dyDescent="0.35">
      <c r="A407" s="4" t="s">
        <v>719</v>
      </c>
      <c r="B407" s="30">
        <v>406</v>
      </c>
      <c r="C407" s="8">
        <v>32467</v>
      </c>
      <c r="D407" s="5" t="s">
        <v>1997</v>
      </c>
      <c r="E407" s="9" t="s">
        <v>1339</v>
      </c>
      <c r="F407" s="9" t="s">
        <v>1550</v>
      </c>
      <c r="G407" s="8">
        <v>43458</v>
      </c>
      <c r="H407" s="6" t="s">
        <v>6</v>
      </c>
      <c r="I407" s="13">
        <v>1.85</v>
      </c>
      <c r="J407" s="15">
        <v>75</v>
      </c>
      <c r="K407" s="15">
        <v>21.913805697589478</v>
      </c>
      <c r="L407" s="10">
        <v>3</v>
      </c>
      <c r="M407" s="10">
        <v>5</v>
      </c>
      <c r="N407" s="10">
        <v>5</v>
      </c>
      <c r="O407" s="10">
        <v>6</v>
      </c>
      <c r="P407" s="10">
        <v>5</v>
      </c>
      <c r="Q407" s="11">
        <v>32</v>
      </c>
    </row>
    <row r="408" spans="1:17" x14ac:dyDescent="0.35">
      <c r="A408" s="4" t="s">
        <v>720</v>
      </c>
      <c r="B408" s="30">
        <v>407</v>
      </c>
      <c r="C408" s="8">
        <v>34149</v>
      </c>
      <c r="D408" s="5" t="s">
        <v>1998</v>
      </c>
      <c r="E408" s="9" t="s">
        <v>1339</v>
      </c>
      <c r="F408" s="9" t="s">
        <v>1550</v>
      </c>
      <c r="G408" s="8">
        <v>43653</v>
      </c>
      <c r="H408" s="6" t="s">
        <v>6</v>
      </c>
      <c r="I408" s="13">
        <v>1.75</v>
      </c>
      <c r="J408" s="15">
        <v>72</v>
      </c>
      <c r="K408" s="15">
        <v>23.510204081632654</v>
      </c>
      <c r="L408" s="10">
        <v>3</v>
      </c>
      <c r="M408" s="10">
        <v>2</v>
      </c>
      <c r="N408" s="10">
        <v>7</v>
      </c>
      <c r="O408" s="10">
        <v>1</v>
      </c>
      <c r="P408" s="10">
        <v>4</v>
      </c>
      <c r="Q408" s="11">
        <v>27</v>
      </c>
    </row>
    <row r="409" spans="1:17" x14ac:dyDescent="0.35">
      <c r="A409" s="4" t="s">
        <v>721</v>
      </c>
      <c r="B409" s="30">
        <v>408</v>
      </c>
      <c r="C409" s="8">
        <v>35689</v>
      </c>
      <c r="D409" s="5" t="s">
        <v>1999</v>
      </c>
      <c r="E409" s="9" t="s">
        <v>1339</v>
      </c>
      <c r="F409" s="9" t="s">
        <v>1550</v>
      </c>
      <c r="G409" s="8">
        <v>43512</v>
      </c>
      <c r="H409" s="6" t="s">
        <v>6</v>
      </c>
      <c r="I409" s="13">
        <v>1.79</v>
      </c>
      <c r="J409" s="15">
        <v>76</v>
      </c>
      <c r="K409" s="15">
        <v>23.719609250647608</v>
      </c>
      <c r="L409" s="10">
        <v>2</v>
      </c>
      <c r="M409" s="10">
        <v>2</v>
      </c>
      <c r="N409" s="10">
        <v>15</v>
      </c>
      <c r="O409" s="10">
        <v>5</v>
      </c>
      <c r="P409" s="10">
        <v>5</v>
      </c>
      <c r="Q409" s="11">
        <v>23</v>
      </c>
    </row>
    <row r="410" spans="1:17" x14ac:dyDescent="0.35">
      <c r="A410" s="4" t="s">
        <v>722</v>
      </c>
      <c r="B410" s="30">
        <v>409</v>
      </c>
      <c r="C410" s="8">
        <v>31138</v>
      </c>
      <c r="D410" s="5" t="s">
        <v>2000</v>
      </c>
      <c r="E410" s="9" t="s">
        <v>1339</v>
      </c>
      <c r="F410" s="9" t="s">
        <v>1550</v>
      </c>
      <c r="G410" s="8">
        <v>43199</v>
      </c>
      <c r="H410" s="6" t="s">
        <v>6</v>
      </c>
      <c r="I410" s="13">
        <v>1.81</v>
      </c>
      <c r="J410" s="15">
        <v>78</v>
      </c>
      <c r="K410" s="15">
        <v>23.808797045267237</v>
      </c>
      <c r="L410" s="10">
        <v>2</v>
      </c>
      <c r="M410" s="10">
        <v>6</v>
      </c>
      <c r="N410" s="10">
        <v>26</v>
      </c>
      <c r="O410" s="10">
        <v>3</v>
      </c>
      <c r="P410" s="10">
        <v>2</v>
      </c>
      <c r="Q410" s="11">
        <v>35</v>
      </c>
    </row>
    <row r="411" spans="1:17" x14ac:dyDescent="0.35">
      <c r="A411" s="4" t="s">
        <v>723</v>
      </c>
      <c r="B411" s="30">
        <v>410</v>
      </c>
      <c r="C411" s="8">
        <v>35291</v>
      </c>
      <c r="D411" s="5" t="s">
        <v>2001</v>
      </c>
      <c r="E411" s="9" t="s">
        <v>1339</v>
      </c>
      <c r="F411" s="9" t="s">
        <v>1550</v>
      </c>
      <c r="G411" s="8">
        <v>43526</v>
      </c>
      <c r="H411" s="6" t="s">
        <v>6</v>
      </c>
      <c r="I411" s="13">
        <v>1.85</v>
      </c>
      <c r="J411" s="15">
        <v>75</v>
      </c>
      <c r="K411" s="15">
        <v>21.913805697589478</v>
      </c>
      <c r="L411" s="10">
        <v>3</v>
      </c>
      <c r="M411" s="10">
        <v>2</v>
      </c>
      <c r="N411" s="10">
        <v>4</v>
      </c>
      <c r="O411" s="10">
        <v>2</v>
      </c>
      <c r="P411" s="10">
        <v>2</v>
      </c>
      <c r="Q411" s="11">
        <v>24</v>
      </c>
    </row>
    <row r="412" spans="1:17" x14ac:dyDescent="0.35">
      <c r="A412" s="4" t="s">
        <v>724</v>
      </c>
      <c r="B412" s="30">
        <v>411</v>
      </c>
      <c r="C412" s="8">
        <v>31772</v>
      </c>
      <c r="D412" s="5" t="s">
        <v>2002</v>
      </c>
      <c r="E412" s="9" t="s">
        <v>1339</v>
      </c>
      <c r="F412" s="9" t="s">
        <v>1550</v>
      </c>
      <c r="G412" s="8">
        <v>42339</v>
      </c>
      <c r="H412" s="6" t="s">
        <v>6</v>
      </c>
      <c r="I412" s="13">
        <v>1.84</v>
      </c>
      <c r="J412" s="15">
        <v>78</v>
      </c>
      <c r="K412" s="15">
        <v>23.038752362948959</v>
      </c>
      <c r="L412" s="10">
        <v>2</v>
      </c>
      <c r="M412" s="10">
        <v>5</v>
      </c>
      <c r="N412" s="10">
        <v>22</v>
      </c>
      <c r="O412" s="10">
        <v>4</v>
      </c>
      <c r="P412" s="10">
        <v>4</v>
      </c>
      <c r="Q412" s="11">
        <v>34</v>
      </c>
    </row>
    <row r="413" spans="1:17" x14ac:dyDescent="0.35">
      <c r="A413" s="4" t="s">
        <v>725</v>
      </c>
      <c r="B413" s="30">
        <v>412</v>
      </c>
      <c r="C413" s="8">
        <v>34278</v>
      </c>
      <c r="D413" s="5" t="s">
        <v>2003</v>
      </c>
      <c r="E413" s="9" t="s">
        <v>1339</v>
      </c>
      <c r="F413" s="9" t="s">
        <v>1550</v>
      </c>
      <c r="G413" s="8">
        <v>42806</v>
      </c>
      <c r="H413" s="6" t="s">
        <v>6</v>
      </c>
      <c r="I413" s="13">
        <v>1.76</v>
      </c>
      <c r="J413" s="15">
        <v>70</v>
      </c>
      <c r="K413" s="15">
        <v>22.598140495867771</v>
      </c>
      <c r="L413" s="10">
        <v>3</v>
      </c>
      <c r="M413" s="10">
        <v>7</v>
      </c>
      <c r="N413" s="10">
        <v>21</v>
      </c>
      <c r="O413" s="10">
        <v>3</v>
      </c>
      <c r="P413" s="10">
        <v>1</v>
      </c>
      <c r="Q413" s="11">
        <v>27</v>
      </c>
    </row>
    <row r="414" spans="1:17" x14ac:dyDescent="0.35">
      <c r="A414" s="4" t="s">
        <v>726</v>
      </c>
      <c r="B414" s="30">
        <v>413</v>
      </c>
      <c r="C414" s="8">
        <v>33943</v>
      </c>
      <c r="D414" s="5" t="s">
        <v>2004</v>
      </c>
      <c r="E414" s="9" t="s">
        <v>1339</v>
      </c>
      <c r="F414" s="9" t="s">
        <v>1550</v>
      </c>
      <c r="G414" s="8">
        <v>42857</v>
      </c>
      <c r="H414" s="6" t="s">
        <v>6</v>
      </c>
      <c r="I414" s="13">
        <v>1.76</v>
      </c>
      <c r="J414" s="15">
        <v>80</v>
      </c>
      <c r="K414" s="15">
        <v>25.826446280991735</v>
      </c>
      <c r="L414" s="10">
        <v>3</v>
      </c>
      <c r="M414" s="10">
        <v>6</v>
      </c>
      <c r="N414" s="10">
        <v>15</v>
      </c>
      <c r="O414" s="10">
        <v>3</v>
      </c>
      <c r="P414" s="10">
        <v>2</v>
      </c>
      <c r="Q414" s="11">
        <v>28</v>
      </c>
    </row>
    <row r="415" spans="1:17" x14ac:dyDescent="0.35">
      <c r="A415" s="4" t="s">
        <v>727</v>
      </c>
      <c r="B415" s="30">
        <v>414</v>
      </c>
      <c r="C415" s="8">
        <v>34547</v>
      </c>
      <c r="D415" s="5" t="s">
        <v>2005</v>
      </c>
      <c r="E415" s="9" t="s">
        <v>1339</v>
      </c>
      <c r="F415" s="9" t="s">
        <v>1550</v>
      </c>
      <c r="G415" s="8">
        <v>43587</v>
      </c>
      <c r="H415" s="6" t="s">
        <v>6</v>
      </c>
      <c r="I415" s="13">
        <v>1.83</v>
      </c>
      <c r="J415" s="15">
        <v>75</v>
      </c>
      <c r="K415" s="15">
        <v>22.395413419331717</v>
      </c>
      <c r="L415" s="10">
        <v>3</v>
      </c>
      <c r="M415" s="10">
        <v>7</v>
      </c>
      <c r="N415" s="10">
        <v>22</v>
      </c>
      <c r="O415" s="10">
        <v>2</v>
      </c>
      <c r="P415" s="10">
        <v>6</v>
      </c>
      <c r="Q415" s="11">
        <v>26</v>
      </c>
    </row>
    <row r="416" spans="1:17" x14ac:dyDescent="0.35">
      <c r="A416" s="4" t="s">
        <v>728</v>
      </c>
      <c r="B416" s="30">
        <v>415</v>
      </c>
      <c r="C416" s="8">
        <v>33498</v>
      </c>
      <c r="D416" s="5" t="s">
        <v>2006</v>
      </c>
      <c r="E416" s="9" t="s">
        <v>1339</v>
      </c>
      <c r="F416" s="9" t="s">
        <v>1550</v>
      </c>
      <c r="G416" s="8">
        <v>43088</v>
      </c>
      <c r="H416" s="6" t="s">
        <v>6</v>
      </c>
      <c r="I416" s="13">
        <v>1.84</v>
      </c>
      <c r="J416" s="15">
        <v>71</v>
      </c>
      <c r="K416" s="15">
        <v>20.971172022684311</v>
      </c>
      <c r="L416" s="10">
        <v>3</v>
      </c>
      <c r="M416" s="10">
        <v>7</v>
      </c>
      <c r="N416" s="10">
        <v>5</v>
      </c>
      <c r="O416" s="10">
        <v>6</v>
      </c>
      <c r="P416" s="10">
        <v>5</v>
      </c>
      <c r="Q416" s="11">
        <v>29</v>
      </c>
    </row>
    <row r="417" spans="1:17" x14ac:dyDescent="0.35">
      <c r="A417" s="4" t="s">
        <v>729</v>
      </c>
      <c r="B417" s="30">
        <v>416</v>
      </c>
      <c r="C417" s="8">
        <v>32486</v>
      </c>
      <c r="D417" s="5" t="s">
        <v>2007</v>
      </c>
      <c r="E417" s="9" t="s">
        <v>1339</v>
      </c>
      <c r="F417" s="9" t="s">
        <v>1550</v>
      </c>
      <c r="G417" s="8">
        <v>42805</v>
      </c>
      <c r="H417" s="6" t="s">
        <v>6</v>
      </c>
      <c r="I417" s="13">
        <v>1.81</v>
      </c>
      <c r="J417" s="15">
        <v>80</v>
      </c>
      <c r="K417" s="15">
        <v>24.419279020786909</v>
      </c>
      <c r="L417" s="10">
        <v>3</v>
      </c>
      <c r="M417" s="10">
        <v>6</v>
      </c>
      <c r="N417" s="10">
        <v>7</v>
      </c>
      <c r="O417" s="10">
        <v>2</v>
      </c>
      <c r="P417" s="10">
        <v>1</v>
      </c>
      <c r="Q417" s="11">
        <v>32</v>
      </c>
    </row>
    <row r="418" spans="1:17" x14ac:dyDescent="0.35">
      <c r="A418" s="4" t="s">
        <v>730</v>
      </c>
      <c r="B418" s="30">
        <v>417</v>
      </c>
      <c r="C418" s="8">
        <v>33492</v>
      </c>
      <c r="D418" s="5" t="s">
        <v>2008</v>
      </c>
      <c r="E418" s="9" t="s">
        <v>1339</v>
      </c>
      <c r="F418" s="9" t="s">
        <v>1550</v>
      </c>
      <c r="G418" s="8">
        <v>43417</v>
      </c>
      <c r="H418" s="6" t="s">
        <v>6</v>
      </c>
      <c r="I418" s="13">
        <v>1.84</v>
      </c>
      <c r="J418" s="15">
        <v>74</v>
      </c>
      <c r="K418" s="15">
        <v>21.857277882797732</v>
      </c>
      <c r="L418" s="10">
        <v>2</v>
      </c>
      <c r="M418" s="10">
        <v>2</v>
      </c>
      <c r="N418" s="10">
        <v>8</v>
      </c>
      <c r="O418" s="10">
        <v>6</v>
      </c>
      <c r="P418" s="10">
        <v>2</v>
      </c>
      <c r="Q418" s="11">
        <v>29</v>
      </c>
    </row>
    <row r="419" spans="1:17" x14ac:dyDescent="0.35">
      <c r="A419" s="4" t="s">
        <v>731</v>
      </c>
      <c r="B419" s="30">
        <v>418</v>
      </c>
      <c r="C419" s="8">
        <v>33541</v>
      </c>
      <c r="D419" s="5" t="s">
        <v>2009</v>
      </c>
      <c r="E419" s="9" t="s">
        <v>1339</v>
      </c>
      <c r="F419" s="9" t="s">
        <v>1550</v>
      </c>
      <c r="G419" s="8">
        <v>43215</v>
      </c>
      <c r="H419" s="6" t="s">
        <v>6</v>
      </c>
      <c r="I419" s="13">
        <v>1.78</v>
      </c>
      <c r="J419" s="15">
        <v>76</v>
      </c>
      <c r="K419" s="15">
        <v>23.98687034465345</v>
      </c>
      <c r="L419" s="10">
        <v>2</v>
      </c>
      <c r="M419" s="10">
        <v>6</v>
      </c>
      <c r="N419" s="10">
        <v>2</v>
      </c>
      <c r="O419" s="10">
        <v>1</v>
      </c>
      <c r="P419" s="10">
        <v>2</v>
      </c>
      <c r="Q419" s="11">
        <v>29</v>
      </c>
    </row>
    <row r="420" spans="1:17" x14ac:dyDescent="0.35">
      <c r="A420" s="4" t="s">
        <v>732</v>
      </c>
      <c r="B420" s="30">
        <v>419</v>
      </c>
      <c r="C420" s="8">
        <v>32818</v>
      </c>
      <c r="D420" s="5" t="s">
        <v>2010</v>
      </c>
      <c r="E420" s="9" t="s">
        <v>1339</v>
      </c>
      <c r="F420" s="9" t="s">
        <v>1550</v>
      </c>
      <c r="G420" s="8">
        <v>43451</v>
      </c>
      <c r="H420" s="6" t="s">
        <v>6</v>
      </c>
      <c r="I420" s="13">
        <v>1.76</v>
      </c>
      <c r="J420" s="15">
        <v>72</v>
      </c>
      <c r="K420" s="15">
        <v>23.243801652892564</v>
      </c>
      <c r="L420" s="10">
        <v>3</v>
      </c>
      <c r="M420" s="10">
        <v>4</v>
      </c>
      <c r="N420" s="10">
        <v>21</v>
      </c>
      <c r="O420" s="10">
        <v>2</v>
      </c>
      <c r="P420" s="10">
        <v>1</v>
      </c>
      <c r="Q420" s="11">
        <v>31</v>
      </c>
    </row>
    <row r="421" spans="1:17" x14ac:dyDescent="0.35">
      <c r="A421" s="4" t="s">
        <v>733</v>
      </c>
      <c r="B421" s="30">
        <v>420</v>
      </c>
      <c r="C421" s="8">
        <v>30959</v>
      </c>
      <c r="D421" s="5" t="s">
        <v>2011</v>
      </c>
      <c r="E421" s="9" t="s">
        <v>1339</v>
      </c>
      <c r="F421" s="9" t="s">
        <v>1550</v>
      </c>
      <c r="G421" s="8">
        <v>43964</v>
      </c>
      <c r="H421" s="6" t="s">
        <v>6</v>
      </c>
      <c r="I421" s="13">
        <v>1.79</v>
      </c>
      <c r="J421" s="15">
        <v>78</v>
      </c>
      <c r="K421" s="15">
        <v>24.343809494085704</v>
      </c>
      <c r="L421" s="10">
        <v>3</v>
      </c>
      <c r="M421" s="10">
        <v>6</v>
      </c>
      <c r="N421" s="10">
        <v>12</v>
      </c>
      <c r="O421" s="10">
        <v>1</v>
      </c>
      <c r="P421" s="10">
        <v>1</v>
      </c>
      <c r="Q421" s="11">
        <v>36</v>
      </c>
    </row>
    <row r="422" spans="1:17" x14ac:dyDescent="0.35">
      <c r="A422" s="4" t="s">
        <v>734</v>
      </c>
      <c r="B422" s="30">
        <v>421</v>
      </c>
      <c r="C422" s="8">
        <v>31474</v>
      </c>
      <c r="D422" s="5" t="s">
        <v>2012</v>
      </c>
      <c r="E422" s="9" t="s">
        <v>1339</v>
      </c>
      <c r="F422" s="9" t="s">
        <v>1550</v>
      </c>
      <c r="G422" s="8">
        <v>43904</v>
      </c>
      <c r="H422" s="6" t="s">
        <v>6</v>
      </c>
      <c r="I422" s="13">
        <v>1.78</v>
      </c>
      <c r="J422" s="15">
        <v>74</v>
      </c>
      <c r="K422" s="15">
        <v>23.355636914530994</v>
      </c>
      <c r="L422" s="10">
        <v>2</v>
      </c>
      <c r="M422" s="10">
        <v>3</v>
      </c>
      <c r="N422" s="10">
        <v>24</v>
      </c>
      <c r="O422" s="10">
        <v>1</v>
      </c>
      <c r="P422" s="10">
        <v>4</v>
      </c>
      <c r="Q422" s="11">
        <v>34</v>
      </c>
    </row>
    <row r="423" spans="1:17" x14ac:dyDescent="0.35">
      <c r="A423" s="4" t="s">
        <v>735</v>
      </c>
      <c r="B423" s="30">
        <v>422</v>
      </c>
      <c r="C423" s="8">
        <v>30935</v>
      </c>
      <c r="D423" s="5" t="s">
        <v>2013</v>
      </c>
      <c r="E423" s="9" t="s">
        <v>1339</v>
      </c>
      <c r="F423" s="9" t="s">
        <v>1550</v>
      </c>
      <c r="G423" s="8">
        <v>43134</v>
      </c>
      <c r="H423" s="6" t="s">
        <v>6</v>
      </c>
      <c r="I423" s="13">
        <v>1.79</v>
      </c>
      <c r="J423" s="15">
        <v>78</v>
      </c>
      <c r="K423" s="15">
        <v>24.343809494085704</v>
      </c>
      <c r="L423" s="10">
        <v>2</v>
      </c>
      <c r="M423" s="10">
        <v>5</v>
      </c>
      <c r="N423" s="10">
        <v>3</v>
      </c>
      <c r="O423" s="10">
        <v>2</v>
      </c>
      <c r="P423" s="10">
        <v>4</v>
      </c>
      <c r="Q423" s="11">
        <v>36</v>
      </c>
    </row>
    <row r="424" spans="1:17" x14ac:dyDescent="0.35">
      <c r="A424" s="4" t="s">
        <v>736</v>
      </c>
      <c r="B424" s="30">
        <v>423</v>
      </c>
      <c r="C424" s="8">
        <v>34809</v>
      </c>
      <c r="D424" s="5" t="s">
        <v>2014</v>
      </c>
      <c r="E424" s="9" t="s">
        <v>1339</v>
      </c>
      <c r="F424" s="9" t="s">
        <v>1550</v>
      </c>
      <c r="G424" s="8">
        <v>42177</v>
      </c>
      <c r="H424" s="6" t="s">
        <v>6</v>
      </c>
      <c r="I424" s="13">
        <v>1.78</v>
      </c>
      <c r="J424" s="15">
        <v>79</v>
      </c>
      <c r="K424" s="15">
        <v>24.933720489837143</v>
      </c>
      <c r="L424" s="10">
        <v>3</v>
      </c>
      <c r="M424" s="10">
        <v>3</v>
      </c>
      <c r="N424" s="10">
        <v>14</v>
      </c>
      <c r="O424" s="10">
        <v>3</v>
      </c>
      <c r="P424" s="10">
        <v>3</v>
      </c>
      <c r="Q424" s="11">
        <v>25</v>
      </c>
    </row>
    <row r="425" spans="1:17" x14ac:dyDescent="0.35">
      <c r="A425" s="4" t="s">
        <v>737</v>
      </c>
      <c r="B425" s="30">
        <v>424</v>
      </c>
      <c r="C425" s="8">
        <v>32691</v>
      </c>
      <c r="D425" s="5" t="s">
        <v>2015</v>
      </c>
      <c r="E425" s="9" t="s">
        <v>1339</v>
      </c>
      <c r="F425" s="9" t="s">
        <v>1550</v>
      </c>
      <c r="G425" s="8">
        <v>42508</v>
      </c>
      <c r="H425" s="6" t="s">
        <v>6</v>
      </c>
      <c r="I425" s="13">
        <v>1.82</v>
      </c>
      <c r="J425" s="15">
        <v>80</v>
      </c>
      <c r="K425" s="15">
        <v>24.151672503320853</v>
      </c>
      <c r="L425" s="10">
        <v>3</v>
      </c>
      <c r="M425" s="10">
        <v>5</v>
      </c>
      <c r="N425" s="10">
        <v>11</v>
      </c>
      <c r="O425" s="10">
        <v>7</v>
      </c>
      <c r="P425" s="10">
        <v>6</v>
      </c>
      <c r="Q425" s="11">
        <v>31</v>
      </c>
    </row>
    <row r="426" spans="1:17" x14ac:dyDescent="0.35">
      <c r="A426" s="4" t="s">
        <v>738</v>
      </c>
      <c r="B426" s="30">
        <v>425</v>
      </c>
      <c r="C426" s="8">
        <v>35747</v>
      </c>
      <c r="D426" s="5" t="s">
        <v>2016</v>
      </c>
      <c r="E426" s="9" t="s">
        <v>1339</v>
      </c>
      <c r="F426" s="9" t="s">
        <v>1550</v>
      </c>
      <c r="G426" s="8">
        <v>42281</v>
      </c>
      <c r="H426" s="6" t="s">
        <v>6</v>
      </c>
      <c r="I426" s="13">
        <v>1.81</v>
      </c>
      <c r="J426" s="15">
        <v>79</v>
      </c>
      <c r="K426" s="15">
        <v>24.114038033027075</v>
      </c>
      <c r="L426" s="10">
        <v>2</v>
      </c>
      <c r="M426" s="10">
        <v>5</v>
      </c>
      <c r="N426" s="10">
        <v>16</v>
      </c>
      <c r="O426" s="10">
        <v>2</v>
      </c>
      <c r="P426" s="10">
        <v>5</v>
      </c>
      <c r="Q426" s="11">
        <v>23</v>
      </c>
    </row>
    <row r="427" spans="1:17" x14ac:dyDescent="0.35">
      <c r="A427" s="4" t="s">
        <v>739</v>
      </c>
      <c r="B427" s="30">
        <v>426</v>
      </c>
      <c r="C427" s="8">
        <v>35601</v>
      </c>
      <c r="D427" s="5" t="s">
        <v>2017</v>
      </c>
      <c r="E427" s="9" t="s">
        <v>1339</v>
      </c>
      <c r="F427" s="9" t="s">
        <v>1550</v>
      </c>
      <c r="G427" s="8">
        <v>43087</v>
      </c>
      <c r="H427" s="6" t="s">
        <v>6</v>
      </c>
      <c r="I427" s="13">
        <v>1.83</v>
      </c>
      <c r="J427" s="15">
        <v>78</v>
      </c>
      <c r="K427" s="15">
        <v>23.291229956104985</v>
      </c>
      <c r="L427" s="10">
        <v>2</v>
      </c>
      <c r="M427" s="10">
        <v>7</v>
      </c>
      <c r="N427" s="10">
        <v>6</v>
      </c>
      <c r="O427" s="10">
        <v>5</v>
      </c>
      <c r="P427" s="10">
        <v>3</v>
      </c>
      <c r="Q427" s="11">
        <v>23</v>
      </c>
    </row>
    <row r="428" spans="1:17" x14ac:dyDescent="0.35">
      <c r="A428" s="4" t="s">
        <v>740</v>
      </c>
      <c r="B428" s="30">
        <v>427</v>
      </c>
      <c r="C428" s="8">
        <v>35784</v>
      </c>
      <c r="D428" s="5" t="s">
        <v>2018</v>
      </c>
      <c r="E428" s="9" t="s">
        <v>1339</v>
      </c>
      <c r="F428" s="9" t="s">
        <v>1550</v>
      </c>
      <c r="G428" s="8">
        <v>44108</v>
      </c>
      <c r="H428" s="6" t="s">
        <v>6</v>
      </c>
      <c r="I428" s="13">
        <v>1.85</v>
      </c>
      <c r="J428" s="15">
        <v>74</v>
      </c>
      <c r="K428" s="15">
        <v>21.621621621621621</v>
      </c>
      <c r="L428" s="10">
        <v>3</v>
      </c>
      <c r="M428" s="10">
        <v>3</v>
      </c>
      <c r="N428" s="10">
        <v>5</v>
      </c>
      <c r="O428" s="10">
        <v>7</v>
      </c>
      <c r="P428" s="10">
        <v>1</v>
      </c>
      <c r="Q428" s="11">
        <v>23</v>
      </c>
    </row>
    <row r="429" spans="1:17" x14ac:dyDescent="0.35">
      <c r="A429" s="4" t="s">
        <v>741</v>
      </c>
      <c r="B429" s="30">
        <v>428</v>
      </c>
      <c r="C429" s="8">
        <v>33734</v>
      </c>
      <c r="D429" s="5" t="s">
        <v>2019</v>
      </c>
      <c r="E429" s="9" t="s">
        <v>1339</v>
      </c>
      <c r="F429" s="9" t="s">
        <v>1550</v>
      </c>
      <c r="G429" s="8">
        <v>42325</v>
      </c>
      <c r="H429" s="6" t="s">
        <v>6</v>
      </c>
      <c r="I429" s="13">
        <v>1.85</v>
      </c>
      <c r="J429" s="15">
        <v>71</v>
      </c>
      <c r="K429" s="15">
        <v>20.74506939371804</v>
      </c>
      <c r="L429" s="10">
        <v>3</v>
      </c>
      <c r="M429" s="10">
        <v>1</v>
      </c>
      <c r="N429" s="10">
        <v>20</v>
      </c>
      <c r="O429" s="10">
        <v>7</v>
      </c>
      <c r="P429" s="10">
        <v>4</v>
      </c>
      <c r="Q429" s="11">
        <v>28</v>
      </c>
    </row>
    <row r="430" spans="1:17" x14ac:dyDescent="0.35">
      <c r="A430" s="4" t="s">
        <v>742</v>
      </c>
      <c r="B430" s="30">
        <v>429</v>
      </c>
      <c r="C430" s="8">
        <v>34832</v>
      </c>
      <c r="D430" s="5" t="s">
        <v>2020</v>
      </c>
      <c r="E430" s="9" t="s">
        <v>1339</v>
      </c>
      <c r="F430" s="9" t="s">
        <v>1550</v>
      </c>
      <c r="G430" s="8">
        <v>42364</v>
      </c>
      <c r="H430" s="6" t="s">
        <v>6</v>
      </c>
      <c r="I430" s="13">
        <v>1.75</v>
      </c>
      <c r="J430" s="15">
        <v>74</v>
      </c>
      <c r="K430" s="15">
        <v>24.163265306122447</v>
      </c>
      <c r="L430" s="10">
        <v>2</v>
      </c>
      <c r="M430" s="10">
        <v>7</v>
      </c>
      <c r="N430" s="10">
        <v>4</v>
      </c>
      <c r="O430" s="10">
        <v>3</v>
      </c>
      <c r="P430" s="10">
        <v>2</v>
      </c>
      <c r="Q430" s="11">
        <v>25</v>
      </c>
    </row>
    <row r="431" spans="1:17" x14ac:dyDescent="0.35">
      <c r="A431" s="4" t="s">
        <v>743</v>
      </c>
      <c r="B431" s="30">
        <v>430</v>
      </c>
      <c r="C431" s="8">
        <v>32446</v>
      </c>
      <c r="D431" s="5" t="s">
        <v>2021</v>
      </c>
      <c r="E431" s="9" t="s">
        <v>1339</v>
      </c>
      <c r="F431" s="9" t="s">
        <v>1550</v>
      </c>
      <c r="G431" s="8">
        <v>43544</v>
      </c>
      <c r="H431" s="6" t="s">
        <v>6</v>
      </c>
      <c r="I431" s="13">
        <v>1.76</v>
      </c>
      <c r="J431" s="15">
        <v>71</v>
      </c>
      <c r="K431" s="15">
        <v>22.920971074380166</v>
      </c>
      <c r="L431" s="10">
        <v>3</v>
      </c>
      <c r="M431" s="10">
        <v>1</v>
      </c>
      <c r="N431" s="10">
        <v>9</v>
      </c>
      <c r="O431" s="10">
        <v>1</v>
      </c>
      <c r="P431" s="10">
        <v>4</v>
      </c>
      <c r="Q431" s="11">
        <v>32</v>
      </c>
    </row>
    <row r="432" spans="1:17" x14ac:dyDescent="0.35">
      <c r="A432" s="4" t="s">
        <v>744</v>
      </c>
      <c r="B432" s="30">
        <v>431</v>
      </c>
      <c r="C432" s="8">
        <v>31569</v>
      </c>
      <c r="D432" s="5" t="s">
        <v>2022</v>
      </c>
      <c r="E432" s="9" t="s">
        <v>1339</v>
      </c>
      <c r="F432" s="9" t="s">
        <v>1550</v>
      </c>
      <c r="G432" s="8">
        <v>42468</v>
      </c>
      <c r="H432" s="6" t="s">
        <v>6</v>
      </c>
      <c r="I432" s="13">
        <v>1.85</v>
      </c>
      <c r="J432" s="15">
        <v>80</v>
      </c>
      <c r="K432" s="15">
        <v>23.374726077428779</v>
      </c>
      <c r="L432" s="10">
        <v>2</v>
      </c>
      <c r="M432" s="10">
        <v>3</v>
      </c>
      <c r="N432" s="10">
        <v>11</v>
      </c>
      <c r="O432" s="10">
        <v>7</v>
      </c>
      <c r="P432" s="10">
        <v>3</v>
      </c>
      <c r="Q432" s="11">
        <v>34</v>
      </c>
    </row>
    <row r="433" spans="1:17" x14ac:dyDescent="0.35">
      <c r="A433" s="4" t="s">
        <v>745</v>
      </c>
      <c r="B433" s="30">
        <v>432</v>
      </c>
      <c r="C433" s="8">
        <v>31999</v>
      </c>
      <c r="D433" s="5" t="s">
        <v>2023</v>
      </c>
      <c r="E433" s="9" t="s">
        <v>1339</v>
      </c>
      <c r="F433" s="9" t="s">
        <v>1550</v>
      </c>
      <c r="G433" s="8">
        <v>42074</v>
      </c>
      <c r="H433" s="6" t="s">
        <v>6</v>
      </c>
      <c r="I433" s="13">
        <v>1.84</v>
      </c>
      <c r="J433" s="15">
        <v>73</v>
      </c>
      <c r="K433" s="15">
        <v>21.561909262759922</v>
      </c>
      <c r="L433" s="10">
        <v>2</v>
      </c>
      <c r="M433" s="10">
        <v>5</v>
      </c>
      <c r="N433" s="10">
        <v>9</v>
      </c>
      <c r="O433" s="10">
        <v>4</v>
      </c>
      <c r="P433" s="10">
        <v>1</v>
      </c>
      <c r="Q433" s="11">
        <v>33</v>
      </c>
    </row>
    <row r="434" spans="1:17" x14ac:dyDescent="0.35">
      <c r="A434" s="4" t="s">
        <v>746</v>
      </c>
      <c r="B434" s="30">
        <v>433</v>
      </c>
      <c r="C434" s="8">
        <v>34604</v>
      </c>
      <c r="D434" s="5" t="s">
        <v>2024</v>
      </c>
      <c r="E434" s="9" t="s">
        <v>1339</v>
      </c>
      <c r="F434" s="9" t="s">
        <v>1550</v>
      </c>
      <c r="G434" s="8">
        <v>43839</v>
      </c>
      <c r="H434" s="6" t="s">
        <v>6</v>
      </c>
      <c r="I434" s="13">
        <v>1.77</v>
      </c>
      <c r="J434" s="15">
        <v>72</v>
      </c>
      <c r="K434" s="15">
        <v>22.981901752370007</v>
      </c>
      <c r="L434" s="10">
        <v>3</v>
      </c>
      <c r="M434" s="10">
        <v>3</v>
      </c>
      <c r="N434" s="10">
        <v>2</v>
      </c>
      <c r="O434" s="10">
        <v>2</v>
      </c>
      <c r="P434" s="10">
        <v>3</v>
      </c>
      <c r="Q434" s="11">
        <v>26</v>
      </c>
    </row>
    <row r="435" spans="1:17" x14ac:dyDescent="0.35">
      <c r="A435" s="4" t="s">
        <v>747</v>
      </c>
      <c r="B435" s="30">
        <v>434</v>
      </c>
      <c r="C435" s="8">
        <v>31319</v>
      </c>
      <c r="D435" s="5" t="s">
        <v>2025</v>
      </c>
      <c r="E435" s="9" t="s">
        <v>1339</v>
      </c>
      <c r="F435" s="9" t="s">
        <v>1550</v>
      </c>
      <c r="G435" s="8">
        <v>42270</v>
      </c>
      <c r="H435" s="6" t="s">
        <v>6</v>
      </c>
      <c r="I435" s="13">
        <v>1.75</v>
      </c>
      <c r="J435" s="15">
        <v>78</v>
      </c>
      <c r="K435" s="15">
        <v>25.469387755102041</v>
      </c>
      <c r="L435" s="10">
        <v>2</v>
      </c>
      <c r="M435" s="10">
        <v>6</v>
      </c>
      <c r="N435" s="10">
        <v>2</v>
      </c>
      <c r="O435" s="10">
        <v>1</v>
      </c>
      <c r="P435" s="10">
        <v>5</v>
      </c>
      <c r="Q435" s="11">
        <v>35</v>
      </c>
    </row>
    <row r="436" spans="1:17" x14ac:dyDescent="0.35">
      <c r="A436" s="4" t="s">
        <v>748</v>
      </c>
      <c r="B436" s="30">
        <v>435</v>
      </c>
      <c r="C436" s="8">
        <v>30890</v>
      </c>
      <c r="D436" s="5" t="s">
        <v>2026</v>
      </c>
      <c r="E436" s="9" t="s">
        <v>1339</v>
      </c>
      <c r="F436" s="9" t="s">
        <v>1550</v>
      </c>
      <c r="G436" s="8">
        <v>43788</v>
      </c>
      <c r="H436" s="6" t="s">
        <v>6</v>
      </c>
      <c r="I436" s="13">
        <v>1.82</v>
      </c>
      <c r="J436" s="15">
        <v>75</v>
      </c>
      <c r="K436" s="15">
        <v>22.642192971863299</v>
      </c>
      <c r="L436" s="10">
        <v>2</v>
      </c>
      <c r="M436" s="10">
        <v>2</v>
      </c>
      <c r="N436" s="10">
        <v>18</v>
      </c>
      <c r="O436" s="10">
        <v>3</v>
      </c>
      <c r="P436" s="10">
        <v>2</v>
      </c>
      <c r="Q436" s="11">
        <v>36</v>
      </c>
    </row>
    <row r="437" spans="1:17" x14ac:dyDescent="0.35">
      <c r="A437" s="4" t="s">
        <v>749</v>
      </c>
      <c r="B437" s="30">
        <v>436</v>
      </c>
      <c r="C437" s="8">
        <v>33635</v>
      </c>
      <c r="D437" s="5" t="s">
        <v>2027</v>
      </c>
      <c r="E437" s="9" t="s">
        <v>1339</v>
      </c>
      <c r="F437" s="9" t="s">
        <v>1550</v>
      </c>
      <c r="G437" s="8">
        <v>42592</v>
      </c>
      <c r="H437" s="6" t="s">
        <v>6</v>
      </c>
      <c r="I437" s="13">
        <v>1.81</v>
      </c>
      <c r="J437" s="15">
        <v>70</v>
      </c>
      <c r="K437" s="15">
        <v>21.366869143188548</v>
      </c>
      <c r="L437" s="10">
        <v>2</v>
      </c>
      <c r="M437" s="10">
        <v>6</v>
      </c>
      <c r="N437" s="10">
        <v>7</v>
      </c>
      <c r="O437" s="10">
        <v>1</v>
      </c>
      <c r="P437" s="10">
        <v>6</v>
      </c>
      <c r="Q437" s="11">
        <v>29</v>
      </c>
    </row>
    <row r="438" spans="1:17" x14ac:dyDescent="0.35">
      <c r="A438" s="4" t="s">
        <v>750</v>
      </c>
      <c r="B438" s="30">
        <v>437</v>
      </c>
      <c r="C438" s="8">
        <v>35343</v>
      </c>
      <c r="D438" s="5" t="s">
        <v>2028</v>
      </c>
      <c r="E438" s="9" t="s">
        <v>1339</v>
      </c>
      <c r="F438" s="9" t="s">
        <v>1550</v>
      </c>
      <c r="G438" s="8">
        <v>43574</v>
      </c>
      <c r="H438" s="6" t="s">
        <v>6</v>
      </c>
      <c r="I438" s="13">
        <v>1.84</v>
      </c>
      <c r="J438" s="15">
        <v>71</v>
      </c>
      <c r="K438" s="15">
        <v>20.971172022684311</v>
      </c>
      <c r="L438" s="10">
        <v>3</v>
      </c>
      <c r="M438" s="10">
        <v>6</v>
      </c>
      <c r="N438" s="10">
        <v>16</v>
      </c>
      <c r="O438" s="10">
        <v>2</v>
      </c>
      <c r="P438" s="10">
        <v>3</v>
      </c>
      <c r="Q438" s="11">
        <v>24</v>
      </c>
    </row>
    <row r="439" spans="1:17" x14ac:dyDescent="0.35">
      <c r="A439" s="4" t="s">
        <v>751</v>
      </c>
      <c r="B439" s="30">
        <v>438</v>
      </c>
      <c r="C439" s="8">
        <v>32635</v>
      </c>
      <c r="D439" s="5" t="s">
        <v>2029</v>
      </c>
      <c r="E439" s="9" t="s">
        <v>1339</v>
      </c>
      <c r="F439" s="9" t="s">
        <v>1550</v>
      </c>
      <c r="G439" s="8">
        <v>42938</v>
      </c>
      <c r="H439" s="6" t="s">
        <v>6</v>
      </c>
      <c r="I439" s="13">
        <v>1.78</v>
      </c>
      <c r="J439" s="15">
        <v>78</v>
      </c>
      <c r="K439" s="15">
        <v>24.618103774775911</v>
      </c>
      <c r="L439" s="10">
        <v>2</v>
      </c>
      <c r="M439" s="10">
        <v>3</v>
      </c>
      <c r="N439" s="10">
        <v>5</v>
      </c>
      <c r="O439" s="10">
        <v>4</v>
      </c>
      <c r="P439" s="10">
        <v>6</v>
      </c>
      <c r="Q439" s="11">
        <v>31</v>
      </c>
    </row>
    <row r="440" spans="1:17" x14ac:dyDescent="0.35">
      <c r="A440" s="4" t="s">
        <v>752</v>
      </c>
      <c r="B440" s="30">
        <v>439</v>
      </c>
      <c r="C440" s="8">
        <v>31786</v>
      </c>
      <c r="D440" s="5" t="s">
        <v>2030</v>
      </c>
      <c r="E440" s="9" t="s">
        <v>1339</v>
      </c>
      <c r="F440" s="9" t="s">
        <v>1550</v>
      </c>
      <c r="G440" s="8">
        <v>43107</v>
      </c>
      <c r="H440" s="6" t="s">
        <v>6</v>
      </c>
      <c r="I440" s="13">
        <v>1.79</v>
      </c>
      <c r="J440" s="15">
        <v>81</v>
      </c>
      <c r="K440" s="15">
        <v>25.280109859242845</v>
      </c>
      <c r="L440" s="10">
        <v>3</v>
      </c>
      <c r="M440" s="10">
        <v>7</v>
      </c>
      <c r="N440" s="10">
        <v>11</v>
      </c>
      <c r="O440" s="10">
        <v>7</v>
      </c>
      <c r="P440" s="10">
        <v>2</v>
      </c>
      <c r="Q440" s="11">
        <v>34</v>
      </c>
    </row>
    <row r="441" spans="1:17" x14ac:dyDescent="0.35">
      <c r="A441" s="4" t="s">
        <v>753</v>
      </c>
      <c r="B441" s="30">
        <v>440</v>
      </c>
      <c r="C441" s="8">
        <v>33553</v>
      </c>
      <c r="D441" s="5" t="s">
        <v>2031</v>
      </c>
      <c r="E441" s="9" t="s">
        <v>1339</v>
      </c>
      <c r="F441" s="9" t="s">
        <v>1550</v>
      </c>
      <c r="G441" s="8">
        <v>43372</v>
      </c>
      <c r="H441" s="6" t="s">
        <v>6</v>
      </c>
      <c r="I441" s="13">
        <v>1.82</v>
      </c>
      <c r="J441" s="15">
        <v>80</v>
      </c>
      <c r="K441" s="15">
        <v>24.151672503320853</v>
      </c>
      <c r="L441" s="10">
        <v>3</v>
      </c>
      <c r="M441" s="10">
        <v>1</v>
      </c>
      <c r="N441" s="10">
        <v>23</v>
      </c>
      <c r="O441" s="10">
        <v>5</v>
      </c>
      <c r="P441" s="10">
        <v>6</v>
      </c>
      <c r="Q441" s="11">
        <v>29</v>
      </c>
    </row>
    <row r="442" spans="1:17" x14ac:dyDescent="0.35">
      <c r="A442" s="4" t="s">
        <v>754</v>
      </c>
      <c r="B442" s="30">
        <v>441</v>
      </c>
      <c r="C442" s="8">
        <v>32651</v>
      </c>
      <c r="D442" s="5" t="s">
        <v>2032</v>
      </c>
      <c r="E442" s="9" t="s">
        <v>1339</v>
      </c>
      <c r="F442" s="9" t="s">
        <v>1550</v>
      </c>
      <c r="G442" s="8">
        <v>42171</v>
      </c>
      <c r="H442" s="6" t="s">
        <v>6</v>
      </c>
      <c r="I442" s="13">
        <v>1.85</v>
      </c>
      <c r="J442" s="15">
        <v>79</v>
      </c>
      <c r="K442" s="15">
        <v>23.082542001460919</v>
      </c>
      <c r="L442" s="10">
        <v>2</v>
      </c>
      <c r="M442" s="10">
        <v>6</v>
      </c>
      <c r="N442" s="10">
        <v>27</v>
      </c>
      <c r="O442" s="10">
        <v>3</v>
      </c>
      <c r="P442" s="10">
        <v>4</v>
      </c>
      <c r="Q442" s="11">
        <v>31</v>
      </c>
    </row>
    <row r="443" spans="1:17" x14ac:dyDescent="0.35">
      <c r="A443" s="4" t="s">
        <v>755</v>
      </c>
      <c r="B443" s="30">
        <v>442</v>
      </c>
      <c r="C443" s="8">
        <v>35240</v>
      </c>
      <c r="D443" s="5" t="s">
        <v>2033</v>
      </c>
      <c r="E443" s="9" t="s">
        <v>1339</v>
      </c>
      <c r="F443" s="9" t="s">
        <v>1550</v>
      </c>
      <c r="G443" s="8">
        <v>42910</v>
      </c>
      <c r="H443" s="6" t="s">
        <v>6</v>
      </c>
      <c r="I443" s="13">
        <v>1.79</v>
      </c>
      <c r="J443" s="15">
        <v>73</v>
      </c>
      <c r="K443" s="15">
        <v>22.783308885490467</v>
      </c>
      <c r="L443" s="10">
        <v>2</v>
      </c>
      <c r="M443" s="10">
        <v>7</v>
      </c>
      <c r="N443" s="10">
        <v>9</v>
      </c>
      <c r="O443" s="10">
        <v>5</v>
      </c>
      <c r="P443" s="10">
        <v>6</v>
      </c>
      <c r="Q443" s="11">
        <v>24</v>
      </c>
    </row>
    <row r="444" spans="1:17" x14ac:dyDescent="0.35">
      <c r="A444" s="4" t="s">
        <v>756</v>
      </c>
      <c r="B444" s="30">
        <v>443</v>
      </c>
      <c r="C444" s="8">
        <v>31844</v>
      </c>
      <c r="D444" s="5" t="s">
        <v>2034</v>
      </c>
      <c r="E444" s="9" t="s">
        <v>1339</v>
      </c>
      <c r="F444" s="9" t="s">
        <v>1550</v>
      </c>
      <c r="G444" s="8">
        <v>42467</v>
      </c>
      <c r="H444" s="6" t="s">
        <v>6</v>
      </c>
      <c r="I444" s="13">
        <v>1.76</v>
      </c>
      <c r="J444" s="15">
        <v>71</v>
      </c>
      <c r="K444" s="15">
        <v>22.920971074380166</v>
      </c>
      <c r="L444" s="10">
        <v>3</v>
      </c>
      <c r="M444" s="10">
        <v>5</v>
      </c>
      <c r="N444" s="10">
        <v>26</v>
      </c>
      <c r="O444" s="10">
        <v>3</v>
      </c>
      <c r="P444" s="10">
        <v>2</v>
      </c>
      <c r="Q444" s="11">
        <v>33</v>
      </c>
    </row>
    <row r="445" spans="1:17" x14ac:dyDescent="0.35">
      <c r="A445" s="4" t="s">
        <v>757</v>
      </c>
      <c r="B445" s="30">
        <v>444</v>
      </c>
      <c r="C445" s="8">
        <v>35153</v>
      </c>
      <c r="D445" s="5" t="s">
        <v>2035</v>
      </c>
      <c r="E445" s="9" t="s">
        <v>1339</v>
      </c>
      <c r="F445" s="9" t="s">
        <v>1550</v>
      </c>
      <c r="G445" s="8">
        <v>44097</v>
      </c>
      <c r="H445" s="6" t="s">
        <v>6</v>
      </c>
      <c r="I445" s="13">
        <v>1.75</v>
      </c>
      <c r="J445" s="15">
        <v>76</v>
      </c>
      <c r="K445" s="15">
        <v>24.816326530612244</v>
      </c>
      <c r="L445" s="10">
        <v>2</v>
      </c>
      <c r="M445" s="10">
        <v>6</v>
      </c>
      <c r="N445" s="10">
        <v>9</v>
      </c>
      <c r="O445" s="10">
        <v>5</v>
      </c>
      <c r="P445" s="10">
        <v>5</v>
      </c>
      <c r="Q445" s="11">
        <v>24</v>
      </c>
    </row>
    <row r="446" spans="1:17" x14ac:dyDescent="0.35">
      <c r="A446" s="4" t="s">
        <v>758</v>
      </c>
      <c r="B446" s="30">
        <v>445</v>
      </c>
      <c r="C446" s="8">
        <v>35019</v>
      </c>
      <c r="D446" s="5" t="s">
        <v>2036</v>
      </c>
      <c r="E446" s="9" t="s">
        <v>1339</v>
      </c>
      <c r="F446" s="9" t="s">
        <v>1550</v>
      </c>
      <c r="G446" s="8">
        <v>43421</v>
      </c>
      <c r="H446" s="6" t="s">
        <v>6</v>
      </c>
      <c r="I446" s="13">
        <v>1.84</v>
      </c>
      <c r="J446" s="15">
        <v>71</v>
      </c>
      <c r="K446" s="15">
        <v>20.971172022684311</v>
      </c>
      <c r="L446" s="10">
        <v>3</v>
      </c>
      <c r="M446" s="10">
        <v>5</v>
      </c>
      <c r="N446" s="10">
        <v>7</v>
      </c>
      <c r="O446" s="10">
        <v>7</v>
      </c>
      <c r="P446" s="10">
        <v>4</v>
      </c>
      <c r="Q446" s="11">
        <v>25</v>
      </c>
    </row>
    <row r="447" spans="1:17" x14ac:dyDescent="0.35">
      <c r="A447" s="4" t="s">
        <v>759</v>
      </c>
      <c r="B447" s="30">
        <v>446</v>
      </c>
      <c r="C447" s="8">
        <v>32915</v>
      </c>
      <c r="D447" s="5" t="s">
        <v>2037</v>
      </c>
      <c r="E447" s="9" t="s">
        <v>1339</v>
      </c>
      <c r="F447" s="9" t="s">
        <v>1550</v>
      </c>
      <c r="G447" s="8">
        <v>44028</v>
      </c>
      <c r="H447" s="6" t="s">
        <v>6</v>
      </c>
      <c r="I447" s="13">
        <v>1.75</v>
      </c>
      <c r="J447" s="15">
        <v>70</v>
      </c>
      <c r="K447" s="15">
        <v>22.857142857142858</v>
      </c>
      <c r="L447" s="10">
        <v>3</v>
      </c>
      <c r="M447" s="10">
        <v>2</v>
      </c>
      <c r="N447" s="10">
        <v>11</v>
      </c>
      <c r="O447" s="10">
        <v>7</v>
      </c>
      <c r="P447" s="10">
        <v>5</v>
      </c>
      <c r="Q447" s="11">
        <v>31</v>
      </c>
    </row>
    <row r="448" spans="1:17" x14ac:dyDescent="0.35">
      <c r="A448" s="4" t="s">
        <v>760</v>
      </c>
      <c r="B448" s="30">
        <v>447</v>
      </c>
      <c r="C448" s="8">
        <v>32821</v>
      </c>
      <c r="D448" s="5" t="s">
        <v>2038</v>
      </c>
      <c r="E448" s="9" t="s">
        <v>1339</v>
      </c>
      <c r="F448" s="9" t="s">
        <v>1550</v>
      </c>
      <c r="G448" s="8">
        <v>43775</v>
      </c>
      <c r="H448" s="6" t="s">
        <v>6</v>
      </c>
      <c r="I448" s="13">
        <v>1.82</v>
      </c>
      <c r="J448" s="15">
        <v>74</v>
      </c>
      <c r="K448" s="15">
        <v>22.340297065571789</v>
      </c>
      <c r="L448" s="10">
        <v>3</v>
      </c>
      <c r="M448" s="10">
        <v>1</v>
      </c>
      <c r="N448" s="10">
        <v>15</v>
      </c>
      <c r="O448" s="10">
        <v>5</v>
      </c>
      <c r="P448" s="10">
        <v>5</v>
      </c>
      <c r="Q448" s="11">
        <v>31</v>
      </c>
    </row>
    <row r="449" spans="1:17" x14ac:dyDescent="0.35">
      <c r="A449" s="4" t="s">
        <v>761</v>
      </c>
      <c r="B449" s="30">
        <v>448</v>
      </c>
      <c r="C449" s="8">
        <v>31763</v>
      </c>
      <c r="D449" s="5" t="s">
        <v>2039</v>
      </c>
      <c r="E449" s="9" t="s">
        <v>1339</v>
      </c>
      <c r="F449" s="9" t="s">
        <v>1550</v>
      </c>
      <c r="G449" s="8">
        <v>42466</v>
      </c>
      <c r="H449" s="6" t="s">
        <v>6</v>
      </c>
      <c r="I449" s="13">
        <v>1.81</v>
      </c>
      <c r="J449" s="15">
        <v>79</v>
      </c>
      <c r="K449" s="15">
        <v>24.114038033027075</v>
      </c>
      <c r="L449" s="10">
        <v>3</v>
      </c>
      <c r="M449" s="10">
        <v>6</v>
      </c>
      <c r="N449" s="10">
        <v>26</v>
      </c>
      <c r="O449" s="10">
        <v>2</v>
      </c>
      <c r="P449" s="10">
        <v>2</v>
      </c>
      <c r="Q449" s="11">
        <v>34</v>
      </c>
    </row>
    <row r="450" spans="1:17" x14ac:dyDescent="0.35">
      <c r="A450" s="4" t="s">
        <v>762</v>
      </c>
      <c r="B450" s="30">
        <v>449</v>
      </c>
      <c r="C450" s="8">
        <v>34911</v>
      </c>
      <c r="D450" s="5" t="s">
        <v>2040</v>
      </c>
      <c r="E450" s="9" t="s">
        <v>1339</v>
      </c>
      <c r="F450" s="9" t="s">
        <v>1550</v>
      </c>
      <c r="G450" s="8">
        <v>43141</v>
      </c>
      <c r="H450" s="6" t="s">
        <v>6</v>
      </c>
      <c r="I450" s="13">
        <v>1.78</v>
      </c>
      <c r="J450" s="15">
        <v>80</v>
      </c>
      <c r="K450" s="15">
        <v>25.249337204898371</v>
      </c>
      <c r="L450" s="10">
        <v>2</v>
      </c>
      <c r="M450" s="10">
        <v>7</v>
      </c>
      <c r="N450" s="10">
        <v>14</v>
      </c>
      <c r="O450" s="10">
        <v>5</v>
      </c>
      <c r="P450" s="10">
        <v>6</v>
      </c>
      <c r="Q450" s="11">
        <v>25</v>
      </c>
    </row>
    <row r="451" spans="1:17" x14ac:dyDescent="0.35">
      <c r="A451" s="4" t="s">
        <v>763</v>
      </c>
      <c r="B451" s="30">
        <v>450</v>
      </c>
      <c r="C451" s="8">
        <v>31403</v>
      </c>
      <c r="D451" s="5" t="s">
        <v>2041</v>
      </c>
      <c r="E451" s="9" t="s">
        <v>1339</v>
      </c>
      <c r="F451" s="9" t="s">
        <v>1550</v>
      </c>
      <c r="G451" s="8">
        <v>43119</v>
      </c>
      <c r="H451" s="6" t="s">
        <v>6</v>
      </c>
      <c r="I451" s="13">
        <v>1.76</v>
      </c>
      <c r="J451" s="15">
        <v>80</v>
      </c>
      <c r="K451" s="15">
        <v>25.826446280991735</v>
      </c>
      <c r="L451" s="10">
        <v>2</v>
      </c>
      <c r="M451" s="10">
        <v>2</v>
      </c>
      <c r="N451" s="10">
        <v>5</v>
      </c>
      <c r="O451" s="10">
        <v>2</v>
      </c>
      <c r="P451" s="10">
        <v>4</v>
      </c>
      <c r="Q451" s="11">
        <v>35</v>
      </c>
    </row>
    <row r="452" spans="1:17" x14ac:dyDescent="0.35">
      <c r="A452" s="4" t="s">
        <v>764</v>
      </c>
      <c r="B452" s="30">
        <v>451</v>
      </c>
      <c r="C452" s="8">
        <v>34326</v>
      </c>
      <c r="D452" s="5" t="s">
        <v>2042</v>
      </c>
      <c r="E452" s="9" t="s">
        <v>1339</v>
      </c>
      <c r="F452" s="9" t="s">
        <v>1550</v>
      </c>
      <c r="G452" s="8">
        <v>42204</v>
      </c>
      <c r="H452" s="6" t="s">
        <v>6</v>
      </c>
      <c r="I452" s="13">
        <v>1.84</v>
      </c>
      <c r="J452" s="15">
        <v>71</v>
      </c>
      <c r="K452" s="15">
        <v>20.971172022684311</v>
      </c>
      <c r="L452" s="10">
        <v>3</v>
      </c>
      <c r="M452" s="10">
        <v>7</v>
      </c>
      <c r="N452" s="10">
        <v>4</v>
      </c>
      <c r="O452" s="10">
        <v>1</v>
      </c>
      <c r="P452" s="10">
        <v>1</v>
      </c>
      <c r="Q452" s="11">
        <v>27</v>
      </c>
    </row>
    <row r="453" spans="1:17" x14ac:dyDescent="0.35">
      <c r="A453" s="4" t="s">
        <v>765</v>
      </c>
      <c r="B453" s="30">
        <v>452</v>
      </c>
      <c r="C453" s="8">
        <v>35232</v>
      </c>
      <c r="D453" s="5" t="s">
        <v>2043</v>
      </c>
      <c r="E453" s="9" t="s">
        <v>1339</v>
      </c>
      <c r="F453" s="9" t="s">
        <v>1550</v>
      </c>
      <c r="G453" s="8">
        <v>43586</v>
      </c>
      <c r="H453" s="6" t="s">
        <v>6</v>
      </c>
      <c r="I453" s="13">
        <v>1.77</v>
      </c>
      <c r="J453" s="15">
        <v>81</v>
      </c>
      <c r="K453" s="15">
        <v>25.854639471416256</v>
      </c>
      <c r="L453" s="10">
        <v>2</v>
      </c>
      <c r="M453" s="10">
        <v>5</v>
      </c>
      <c r="N453" s="10">
        <v>24</v>
      </c>
      <c r="O453" s="10">
        <v>5</v>
      </c>
      <c r="P453" s="10">
        <v>6</v>
      </c>
      <c r="Q453" s="11">
        <v>24</v>
      </c>
    </row>
    <row r="454" spans="1:17" x14ac:dyDescent="0.35">
      <c r="A454" s="4" t="s">
        <v>766</v>
      </c>
      <c r="B454" s="30">
        <v>453</v>
      </c>
      <c r="C454" s="8">
        <v>31634</v>
      </c>
      <c r="D454" s="5" t="s">
        <v>2044</v>
      </c>
      <c r="E454" s="9" t="s">
        <v>1339</v>
      </c>
      <c r="F454" s="9" t="s">
        <v>1550</v>
      </c>
      <c r="G454" s="8">
        <v>43654</v>
      </c>
      <c r="H454" s="6" t="s">
        <v>6</v>
      </c>
      <c r="I454" s="13">
        <v>1.83</v>
      </c>
      <c r="J454" s="15">
        <v>72</v>
      </c>
      <c r="K454" s="15">
        <v>21.49959688255845</v>
      </c>
      <c r="L454" s="10">
        <v>3</v>
      </c>
      <c r="M454" s="10">
        <v>3</v>
      </c>
      <c r="N454" s="10">
        <v>27</v>
      </c>
      <c r="O454" s="10">
        <v>3</v>
      </c>
      <c r="P454" s="10">
        <v>4</v>
      </c>
      <c r="Q454" s="11">
        <v>34</v>
      </c>
    </row>
    <row r="455" spans="1:17" x14ac:dyDescent="0.35">
      <c r="A455" s="4" t="s">
        <v>767</v>
      </c>
      <c r="B455" s="30">
        <v>454</v>
      </c>
      <c r="C455" s="8">
        <v>31378</v>
      </c>
      <c r="D455" s="5" t="s">
        <v>2045</v>
      </c>
      <c r="E455" s="9" t="s">
        <v>1339</v>
      </c>
      <c r="F455" s="9" t="s">
        <v>1550</v>
      </c>
      <c r="G455" s="8">
        <v>42841</v>
      </c>
      <c r="H455" s="6" t="s">
        <v>6</v>
      </c>
      <c r="I455" s="13">
        <v>1.84</v>
      </c>
      <c r="J455" s="15">
        <v>75</v>
      </c>
      <c r="K455" s="15">
        <v>22.152646502835537</v>
      </c>
      <c r="L455" s="10">
        <v>2</v>
      </c>
      <c r="M455" s="10">
        <v>1</v>
      </c>
      <c r="N455" s="10">
        <v>14</v>
      </c>
      <c r="O455" s="10">
        <v>6</v>
      </c>
      <c r="P455" s="10">
        <v>5</v>
      </c>
      <c r="Q455" s="11">
        <v>35</v>
      </c>
    </row>
    <row r="456" spans="1:17" x14ac:dyDescent="0.35">
      <c r="A456" s="4" t="s">
        <v>768</v>
      </c>
      <c r="B456" s="30">
        <v>455</v>
      </c>
      <c r="C456" s="8">
        <v>30889</v>
      </c>
      <c r="D456" s="5" t="s">
        <v>2046</v>
      </c>
      <c r="E456" s="9" t="s">
        <v>1339</v>
      </c>
      <c r="F456" s="9" t="s">
        <v>1550</v>
      </c>
      <c r="G456" s="8">
        <v>43395</v>
      </c>
      <c r="H456" s="6" t="s">
        <v>6</v>
      </c>
      <c r="I456" s="13">
        <v>1.76</v>
      </c>
      <c r="J456" s="15">
        <v>80</v>
      </c>
      <c r="K456" s="15">
        <v>25.826446280991735</v>
      </c>
      <c r="L456" s="10">
        <v>3</v>
      </c>
      <c r="M456" s="10">
        <v>7</v>
      </c>
      <c r="N456" s="10">
        <v>13</v>
      </c>
      <c r="O456" s="10">
        <v>5</v>
      </c>
      <c r="P456" s="10">
        <v>1</v>
      </c>
      <c r="Q456" s="11">
        <v>36</v>
      </c>
    </row>
    <row r="457" spans="1:17" x14ac:dyDescent="0.35">
      <c r="A457" s="4" t="s">
        <v>769</v>
      </c>
      <c r="B457" s="30">
        <v>456</v>
      </c>
      <c r="C457" s="8">
        <v>35977</v>
      </c>
      <c r="D457" s="5" t="s">
        <v>2047</v>
      </c>
      <c r="E457" s="9" t="s">
        <v>1339</v>
      </c>
      <c r="F457" s="9" t="s">
        <v>1550</v>
      </c>
      <c r="G457" s="8">
        <v>43088</v>
      </c>
      <c r="H457" s="6" t="s">
        <v>6</v>
      </c>
      <c r="I457" s="13">
        <v>1.81</v>
      </c>
      <c r="J457" s="15">
        <v>77</v>
      </c>
      <c r="K457" s="15">
        <v>23.503556057507403</v>
      </c>
      <c r="L457" s="10">
        <v>2</v>
      </c>
      <c r="M457" s="10">
        <v>1</v>
      </c>
      <c r="N457" s="10">
        <v>20</v>
      </c>
      <c r="O457" s="10">
        <v>2</v>
      </c>
      <c r="P457" s="10">
        <v>3</v>
      </c>
      <c r="Q457" s="11">
        <v>22</v>
      </c>
    </row>
    <row r="458" spans="1:17" x14ac:dyDescent="0.35">
      <c r="A458" s="4" t="s">
        <v>770</v>
      </c>
      <c r="B458" s="30">
        <v>457</v>
      </c>
      <c r="C458" s="8">
        <v>31135</v>
      </c>
      <c r="D458" s="5" t="s">
        <v>2048</v>
      </c>
      <c r="E458" s="9" t="s">
        <v>1339</v>
      </c>
      <c r="F458" s="9" t="s">
        <v>1550</v>
      </c>
      <c r="G458" s="8">
        <v>43400</v>
      </c>
      <c r="H458" s="6" t="s">
        <v>6</v>
      </c>
      <c r="I458" s="13">
        <v>1.82</v>
      </c>
      <c r="J458" s="15">
        <v>81</v>
      </c>
      <c r="K458" s="15">
        <v>24.453568409612362</v>
      </c>
      <c r="L458" s="10">
        <v>3</v>
      </c>
      <c r="M458" s="10">
        <v>5</v>
      </c>
      <c r="N458" s="10">
        <v>26</v>
      </c>
      <c r="O458" s="10">
        <v>5</v>
      </c>
      <c r="P458" s="10">
        <v>3</v>
      </c>
      <c r="Q458" s="11">
        <v>35</v>
      </c>
    </row>
    <row r="459" spans="1:17" x14ac:dyDescent="0.35">
      <c r="A459" s="4" t="s">
        <v>771</v>
      </c>
      <c r="B459" s="30">
        <v>458</v>
      </c>
      <c r="C459" s="8">
        <v>34557</v>
      </c>
      <c r="D459" s="5" t="s">
        <v>2049</v>
      </c>
      <c r="E459" s="9" t="s">
        <v>1339</v>
      </c>
      <c r="F459" s="9" t="s">
        <v>1550</v>
      </c>
      <c r="G459" s="8">
        <v>44049</v>
      </c>
      <c r="H459" s="6" t="s">
        <v>6</v>
      </c>
      <c r="I459" s="13">
        <v>1.77</v>
      </c>
      <c r="J459" s="15">
        <v>76</v>
      </c>
      <c r="K459" s="15">
        <v>24.258674071946118</v>
      </c>
      <c r="L459" s="10">
        <v>3</v>
      </c>
      <c r="M459" s="10">
        <v>3</v>
      </c>
      <c r="N459" s="10">
        <v>13</v>
      </c>
      <c r="O459" s="10">
        <v>1</v>
      </c>
      <c r="P459" s="10">
        <v>5</v>
      </c>
      <c r="Q459" s="11">
        <v>26</v>
      </c>
    </row>
    <row r="460" spans="1:17" x14ac:dyDescent="0.35">
      <c r="A460" s="4" t="s">
        <v>772</v>
      </c>
      <c r="B460" s="30">
        <v>459</v>
      </c>
      <c r="C460" s="8">
        <v>33377</v>
      </c>
      <c r="D460" s="5" t="s">
        <v>2050</v>
      </c>
      <c r="E460" s="9" t="s">
        <v>1339</v>
      </c>
      <c r="F460" s="9" t="s">
        <v>1550</v>
      </c>
      <c r="G460" s="8">
        <v>42733</v>
      </c>
      <c r="H460" s="6" t="s">
        <v>6</v>
      </c>
      <c r="I460" s="13">
        <v>1.77</v>
      </c>
      <c r="J460" s="15">
        <v>74</v>
      </c>
      <c r="K460" s="15">
        <v>23.620287912158062</v>
      </c>
      <c r="L460" s="10">
        <v>3</v>
      </c>
      <c r="M460" s="10">
        <v>4</v>
      </c>
      <c r="N460" s="10">
        <v>27</v>
      </c>
      <c r="O460" s="10">
        <v>7</v>
      </c>
      <c r="P460" s="10">
        <v>5</v>
      </c>
      <c r="Q460" s="11">
        <v>29</v>
      </c>
    </row>
    <row r="461" spans="1:17" x14ac:dyDescent="0.35">
      <c r="A461" s="4" t="s">
        <v>773</v>
      </c>
      <c r="B461" s="30">
        <v>460</v>
      </c>
      <c r="C461" s="8">
        <v>32013</v>
      </c>
      <c r="D461" s="5" t="s">
        <v>2051</v>
      </c>
      <c r="E461" s="9" t="s">
        <v>1339</v>
      </c>
      <c r="F461" s="9" t="s">
        <v>1550</v>
      </c>
      <c r="G461" s="8">
        <v>43387</v>
      </c>
      <c r="H461" s="6" t="s">
        <v>6</v>
      </c>
      <c r="I461" s="13">
        <v>1.85</v>
      </c>
      <c r="J461" s="15">
        <v>71</v>
      </c>
      <c r="K461" s="15">
        <v>20.74506939371804</v>
      </c>
      <c r="L461" s="10">
        <v>2</v>
      </c>
      <c r="M461" s="10">
        <v>6</v>
      </c>
      <c r="N461" s="10">
        <v>19</v>
      </c>
      <c r="O461" s="10">
        <v>4</v>
      </c>
      <c r="P461" s="10">
        <v>3</v>
      </c>
      <c r="Q461" s="11">
        <v>33</v>
      </c>
    </row>
    <row r="462" spans="1:17" x14ac:dyDescent="0.35">
      <c r="A462" s="4" t="s">
        <v>774</v>
      </c>
      <c r="B462" s="30">
        <v>461</v>
      </c>
      <c r="C462" s="8">
        <v>33323</v>
      </c>
      <c r="D462" s="5" t="s">
        <v>2052</v>
      </c>
      <c r="E462" s="9" t="s">
        <v>1339</v>
      </c>
      <c r="F462" s="9" t="s">
        <v>1550</v>
      </c>
      <c r="G462" s="8">
        <v>42845</v>
      </c>
      <c r="H462" s="6" t="s">
        <v>6</v>
      </c>
      <c r="I462" s="13">
        <v>1.78</v>
      </c>
      <c r="J462" s="15">
        <v>75</v>
      </c>
      <c r="K462" s="15">
        <v>23.671253629592222</v>
      </c>
      <c r="L462" s="10">
        <v>3</v>
      </c>
      <c r="M462" s="10">
        <v>7</v>
      </c>
      <c r="N462" s="10">
        <v>18</v>
      </c>
      <c r="O462" s="10">
        <v>7</v>
      </c>
      <c r="P462" s="10">
        <v>1</v>
      </c>
      <c r="Q462" s="11">
        <v>29</v>
      </c>
    </row>
    <row r="463" spans="1:17" x14ac:dyDescent="0.35">
      <c r="A463" s="4" t="s">
        <v>775</v>
      </c>
      <c r="B463" s="30">
        <v>462</v>
      </c>
      <c r="C463" s="8">
        <v>35172</v>
      </c>
      <c r="D463" s="5" t="s">
        <v>2053</v>
      </c>
      <c r="E463" s="9" t="s">
        <v>1339</v>
      </c>
      <c r="F463" s="9" t="s">
        <v>1550</v>
      </c>
      <c r="G463" s="8">
        <v>43161</v>
      </c>
      <c r="H463" s="6" t="s">
        <v>6</v>
      </c>
      <c r="I463" s="13">
        <v>1.79</v>
      </c>
      <c r="J463" s="15">
        <v>72</v>
      </c>
      <c r="K463" s="15">
        <v>22.471208763771418</v>
      </c>
      <c r="L463" s="10">
        <v>2</v>
      </c>
      <c r="M463" s="10">
        <v>4</v>
      </c>
      <c r="N463" s="10">
        <v>19</v>
      </c>
      <c r="O463" s="10">
        <v>1</v>
      </c>
      <c r="P463" s="10">
        <v>5</v>
      </c>
      <c r="Q463" s="11">
        <v>24</v>
      </c>
    </row>
    <row r="464" spans="1:17" x14ac:dyDescent="0.35">
      <c r="A464" s="4" t="s">
        <v>776</v>
      </c>
      <c r="B464" s="30">
        <v>463</v>
      </c>
      <c r="C464" s="8">
        <v>35824</v>
      </c>
      <c r="D464" s="5" t="s">
        <v>2054</v>
      </c>
      <c r="E464" s="9" t="s">
        <v>1339</v>
      </c>
      <c r="F464" s="9" t="s">
        <v>1550</v>
      </c>
      <c r="G464" s="8">
        <v>43917</v>
      </c>
      <c r="H464" s="6" t="s">
        <v>6</v>
      </c>
      <c r="I464" s="13">
        <v>1.77</v>
      </c>
      <c r="J464" s="15">
        <v>72</v>
      </c>
      <c r="K464" s="15">
        <v>22.981901752370007</v>
      </c>
      <c r="L464" s="10">
        <v>3</v>
      </c>
      <c r="M464" s="10">
        <v>1</v>
      </c>
      <c r="N464" s="10">
        <v>18</v>
      </c>
      <c r="O464" s="10">
        <v>1</v>
      </c>
      <c r="P464" s="10">
        <v>6</v>
      </c>
      <c r="Q464" s="11">
        <v>23</v>
      </c>
    </row>
    <row r="465" spans="1:17" x14ac:dyDescent="0.35">
      <c r="A465" s="4" t="s">
        <v>777</v>
      </c>
      <c r="B465" s="30">
        <v>464</v>
      </c>
      <c r="C465" s="8">
        <v>35820</v>
      </c>
      <c r="D465" s="5" t="s">
        <v>2055</v>
      </c>
      <c r="E465" s="9" t="s">
        <v>1339</v>
      </c>
      <c r="F465" s="9" t="s">
        <v>1550</v>
      </c>
      <c r="G465" s="8">
        <v>42416</v>
      </c>
      <c r="H465" s="6" t="s">
        <v>6</v>
      </c>
      <c r="I465" s="13">
        <v>1.82</v>
      </c>
      <c r="J465" s="15">
        <v>75</v>
      </c>
      <c r="K465" s="15">
        <v>22.642192971863299</v>
      </c>
      <c r="L465" s="10">
        <v>3</v>
      </c>
      <c r="M465" s="10">
        <v>3</v>
      </c>
      <c r="N465" s="10">
        <v>18</v>
      </c>
      <c r="O465" s="10">
        <v>1</v>
      </c>
      <c r="P465" s="10">
        <v>4</v>
      </c>
      <c r="Q465" s="11">
        <v>23</v>
      </c>
    </row>
    <row r="466" spans="1:17" x14ac:dyDescent="0.35">
      <c r="A466" s="4" t="s">
        <v>778</v>
      </c>
      <c r="B466" s="30">
        <v>465</v>
      </c>
      <c r="C466" s="8">
        <v>33292</v>
      </c>
      <c r="D466" s="5" t="s">
        <v>2056</v>
      </c>
      <c r="E466" s="9" t="s">
        <v>1339</v>
      </c>
      <c r="F466" s="9" t="s">
        <v>1550</v>
      </c>
      <c r="G466" s="8">
        <v>42888</v>
      </c>
      <c r="H466" s="6" t="s">
        <v>6</v>
      </c>
      <c r="I466" s="13">
        <v>1.76</v>
      </c>
      <c r="J466" s="15">
        <v>76</v>
      </c>
      <c r="K466" s="15">
        <v>24.535123966942148</v>
      </c>
      <c r="L466" s="10">
        <v>2</v>
      </c>
      <c r="M466" s="10">
        <v>2</v>
      </c>
      <c r="N466" s="10">
        <v>22</v>
      </c>
      <c r="O466" s="10">
        <v>5</v>
      </c>
      <c r="P466" s="10">
        <v>3</v>
      </c>
      <c r="Q466" s="11">
        <v>30</v>
      </c>
    </row>
    <row r="467" spans="1:17" x14ac:dyDescent="0.35">
      <c r="A467" s="4" t="s">
        <v>779</v>
      </c>
      <c r="B467" s="30">
        <v>466</v>
      </c>
      <c r="C467" s="8">
        <v>31433</v>
      </c>
      <c r="D467" s="5" t="s">
        <v>2057</v>
      </c>
      <c r="E467" s="9" t="s">
        <v>1339</v>
      </c>
      <c r="F467" s="9" t="s">
        <v>1550</v>
      </c>
      <c r="G467" s="8">
        <v>42151</v>
      </c>
      <c r="H467" s="6" t="s">
        <v>6</v>
      </c>
      <c r="I467" s="13">
        <v>1.75</v>
      </c>
      <c r="J467" s="15">
        <v>70</v>
      </c>
      <c r="K467" s="15">
        <v>22.857142857142858</v>
      </c>
      <c r="L467" s="10">
        <v>3</v>
      </c>
      <c r="M467" s="10">
        <v>3</v>
      </c>
      <c r="N467" s="10">
        <v>20</v>
      </c>
      <c r="O467" s="10">
        <v>3</v>
      </c>
      <c r="P467" s="10">
        <v>6</v>
      </c>
      <c r="Q467" s="11">
        <v>35</v>
      </c>
    </row>
    <row r="468" spans="1:17" x14ac:dyDescent="0.35">
      <c r="A468" s="4" t="s">
        <v>780</v>
      </c>
      <c r="B468" s="30">
        <v>467</v>
      </c>
      <c r="C468" s="8">
        <v>32825</v>
      </c>
      <c r="D468" s="5" t="s">
        <v>2058</v>
      </c>
      <c r="E468" s="9" t="s">
        <v>1339</v>
      </c>
      <c r="F468" s="9" t="s">
        <v>1550</v>
      </c>
      <c r="G468" s="8">
        <v>43691</v>
      </c>
      <c r="H468" s="6" t="s">
        <v>6</v>
      </c>
      <c r="I468" s="13">
        <v>1.84</v>
      </c>
      <c r="J468" s="15">
        <v>71</v>
      </c>
      <c r="K468" s="15">
        <v>20.971172022684311</v>
      </c>
      <c r="L468" s="10">
        <v>2</v>
      </c>
      <c r="M468" s="10">
        <v>3</v>
      </c>
      <c r="N468" s="10">
        <v>5</v>
      </c>
      <c r="O468" s="10">
        <v>2</v>
      </c>
      <c r="P468" s="10">
        <v>3</v>
      </c>
      <c r="Q468" s="11">
        <v>31</v>
      </c>
    </row>
    <row r="469" spans="1:17" x14ac:dyDescent="0.35">
      <c r="A469" s="4" t="s">
        <v>781</v>
      </c>
      <c r="B469" s="30">
        <v>468</v>
      </c>
      <c r="C469" s="8">
        <v>33621</v>
      </c>
      <c r="D469" s="5" t="s">
        <v>2059</v>
      </c>
      <c r="E469" s="9" t="s">
        <v>1339</v>
      </c>
      <c r="F469" s="9" t="s">
        <v>1550</v>
      </c>
      <c r="G469" s="8">
        <v>43239</v>
      </c>
      <c r="H469" s="6" t="s">
        <v>6</v>
      </c>
      <c r="I469" s="13">
        <v>1.85</v>
      </c>
      <c r="J469" s="15">
        <v>77</v>
      </c>
      <c r="K469" s="15">
        <v>22.498173849525198</v>
      </c>
      <c r="L469" s="10">
        <v>3</v>
      </c>
      <c r="M469" s="10">
        <v>5</v>
      </c>
      <c r="N469" s="10">
        <v>26</v>
      </c>
      <c r="O469" s="10">
        <v>1</v>
      </c>
      <c r="P469" s="10">
        <v>1</v>
      </c>
      <c r="Q469" s="11">
        <v>29</v>
      </c>
    </row>
    <row r="470" spans="1:17" x14ac:dyDescent="0.35">
      <c r="A470" s="4" t="s">
        <v>782</v>
      </c>
      <c r="B470" s="30">
        <v>469</v>
      </c>
      <c r="C470" s="8">
        <v>33319</v>
      </c>
      <c r="D470" s="5" t="s">
        <v>2060</v>
      </c>
      <c r="E470" s="9" t="s">
        <v>1339</v>
      </c>
      <c r="F470" s="9" t="s">
        <v>1550</v>
      </c>
      <c r="G470" s="8">
        <v>43404</v>
      </c>
      <c r="H470" s="6" t="s">
        <v>6</v>
      </c>
      <c r="I470" s="13">
        <v>1.76</v>
      </c>
      <c r="J470" s="15">
        <v>80</v>
      </c>
      <c r="K470" s="15">
        <v>25.826446280991735</v>
      </c>
      <c r="L470" s="10">
        <v>2</v>
      </c>
      <c r="M470" s="10">
        <v>1</v>
      </c>
      <c r="N470" s="10">
        <v>20</v>
      </c>
      <c r="O470" s="10">
        <v>2</v>
      </c>
      <c r="P470" s="10">
        <v>6</v>
      </c>
      <c r="Q470" s="11">
        <v>29</v>
      </c>
    </row>
    <row r="471" spans="1:17" x14ac:dyDescent="0.35">
      <c r="A471" s="4" t="s">
        <v>783</v>
      </c>
      <c r="B471" s="30">
        <v>470</v>
      </c>
      <c r="C471" s="8">
        <v>33527</v>
      </c>
      <c r="D471" s="5" t="s">
        <v>2061</v>
      </c>
      <c r="E471" s="9" t="s">
        <v>1339</v>
      </c>
      <c r="F471" s="9" t="s">
        <v>1550</v>
      </c>
      <c r="G471" s="8">
        <v>43051</v>
      </c>
      <c r="H471" s="6" t="s">
        <v>6</v>
      </c>
      <c r="I471" s="13">
        <v>1.81</v>
      </c>
      <c r="J471" s="15">
        <v>80</v>
      </c>
      <c r="K471" s="15">
        <v>24.419279020786909</v>
      </c>
      <c r="L471" s="10">
        <v>3</v>
      </c>
      <c r="M471" s="10">
        <v>7</v>
      </c>
      <c r="N471" s="10">
        <v>12</v>
      </c>
      <c r="O471" s="10">
        <v>2</v>
      </c>
      <c r="P471" s="10">
        <v>2</v>
      </c>
      <c r="Q471" s="11">
        <v>29</v>
      </c>
    </row>
    <row r="472" spans="1:17" x14ac:dyDescent="0.35">
      <c r="A472" s="4" t="s">
        <v>784</v>
      </c>
      <c r="B472" s="30">
        <v>471</v>
      </c>
      <c r="C472" s="8">
        <v>33371</v>
      </c>
      <c r="D472" s="5" t="s">
        <v>2062</v>
      </c>
      <c r="E472" s="9" t="s">
        <v>1339</v>
      </c>
      <c r="F472" s="9" t="s">
        <v>1550</v>
      </c>
      <c r="G472" s="8">
        <v>43370</v>
      </c>
      <c r="H472" s="6" t="s">
        <v>6</v>
      </c>
      <c r="I472" s="13">
        <v>1.83</v>
      </c>
      <c r="J472" s="15">
        <v>72</v>
      </c>
      <c r="K472" s="15">
        <v>21.49959688255845</v>
      </c>
      <c r="L472" s="10">
        <v>3</v>
      </c>
      <c r="M472" s="10">
        <v>3</v>
      </c>
      <c r="N472" s="10">
        <v>2</v>
      </c>
      <c r="O472" s="10">
        <v>2</v>
      </c>
      <c r="P472" s="10">
        <v>5</v>
      </c>
      <c r="Q472" s="11">
        <v>29</v>
      </c>
    </row>
    <row r="473" spans="1:17" x14ac:dyDescent="0.35">
      <c r="A473" s="4" t="s">
        <v>785</v>
      </c>
      <c r="B473" s="30">
        <v>472</v>
      </c>
      <c r="C473" s="8">
        <v>31053</v>
      </c>
      <c r="D473" s="5" t="s">
        <v>2063</v>
      </c>
      <c r="E473" s="9" t="s">
        <v>1339</v>
      </c>
      <c r="F473" s="9" t="s">
        <v>1550</v>
      </c>
      <c r="G473" s="8">
        <v>43010</v>
      </c>
      <c r="H473" s="6" t="s">
        <v>6</v>
      </c>
      <c r="I473" s="13">
        <v>1.85</v>
      </c>
      <c r="J473" s="15">
        <v>81</v>
      </c>
      <c r="K473" s="15">
        <v>23.666910153396639</v>
      </c>
      <c r="L473" s="10">
        <v>2</v>
      </c>
      <c r="M473" s="10">
        <v>2</v>
      </c>
      <c r="N473" s="10">
        <v>21</v>
      </c>
      <c r="O473" s="10">
        <v>6</v>
      </c>
      <c r="P473" s="10">
        <v>5</v>
      </c>
      <c r="Q473" s="11">
        <v>36</v>
      </c>
    </row>
    <row r="474" spans="1:17" x14ac:dyDescent="0.35">
      <c r="A474" s="4" t="s">
        <v>786</v>
      </c>
      <c r="B474" s="30">
        <v>473</v>
      </c>
      <c r="C474" s="8">
        <v>35952</v>
      </c>
      <c r="D474" s="5" t="s">
        <v>2064</v>
      </c>
      <c r="E474" s="9" t="s">
        <v>1339</v>
      </c>
      <c r="F474" s="9" t="s">
        <v>1550</v>
      </c>
      <c r="G474" s="8">
        <v>42331</v>
      </c>
      <c r="H474" s="6" t="s">
        <v>6</v>
      </c>
      <c r="I474" s="13">
        <v>1.77</v>
      </c>
      <c r="J474" s="15">
        <v>75</v>
      </c>
      <c r="K474" s="15">
        <v>23.93948099205209</v>
      </c>
      <c r="L474" s="10">
        <v>2</v>
      </c>
      <c r="M474" s="10">
        <v>6</v>
      </c>
      <c r="N474" s="10">
        <v>27</v>
      </c>
      <c r="O474" s="10">
        <v>5</v>
      </c>
      <c r="P474" s="10">
        <v>3</v>
      </c>
      <c r="Q474" s="11">
        <v>22</v>
      </c>
    </row>
    <row r="475" spans="1:17" x14ac:dyDescent="0.35">
      <c r="A475" s="4" t="s">
        <v>787</v>
      </c>
      <c r="B475" s="30">
        <v>474</v>
      </c>
      <c r="C475" s="8">
        <v>33593</v>
      </c>
      <c r="D475" s="5" t="s">
        <v>2065</v>
      </c>
      <c r="E475" s="9" t="s">
        <v>1339</v>
      </c>
      <c r="F475" s="9" t="s">
        <v>1550</v>
      </c>
      <c r="G475" s="8">
        <v>43711</v>
      </c>
      <c r="H475" s="6" t="s">
        <v>6</v>
      </c>
      <c r="I475" s="13">
        <v>1.75</v>
      </c>
      <c r="J475" s="15">
        <v>79</v>
      </c>
      <c r="K475" s="15">
        <v>25.795918367346939</v>
      </c>
      <c r="L475" s="10">
        <v>3</v>
      </c>
      <c r="M475" s="10">
        <v>4</v>
      </c>
      <c r="N475" s="10">
        <v>20</v>
      </c>
      <c r="O475" s="10">
        <v>4</v>
      </c>
      <c r="P475" s="10">
        <v>6</v>
      </c>
      <c r="Q475" s="11">
        <v>29</v>
      </c>
    </row>
    <row r="476" spans="1:17" x14ac:dyDescent="0.35">
      <c r="A476" s="4" t="s">
        <v>788</v>
      </c>
      <c r="B476" s="30">
        <v>475</v>
      </c>
      <c r="C476" s="8">
        <v>33222</v>
      </c>
      <c r="D476" s="5" t="s">
        <v>2066</v>
      </c>
      <c r="E476" s="9" t="s">
        <v>1339</v>
      </c>
      <c r="F476" s="9" t="s">
        <v>1550</v>
      </c>
      <c r="G476" s="8">
        <v>43926</v>
      </c>
      <c r="H476" s="6" t="s">
        <v>6</v>
      </c>
      <c r="I476" s="13">
        <v>1.85</v>
      </c>
      <c r="J476" s="15">
        <v>76</v>
      </c>
      <c r="K476" s="15">
        <v>22.205989773557338</v>
      </c>
      <c r="L476" s="10">
        <v>3</v>
      </c>
      <c r="M476" s="10">
        <v>2</v>
      </c>
      <c r="N476" s="10">
        <v>11</v>
      </c>
      <c r="O476" s="10">
        <v>3</v>
      </c>
      <c r="P476" s="10">
        <v>1</v>
      </c>
      <c r="Q476" s="11">
        <v>30</v>
      </c>
    </row>
    <row r="477" spans="1:17" x14ac:dyDescent="0.35">
      <c r="A477" s="4" t="s">
        <v>789</v>
      </c>
      <c r="B477" s="30">
        <v>476</v>
      </c>
      <c r="C477" s="8">
        <v>31173</v>
      </c>
      <c r="D477" s="5" t="s">
        <v>2067</v>
      </c>
      <c r="E477" s="9" t="s">
        <v>1339</v>
      </c>
      <c r="F477" s="9" t="s">
        <v>1550</v>
      </c>
      <c r="G477" s="8">
        <v>42130</v>
      </c>
      <c r="H477" s="6" t="s">
        <v>6</v>
      </c>
      <c r="I477" s="13">
        <v>1.84</v>
      </c>
      <c r="J477" s="15">
        <v>78</v>
      </c>
      <c r="K477" s="15">
        <v>23.038752362948959</v>
      </c>
      <c r="L477" s="10">
        <v>3</v>
      </c>
      <c r="M477" s="10">
        <v>7</v>
      </c>
      <c r="N477" s="10">
        <v>26</v>
      </c>
      <c r="O477" s="10">
        <v>5</v>
      </c>
      <c r="P477" s="10">
        <v>5</v>
      </c>
      <c r="Q477" s="11">
        <v>35</v>
      </c>
    </row>
    <row r="478" spans="1:17" x14ac:dyDescent="0.35">
      <c r="A478" s="4" t="s">
        <v>790</v>
      </c>
      <c r="B478" s="30">
        <v>477</v>
      </c>
      <c r="C478" s="8">
        <v>31056</v>
      </c>
      <c r="D478" s="5" t="s">
        <v>2068</v>
      </c>
      <c r="E478" s="9" t="s">
        <v>1339</v>
      </c>
      <c r="F478" s="9" t="s">
        <v>1550</v>
      </c>
      <c r="G478" s="8">
        <v>43809</v>
      </c>
      <c r="H478" s="6" t="s">
        <v>6</v>
      </c>
      <c r="I478" s="13">
        <v>1.81</v>
      </c>
      <c r="J478" s="15">
        <v>72</v>
      </c>
      <c r="K478" s="15">
        <v>21.977351118708221</v>
      </c>
      <c r="L478" s="10">
        <v>3</v>
      </c>
      <c r="M478" s="10">
        <v>7</v>
      </c>
      <c r="N478" s="10">
        <v>7</v>
      </c>
      <c r="O478" s="10">
        <v>3</v>
      </c>
      <c r="P478" s="10">
        <v>4</v>
      </c>
      <c r="Q478" s="11">
        <v>36</v>
      </c>
    </row>
    <row r="479" spans="1:17" x14ac:dyDescent="0.35">
      <c r="A479" s="4" t="s">
        <v>791</v>
      </c>
      <c r="B479" s="30">
        <v>478</v>
      </c>
      <c r="C479" s="8">
        <v>31631</v>
      </c>
      <c r="D479" s="5" t="s">
        <v>2069</v>
      </c>
      <c r="E479" s="9" t="s">
        <v>1339</v>
      </c>
      <c r="F479" s="9" t="s">
        <v>1550</v>
      </c>
      <c r="G479" s="8">
        <v>42839</v>
      </c>
      <c r="H479" s="6" t="s">
        <v>6</v>
      </c>
      <c r="I479" s="13">
        <v>1.84</v>
      </c>
      <c r="J479" s="15">
        <v>81</v>
      </c>
      <c r="K479" s="15">
        <v>23.92485822306238</v>
      </c>
      <c r="L479" s="10">
        <v>2</v>
      </c>
      <c r="M479" s="10">
        <v>3</v>
      </c>
      <c r="N479" s="10">
        <v>24</v>
      </c>
      <c r="O479" s="10">
        <v>4</v>
      </c>
      <c r="P479" s="10">
        <v>5</v>
      </c>
      <c r="Q479" s="11">
        <v>34</v>
      </c>
    </row>
    <row r="480" spans="1:17" x14ac:dyDescent="0.35">
      <c r="A480" s="4" t="s">
        <v>792</v>
      </c>
      <c r="B480" s="30">
        <v>479</v>
      </c>
      <c r="C480" s="8">
        <v>34078</v>
      </c>
      <c r="D480" s="5" t="s">
        <v>2070</v>
      </c>
      <c r="E480" s="9" t="s">
        <v>1339</v>
      </c>
      <c r="F480" s="9" t="s">
        <v>1550</v>
      </c>
      <c r="G480" s="8">
        <v>43004</v>
      </c>
      <c r="H480" s="6" t="s">
        <v>6</v>
      </c>
      <c r="I480" s="13">
        <v>1.81</v>
      </c>
      <c r="J480" s="15">
        <v>70</v>
      </c>
      <c r="K480" s="15">
        <v>21.366869143188548</v>
      </c>
      <c r="L480" s="10">
        <v>2</v>
      </c>
      <c r="M480" s="10">
        <v>6</v>
      </c>
      <c r="N480" s="10">
        <v>18</v>
      </c>
      <c r="O480" s="10">
        <v>2</v>
      </c>
      <c r="P480" s="10">
        <v>6</v>
      </c>
      <c r="Q480" s="11">
        <v>27</v>
      </c>
    </row>
    <row r="481" spans="1:17" x14ac:dyDescent="0.35">
      <c r="A481" s="4" t="s">
        <v>793</v>
      </c>
      <c r="B481" s="30">
        <v>480</v>
      </c>
      <c r="C481" s="8">
        <v>31118</v>
      </c>
      <c r="D481" s="5" t="s">
        <v>2071</v>
      </c>
      <c r="E481" s="9" t="s">
        <v>1339</v>
      </c>
      <c r="F481" s="9" t="s">
        <v>1550</v>
      </c>
      <c r="G481" s="8">
        <v>43306</v>
      </c>
      <c r="H481" s="6" t="s">
        <v>6</v>
      </c>
      <c r="I481" s="13">
        <v>1.78</v>
      </c>
      <c r="J481" s="15">
        <v>77</v>
      </c>
      <c r="K481" s="15">
        <v>24.302487059714682</v>
      </c>
      <c r="L481" s="10">
        <v>2</v>
      </c>
      <c r="M481" s="10">
        <v>3</v>
      </c>
      <c r="N481" s="10">
        <v>21</v>
      </c>
      <c r="O481" s="10">
        <v>2</v>
      </c>
      <c r="P481" s="10">
        <v>4</v>
      </c>
      <c r="Q481" s="11">
        <v>35</v>
      </c>
    </row>
    <row r="482" spans="1:17" x14ac:dyDescent="0.35">
      <c r="A482" s="4" t="s">
        <v>794</v>
      </c>
      <c r="B482" s="30">
        <v>481</v>
      </c>
      <c r="C482" s="8">
        <v>31032</v>
      </c>
      <c r="D482" s="5" t="s">
        <v>2072</v>
      </c>
      <c r="E482" s="9" t="s">
        <v>1339</v>
      </c>
      <c r="F482" s="9" t="s">
        <v>1550</v>
      </c>
      <c r="G482" s="8">
        <v>42645</v>
      </c>
      <c r="H482" s="6" t="s">
        <v>6</v>
      </c>
      <c r="I482" s="13">
        <v>1.79</v>
      </c>
      <c r="J482" s="15">
        <v>81</v>
      </c>
      <c r="K482" s="15">
        <v>25.280109859242845</v>
      </c>
      <c r="L482" s="10">
        <v>2</v>
      </c>
      <c r="M482" s="10">
        <v>5</v>
      </c>
      <c r="N482" s="10">
        <v>14</v>
      </c>
      <c r="O482" s="10">
        <v>7</v>
      </c>
      <c r="P482" s="10">
        <v>1</v>
      </c>
      <c r="Q482" s="11">
        <v>36</v>
      </c>
    </row>
    <row r="483" spans="1:17" x14ac:dyDescent="0.35">
      <c r="A483" s="4" t="s">
        <v>795</v>
      </c>
      <c r="B483" s="30">
        <v>482</v>
      </c>
      <c r="C483" s="8">
        <v>33755</v>
      </c>
      <c r="D483" s="5" t="s">
        <v>2073</v>
      </c>
      <c r="E483" s="9" t="s">
        <v>1339</v>
      </c>
      <c r="F483" s="9" t="s">
        <v>1550</v>
      </c>
      <c r="G483" s="8">
        <v>43664</v>
      </c>
      <c r="H483" s="6" t="s">
        <v>6</v>
      </c>
      <c r="I483" s="13">
        <v>1.85</v>
      </c>
      <c r="J483" s="15">
        <v>79</v>
      </c>
      <c r="K483" s="15">
        <v>23.082542001460919</v>
      </c>
      <c r="L483" s="10">
        <v>3</v>
      </c>
      <c r="M483" s="10">
        <v>2</v>
      </c>
      <c r="N483" s="10">
        <v>11</v>
      </c>
      <c r="O483" s="10">
        <v>4</v>
      </c>
      <c r="P483" s="10">
        <v>4</v>
      </c>
      <c r="Q483" s="11">
        <v>28</v>
      </c>
    </row>
    <row r="484" spans="1:17" x14ac:dyDescent="0.35">
      <c r="A484" s="4" t="s">
        <v>796</v>
      </c>
      <c r="B484" s="30">
        <v>483</v>
      </c>
      <c r="C484" s="8">
        <v>33637</v>
      </c>
      <c r="D484" s="5" t="s">
        <v>2074</v>
      </c>
      <c r="E484" s="9" t="s">
        <v>1339</v>
      </c>
      <c r="F484" s="9" t="s">
        <v>1550</v>
      </c>
      <c r="G484" s="8">
        <v>42120</v>
      </c>
      <c r="H484" s="6" t="s">
        <v>6</v>
      </c>
      <c r="I484" s="13">
        <v>1.8</v>
      </c>
      <c r="J484" s="15">
        <v>70</v>
      </c>
      <c r="K484" s="15">
        <v>21.604938271604937</v>
      </c>
      <c r="L484" s="10">
        <v>3</v>
      </c>
      <c r="M484" s="10">
        <v>7</v>
      </c>
      <c r="N484" s="10">
        <v>12</v>
      </c>
      <c r="O484" s="10">
        <v>4</v>
      </c>
      <c r="P484" s="10">
        <v>5</v>
      </c>
      <c r="Q484" s="11">
        <v>29</v>
      </c>
    </row>
    <row r="485" spans="1:17" x14ac:dyDescent="0.35">
      <c r="A485" s="4" t="s">
        <v>797</v>
      </c>
      <c r="B485" s="30">
        <v>484</v>
      </c>
      <c r="C485" s="8">
        <v>34286</v>
      </c>
      <c r="D485" s="5" t="s">
        <v>2075</v>
      </c>
      <c r="E485" s="9" t="s">
        <v>1339</v>
      </c>
      <c r="F485" s="9" t="s">
        <v>1550</v>
      </c>
      <c r="G485" s="8">
        <v>43669</v>
      </c>
      <c r="H485" s="6" t="s">
        <v>6</v>
      </c>
      <c r="I485" s="13">
        <v>1.82</v>
      </c>
      <c r="J485" s="15">
        <v>72</v>
      </c>
      <c r="K485" s="15">
        <v>21.736505252988767</v>
      </c>
      <c r="L485" s="10">
        <v>2</v>
      </c>
      <c r="M485" s="10">
        <v>4</v>
      </c>
      <c r="N485" s="10">
        <v>16</v>
      </c>
      <c r="O485" s="10">
        <v>5</v>
      </c>
      <c r="P485" s="10">
        <v>4</v>
      </c>
      <c r="Q485" s="11">
        <v>27</v>
      </c>
    </row>
    <row r="486" spans="1:17" x14ac:dyDescent="0.35">
      <c r="A486" s="4" t="s">
        <v>798</v>
      </c>
      <c r="B486" s="30">
        <v>485</v>
      </c>
      <c r="C486" s="8">
        <v>34004</v>
      </c>
      <c r="D486" s="5" t="s">
        <v>2076</v>
      </c>
      <c r="E486" s="9" t="s">
        <v>1339</v>
      </c>
      <c r="F486" s="9" t="s">
        <v>1550</v>
      </c>
      <c r="G486" s="8">
        <v>44087</v>
      </c>
      <c r="H486" s="6" t="s">
        <v>6</v>
      </c>
      <c r="I486" s="13">
        <v>1.75</v>
      </c>
      <c r="J486" s="15">
        <v>77</v>
      </c>
      <c r="K486" s="15">
        <v>25.142857142857142</v>
      </c>
      <c r="L486" s="10">
        <v>2</v>
      </c>
      <c r="M486" s="10">
        <v>4</v>
      </c>
      <c r="N486" s="10">
        <v>4</v>
      </c>
      <c r="O486" s="10">
        <v>4</v>
      </c>
      <c r="P486" s="10">
        <v>3</v>
      </c>
      <c r="Q486" s="11">
        <v>28</v>
      </c>
    </row>
    <row r="487" spans="1:17" x14ac:dyDescent="0.35">
      <c r="A487" s="4" t="s">
        <v>799</v>
      </c>
      <c r="B487" s="30">
        <v>486</v>
      </c>
      <c r="C487" s="8">
        <v>30955</v>
      </c>
      <c r="D487" s="5" t="s">
        <v>2077</v>
      </c>
      <c r="E487" s="9" t="s">
        <v>1339</v>
      </c>
      <c r="F487" s="9" t="s">
        <v>1550</v>
      </c>
      <c r="G487" s="8">
        <v>44110</v>
      </c>
      <c r="H487" s="6" t="s">
        <v>6</v>
      </c>
      <c r="I487" s="13">
        <v>1.85</v>
      </c>
      <c r="J487" s="15">
        <v>79</v>
      </c>
      <c r="K487" s="15">
        <v>23.082542001460919</v>
      </c>
      <c r="L487" s="10">
        <v>3</v>
      </c>
      <c r="M487" s="10">
        <v>2</v>
      </c>
      <c r="N487" s="10">
        <v>12</v>
      </c>
      <c r="O487" s="10">
        <v>5</v>
      </c>
      <c r="P487" s="10">
        <v>1</v>
      </c>
      <c r="Q487" s="11">
        <v>36</v>
      </c>
    </row>
    <row r="488" spans="1:17" x14ac:dyDescent="0.35">
      <c r="A488" s="4" t="s">
        <v>800</v>
      </c>
      <c r="B488" s="30">
        <v>487</v>
      </c>
      <c r="C488" s="8">
        <v>30825</v>
      </c>
      <c r="D488" s="5" t="s">
        <v>2078</v>
      </c>
      <c r="E488" s="9" t="s">
        <v>1339</v>
      </c>
      <c r="F488" s="9" t="s">
        <v>1550</v>
      </c>
      <c r="G488" s="8">
        <v>42150</v>
      </c>
      <c r="H488" s="6" t="s">
        <v>6</v>
      </c>
      <c r="I488" s="13">
        <v>1.84</v>
      </c>
      <c r="J488" s="15">
        <v>74</v>
      </c>
      <c r="K488" s="15">
        <v>21.857277882797732</v>
      </c>
      <c r="L488" s="10">
        <v>2</v>
      </c>
      <c r="M488" s="10">
        <v>1</v>
      </c>
      <c r="N488" s="10">
        <v>25</v>
      </c>
      <c r="O488" s="10">
        <v>2</v>
      </c>
      <c r="P488" s="10">
        <v>1</v>
      </c>
      <c r="Q488" s="11">
        <v>36</v>
      </c>
    </row>
    <row r="489" spans="1:17" x14ac:dyDescent="0.35">
      <c r="A489" s="4" t="s">
        <v>801</v>
      </c>
      <c r="B489" s="30">
        <v>488</v>
      </c>
      <c r="C489" s="8">
        <v>34407</v>
      </c>
      <c r="D489" s="5" t="s">
        <v>2079</v>
      </c>
      <c r="E489" s="9" t="s">
        <v>1339</v>
      </c>
      <c r="F489" s="9" t="s">
        <v>1550</v>
      </c>
      <c r="G489" s="8">
        <v>43787</v>
      </c>
      <c r="H489" s="6" t="s">
        <v>6</v>
      </c>
      <c r="I489" s="13">
        <v>1.84</v>
      </c>
      <c r="J489" s="15">
        <v>77</v>
      </c>
      <c r="K489" s="15">
        <v>22.743383742911153</v>
      </c>
      <c r="L489" s="10">
        <v>2</v>
      </c>
      <c r="M489" s="10">
        <v>2</v>
      </c>
      <c r="N489" s="10">
        <v>13</v>
      </c>
      <c r="O489" s="10">
        <v>4</v>
      </c>
      <c r="P489" s="10">
        <v>5</v>
      </c>
      <c r="Q489" s="11">
        <v>26</v>
      </c>
    </row>
    <row r="490" spans="1:17" x14ac:dyDescent="0.35">
      <c r="A490" s="4" t="s">
        <v>802</v>
      </c>
      <c r="B490" s="30">
        <v>489</v>
      </c>
      <c r="C490" s="8">
        <v>31164</v>
      </c>
      <c r="D490" s="5" t="s">
        <v>2080</v>
      </c>
      <c r="E490" s="9" t="s">
        <v>1339</v>
      </c>
      <c r="F490" s="9" t="s">
        <v>1550</v>
      </c>
      <c r="G490" s="8">
        <v>43157</v>
      </c>
      <c r="H490" s="6" t="s">
        <v>6</v>
      </c>
      <c r="I490" s="13">
        <v>1.77</v>
      </c>
      <c r="J490" s="15">
        <v>80</v>
      </c>
      <c r="K490" s="15">
        <v>25.535446391522228</v>
      </c>
      <c r="L490" s="10">
        <v>2</v>
      </c>
      <c r="M490" s="10">
        <v>7</v>
      </c>
      <c r="N490" s="10">
        <v>26</v>
      </c>
      <c r="O490" s="10">
        <v>5</v>
      </c>
      <c r="P490" s="10">
        <v>3</v>
      </c>
      <c r="Q490" s="11">
        <v>35</v>
      </c>
    </row>
    <row r="491" spans="1:17" x14ac:dyDescent="0.35">
      <c r="A491" s="4" t="s">
        <v>803</v>
      </c>
      <c r="B491" s="30">
        <v>490</v>
      </c>
      <c r="C491" s="8">
        <v>32425</v>
      </c>
      <c r="D491" s="5" t="s">
        <v>2081</v>
      </c>
      <c r="E491" s="9" t="s">
        <v>1339</v>
      </c>
      <c r="F491" s="9" t="s">
        <v>1550</v>
      </c>
      <c r="G491" s="8">
        <v>42659</v>
      </c>
      <c r="H491" s="6" t="s">
        <v>6</v>
      </c>
      <c r="I491" s="13">
        <v>1.8</v>
      </c>
      <c r="J491" s="15">
        <v>74</v>
      </c>
      <c r="K491" s="15">
        <v>22.839506172839506</v>
      </c>
      <c r="L491" s="10">
        <v>2</v>
      </c>
      <c r="M491" s="10">
        <v>6</v>
      </c>
      <c r="N491" s="10">
        <v>1</v>
      </c>
      <c r="O491" s="10">
        <v>3</v>
      </c>
      <c r="P491" s="10">
        <v>6</v>
      </c>
      <c r="Q491" s="11">
        <v>32</v>
      </c>
    </row>
    <row r="492" spans="1:17" x14ac:dyDescent="0.35">
      <c r="A492" s="4" t="s">
        <v>804</v>
      </c>
      <c r="B492" s="30">
        <v>491</v>
      </c>
      <c r="C492" s="8">
        <v>35902</v>
      </c>
      <c r="D492" s="5" t="s">
        <v>2082</v>
      </c>
      <c r="E492" s="9" t="s">
        <v>1339</v>
      </c>
      <c r="F492" s="9" t="s">
        <v>1550</v>
      </c>
      <c r="G492" s="8">
        <v>43480</v>
      </c>
      <c r="H492" s="6" t="s">
        <v>6</v>
      </c>
      <c r="I492" s="13">
        <v>1.81</v>
      </c>
      <c r="J492" s="15">
        <v>78</v>
      </c>
      <c r="K492" s="15">
        <v>23.808797045267237</v>
      </c>
      <c r="L492" s="10">
        <v>2</v>
      </c>
      <c r="M492" s="10">
        <v>1</v>
      </c>
      <c r="N492" s="10">
        <v>11</v>
      </c>
      <c r="O492" s="10">
        <v>1</v>
      </c>
      <c r="P492" s="10">
        <v>6</v>
      </c>
      <c r="Q492" s="11">
        <v>22</v>
      </c>
    </row>
    <row r="493" spans="1:17" x14ac:dyDescent="0.35">
      <c r="A493" s="4" t="s">
        <v>805</v>
      </c>
      <c r="B493" s="30">
        <v>492</v>
      </c>
      <c r="C493" s="8">
        <v>31341</v>
      </c>
      <c r="D493" s="5" t="s">
        <v>2083</v>
      </c>
      <c r="E493" s="9" t="s">
        <v>1339</v>
      </c>
      <c r="F493" s="9" t="s">
        <v>1550</v>
      </c>
      <c r="G493" s="8">
        <v>42659</v>
      </c>
      <c r="H493" s="6" t="s">
        <v>6</v>
      </c>
      <c r="I493" s="13">
        <v>1.78</v>
      </c>
      <c r="J493" s="15">
        <v>80</v>
      </c>
      <c r="K493" s="15">
        <v>25.249337204898371</v>
      </c>
      <c r="L493" s="10">
        <v>2</v>
      </c>
      <c r="M493" s="10">
        <v>7</v>
      </c>
      <c r="N493" s="10">
        <v>9</v>
      </c>
      <c r="O493" s="10">
        <v>6</v>
      </c>
      <c r="P493" s="10">
        <v>1</v>
      </c>
      <c r="Q493" s="11">
        <v>35</v>
      </c>
    </row>
    <row r="494" spans="1:17" x14ac:dyDescent="0.35">
      <c r="A494" s="4" t="s">
        <v>806</v>
      </c>
      <c r="B494" s="30">
        <v>493</v>
      </c>
      <c r="C494" s="8">
        <v>31652</v>
      </c>
      <c r="D494" s="5" t="s">
        <v>2084</v>
      </c>
      <c r="E494" s="9" t="s">
        <v>1339</v>
      </c>
      <c r="F494" s="9" t="s">
        <v>1550</v>
      </c>
      <c r="G494" s="8">
        <v>43246</v>
      </c>
      <c r="H494" s="6" t="s">
        <v>6</v>
      </c>
      <c r="I494" s="13">
        <v>1.8</v>
      </c>
      <c r="J494" s="15">
        <v>77</v>
      </c>
      <c r="K494" s="15">
        <v>23.76543209876543</v>
      </c>
      <c r="L494" s="10">
        <v>2</v>
      </c>
      <c r="M494" s="10">
        <v>1</v>
      </c>
      <c r="N494" s="10">
        <v>18</v>
      </c>
      <c r="O494" s="10">
        <v>4</v>
      </c>
      <c r="P494" s="10">
        <v>2</v>
      </c>
      <c r="Q494" s="11">
        <v>34</v>
      </c>
    </row>
    <row r="495" spans="1:17" x14ac:dyDescent="0.35">
      <c r="A495" s="4" t="s">
        <v>807</v>
      </c>
      <c r="B495" s="30">
        <v>494</v>
      </c>
      <c r="C495" s="8">
        <v>31433</v>
      </c>
      <c r="D495" s="5" t="s">
        <v>2085</v>
      </c>
      <c r="E495" s="9" t="s">
        <v>1339</v>
      </c>
      <c r="F495" s="9" t="s">
        <v>1550</v>
      </c>
      <c r="G495" s="8">
        <v>42431</v>
      </c>
      <c r="H495" s="6" t="s">
        <v>6</v>
      </c>
      <c r="I495" s="13">
        <v>1.82</v>
      </c>
      <c r="J495" s="15">
        <v>78</v>
      </c>
      <c r="K495" s="15">
        <v>23.547880690737831</v>
      </c>
      <c r="L495" s="10">
        <v>3</v>
      </c>
      <c r="M495" s="10">
        <v>5</v>
      </c>
      <c r="N495" s="10">
        <v>13</v>
      </c>
      <c r="O495" s="10">
        <v>3</v>
      </c>
      <c r="P495" s="10">
        <v>1</v>
      </c>
      <c r="Q495" s="11">
        <v>35</v>
      </c>
    </row>
    <row r="496" spans="1:17" x14ac:dyDescent="0.35">
      <c r="A496" s="4" t="s">
        <v>808</v>
      </c>
      <c r="B496" s="30">
        <v>495</v>
      </c>
      <c r="C496" s="8">
        <v>36132</v>
      </c>
      <c r="D496" s="5" t="s">
        <v>2086</v>
      </c>
      <c r="E496" s="9" t="s">
        <v>1339</v>
      </c>
      <c r="F496" s="9" t="s">
        <v>1550</v>
      </c>
      <c r="G496" s="8">
        <v>42114</v>
      </c>
      <c r="H496" s="6" t="s">
        <v>6</v>
      </c>
      <c r="I496" s="13">
        <v>1.85</v>
      </c>
      <c r="J496" s="15">
        <v>76</v>
      </c>
      <c r="K496" s="15">
        <v>22.205989773557338</v>
      </c>
      <c r="L496" s="10">
        <v>3</v>
      </c>
      <c r="M496" s="10">
        <v>7</v>
      </c>
      <c r="N496" s="10">
        <v>17</v>
      </c>
      <c r="O496" s="10">
        <v>2</v>
      </c>
      <c r="P496" s="10">
        <v>5</v>
      </c>
      <c r="Q496" s="11">
        <v>22</v>
      </c>
    </row>
    <row r="497" spans="1:17" x14ac:dyDescent="0.35">
      <c r="A497" s="4" t="s">
        <v>809</v>
      </c>
      <c r="B497" s="30">
        <v>496</v>
      </c>
      <c r="C497" s="8">
        <v>35962</v>
      </c>
      <c r="D497" s="5" t="s">
        <v>2087</v>
      </c>
      <c r="E497" s="9" t="s">
        <v>1339</v>
      </c>
      <c r="F497" s="9" t="s">
        <v>1550</v>
      </c>
      <c r="G497" s="8">
        <v>43633</v>
      </c>
      <c r="H497" s="6" t="s">
        <v>6</v>
      </c>
      <c r="I497" s="13">
        <v>1.81</v>
      </c>
      <c r="J497" s="15">
        <v>81</v>
      </c>
      <c r="K497" s="15">
        <v>24.724520008546747</v>
      </c>
      <c r="L497" s="10">
        <v>2</v>
      </c>
      <c r="M497" s="10">
        <v>5</v>
      </c>
      <c r="N497" s="10">
        <v>16</v>
      </c>
      <c r="O497" s="10">
        <v>4</v>
      </c>
      <c r="P497" s="10">
        <v>4</v>
      </c>
      <c r="Q497" s="11">
        <v>22</v>
      </c>
    </row>
    <row r="498" spans="1:17" x14ac:dyDescent="0.35">
      <c r="A498" s="4" t="s">
        <v>810</v>
      </c>
      <c r="B498" s="30">
        <v>497</v>
      </c>
      <c r="C498" s="8">
        <v>35488</v>
      </c>
      <c r="D498" s="5" t="s">
        <v>2088</v>
      </c>
      <c r="E498" s="9" t="s">
        <v>1339</v>
      </c>
      <c r="F498" s="9" t="s">
        <v>1550</v>
      </c>
      <c r="G498" s="8">
        <v>43175</v>
      </c>
      <c r="H498" s="6" t="s">
        <v>6</v>
      </c>
      <c r="I498" s="13">
        <v>1.82</v>
      </c>
      <c r="J498" s="15">
        <v>72</v>
      </c>
      <c r="K498" s="15">
        <v>21.736505252988767</v>
      </c>
      <c r="L498" s="10">
        <v>2</v>
      </c>
      <c r="M498" s="10">
        <v>2</v>
      </c>
      <c r="N498" s="10">
        <v>15</v>
      </c>
      <c r="O498" s="10">
        <v>3</v>
      </c>
      <c r="P498" s="10">
        <v>4</v>
      </c>
      <c r="Q498" s="11">
        <v>24</v>
      </c>
    </row>
    <row r="499" spans="1:17" x14ac:dyDescent="0.35">
      <c r="A499" s="4" t="s">
        <v>811</v>
      </c>
      <c r="B499" s="30">
        <v>498</v>
      </c>
      <c r="C499" s="8">
        <v>31132</v>
      </c>
      <c r="D499" s="5" t="s">
        <v>2089</v>
      </c>
      <c r="E499" s="9" t="s">
        <v>1339</v>
      </c>
      <c r="F499" s="9" t="s">
        <v>1550</v>
      </c>
      <c r="G499" s="8">
        <v>42448</v>
      </c>
      <c r="H499" s="6" t="s">
        <v>6</v>
      </c>
      <c r="I499" s="13">
        <v>1.75</v>
      </c>
      <c r="J499" s="15">
        <v>81</v>
      </c>
      <c r="K499" s="15">
        <v>26.448979591836736</v>
      </c>
      <c r="L499" s="10">
        <v>3</v>
      </c>
      <c r="M499" s="10">
        <v>3</v>
      </c>
      <c r="N499" s="10">
        <v>9</v>
      </c>
      <c r="O499" s="10">
        <v>5</v>
      </c>
      <c r="P499" s="10">
        <v>3</v>
      </c>
      <c r="Q499" s="11">
        <v>35</v>
      </c>
    </row>
    <row r="500" spans="1:17" x14ac:dyDescent="0.35">
      <c r="A500" s="4" t="s">
        <v>812</v>
      </c>
      <c r="B500" s="30">
        <v>499</v>
      </c>
      <c r="C500" s="8">
        <v>34383</v>
      </c>
      <c r="D500" s="5" t="s">
        <v>2090</v>
      </c>
      <c r="E500" s="9" t="s">
        <v>1339</v>
      </c>
      <c r="F500" s="9" t="s">
        <v>1550</v>
      </c>
      <c r="G500" s="8">
        <v>42349</v>
      </c>
      <c r="H500" s="6" t="s">
        <v>6</v>
      </c>
      <c r="I500" s="13">
        <v>1.84</v>
      </c>
      <c r="J500" s="15">
        <v>81</v>
      </c>
      <c r="K500" s="15">
        <v>23.92485822306238</v>
      </c>
      <c r="L500" s="10">
        <v>2</v>
      </c>
      <c r="M500" s="10">
        <v>2</v>
      </c>
      <c r="N500" s="10">
        <v>22</v>
      </c>
      <c r="O500" s="10">
        <v>1</v>
      </c>
      <c r="P500" s="10">
        <v>4</v>
      </c>
      <c r="Q500" s="11">
        <v>27</v>
      </c>
    </row>
    <row r="501" spans="1:17" x14ac:dyDescent="0.35">
      <c r="A501" s="4" t="s">
        <v>813</v>
      </c>
      <c r="B501" s="30">
        <v>500</v>
      </c>
      <c r="C501" s="8">
        <v>35467</v>
      </c>
      <c r="D501" s="5" t="s">
        <v>2091</v>
      </c>
      <c r="E501" s="9" t="s">
        <v>1339</v>
      </c>
      <c r="F501" s="9" t="s">
        <v>1550</v>
      </c>
      <c r="G501" s="8">
        <v>43646</v>
      </c>
      <c r="H501" s="6" t="s">
        <v>6</v>
      </c>
      <c r="I501" s="13">
        <v>1.84</v>
      </c>
      <c r="J501" s="15">
        <v>74</v>
      </c>
      <c r="K501" s="15">
        <v>21.857277882797732</v>
      </c>
      <c r="L501" s="10">
        <v>2</v>
      </c>
      <c r="M501" s="10">
        <v>2</v>
      </c>
      <c r="N501" s="10">
        <v>15</v>
      </c>
      <c r="O501" s="10">
        <v>7</v>
      </c>
      <c r="P501" s="10">
        <v>3</v>
      </c>
      <c r="Q501" s="11">
        <v>24</v>
      </c>
    </row>
    <row r="502" spans="1:17" x14ac:dyDescent="0.35">
      <c r="A502" s="4" t="s">
        <v>814</v>
      </c>
      <c r="B502" s="30">
        <v>501</v>
      </c>
      <c r="C502" s="8">
        <v>35826</v>
      </c>
      <c r="D502" s="5" t="s">
        <v>2092</v>
      </c>
      <c r="E502" s="9" t="s">
        <v>1339</v>
      </c>
      <c r="F502" s="9" t="s">
        <v>1550</v>
      </c>
      <c r="G502" s="8">
        <v>42241</v>
      </c>
      <c r="H502" s="6" t="s">
        <v>6</v>
      </c>
      <c r="I502" s="13">
        <v>1.77</v>
      </c>
      <c r="J502" s="15">
        <v>74</v>
      </c>
      <c r="K502" s="15">
        <v>23.620287912158062</v>
      </c>
      <c r="L502" s="10">
        <v>3</v>
      </c>
      <c r="M502" s="10">
        <v>6</v>
      </c>
      <c r="N502" s="10">
        <v>4</v>
      </c>
      <c r="O502" s="10">
        <v>4</v>
      </c>
      <c r="P502" s="10">
        <v>6</v>
      </c>
      <c r="Q502" s="11">
        <v>23</v>
      </c>
    </row>
    <row r="503" spans="1:17" x14ac:dyDescent="0.35">
      <c r="A503" s="4" t="s">
        <v>815</v>
      </c>
      <c r="B503" s="30">
        <v>502</v>
      </c>
      <c r="C503" s="8">
        <v>32150</v>
      </c>
      <c r="D503" s="5" t="s">
        <v>2093</v>
      </c>
      <c r="E503" s="9" t="s">
        <v>1339</v>
      </c>
      <c r="F503" s="9" t="s">
        <v>1550</v>
      </c>
      <c r="G503" s="8">
        <v>43360</v>
      </c>
      <c r="H503" s="6" t="s">
        <v>6</v>
      </c>
      <c r="I503" s="13">
        <v>1.83</v>
      </c>
      <c r="J503" s="15">
        <v>77</v>
      </c>
      <c r="K503" s="15">
        <v>22.99262444384723</v>
      </c>
      <c r="L503" s="10">
        <v>3</v>
      </c>
      <c r="M503" s="10">
        <v>4</v>
      </c>
      <c r="N503" s="10">
        <v>6</v>
      </c>
      <c r="O503" s="10">
        <v>3</v>
      </c>
      <c r="P503" s="10">
        <v>1</v>
      </c>
      <c r="Q503" s="11">
        <v>33</v>
      </c>
    </row>
    <row r="504" spans="1:17" x14ac:dyDescent="0.35">
      <c r="A504" s="4" t="s">
        <v>816</v>
      </c>
      <c r="B504" s="30">
        <v>503</v>
      </c>
      <c r="C504" s="8">
        <v>31241</v>
      </c>
      <c r="D504" s="5" t="s">
        <v>2094</v>
      </c>
      <c r="E504" s="9" t="s">
        <v>1339</v>
      </c>
      <c r="F504" s="9" t="s">
        <v>1550</v>
      </c>
      <c r="G504" s="8">
        <v>43816</v>
      </c>
      <c r="H504" s="6" t="s">
        <v>6</v>
      </c>
      <c r="I504" s="13">
        <v>1.75</v>
      </c>
      <c r="J504" s="15">
        <v>70</v>
      </c>
      <c r="K504" s="15">
        <v>22.857142857142858</v>
      </c>
      <c r="L504" s="10">
        <v>2</v>
      </c>
      <c r="M504" s="10">
        <v>2</v>
      </c>
      <c r="N504" s="10">
        <v>22</v>
      </c>
      <c r="O504" s="10">
        <v>1</v>
      </c>
      <c r="P504" s="10">
        <v>3</v>
      </c>
      <c r="Q504" s="11">
        <v>35</v>
      </c>
    </row>
    <row r="505" spans="1:17" x14ac:dyDescent="0.35">
      <c r="A505" s="4" t="s">
        <v>817</v>
      </c>
      <c r="B505" s="30">
        <v>504</v>
      </c>
      <c r="C505" s="8">
        <v>32059</v>
      </c>
      <c r="D505" s="5" t="s">
        <v>2095</v>
      </c>
      <c r="E505" s="9" t="s">
        <v>1339</v>
      </c>
      <c r="F505" s="9" t="s">
        <v>1550</v>
      </c>
      <c r="G505" s="8">
        <v>43581</v>
      </c>
      <c r="H505" s="6" t="s">
        <v>6</v>
      </c>
      <c r="I505" s="13">
        <v>1.75</v>
      </c>
      <c r="J505" s="15">
        <v>80</v>
      </c>
      <c r="K505" s="15">
        <v>26.122448979591837</v>
      </c>
      <c r="L505" s="10">
        <v>3</v>
      </c>
      <c r="M505" s="10">
        <v>3</v>
      </c>
      <c r="N505" s="10">
        <v>20</v>
      </c>
      <c r="O505" s="10">
        <v>1</v>
      </c>
      <c r="P505" s="10">
        <v>2</v>
      </c>
      <c r="Q505" s="11">
        <v>33</v>
      </c>
    </row>
    <row r="506" spans="1:17" x14ac:dyDescent="0.35">
      <c r="A506" s="4" t="s">
        <v>818</v>
      </c>
      <c r="B506" s="30">
        <v>505</v>
      </c>
      <c r="C506" s="8">
        <v>34314</v>
      </c>
      <c r="D506" s="5" t="s">
        <v>2096</v>
      </c>
      <c r="E506" s="9" t="s">
        <v>1339</v>
      </c>
      <c r="F506" s="9" t="s">
        <v>1550</v>
      </c>
      <c r="G506" s="8">
        <v>43237</v>
      </c>
      <c r="H506" s="6" t="s">
        <v>6</v>
      </c>
      <c r="I506" s="13">
        <v>1.77</v>
      </c>
      <c r="J506" s="15">
        <v>77</v>
      </c>
      <c r="K506" s="15">
        <v>24.577867151840145</v>
      </c>
      <c r="L506" s="10">
        <v>3</v>
      </c>
      <c r="M506" s="10">
        <v>2</v>
      </c>
      <c r="N506" s="10">
        <v>8</v>
      </c>
      <c r="O506" s="10">
        <v>1</v>
      </c>
      <c r="P506" s="10">
        <v>6</v>
      </c>
      <c r="Q506" s="11">
        <v>27</v>
      </c>
    </row>
    <row r="507" spans="1:17" x14ac:dyDescent="0.35">
      <c r="A507" s="4" t="s">
        <v>819</v>
      </c>
      <c r="B507" s="30">
        <v>506</v>
      </c>
      <c r="C507" s="8">
        <v>34321</v>
      </c>
      <c r="D507" s="5" t="s">
        <v>2097</v>
      </c>
      <c r="E507" s="9" t="s">
        <v>1339</v>
      </c>
      <c r="F507" s="9" t="s">
        <v>1550</v>
      </c>
      <c r="G507" s="8">
        <v>43682</v>
      </c>
      <c r="H507" s="6" t="s">
        <v>6</v>
      </c>
      <c r="I507" s="13">
        <v>1.8</v>
      </c>
      <c r="J507" s="15">
        <v>79</v>
      </c>
      <c r="K507" s="15">
        <v>24.382716049382715</v>
      </c>
      <c r="L507" s="10">
        <v>3</v>
      </c>
      <c r="M507" s="10">
        <v>3</v>
      </c>
      <c r="N507" s="10">
        <v>27</v>
      </c>
      <c r="O507" s="10">
        <v>6</v>
      </c>
      <c r="P507" s="10">
        <v>6</v>
      </c>
      <c r="Q507" s="11">
        <v>27</v>
      </c>
    </row>
    <row r="508" spans="1:17" x14ac:dyDescent="0.35">
      <c r="A508" s="4" t="s">
        <v>820</v>
      </c>
      <c r="B508" s="30">
        <v>507</v>
      </c>
      <c r="C508" s="8">
        <v>35588</v>
      </c>
      <c r="D508" s="5" t="s">
        <v>2098</v>
      </c>
      <c r="E508" s="9" t="s">
        <v>1339</v>
      </c>
      <c r="F508" s="9" t="s">
        <v>1550</v>
      </c>
      <c r="G508" s="8">
        <v>43352</v>
      </c>
      <c r="H508" s="6" t="s">
        <v>6</v>
      </c>
      <c r="I508" s="13">
        <v>1.84</v>
      </c>
      <c r="J508" s="15">
        <v>74</v>
      </c>
      <c r="K508" s="15">
        <v>21.857277882797732</v>
      </c>
      <c r="L508" s="10">
        <v>3</v>
      </c>
      <c r="M508" s="10">
        <v>2</v>
      </c>
      <c r="N508" s="10">
        <v>17</v>
      </c>
      <c r="O508" s="10">
        <v>2</v>
      </c>
      <c r="P508" s="10">
        <v>2</v>
      </c>
      <c r="Q508" s="11">
        <v>23</v>
      </c>
    </row>
    <row r="509" spans="1:17" x14ac:dyDescent="0.35">
      <c r="A509" s="4" t="s">
        <v>821</v>
      </c>
      <c r="B509" s="30">
        <v>508</v>
      </c>
      <c r="C509" s="8">
        <v>34156</v>
      </c>
      <c r="D509" s="5" t="s">
        <v>2099</v>
      </c>
      <c r="E509" s="9" t="s">
        <v>1339</v>
      </c>
      <c r="F509" s="9" t="s">
        <v>1550</v>
      </c>
      <c r="G509" s="8">
        <v>42338</v>
      </c>
      <c r="H509" s="6" t="s">
        <v>6</v>
      </c>
      <c r="I509" s="13">
        <v>1.8</v>
      </c>
      <c r="J509" s="15">
        <v>76</v>
      </c>
      <c r="K509" s="15">
        <v>23.456790123456788</v>
      </c>
      <c r="L509" s="10">
        <v>3</v>
      </c>
      <c r="M509" s="10">
        <v>7</v>
      </c>
      <c r="N509" s="10">
        <v>25</v>
      </c>
      <c r="O509" s="10">
        <v>7</v>
      </c>
      <c r="P509" s="10">
        <v>5</v>
      </c>
      <c r="Q509" s="11">
        <v>27</v>
      </c>
    </row>
    <row r="510" spans="1:17" x14ac:dyDescent="0.35">
      <c r="A510" s="4" t="s">
        <v>822</v>
      </c>
      <c r="B510" s="30">
        <v>509</v>
      </c>
      <c r="C510" s="8">
        <v>35036</v>
      </c>
      <c r="D510" s="5" t="s">
        <v>2100</v>
      </c>
      <c r="E510" s="9" t="s">
        <v>1339</v>
      </c>
      <c r="F510" s="9" t="s">
        <v>1550</v>
      </c>
      <c r="G510" s="8">
        <v>43741</v>
      </c>
      <c r="H510" s="6" t="s">
        <v>6</v>
      </c>
      <c r="I510" s="13">
        <v>1.75</v>
      </c>
      <c r="J510" s="15">
        <v>77</v>
      </c>
      <c r="K510" s="15">
        <v>25.142857142857142</v>
      </c>
      <c r="L510" s="10">
        <v>3</v>
      </c>
      <c r="M510" s="10">
        <v>5</v>
      </c>
      <c r="N510" s="10">
        <v>14</v>
      </c>
      <c r="O510" s="10">
        <v>7</v>
      </c>
      <c r="P510" s="10">
        <v>2</v>
      </c>
      <c r="Q510" s="11">
        <v>25</v>
      </c>
    </row>
    <row r="511" spans="1:17" x14ac:dyDescent="0.35">
      <c r="A511" s="4" t="s">
        <v>823</v>
      </c>
      <c r="B511" s="30">
        <v>510</v>
      </c>
      <c r="C511" s="8">
        <v>31014</v>
      </c>
      <c r="D511" s="5" t="s">
        <v>2101</v>
      </c>
      <c r="E511" s="9" t="s">
        <v>1339</v>
      </c>
      <c r="F511" s="9" t="s">
        <v>1550</v>
      </c>
      <c r="G511" s="8">
        <v>42596</v>
      </c>
      <c r="H511" s="6" t="s">
        <v>6</v>
      </c>
      <c r="I511" s="13">
        <v>1.83</v>
      </c>
      <c r="J511" s="15">
        <v>74</v>
      </c>
      <c r="K511" s="15">
        <v>22.096807907073963</v>
      </c>
      <c r="L511" s="10">
        <v>3</v>
      </c>
      <c r="M511" s="10">
        <v>2</v>
      </c>
      <c r="N511" s="10">
        <v>16</v>
      </c>
      <c r="O511" s="10">
        <v>2</v>
      </c>
      <c r="P511" s="10">
        <v>2</v>
      </c>
      <c r="Q511" s="11">
        <v>36</v>
      </c>
    </row>
    <row r="512" spans="1:17" x14ac:dyDescent="0.35">
      <c r="A512" s="4" t="s">
        <v>824</v>
      </c>
      <c r="B512" s="30">
        <v>511</v>
      </c>
      <c r="C512" s="8">
        <v>34085</v>
      </c>
      <c r="D512" s="5" t="s">
        <v>2102</v>
      </c>
      <c r="E512" s="9" t="s">
        <v>1339</v>
      </c>
      <c r="F512" s="9" t="s">
        <v>1550</v>
      </c>
      <c r="G512" s="8">
        <v>42028</v>
      </c>
      <c r="H512" s="6" t="s">
        <v>6</v>
      </c>
      <c r="I512" s="13">
        <v>1.76</v>
      </c>
      <c r="J512" s="15">
        <v>71</v>
      </c>
      <c r="K512" s="15">
        <v>22.920971074380166</v>
      </c>
      <c r="L512" s="10">
        <v>3</v>
      </c>
      <c r="M512" s="10">
        <v>2</v>
      </c>
      <c r="N512" s="10">
        <v>16</v>
      </c>
      <c r="O512" s="10">
        <v>5</v>
      </c>
      <c r="P512" s="10">
        <v>5</v>
      </c>
      <c r="Q512" s="11">
        <v>27</v>
      </c>
    </row>
    <row r="513" spans="1:17" x14ac:dyDescent="0.35">
      <c r="A513" s="4" t="s">
        <v>825</v>
      </c>
      <c r="B513" s="30">
        <v>512</v>
      </c>
      <c r="C513" s="8">
        <v>35944</v>
      </c>
      <c r="D513" s="5" t="s">
        <v>2103</v>
      </c>
      <c r="E513" s="9" t="s">
        <v>1339</v>
      </c>
      <c r="F513" s="9" t="s">
        <v>1550</v>
      </c>
      <c r="G513" s="8">
        <v>44156</v>
      </c>
      <c r="H513" s="6" t="s">
        <v>6</v>
      </c>
      <c r="I513" s="13">
        <v>1.76</v>
      </c>
      <c r="J513" s="15">
        <v>74</v>
      </c>
      <c r="K513" s="15">
        <v>23.889462809917354</v>
      </c>
      <c r="L513" s="10">
        <v>3</v>
      </c>
      <c r="M513" s="10">
        <v>3</v>
      </c>
      <c r="N513" s="10">
        <v>16</v>
      </c>
      <c r="O513" s="10">
        <v>1</v>
      </c>
      <c r="P513" s="10">
        <v>5</v>
      </c>
      <c r="Q513" s="11">
        <v>22</v>
      </c>
    </row>
    <row r="514" spans="1:17" x14ac:dyDescent="0.35">
      <c r="A514" s="4" t="s">
        <v>826</v>
      </c>
      <c r="B514" s="30">
        <v>513</v>
      </c>
      <c r="C514" s="8">
        <v>34273</v>
      </c>
      <c r="D514" s="5" t="s">
        <v>2104</v>
      </c>
      <c r="E514" s="9" t="s">
        <v>1339</v>
      </c>
      <c r="F514" s="9" t="s">
        <v>1550</v>
      </c>
      <c r="G514" s="8">
        <v>43742</v>
      </c>
      <c r="H514" s="6" t="s">
        <v>6</v>
      </c>
      <c r="I514" s="13">
        <v>1.83</v>
      </c>
      <c r="J514" s="15">
        <v>79</v>
      </c>
      <c r="K514" s="15">
        <v>23.589835468362743</v>
      </c>
      <c r="L514" s="10">
        <v>3</v>
      </c>
      <c r="M514" s="10">
        <v>6</v>
      </c>
      <c r="N514" s="10">
        <v>4</v>
      </c>
      <c r="O514" s="10">
        <v>2</v>
      </c>
      <c r="P514" s="10">
        <v>3</v>
      </c>
      <c r="Q514" s="11">
        <v>27</v>
      </c>
    </row>
    <row r="515" spans="1:17" x14ac:dyDescent="0.35">
      <c r="A515" s="4" t="s">
        <v>827</v>
      </c>
      <c r="B515" s="30">
        <v>514</v>
      </c>
      <c r="C515" s="8">
        <v>31702</v>
      </c>
      <c r="D515" s="5" t="s">
        <v>2105</v>
      </c>
      <c r="E515" s="9" t="s">
        <v>1339</v>
      </c>
      <c r="F515" s="9" t="s">
        <v>1550</v>
      </c>
      <c r="G515" s="8">
        <v>43681</v>
      </c>
      <c r="H515" s="6" t="s">
        <v>6</v>
      </c>
      <c r="I515" s="13">
        <v>1.8</v>
      </c>
      <c r="J515" s="15">
        <v>75</v>
      </c>
      <c r="K515" s="15">
        <v>23.148148148148145</v>
      </c>
      <c r="L515" s="10">
        <v>2</v>
      </c>
      <c r="M515" s="10">
        <v>4</v>
      </c>
      <c r="N515" s="10">
        <v>26</v>
      </c>
      <c r="O515" s="10">
        <v>3</v>
      </c>
      <c r="P515" s="10">
        <v>2</v>
      </c>
      <c r="Q515" s="11">
        <v>34</v>
      </c>
    </row>
    <row r="516" spans="1:17" x14ac:dyDescent="0.35">
      <c r="A516" s="4" t="s">
        <v>828</v>
      </c>
      <c r="B516" s="30">
        <v>515</v>
      </c>
      <c r="C516" s="8">
        <v>31180</v>
      </c>
      <c r="D516" s="5" t="s">
        <v>2106</v>
      </c>
      <c r="E516" s="9" t="s">
        <v>1339</v>
      </c>
      <c r="F516" s="9" t="s">
        <v>1550</v>
      </c>
      <c r="G516" s="8">
        <v>42467</v>
      </c>
      <c r="H516" s="6" t="s">
        <v>6</v>
      </c>
      <c r="I516" s="13">
        <v>1.8</v>
      </c>
      <c r="J516" s="15">
        <v>74</v>
      </c>
      <c r="K516" s="15">
        <v>22.839506172839506</v>
      </c>
      <c r="L516" s="10">
        <v>2</v>
      </c>
      <c r="M516" s="10">
        <v>6</v>
      </c>
      <c r="N516" s="10">
        <v>11</v>
      </c>
      <c r="O516" s="10">
        <v>7</v>
      </c>
      <c r="P516" s="10">
        <v>3</v>
      </c>
      <c r="Q516" s="11">
        <v>35</v>
      </c>
    </row>
    <row r="517" spans="1:17" x14ac:dyDescent="0.35">
      <c r="A517" s="4" t="s">
        <v>829</v>
      </c>
      <c r="B517" s="30">
        <v>516</v>
      </c>
      <c r="C517" s="8">
        <v>33686</v>
      </c>
      <c r="D517" s="5" t="s">
        <v>2107</v>
      </c>
      <c r="E517" s="9" t="s">
        <v>1339</v>
      </c>
      <c r="F517" s="9" t="s">
        <v>1550</v>
      </c>
      <c r="G517" s="8">
        <v>42326</v>
      </c>
      <c r="H517" s="6" t="s">
        <v>6</v>
      </c>
      <c r="I517" s="13">
        <v>1.81</v>
      </c>
      <c r="J517" s="15">
        <v>77</v>
      </c>
      <c r="K517" s="15">
        <v>23.503556057507403</v>
      </c>
      <c r="L517" s="10">
        <v>3</v>
      </c>
      <c r="M517" s="10">
        <v>7</v>
      </c>
      <c r="N517" s="10">
        <v>13</v>
      </c>
      <c r="O517" s="10">
        <v>3</v>
      </c>
      <c r="P517" s="10">
        <v>2</v>
      </c>
      <c r="Q517" s="11">
        <v>28</v>
      </c>
    </row>
    <row r="518" spans="1:17" x14ac:dyDescent="0.35">
      <c r="A518" s="4" t="s">
        <v>830</v>
      </c>
      <c r="B518" s="30">
        <v>517</v>
      </c>
      <c r="C518" s="8">
        <v>34354</v>
      </c>
      <c r="D518" s="5" t="s">
        <v>2108</v>
      </c>
      <c r="E518" s="9" t="s">
        <v>1339</v>
      </c>
      <c r="F518" s="9" t="s">
        <v>1550</v>
      </c>
      <c r="G518" s="8">
        <v>43218</v>
      </c>
      <c r="H518" s="6" t="s">
        <v>6</v>
      </c>
      <c r="I518" s="13">
        <v>1.84</v>
      </c>
      <c r="J518" s="15">
        <v>77</v>
      </c>
      <c r="K518" s="15">
        <v>22.743383742911153</v>
      </c>
      <c r="L518" s="10">
        <v>3</v>
      </c>
      <c r="M518" s="10">
        <v>7</v>
      </c>
      <c r="N518" s="10">
        <v>27</v>
      </c>
      <c r="O518" s="10">
        <v>7</v>
      </c>
      <c r="P518" s="10">
        <v>2</v>
      </c>
      <c r="Q518" s="11">
        <v>27</v>
      </c>
    </row>
    <row r="519" spans="1:17" x14ac:dyDescent="0.35">
      <c r="A519" s="4" t="s">
        <v>831</v>
      </c>
      <c r="B519" s="30">
        <v>518</v>
      </c>
      <c r="C519" s="8">
        <v>34835</v>
      </c>
      <c r="D519" s="5" t="s">
        <v>2109</v>
      </c>
      <c r="E519" s="9" t="s">
        <v>1339</v>
      </c>
      <c r="F519" s="9" t="s">
        <v>1550</v>
      </c>
      <c r="G519" s="8">
        <v>42493</v>
      </c>
      <c r="H519" s="6" t="s">
        <v>6</v>
      </c>
      <c r="I519" s="13">
        <v>1.82</v>
      </c>
      <c r="J519" s="15">
        <v>81</v>
      </c>
      <c r="K519" s="15">
        <v>24.453568409612362</v>
      </c>
      <c r="L519" s="10">
        <v>3</v>
      </c>
      <c r="M519" s="10">
        <v>5</v>
      </c>
      <c r="N519" s="10">
        <v>20</v>
      </c>
      <c r="O519" s="10">
        <v>6</v>
      </c>
      <c r="P519" s="10">
        <v>4</v>
      </c>
      <c r="Q519" s="11">
        <v>25</v>
      </c>
    </row>
    <row r="520" spans="1:17" x14ac:dyDescent="0.35">
      <c r="A520" s="4" t="s">
        <v>832</v>
      </c>
      <c r="B520" s="30">
        <v>519</v>
      </c>
      <c r="C520" s="8">
        <v>31649</v>
      </c>
      <c r="D520" s="5" t="s">
        <v>2110</v>
      </c>
      <c r="E520" s="9" t="s">
        <v>1339</v>
      </c>
      <c r="F520" s="9" t="s">
        <v>1550</v>
      </c>
      <c r="G520" s="8">
        <v>43487</v>
      </c>
      <c r="H520" s="6" t="s">
        <v>6</v>
      </c>
      <c r="I520" s="13">
        <v>1.85</v>
      </c>
      <c r="J520" s="15">
        <v>75</v>
      </c>
      <c r="K520" s="15">
        <v>21.913805697589478</v>
      </c>
      <c r="L520" s="10">
        <v>3</v>
      </c>
      <c r="M520" s="10">
        <v>4</v>
      </c>
      <c r="N520" s="10">
        <v>25</v>
      </c>
      <c r="O520" s="10">
        <v>6</v>
      </c>
      <c r="P520" s="10">
        <v>5</v>
      </c>
      <c r="Q520" s="11">
        <v>34</v>
      </c>
    </row>
    <row r="521" spans="1:17" x14ac:dyDescent="0.35">
      <c r="A521" s="4" t="s">
        <v>833</v>
      </c>
      <c r="B521" s="30">
        <v>520</v>
      </c>
      <c r="C521" s="8">
        <v>31425</v>
      </c>
      <c r="D521" s="5" t="s">
        <v>2111</v>
      </c>
      <c r="E521" s="9" t="s">
        <v>1339</v>
      </c>
      <c r="F521" s="9" t="s">
        <v>1550</v>
      </c>
      <c r="G521" s="8">
        <v>42561</v>
      </c>
      <c r="H521" s="6" t="s">
        <v>6</v>
      </c>
      <c r="I521" s="13">
        <v>1.78</v>
      </c>
      <c r="J521" s="15">
        <v>70</v>
      </c>
      <c r="K521" s="15">
        <v>22.093170054286073</v>
      </c>
      <c r="L521" s="10">
        <v>2</v>
      </c>
      <c r="M521" s="10">
        <v>3</v>
      </c>
      <c r="N521" s="10">
        <v>3</v>
      </c>
      <c r="O521" s="10">
        <v>5</v>
      </c>
      <c r="P521" s="10">
        <v>6</v>
      </c>
      <c r="Q521" s="11">
        <v>35</v>
      </c>
    </row>
    <row r="522" spans="1:17" x14ac:dyDescent="0.35">
      <c r="A522" s="4" t="s">
        <v>834</v>
      </c>
      <c r="B522" s="30">
        <v>521</v>
      </c>
      <c r="C522" s="8">
        <v>31584</v>
      </c>
      <c r="D522" s="5" t="s">
        <v>2112</v>
      </c>
      <c r="E522" s="9" t="s">
        <v>1339</v>
      </c>
      <c r="F522" s="9" t="s">
        <v>1550</v>
      </c>
      <c r="G522" s="8">
        <v>44116</v>
      </c>
      <c r="H522" s="6" t="s">
        <v>6</v>
      </c>
      <c r="I522" s="13">
        <v>1.78</v>
      </c>
      <c r="J522" s="15">
        <v>81</v>
      </c>
      <c r="K522" s="15">
        <v>25.564953919959599</v>
      </c>
      <c r="L522" s="10">
        <v>3</v>
      </c>
      <c r="M522" s="10">
        <v>7</v>
      </c>
      <c r="N522" s="10">
        <v>8</v>
      </c>
      <c r="O522" s="10">
        <v>4</v>
      </c>
      <c r="P522" s="10">
        <v>5</v>
      </c>
      <c r="Q522" s="11">
        <v>34</v>
      </c>
    </row>
    <row r="523" spans="1:17" x14ac:dyDescent="0.35">
      <c r="A523" s="4" t="s">
        <v>835</v>
      </c>
      <c r="B523" s="30">
        <v>522</v>
      </c>
      <c r="C523" s="8">
        <v>31051</v>
      </c>
      <c r="D523" s="5" t="s">
        <v>2113</v>
      </c>
      <c r="E523" s="9" t="s">
        <v>1339</v>
      </c>
      <c r="F523" s="9" t="s">
        <v>1550</v>
      </c>
      <c r="G523" s="8">
        <v>42131</v>
      </c>
      <c r="H523" s="6" t="s">
        <v>6</v>
      </c>
      <c r="I523" s="13">
        <v>1.84</v>
      </c>
      <c r="J523" s="15">
        <v>73</v>
      </c>
      <c r="K523" s="15">
        <v>21.561909262759922</v>
      </c>
      <c r="L523" s="10">
        <v>2</v>
      </c>
      <c r="M523" s="10">
        <v>4</v>
      </c>
      <c r="N523" s="10">
        <v>13</v>
      </c>
      <c r="O523" s="10">
        <v>5</v>
      </c>
      <c r="P523" s="10">
        <v>6</v>
      </c>
      <c r="Q523" s="11">
        <v>36</v>
      </c>
    </row>
    <row r="524" spans="1:17" x14ac:dyDescent="0.35">
      <c r="A524" s="4" t="s">
        <v>836</v>
      </c>
      <c r="B524" s="30">
        <v>523</v>
      </c>
      <c r="C524" s="8">
        <v>34039</v>
      </c>
      <c r="D524" s="5" t="s">
        <v>2114</v>
      </c>
      <c r="E524" s="9" t="s">
        <v>1339</v>
      </c>
      <c r="F524" s="9" t="s">
        <v>1550</v>
      </c>
      <c r="G524" s="8">
        <v>43132</v>
      </c>
      <c r="H524" s="6" t="s">
        <v>6</v>
      </c>
      <c r="I524" s="13">
        <v>1.83</v>
      </c>
      <c r="J524" s="15">
        <v>75</v>
      </c>
      <c r="K524" s="15">
        <v>22.395413419331717</v>
      </c>
      <c r="L524" s="10">
        <v>3</v>
      </c>
      <c r="M524" s="10">
        <v>2</v>
      </c>
      <c r="N524" s="10">
        <v>26</v>
      </c>
      <c r="O524" s="10">
        <v>1</v>
      </c>
      <c r="P524" s="10">
        <v>3</v>
      </c>
      <c r="Q524" s="11">
        <v>27</v>
      </c>
    </row>
    <row r="525" spans="1:17" x14ac:dyDescent="0.35">
      <c r="A525" s="4" t="s">
        <v>837</v>
      </c>
      <c r="B525" s="30">
        <v>524</v>
      </c>
      <c r="C525" s="8">
        <v>30957</v>
      </c>
      <c r="D525" s="5" t="s">
        <v>2115</v>
      </c>
      <c r="E525" s="9" t="s">
        <v>1339</v>
      </c>
      <c r="F525" s="9" t="s">
        <v>1550</v>
      </c>
      <c r="G525" s="8">
        <v>42812</v>
      </c>
      <c r="H525" s="6" t="s">
        <v>6</v>
      </c>
      <c r="I525" s="13">
        <v>1.85</v>
      </c>
      <c r="J525" s="15">
        <v>77</v>
      </c>
      <c r="K525" s="15">
        <v>22.498173849525198</v>
      </c>
      <c r="L525" s="10">
        <v>3</v>
      </c>
      <c r="M525" s="10">
        <v>3</v>
      </c>
      <c r="N525" s="10">
        <v>1</v>
      </c>
      <c r="O525" s="10">
        <v>7</v>
      </c>
      <c r="P525" s="10">
        <v>2</v>
      </c>
      <c r="Q525" s="11">
        <v>36</v>
      </c>
    </row>
    <row r="526" spans="1:17" x14ac:dyDescent="0.35">
      <c r="A526" s="4" t="s">
        <v>838</v>
      </c>
      <c r="B526" s="30">
        <v>525</v>
      </c>
      <c r="C526" s="8">
        <v>32570</v>
      </c>
      <c r="D526" s="5" t="s">
        <v>2116</v>
      </c>
      <c r="E526" s="9" t="s">
        <v>1339</v>
      </c>
      <c r="F526" s="9" t="s">
        <v>1550</v>
      </c>
      <c r="G526" s="8">
        <v>42852</v>
      </c>
      <c r="H526" s="6" t="s">
        <v>6</v>
      </c>
      <c r="I526" s="13">
        <v>1.82</v>
      </c>
      <c r="J526" s="15">
        <v>78</v>
      </c>
      <c r="K526" s="15">
        <v>23.547880690737831</v>
      </c>
      <c r="L526" s="10">
        <v>3</v>
      </c>
      <c r="M526" s="10">
        <v>2</v>
      </c>
      <c r="N526" s="10">
        <v>7</v>
      </c>
      <c r="O526" s="10">
        <v>1</v>
      </c>
      <c r="P526" s="10">
        <v>5</v>
      </c>
      <c r="Q526" s="11">
        <v>31</v>
      </c>
    </row>
    <row r="527" spans="1:17" x14ac:dyDescent="0.35">
      <c r="A527" s="4" t="s">
        <v>839</v>
      </c>
      <c r="B527" s="30">
        <v>526</v>
      </c>
      <c r="C527" s="8">
        <v>35407</v>
      </c>
      <c r="D527" s="5" t="s">
        <v>2117</v>
      </c>
      <c r="E527" s="9" t="s">
        <v>1339</v>
      </c>
      <c r="F527" s="9" t="s">
        <v>1550</v>
      </c>
      <c r="G527" s="8">
        <v>43025</v>
      </c>
      <c r="H527" s="6" t="s">
        <v>6</v>
      </c>
      <c r="I527" s="13">
        <v>1.85</v>
      </c>
      <c r="J527" s="15">
        <v>77</v>
      </c>
      <c r="K527" s="15">
        <v>22.498173849525198</v>
      </c>
      <c r="L527" s="10">
        <v>3</v>
      </c>
      <c r="M527" s="10">
        <v>3</v>
      </c>
      <c r="N527" s="10">
        <v>23</v>
      </c>
      <c r="O527" s="10">
        <v>6</v>
      </c>
      <c r="P527" s="10">
        <v>3</v>
      </c>
      <c r="Q527" s="11">
        <v>24</v>
      </c>
    </row>
    <row r="528" spans="1:17" x14ac:dyDescent="0.35">
      <c r="A528" s="4" t="s">
        <v>840</v>
      </c>
      <c r="B528" s="30">
        <v>527</v>
      </c>
      <c r="C528" s="8">
        <v>31081</v>
      </c>
      <c r="D528" s="5" t="s">
        <v>2118</v>
      </c>
      <c r="E528" s="9" t="s">
        <v>1339</v>
      </c>
      <c r="F528" s="9" t="s">
        <v>1550</v>
      </c>
      <c r="G528" s="8">
        <v>43475</v>
      </c>
      <c r="H528" s="6" t="s">
        <v>6</v>
      </c>
      <c r="I528" s="13">
        <v>1.75</v>
      </c>
      <c r="J528" s="15">
        <v>79</v>
      </c>
      <c r="K528" s="15">
        <v>25.795918367346939</v>
      </c>
      <c r="L528" s="10">
        <v>2</v>
      </c>
      <c r="M528" s="10">
        <v>4</v>
      </c>
      <c r="N528" s="10">
        <v>11</v>
      </c>
      <c r="O528" s="10">
        <v>5</v>
      </c>
      <c r="P528" s="10">
        <v>1</v>
      </c>
      <c r="Q528" s="11">
        <v>36</v>
      </c>
    </row>
    <row r="529" spans="1:17" x14ac:dyDescent="0.35">
      <c r="A529" s="4" t="s">
        <v>841</v>
      </c>
      <c r="B529" s="30">
        <v>528</v>
      </c>
      <c r="C529" s="8">
        <v>32610</v>
      </c>
      <c r="D529" s="5" t="s">
        <v>2119</v>
      </c>
      <c r="E529" s="9" t="s">
        <v>1339</v>
      </c>
      <c r="F529" s="9" t="s">
        <v>1550</v>
      </c>
      <c r="G529" s="8">
        <v>43124</v>
      </c>
      <c r="H529" s="6" t="s">
        <v>6</v>
      </c>
      <c r="I529" s="13">
        <v>1.82</v>
      </c>
      <c r="J529" s="15">
        <v>71</v>
      </c>
      <c r="K529" s="15">
        <v>21.434609346697258</v>
      </c>
      <c r="L529" s="10">
        <v>2</v>
      </c>
      <c r="M529" s="10">
        <v>5</v>
      </c>
      <c r="N529" s="10">
        <v>15</v>
      </c>
      <c r="O529" s="10">
        <v>3</v>
      </c>
      <c r="P529" s="10">
        <v>5</v>
      </c>
      <c r="Q529" s="11">
        <v>31</v>
      </c>
    </row>
    <row r="530" spans="1:17" x14ac:dyDescent="0.35">
      <c r="A530" s="4" t="s">
        <v>842</v>
      </c>
      <c r="B530" s="30">
        <v>529</v>
      </c>
      <c r="C530" s="8">
        <v>32637</v>
      </c>
      <c r="D530" s="5" t="s">
        <v>2120</v>
      </c>
      <c r="E530" s="9" t="s">
        <v>1339</v>
      </c>
      <c r="F530" s="9" t="s">
        <v>1550</v>
      </c>
      <c r="G530" s="8">
        <v>42614</v>
      </c>
      <c r="H530" s="6" t="s">
        <v>6</v>
      </c>
      <c r="I530" s="13">
        <v>1.85</v>
      </c>
      <c r="J530" s="15">
        <v>80</v>
      </c>
      <c r="K530" s="15">
        <v>23.374726077428779</v>
      </c>
      <c r="L530" s="10">
        <v>3</v>
      </c>
      <c r="M530" s="10">
        <v>4</v>
      </c>
      <c r="N530" s="10">
        <v>27</v>
      </c>
      <c r="O530" s="10">
        <v>1</v>
      </c>
      <c r="P530" s="10">
        <v>1</v>
      </c>
      <c r="Q530" s="11">
        <v>31</v>
      </c>
    </row>
    <row r="531" spans="1:17" x14ac:dyDescent="0.35">
      <c r="A531" s="4" t="s">
        <v>843</v>
      </c>
      <c r="B531" s="30">
        <v>530</v>
      </c>
      <c r="C531" s="8">
        <v>34707</v>
      </c>
      <c r="D531" s="5" t="s">
        <v>2121</v>
      </c>
      <c r="E531" s="9" t="s">
        <v>1339</v>
      </c>
      <c r="F531" s="9" t="s">
        <v>1550</v>
      </c>
      <c r="G531" s="8">
        <v>43303</v>
      </c>
      <c r="H531" s="6" t="s">
        <v>6</v>
      </c>
      <c r="I531" s="13">
        <v>1.82</v>
      </c>
      <c r="J531" s="15">
        <v>70</v>
      </c>
      <c r="K531" s="15">
        <v>21.132713440405748</v>
      </c>
      <c r="L531" s="10">
        <v>3</v>
      </c>
      <c r="M531" s="10">
        <v>5</v>
      </c>
      <c r="N531" s="10">
        <v>3</v>
      </c>
      <c r="O531" s="10">
        <v>1</v>
      </c>
      <c r="P531" s="10">
        <v>2</v>
      </c>
      <c r="Q531" s="11">
        <v>26</v>
      </c>
    </row>
    <row r="532" spans="1:17" x14ac:dyDescent="0.35">
      <c r="A532" s="4" t="s">
        <v>844</v>
      </c>
      <c r="B532" s="30">
        <v>531</v>
      </c>
      <c r="C532" s="8">
        <v>35814</v>
      </c>
      <c r="D532" s="5" t="s">
        <v>2122</v>
      </c>
      <c r="E532" s="9" t="s">
        <v>1339</v>
      </c>
      <c r="F532" s="9" t="s">
        <v>1550</v>
      </c>
      <c r="G532" s="8">
        <v>43152</v>
      </c>
      <c r="H532" s="6" t="s">
        <v>6</v>
      </c>
      <c r="I532" s="13">
        <v>1.78</v>
      </c>
      <c r="J532" s="15">
        <v>74</v>
      </c>
      <c r="K532" s="15">
        <v>23.355636914530994</v>
      </c>
      <c r="L532" s="10">
        <v>2</v>
      </c>
      <c r="M532" s="10">
        <v>1</v>
      </c>
      <c r="N532" s="10">
        <v>23</v>
      </c>
      <c r="O532" s="10">
        <v>3</v>
      </c>
      <c r="P532" s="10">
        <v>1</v>
      </c>
      <c r="Q532" s="11">
        <v>23</v>
      </c>
    </row>
    <row r="533" spans="1:17" x14ac:dyDescent="0.35">
      <c r="A533" s="4" t="s">
        <v>845</v>
      </c>
      <c r="B533" s="30">
        <v>532</v>
      </c>
      <c r="C533" s="8">
        <v>34430</v>
      </c>
      <c r="D533" s="5" t="s">
        <v>2123</v>
      </c>
      <c r="E533" s="9" t="s">
        <v>1339</v>
      </c>
      <c r="F533" s="9" t="s">
        <v>1550</v>
      </c>
      <c r="G533" s="8">
        <v>44058</v>
      </c>
      <c r="H533" s="6" t="s">
        <v>6</v>
      </c>
      <c r="I533" s="13">
        <v>1.79</v>
      </c>
      <c r="J533" s="15">
        <v>74</v>
      </c>
      <c r="K533" s="15">
        <v>23.095409007209515</v>
      </c>
      <c r="L533" s="10">
        <v>3</v>
      </c>
      <c r="M533" s="10">
        <v>6</v>
      </c>
      <c r="N533" s="10">
        <v>6</v>
      </c>
      <c r="O533" s="10">
        <v>4</v>
      </c>
      <c r="P533" s="10">
        <v>1</v>
      </c>
      <c r="Q533" s="11">
        <v>26</v>
      </c>
    </row>
    <row r="534" spans="1:17" x14ac:dyDescent="0.35">
      <c r="A534" s="4" t="s">
        <v>846</v>
      </c>
      <c r="B534" s="30">
        <v>533</v>
      </c>
      <c r="C534" s="8">
        <v>32650</v>
      </c>
      <c r="D534" s="5" t="s">
        <v>2124</v>
      </c>
      <c r="E534" s="9" t="s">
        <v>1339</v>
      </c>
      <c r="F534" s="9" t="s">
        <v>1550</v>
      </c>
      <c r="G534" s="8">
        <v>42741</v>
      </c>
      <c r="H534" s="6" t="s">
        <v>6</v>
      </c>
      <c r="I534" s="13">
        <v>1.75</v>
      </c>
      <c r="J534" s="15">
        <v>76</v>
      </c>
      <c r="K534" s="15">
        <v>24.816326530612244</v>
      </c>
      <c r="L534" s="10">
        <v>2</v>
      </c>
      <c r="M534" s="10">
        <v>3</v>
      </c>
      <c r="N534" s="10">
        <v>22</v>
      </c>
      <c r="O534" s="10">
        <v>1</v>
      </c>
      <c r="P534" s="10">
        <v>2</v>
      </c>
      <c r="Q534" s="11">
        <v>31</v>
      </c>
    </row>
    <row r="535" spans="1:17" x14ac:dyDescent="0.35">
      <c r="A535" s="4" t="s">
        <v>847</v>
      </c>
      <c r="B535" s="30">
        <v>534</v>
      </c>
      <c r="C535" s="8">
        <v>33643</v>
      </c>
      <c r="D535" s="5" t="s">
        <v>2125</v>
      </c>
      <c r="E535" s="9" t="s">
        <v>1339</v>
      </c>
      <c r="F535" s="9" t="s">
        <v>1550</v>
      </c>
      <c r="G535" s="8">
        <v>42263</v>
      </c>
      <c r="H535" s="6" t="s">
        <v>6</v>
      </c>
      <c r="I535" s="13">
        <v>1.83</v>
      </c>
      <c r="J535" s="15">
        <v>80</v>
      </c>
      <c r="K535" s="15">
        <v>23.888440980620498</v>
      </c>
      <c r="L535" s="10">
        <v>2</v>
      </c>
      <c r="M535" s="10">
        <v>5</v>
      </c>
      <c r="N535" s="10">
        <v>27</v>
      </c>
      <c r="O535" s="10">
        <v>3</v>
      </c>
      <c r="P535" s="10">
        <v>6</v>
      </c>
      <c r="Q535" s="11">
        <v>29</v>
      </c>
    </row>
    <row r="536" spans="1:17" x14ac:dyDescent="0.35">
      <c r="A536" s="4" t="s">
        <v>848</v>
      </c>
      <c r="B536" s="30">
        <v>535</v>
      </c>
      <c r="C536" s="8">
        <v>33891</v>
      </c>
      <c r="D536" s="5" t="s">
        <v>2126</v>
      </c>
      <c r="E536" s="9" t="s">
        <v>1339</v>
      </c>
      <c r="F536" s="9" t="s">
        <v>1550</v>
      </c>
      <c r="G536" s="8">
        <v>42660</v>
      </c>
      <c r="H536" s="6" t="s">
        <v>6</v>
      </c>
      <c r="I536" s="13">
        <v>1.76</v>
      </c>
      <c r="J536" s="15">
        <v>72</v>
      </c>
      <c r="K536" s="15">
        <v>23.243801652892564</v>
      </c>
      <c r="L536" s="10">
        <v>3</v>
      </c>
      <c r="M536" s="10">
        <v>3</v>
      </c>
      <c r="N536" s="10">
        <v>23</v>
      </c>
      <c r="O536" s="10">
        <v>5</v>
      </c>
      <c r="P536" s="10">
        <v>2</v>
      </c>
      <c r="Q536" s="11">
        <v>28</v>
      </c>
    </row>
    <row r="537" spans="1:17" x14ac:dyDescent="0.35">
      <c r="A537" s="4" t="s">
        <v>849</v>
      </c>
      <c r="B537" s="30">
        <v>536</v>
      </c>
      <c r="C537" s="8">
        <v>32414</v>
      </c>
      <c r="D537" s="5" t="s">
        <v>2127</v>
      </c>
      <c r="E537" s="9" t="s">
        <v>1339</v>
      </c>
      <c r="F537" s="9" t="s">
        <v>1550</v>
      </c>
      <c r="G537" s="8">
        <v>42222</v>
      </c>
      <c r="H537" s="6" t="s">
        <v>6</v>
      </c>
      <c r="I537" s="13">
        <v>1.81</v>
      </c>
      <c r="J537" s="15">
        <v>75</v>
      </c>
      <c r="K537" s="15">
        <v>22.893074081987731</v>
      </c>
      <c r="L537" s="10">
        <v>3</v>
      </c>
      <c r="M537" s="10">
        <v>3</v>
      </c>
      <c r="N537" s="10">
        <v>27</v>
      </c>
      <c r="O537" s="10">
        <v>1</v>
      </c>
      <c r="P537" s="10">
        <v>6</v>
      </c>
      <c r="Q537" s="11">
        <v>32</v>
      </c>
    </row>
    <row r="538" spans="1:17" x14ac:dyDescent="0.35">
      <c r="A538" s="4" t="s">
        <v>850</v>
      </c>
      <c r="B538" s="30">
        <v>537</v>
      </c>
      <c r="C538" s="8">
        <v>32433</v>
      </c>
      <c r="D538" s="5" t="s">
        <v>2128</v>
      </c>
      <c r="E538" s="9" t="s">
        <v>1339</v>
      </c>
      <c r="F538" s="9" t="s">
        <v>1550</v>
      </c>
      <c r="G538" s="8">
        <v>44018</v>
      </c>
      <c r="H538" s="6" t="s">
        <v>6</v>
      </c>
      <c r="I538" s="13">
        <v>1.76</v>
      </c>
      <c r="J538" s="15">
        <v>71</v>
      </c>
      <c r="K538" s="15">
        <v>22.920971074380166</v>
      </c>
      <c r="L538" s="10">
        <v>2</v>
      </c>
      <c r="M538" s="10">
        <v>1</v>
      </c>
      <c r="N538" s="10">
        <v>17</v>
      </c>
      <c r="O538" s="10">
        <v>2</v>
      </c>
      <c r="P538" s="10">
        <v>6</v>
      </c>
      <c r="Q538" s="11">
        <v>32</v>
      </c>
    </row>
    <row r="539" spans="1:17" x14ac:dyDescent="0.35">
      <c r="A539" s="4" t="s">
        <v>851</v>
      </c>
      <c r="B539" s="30">
        <v>538</v>
      </c>
      <c r="C539" s="8">
        <v>35102</v>
      </c>
      <c r="D539" s="5" t="s">
        <v>2129</v>
      </c>
      <c r="E539" s="9" t="s">
        <v>1339</v>
      </c>
      <c r="F539" s="9" t="s">
        <v>1550</v>
      </c>
      <c r="G539" s="8">
        <v>42285</v>
      </c>
      <c r="H539" s="6" t="s">
        <v>6</v>
      </c>
      <c r="I539" s="13">
        <v>1.75</v>
      </c>
      <c r="J539" s="15">
        <v>76</v>
      </c>
      <c r="K539" s="15">
        <v>24.816326530612244</v>
      </c>
      <c r="L539" s="10">
        <v>3</v>
      </c>
      <c r="M539" s="10">
        <v>5</v>
      </c>
      <c r="N539" s="10">
        <v>18</v>
      </c>
      <c r="O539" s="10">
        <v>4</v>
      </c>
      <c r="P539" s="10">
        <v>2</v>
      </c>
      <c r="Q539" s="11">
        <v>25</v>
      </c>
    </row>
    <row r="540" spans="1:17" x14ac:dyDescent="0.35">
      <c r="A540" s="4" t="s">
        <v>852</v>
      </c>
      <c r="B540" s="30">
        <v>539</v>
      </c>
      <c r="C540" s="8">
        <v>32409</v>
      </c>
      <c r="D540" s="5" t="s">
        <v>2130</v>
      </c>
      <c r="E540" s="9" t="s">
        <v>1339</v>
      </c>
      <c r="F540" s="9" t="s">
        <v>1550</v>
      </c>
      <c r="G540" s="8">
        <v>42925</v>
      </c>
      <c r="H540" s="6" t="s">
        <v>6</v>
      </c>
      <c r="I540" s="13">
        <v>1.84</v>
      </c>
      <c r="J540" s="15">
        <v>78</v>
      </c>
      <c r="K540" s="15">
        <v>23.038752362948959</v>
      </c>
      <c r="L540" s="10">
        <v>2</v>
      </c>
      <c r="M540" s="10">
        <v>4</v>
      </c>
      <c r="N540" s="10">
        <v>8</v>
      </c>
      <c r="O540" s="10">
        <v>4</v>
      </c>
      <c r="P540" s="10">
        <v>4</v>
      </c>
      <c r="Q540" s="11">
        <v>32</v>
      </c>
    </row>
    <row r="541" spans="1:17" x14ac:dyDescent="0.35">
      <c r="A541" s="4" t="s">
        <v>853</v>
      </c>
      <c r="B541" s="30">
        <v>540</v>
      </c>
      <c r="C541" s="8">
        <v>33483</v>
      </c>
      <c r="D541" s="5" t="s">
        <v>2131</v>
      </c>
      <c r="E541" s="9" t="s">
        <v>1339</v>
      </c>
      <c r="F541" s="9" t="s">
        <v>1550</v>
      </c>
      <c r="G541" s="8">
        <v>42509</v>
      </c>
      <c r="H541" s="6" t="s">
        <v>6</v>
      </c>
      <c r="I541" s="13">
        <v>1.85</v>
      </c>
      <c r="J541" s="15">
        <v>74</v>
      </c>
      <c r="K541" s="15">
        <v>21.621621621621621</v>
      </c>
      <c r="L541" s="10">
        <v>2</v>
      </c>
      <c r="M541" s="10">
        <v>7</v>
      </c>
      <c r="N541" s="10">
        <v>3</v>
      </c>
      <c r="O541" s="10">
        <v>3</v>
      </c>
      <c r="P541" s="10">
        <v>3</v>
      </c>
      <c r="Q541" s="11">
        <v>29</v>
      </c>
    </row>
    <row r="542" spans="1:17" x14ac:dyDescent="0.35">
      <c r="A542" s="4" t="s">
        <v>854</v>
      </c>
      <c r="B542" s="30">
        <v>541</v>
      </c>
      <c r="C542" s="8">
        <v>31279</v>
      </c>
      <c r="D542" s="5" t="s">
        <v>2132</v>
      </c>
      <c r="E542" s="9" t="s">
        <v>1339</v>
      </c>
      <c r="F542" s="9" t="s">
        <v>1550</v>
      </c>
      <c r="G542" s="8">
        <v>42059</v>
      </c>
      <c r="H542" s="6" t="s">
        <v>6</v>
      </c>
      <c r="I542" s="13">
        <v>1.83</v>
      </c>
      <c r="J542" s="15">
        <v>78</v>
      </c>
      <c r="K542" s="15">
        <v>23.291229956104985</v>
      </c>
      <c r="L542" s="10">
        <v>3</v>
      </c>
      <c r="M542" s="10">
        <v>4</v>
      </c>
      <c r="N542" s="10">
        <v>23</v>
      </c>
      <c r="O542" s="10">
        <v>2</v>
      </c>
      <c r="P542" s="10">
        <v>6</v>
      </c>
      <c r="Q542" s="11">
        <v>35</v>
      </c>
    </row>
    <row r="543" spans="1:17" x14ac:dyDescent="0.35">
      <c r="A543" s="4" t="s">
        <v>855</v>
      </c>
      <c r="B543" s="30">
        <v>542</v>
      </c>
      <c r="C543" s="8">
        <v>36048</v>
      </c>
      <c r="D543" s="5" t="s">
        <v>2133</v>
      </c>
      <c r="E543" s="9" t="s">
        <v>1339</v>
      </c>
      <c r="F543" s="9" t="s">
        <v>1550</v>
      </c>
      <c r="G543" s="8">
        <v>42130</v>
      </c>
      <c r="H543" s="6" t="s">
        <v>6</v>
      </c>
      <c r="I543" s="13">
        <v>1.77</v>
      </c>
      <c r="J543" s="15">
        <v>77</v>
      </c>
      <c r="K543" s="15">
        <v>24.577867151840145</v>
      </c>
      <c r="L543" s="10">
        <v>3</v>
      </c>
      <c r="M543" s="10">
        <v>7</v>
      </c>
      <c r="N543" s="10">
        <v>10</v>
      </c>
      <c r="O543" s="10">
        <v>1</v>
      </c>
      <c r="P543" s="10">
        <v>4</v>
      </c>
      <c r="Q543" s="11">
        <v>22</v>
      </c>
    </row>
    <row r="544" spans="1:17" x14ac:dyDescent="0.35">
      <c r="A544" s="4" t="s">
        <v>856</v>
      </c>
      <c r="B544" s="30">
        <v>543</v>
      </c>
      <c r="C544" s="8">
        <v>33007</v>
      </c>
      <c r="D544" s="5" t="s">
        <v>2134</v>
      </c>
      <c r="E544" s="9" t="s">
        <v>1339</v>
      </c>
      <c r="F544" s="9" t="s">
        <v>1550</v>
      </c>
      <c r="G544" s="8">
        <v>42110</v>
      </c>
      <c r="H544" s="6" t="s">
        <v>6</v>
      </c>
      <c r="I544" s="13">
        <v>1.77</v>
      </c>
      <c r="J544" s="15">
        <v>80</v>
      </c>
      <c r="K544" s="15">
        <v>25.535446391522228</v>
      </c>
      <c r="L544" s="10">
        <v>2</v>
      </c>
      <c r="M544" s="10">
        <v>7</v>
      </c>
      <c r="N544" s="10">
        <v>15</v>
      </c>
      <c r="O544" s="10">
        <v>3</v>
      </c>
      <c r="P544" s="10">
        <v>4</v>
      </c>
      <c r="Q544" s="11">
        <v>30</v>
      </c>
    </row>
    <row r="545" spans="1:17" x14ac:dyDescent="0.35">
      <c r="A545" s="4" t="s">
        <v>857</v>
      </c>
      <c r="B545" s="30">
        <v>544</v>
      </c>
      <c r="C545" s="8">
        <v>34473</v>
      </c>
      <c r="D545" s="5" t="s">
        <v>2135</v>
      </c>
      <c r="E545" s="9" t="s">
        <v>1339</v>
      </c>
      <c r="F545" s="9" t="s">
        <v>1550</v>
      </c>
      <c r="G545" s="8">
        <v>43275</v>
      </c>
      <c r="H545" s="6" t="s">
        <v>6</v>
      </c>
      <c r="I545" s="13">
        <v>1.76</v>
      </c>
      <c r="J545" s="15">
        <v>78</v>
      </c>
      <c r="K545" s="15">
        <v>25.180785123966942</v>
      </c>
      <c r="L545" s="10">
        <v>2</v>
      </c>
      <c r="M545" s="10">
        <v>4</v>
      </c>
      <c r="N545" s="10">
        <v>25</v>
      </c>
      <c r="O545" s="10">
        <v>1</v>
      </c>
      <c r="P545" s="10">
        <v>4</v>
      </c>
      <c r="Q545" s="11">
        <v>26</v>
      </c>
    </row>
    <row r="546" spans="1:17" x14ac:dyDescent="0.35">
      <c r="A546" s="4" t="s">
        <v>858</v>
      </c>
      <c r="B546" s="30">
        <v>545</v>
      </c>
      <c r="C546" s="8">
        <v>30890</v>
      </c>
      <c r="D546" s="5" t="s">
        <v>2136</v>
      </c>
      <c r="E546" s="9" t="s">
        <v>1339</v>
      </c>
      <c r="F546" s="9" t="s">
        <v>1550</v>
      </c>
      <c r="G546" s="8">
        <v>42683</v>
      </c>
      <c r="H546" s="6" t="s">
        <v>6</v>
      </c>
      <c r="I546" s="13">
        <v>1.76</v>
      </c>
      <c r="J546" s="15">
        <v>76</v>
      </c>
      <c r="K546" s="15">
        <v>24.535123966942148</v>
      </c>
      <c r="L546" s="10">
        <v>2</v>
      </c>
      <c r="M546" s="10">
        <v>2</v>
      </c>
      <c r="N546" s="10">
        <v>3</v>
      </c>
      <c r="O546" s="10">
        <v>7</v>
      </c>
      <c r="P546" s="10">
        <v>4</v>
      </c>
      <c r="Q546" s="11">
        <v>36</v>
      </c>
    </row>
    <row r="547" spans="1:17" x14ac:dyDescent="0.35">
      <c r="A547" s="4" t="s">
        <v>859</v>
      </c>
      <c r="B547" s="30">
        <v>546</v>
      </c>
      <c r="C547" s="8">
        <v>33882</v>
      </c>
      <c r="D547" s="5" t="s">
        <v>2137</v>
      </c>
      <c r="E547" s="9" t="s">
        <v>1339</v>
      </c>
      <c r="F547" s="9" t="s">
        <v>1550</v>
      </c>
      <c r="G547" s="8">
        <v>43994</v>
      </c>
      <c r="H547" s="6" t="s">
        <v>6</v>
      </c>
      <c r="I547" s="13">
        <v>1.83</v>
      </c>
      <c r="J547" s="15">
        <v>73</v>
      </c>
      <c r="K547" s="15">
        <v>21.798202394816204</v>
      </c>
      <c r="L547" s="10">
        <v>2</v>
      </c>
      <c r="M547" s="10">
        <v>3</v>
      </c>
      <c r="N547" s="10">
        <v>9</v>
      </c>
      <c r="O547" s="10">
        <v>7</v>
      </c>
      <c r="P547" s="10">
        <v>2</v>
      </c>
      <c r="Q547" s="11">
        <v>28</v>
      </c>
    </row>
    <row r="548" spans="1:17" x14ac:dyDescent="0.35">
      <c r="A548" s="4" t="s">
        <v>860</v>
      </c>
      <c r="B548" s="30">
        <v>547</v>
      </c>
      <c r="C548" s="8">
        <v>32650</v>
      </c>
      <c r="D548" s="5" t="s">
        <v>2138</v>
      </c>
      <c r="E548" s="9" t="s">
        <v>1339</v>
      </c>
      <c r="F548" s="9" t="s">
        <v>1550</v>
      </c>
      <c r="G548" s="8">
        <v>42127</v>
      </c>
      <c r="H548" s="6" t="s">
        <v>6</v>
      </c>
      <c r="I548" s="13">
        <v>1.85</v>
      </c>
      <c r="J548" s="15">
        <v>78</v>
      </c>
      <c r="K548" s="15">
        <v>22.790357925493058</v>
      </c>
      <c r="L548" s="10">
        <v>2</v>
      </c>
      <c r="M548" s="10">
        <v>6</v>
      </c>
      <c r="N548" s="10">
        <v>24</v>
      </c>
      <c r="O548" s="10">
        <v>2</v>
      </c>
      <c r="P548" s="10">
        <v>1</v>
      </c>
      <c r="Q548" s="11">
        <v>31</v>
      </c>
    </row>
    <row r="549" spans="1:17" x14ac:dyDescent="0.35">
      <c r="A549" s="4" t="s">
        <v>861</v>
      </c>
      <c r="B549" s="30">
        <v>548</v>
      </c>
      <c r="C549" s="8">
        <v>35358</v>
      </c>
      <c r="D549" s="5" t="s">
        <v>2139</v>
      </c>
      <c r="E549" s="9" t="s">
        <v>1339</v>
      </c>
      <c r="F549" s="9" t="s">
        <v>1550</v>
      </c>
      <c r="G549" s="8">
        <v>42432</v>
      </c>
      <c r="H549" s="6" t="s">
        <v>6</v>
      </c>
      <c r="I549" s="13">
        <v>1.77</v>
      </c>
      <c r="J549" s="15">
        <v>70</v>
      </c>
      <c r="K549" s="15">
        <v>22.343515592581952</v>
      </c>
      <c r="L549" s="10">
        <v>3</v>
      </c>
      <c r="M549" s="10">
        <v>1</v>
      </c>
      <c r="N549" s="10">
        <v>2</v>
      </c>
      <c r="O549" s="10">
        <v>4</v>
      </c>
      <c r="P549" s="10">
        <v>2</v>
      </c>
      <c r="Q549" s="11">
        <v>24</v>
      </c>
    </row>
    <row r="550" spans="1:17" x14ac:dyDescent="0.35">
      <c r="A550" s="4" t="s">
        <v>862</v>
      </c>
      <c r="B550" s="30">
        <v>549</v>
      </c>
      <c r="C550" s="8">
        <v>31169</v>
      </c>
      <c r="D550" s="5" t="s">
        <v>2140</v>
      </c>
      <c r="E550" s="9" t="s">
        <v>1339</v>
      </c>
      <c r="F550" s="9" t="s">
        <v>1550</v>
      </c>
      <c r="G550" s="8">
        <v>42644</v>
      </c>
      <c r="H550" s="6" t="s">
        <v>6</v>
      </c>
      <c r="I550" s="13">
        <v>1.81</v>
      </c>
      <c r="J550" s="15">
        <v>79</v>
      </c>
      <c r="K550" s="15">
        <v>24.114038033027075</v>
      </c>
      <c r="L550" s="10">
        <v>3</v>
      </c>
      <c r="M550" s="10">
        <v>1</v>
      </c>
      <c r="N550" s="10">
        <v>5</v>
      </c>
      <c r="O550" s="10">
        <v>4</v>
      </c>
      <c r="P550" s="10">
        <v>3</v>
      </c>
      <c r="Q550" s="11">
        <v>35</v>
      </c>
    </row>
    <row r="551" spans="1:17" x14ac:dyDescent="0.35">
      <c r="A551" s="4" t="s">
        <v>863</v>
      </c>
      <c r="B551" s="30">
        <v>550</v>
      </c>
      <c r="C551" s="8">
        <v>32658</v>
      </c>
      <c r="D551" s="5" t="s">
        <v>2141</v>
      </c>
      <c r="E551" s="9" t="s">
        <v>1339</v>
      </c>
      <c r="F551" s="9" t="s">
        <v>1550</v>
      </c>
      <c r="G551" s="8">
        <v>44054</v>
      </c>
      <c r="H551" s="6" t="s">
        <v>6</v>
      </c>
      <c r="I551" s="13">
        <v>1.78</v>
      </c>
      <c r="J551" s="15">
        <v>74</v>
      </c>
      <c r="K551" s="15">
        <v>23.355636914530994</v>
      </c>
      <c r="L551" s="10">
        <v>2</v>
      </c>
      <c r="M551" s="10">
        <v>6</v>
      </c>
      <c r="N551" s="10">
        <v>6</v>
      </c>
      <c r="O551" s="10">
        <v>7</v>
      </c>
      <c r="P551" s="10">
        <v>2</v>
      </c>
      <c r="Q551" s="11">
        <v>31</v>
      </c>
    </row>
    <row r="552" spans="1:17" x14ac:dyDescent="0.35">
      <c r="A552" s="4" t="s">
        <v>864</v>
      </c>
      <c r="B552" s="30">
        <v>551</v>
      </c>
      <c r="C552" s="8">
        <v>33398</v>
      </c>
      <c r="D552" s="5" t="s">
        <v>2142</v>
      </c>
      <c r="E552" s="9" t="s">
        <v>1339</v>
      </c>
      <c r="F552" s="9" t="s">
        <v>1550</v>
      </c>
      <c r="G552" s="8">
        <v>42523</v>
      </c>
      <c r="H552" s="6" t="s">
        <v>6</v>
      </c>
      <c r="I552" s="13">
        <v>1.84</v>
      </c>
      <c r="J552" s="15">
        <v>70</v>
      </c>
      <c r="K552" s="15">
        <v>20.675803402646501</v>
      </c>
      <c r="L552" s="10">
        <v>3</v>
      </c>
      <c r="M552" s="10">
        <v>7</v>
      </c>
      <c r="N552" s="10">
        <v>11</v>
      </c>
      <c r="O552" s="10">
        <v>2</v>
      </c>
      <c r="P552" s="10">
        <v>2</v>
      </c>
      <c r="Q552" s="11">
        <v>29</v>
      </c>
    </row>
    <row r="553" spans="1:17" x14ac:dyDescent="0.35">
      <c r="A553" s="4" t="s">
        <v>865</v>
      </c>
      <c r="B553" s="30">
        <v>552</v>
      </c>
      <c r="C553" s="8">
        <v>35511</v>
      </c>
      <c r="D553" s="5" t="s">
        <v>2143</v>
      </c>
      <c r="E553" s="9" t="s">
        <v>1339</v>
      </c>
      <c r="F553" s="9" t="s">
        <v>1550</v>
      </c>
      <c r="G553" s="8">
        <v>42844</v>
      </c>
      <c r="H553" s="6" t="s">
        <v>6</v>
      </c>
      <c r="I553" s="13">
        <v>1.82</v>
      </c>
      <c r="J553" s="15">
        <v>70</v>
      </c>
      <c r="K553" s="15">
        <v>21.132713440405748</v>
      </c>
      <c r="L553" s="10">
        <v>2</v>
      </c>
      <c r="M553" s="10">
        <v>4</v>
      </c>
      <c r="N553" s="10">
        <v>20</v>
      </c>
      <c r="O553" s="10">
        <v>5</v>
      </c>
      <c r="P553" s="10">
        <v>2</v>
      </c>
      <c r="Q553" s="11">
        <v>23</v>
      </c>
    </row>
    <row r="554" spans="1:17" x14ac:dyDescent="0.35">
      <c r="A554" s="4" t="s">
        <v>866</v>
      </c>
      <c r="B554" s="30">
        <v>553</v>
      </c>
      <c r="C554" s="8">
        <v>35961</v>
      </c>
      <c r="D554" s="5" t="s">
        <v>2144</v>
      </c>
      <c r="E554" s="9" t="s">
        <v>1339</v>
      </c>
      <c r="F554" s="9" t="s">
        <v>1550</v>
      </c>
      <c r="G554" s="8">
        <v>42696</v>
      </c>
      <c r="H554" s="6" t="s">
        <v>6</v>
      </c>
      <c r="I554" s="13">
        <v>1.8</v>
      </c>
      <c r="J554" s="15">
        <v>76</v>
      </c>
      <c r="K554" s="15">
        <v>23.456790123456788</v>
      </c>
      <c r="L554" s="10">
        <v>2</v>
      </c>
      <c r="M554" s="10">
        <v>7</v>
      </c>
      <c r="N554" s="10">
        <v>4</v>
      </c>
      <c r="O554" s="10">
        <v>5</v>
      </c>
      <c r="P554" s="10">
        <v>2</v>
      </c>
      <c r="Q554" s="11">
        <v>22</v>
      </c>
    </row>
    <row r="555" spans="1:17" x14ac:dyDescent="0.35">
      <c r="A555" s="4" t="s">
        <v>867</v>
      </c>
      <c r="B555" s="30">
        <v>554</v>
      </c>
      <c r="C555" s="8">
        <v>32665</v>
      </c>
      <c r="D555" s="5" t="s">
        <v>2145</v>
      </c>
      <c r="E555" s="9" t="s">
        <v>1339</v>
      </c>
      <c r="F555" s="9" t="s">
        <v>1550</v>
      </c>
      <c r="G555" s="8">
        <v>42843</v>
      </c>
      <c r="H555" s="6" t="s">
        <v>6</v>
      </c>
      <c r="I555" s="13">
        <v>1.77</v>
      </c>
      <c r="J555" s="15">
        <v>77</v>
      </c>
      <c r="K555" s="15">
        <v>24.577867151840145</v>
      </c>
      <c r="L555" s="10">
        <v>3</v>
      </c>
      <c r="M555" s="10">
        <v>5</v>
      </c>
      <c r="N555" s="10">
        <v>6</v>
      </c>
      <c r="O555" s="10">
        <v>7</v>
      </c>
      <c r="P555" s="10">
        <v>2</v>
      </c>
      <c r="Q555" s="11">
        <v>31</v>
      </c>
    </row>
    <row r="556" spans="1:17" x14ac:dyDescent="0.35">
      <c r="A556" s="4" t="s">
        <v>868</v>
      </c>
      <c r="B556" s="30">
        <v>555</v>
      </c>
      <c r="C556" s="8">
        <v>35880</v>
      </c>
      <c r="D556" s="5" t="s">
        <v>2146</v>
      </c>
      <c r="E556" s="9" t="s">
        <v>1339</v>
      </c>
      <c r="F556" s="9" t="s">
        <v>1550</v>
      </c>
      <c r="G556" s="8">
        <v>43098</v>
      </c>
      <c r="H556" s="6" t="s">
        <v>6</v>
      </c>
      <c r="I556" s="13">
        <v>1.79</v>
      </c>
      <c r="J556" s="15">
        <v>75</v>
      </c>
      <c r="K556" s="15">
        <v>23.40750912892856</v>
      </c>
      <c r="L556" s="10">
        <v>2</v>
      </c>
      <c r="M556" s="10">
        <v>6</v>
      </c>
      <c r="N556" s="10">
        <v>1</v>
      </c>
      <c r="O556" s="10">
        <v>6</v>
      </c>
      <c r="P556" s="10">
        <v>1</v>
      </c>
      <c r="Q556" s="11">
        <v>22</v>
      </c>
    </row>
    <row r="557" spans="1:17" x14ac:dyDescent="0.35">
      <c r="A557" s="4" t="s">
        <v>869</v>
      </c>
      <c r="B557" s="30">
        <v>556</v>
      </c>
      <c r="C557" s="8">
        <v>34416</v>
      </c>
      <c r="D557" s="5" t="s">
        <v>2147</v>
      </c>
      <c r="E557" s="9" t="s">
        <v>1339</v>
      </c>
      <c r="F557" s="9" t="s">
        <v>1550</v>
      </c>
      <c r="G557" s="8">
        <v>42443</v>
      </c>
      <c r="H557" s="6" t="s">
        <v>6</v>
      </c>
      <c r="I557" s="13">
        <v>1.84</v>
      </c>
      <c r="J557" s="15">
        <v>72</v>
      </c>
      <c r="K557" s="15">
        <v>21.266540642722116</v>
      </c>
      <c r="L557" s="10">
        <v>3</v>
      </c>
      <c r="M557" s="10">
        <v>4</v>
      </c>
      <c r="N557" s="10">
        <v>10</v>
      </c>
      <c r="O557" s="10">
        <v>6</v>
      </c>
      <c r="P557" s="10">
        <v>3</v>
      </c>
      <c r="Q557" s="11">
        <v>26</v>
      </c>
    </row>
    <row r="558" spans="1:17" x14ac:dyDescent="0.35">
      <c r="A558" s="4" t="s">
        <v>870</v>
      </c>
      <c r="B558" s="30">
        <v>557</v>
      </c>
      <c r="C558" s="8">
        <v>35727</v>
      </c>
      <c r="D558" s="5" t="s">
        <v>2148</v>
      </c>
      <c r="E558" s="9" t="s">
        <v>1339</v>
      </c>
      <c r="F558" s="9" t="s">
        <v>1550</v>
      </c>
      <c r="G558" s="8">
        <v>42592</v>
      </c>
      <c r="H558" s="6" t="s">
        <v>6</v>
      </c>
      <c r="I558" s="13">
        <v>1.79</v>
      </c>
      <c r="J558" s="15">
        <v>75</v>
      </c>
      <c r="K558" s="15">
        <v>23.40750912892856</v>
      </c>
      <c r="L558" s="10">
        <v>3</v>
      </c>
      <c r="M558" s="10">
        <v>4</v>
      </c>
      <c r="N558" s="10">
        <v>4</v>
      </c>
      <c r="O558" s="10">
        <v>6</v>
      </c>
      <c r="P558" s="10">
        <v>3</v>
      </c>
      <c r="Q558" s="11">
        <v>23</v>
      </c>
    </row>
    <row r="559" spans="1:17" x14ac:dyDescent="0.35">
      <c r="A559" s="4" t="s">
        <v>871</v>
      </c>
      <c r="B559" s="30">
        <v>558</v>
      </c>
      <c r="C559" s="8">
        <v>34443</v>
      </c>
      <c r="D559" s="5" t="s">
        <v>2149</v>
      </c>
      <c r="E559" s="9" t="s">
        <v>1339</v>
      </c>
      <c r="F559" s="9" t="s">
        <v>1550</v>
      </c>
      <c r="G559" s="8">
        <v>42138</v>
      </c>
      <c r="H559" s="6" t="s">
        <v>6</v>
      </c>
      <c r="I559" s="13">
        <v>1.82</v>
      </c>
      <c r="J559" s="15">
        <v>72</v>
      </c>
      <c r="K559" s="15">
        <v>21.736505252988767</v>
      </c>
      <c r="L559" s="10">
        <v>2</v>
      </c>
      <c r="M559" s="10">
        <v>3</v>
      </c>
      <c r="N559" s="10">
        <v>15</v>
      </c>
      <c r="O559" s="10">
        <v>3</v>
      </c>
      <c r="P559" s="10">
        <v>6</v>
      </c>
      <c r="Q559" s="11">
        <v>26</v>
      </c>
    </row>
    <row r="560" spans="1:17" x14ac:dyDescent="0.35">
      <c r="A560" s="4" t="s">
        <v>872</v>
      </c>
      <c r="B560" s="30">
        <v>559</v>
      </c>
      <c r="C560" s="8">
        <v>34004</v>
      </c>
      <c r="D560" s="5" t="s">
        <v>2150</v>
      </c>
      <c r="E560" s="9" t="s">
        <v>1339</v>
      </c>
      <c r="F560" s="9" t="s">
        <v>1550</v>
      </c>
      <c r="G560" s="8">
        <v>42818</v>
      </c>
      <c r="H560" s="6" t="s">
        <v>6</v>
      </c>
      <c r="I560" s="13">
        <v>1.84</v>
      </c>
      <c r="J560" s="15">
        <v>72</v>
      </c>
      <c r="K560" s="15">
        <v>21.266540642722116</v>
      </c>
      <c r="L560" s="10">
        <v>2</v>
      </c>
      <c r="M560" s="10">
        <v>4</v>
      </c>
      <c r="N560" s="10">
        <v>23</v>
      </c>
      <c r="O560" s="10">
        <v>4</v>
      </c>
      <c r="P560" s="10">
        <v>2</v>
      </c>
      <c r="Q560" s="11">
        <v>28</v>
      </c>
    </row>
    <row r="561" spans="1:17" x14ac:dyDescent="0.35">
      <c r="A561" s="4" t="s">
        <v>873</v>
      </c>
      <c r="B561" s="30">
        <v>560</v>
      </c>
      <c r="C561" s="8">
        <v>35986</v>
      </c>
      <c r="D561" s="5" t="s">
        <v>2151</v>
      </c>
      <c r="E561" s="9" t="s">
        <v>1339</v>
      </c>
      <c r="F561" s="9" t="s">
        <v>1550</v>
      </c>
      <c r="G561" s="8">
        <v>42122</v>
      </c>
      <c r="H561" s="6" t="s">
        <v>6</v>
      </c>
      <c r="I561" s="13">
        <v>1.83</v>
      </c>
      <c r="J561" s="15">
        <v>81</v>
      </c>
      <c r="K561" s="15">
        <v>24.187046492878256</v>
      </c>
      <c r="L561" s="10">
        <v>2</v>
      </c>
      <c r="M561" s="10">
        <v>5</v>
      </c>
      <c r="N561" s="10">
        <v>14</v>
      </c>
      <c r="O561" s="10">
        <v>5</v>
      </c>
      <c r="P561" s="10">
        <v>4</v>
      </c>
      <c r="Q561" s="11">
        <v>22</v>
      </c>
    </row>
    <row r="562" spans="1:17" x14ac:dyDescent="0.35">
      <c r="A562" s="4" t="s">
        <v>874</v>
      </c>
      <c r="B562" s="30">
        <v>561</v>
      </c>
      <c r="C562" s="8">
        <v>35831</v>
      </c>
      <c r="D562" s="5" t="s">
        <v>2152</v>
      </c>
      <c r="E562" s="9" t="s">
        <v>1339</v>
      </c>
      <c r="F562" s="9" t="s">
        <v>1550</v>
      </c>
      <c r="G562" s="8">
        <v>43175</v>
      </c>
      <c r="H562" s="6" t="s">
        <v>6</v>
      </c>
      <c r="I562" s="13">
        <v>1.82</v>
      </c>
      <c r="J562" s="15">
        <v>77</v>
      </c>
      <c r="K562" s="15">
        <v>23.245984784446321</v>
      </c>
      <c r="L562" s="10">
        <v>2</v>
      </c>
      <c r="M562" s="10">
        <v>6</v>
      </c>
      <c r="N562" s="10">
        <v>22</v>
      </c>
      <c r="O562" s="10">
        <v>1</v>
      </c>
      <c r="P562" s="10">
        <v>4</v>
      </c>
      <c r="Q562" s="11">
        <v>23</v>
      </c>
    </row>
    <row r="563" spans="1:17" x14ac:dyDescent="0.35">
      <c r="A563" s="4" t="s">
        <v>875</v>
      </c>
      <c r="B563" s="30">
        <v>562</v>
      </c>
      <c r="C563" s="8">
        <v>34235</v>
      </c>
      <c r="D563" s="5" t="s">
        <v>2153</v>
      </c>
      <c r="E563" s="9" t="s">
        <v>1339</v>
      </c>
      <c r="F563" s="9" t="s">
        <v>1550</v>
      </c>
      <c r="G563" s="8">
        <v>42867</v>
      </c>
      <c r="H563" s="6" t="s">
        <v>6</v>
      </c>
      <c r="I563" s="13">
        <v>1.83</v>
      </c>
      <c r="J563" s="15">
        <v>76</v>
      </c>
      <c r="K563" s="15">
        <v>22.694018931589476</v>
      </c>
      <c r="L563" s="10">
        <v>3</v>
      </c>
      <c r="M563" s="10">
        <v>4</v>
      </c>
      <c r="N563" s="10">
        <v>5</v>
      </c>
      <c r="O563" s="10">
        <v>3</v>
      </c>
      <c r="P563" s="10">
        <v>5</v>
      </c>
      <c r="Q563" s="11">
        <v>27</v>
      </c>
    </row>
    <row r="564" spans="1:17" x14ac:dyDescent="0.35">
      <c r="A564" s="4" t="s">
        <v>876</v>
      </c>
      <c r="B564" s="30">
        <v>563</v>
      </c>
      <c r="C564" s="8">
        <v>35421</v>
      </c>
      <c r="D564" s="5" t="s">
        <v>2154</v>
      </c>
      <c r="E564" s="9" t="s">
        <v>1339</v>
      </c>
      <c r="F564" s="9" t="s">
        <v>1550</v>
      </c>
      <c r="G564" s="8">
        <v>44054</v>
      </c>
      <c r="H564" s="6" t="s">
        <v>6</v>
      </c>
      <c r="I564" s="13">
        <v>1.77</v>
      </c>
      <c r="J564" s="15">
        <v>78</v>
      </c>
      <c r="K564" s="15">
        <v>24.897060231734173</v>
      </c>
      <c r="L564" s="10">
        <v>2</v>
      </c>
      <c r="M564" s="10">
        <v>3</v>
      </c>
      <c r="N564" s="10">
        <v>1</v>
      </c>
      <c r="O564" s="10">
        <v>1</v>
      </c>
      <c r="P564" s="10">
        <v>1</v>
      </c>
      <c r="Q564" s="11">
        <v>24</v>
      </c>
    </row>
    <row r="565" spans="1:17" x14ac:dyDescent="0.35">
      <c r="A565" s="4" t="s">
        <v>877</v>
      </c>
      <c r="B565" s="30">
        <v>564</v>
      </c>
      <c r="C565" s="8">
        <v>35833</v>
      </c>
      <c r="D565" s="5" t="s">
        <v>2155</v>
      </c>
      <c r="E565" s="9" t="s">
        <v>1339</v>
      </c>
      <c r="F565" s="9" t="s">
        <v>1550</v>
      </c>
      <c r="G565" s="8">
        <v>43223</v>
      </c>
      <c r="H565" s="6" t="s">
        <v>6</v>
      </c>
      <c r="I565" s="13">
        <v>1.76</v>
      </c>
      <c r="J565" s="15">
        <v>70</v>
      </c>
      <c r="K565" s="15">
        <v>22.598140495867771</v>
      </c>
      <c r="L565" s="10">
        <v>2</v>
      </c>
      <c r="M565" s="10">
        <v>6</v>
      </c>
      <c r="N565" s="10">
        <v>18</v>
      </c>
      <c r="O565" s="10">
        <v>3</v>
      </c>
      <c r="P565" s="10">
        <v>2</v>
      </c>
      <c r="Q565" s="11">
        <v>23</v>
      </c>
    </row>
    <row r="566" spans="1:17" x14ac:dyDescent="0.35">
      <c r="A566" s="4" t="s">
        <v>878</v>
      </c>
      <c r="B566" s="30">
        <v>565</v>
      </c>
      <c r="C566" s="8">
        <v>32726</v>
      </c>
      <c r="D566" s="5" t="s">
        <v>2156</v>
      </c>
      <c r="E566" s="9" t="s">
        <v>1339</v>
      </c>
      <c r="F566" s="9" t="s">
        <v>1550</v>
      </c>
      <c r="G566" s="8">
        <v>43719</v>
      </c>
      <c r="H566" s="6" t="s">
        <v>6</v>
      </c>
      <c r="I566" s="13">
        <v>1.81</v>
      </c>
      <c r="J566" s="15">
        <v>72</v>
      </c>
      <c r="K566" s="15">
        <v>21.977351118708221</v>
      </c>
      <c r="L566" s="10">
        <v>2</v>
      </c>
      <c r="M566" s="10">
        <v>4</v>
      </c>
      <c r="N566" s="10">
        <v>23</v>
      </c>
      <c r="O566" s="10">
        <v>7</v>
      </c>
      <c r="P566" s="10">
        <v>5</v>
      </c>
      <c r="Q566" s="11">
        <v>31</v>
      </c>
    </row>
    <row r="567" spans="1:17" x14ac:dyDescent="0.35">
      <c r="A567" s="4" t="s">
        <v>879</v>
      </c>
      <c r="B567" s="30">
        <v>566</v>
      </c>
      <c r="C567" s="8">
        <v>35429</v>
      </c>
      <c r="D567" s="5" t="s">
        <v>2157</v>
      </c>
      <c r="E567" s="9" t="s">
        <v>1339</v>
      </c>
      <c r="F567" s="9" t="s">
        <v>1550</v>
      </c>
      <c r="G567" s="8">
        <v>43409</v>
      </c>
      <c r="H567" s="6" t="s">
        <v>6</v>
      </c>
      <c r="I567" s="13">
        <v>1.85</v>
      </c>
      <c r="J567" s="15">
        <v>74</v>
      </c>
      <c r="K567" s="15">
        <v>21.621621621621621</v>
      </c>
      <c r="L567" s="10">
        <v>2</v>
      </c>
      <c r="M567" s="10">
        <v>5</v>
      </c>
      <c r="N567" s="10">
        <v>5</v>
      </c>
      <c r="O567" s="10">
        <v>1</v>
      </c>
      <c r="P567" s="10">
        <v>2</v>
      </c>
      <c r="Q567" s="11">
        <v>24</v>
      </c>
    </row>
    <row r="568" spans="1:17" x14ac:dyDescent="0.35">
      <c r="A568" s="4" t="s">
        <v>880</v>
      </c>
      <c r="B568" s="30">
        <v>567</v>
      </c>
      <c r="C568" s="8">
        <v>32117</v>
      </c>
      <c r="D568" s="5" t="s">
        <v>2158</v>
      </c>
      <c r="E568" s="9" t="s">
        <v>1339</v>
      </c>
      <c r="F568" s="9" t="s">
        <v>1550</v>
      </c>
      <c r="G568" s="8">
        <v>43576</v>
      </c>
      <c r="H568" s="6" t="s">
        <v>6</v>
      </c>
      <c r="I568" s="13">
        <v>1.79</v>
      </c>
      <c r="J568" s="15">
        <v>75</v>
      </c>
      <c r="K568" s="15">
        <v>23.40750912892856</v>
      </c>
      <c r="L568" s="10">
        <v>2</v>
      </c>
      <c r="M568" s="10">
        <v>2</v>
      </c>
      <c r="N568" s="10">
        <v>15</v>
      </c>
      <c r="O568" s="10">
        <v>5</v>
      </c>
      <c r="P568" s="10">
        <v>6</v>
      </c>
      <c r="Q568" s="11">
        <v>33</v>
      </c>
    </row>
    <row r="569" spans="1:17" x14ac:dyDescent="0.35">
      <c r="A569" s="4" t="s">
        <v>881</v>
      </c>
      <c r="B569" s="30">
        <v>568</v>
      </c>
      <c r="C569" s="8">
        <v>35225</v>
      </c>
      <c r="D569" s="5" t="s">
        <v>2159</v>
      </c>
      <c r="E569" s="9" t="s">
        <v>1339</v>
      </c>
      <c r="F569" s="9" t="s">
        <v>1550</v>
      </c>
      <c r="G569" s="8">
        <v>42025</v>
      </c>
      <c r="H569" s="6" t="s">
        <v>6</v>
      </c>
      <c r="I569" s="13">
        <v>1.77</v>
      </c>
      <c r="J569" s="15">
        <v>79</v>
      </c>
      <c r="K569" s="15">
        <v>25.216253311628201</v>
      </c>
      <c r="L569" s="10">
        <v>2</v>
      </c>
      <c r="M569" s="10">
        <v>1</v>
      </c>
      <c r="N569" s="10">
        <v>15</v>
      </c>
      <c r="O569" s="10">
        <v>3</v>
      </c>
      <c r="P569" s="10">
        <v>4</v>
      </c>
      <c r="Q569" s="11">
        <v>24</v>
      </c>
    </row>
    <row r="570" spans="1:17" x14ac:dyDescent="0.35">
      <c r="A570" s="4" t="s">
        <v>882</v>
      </c>
      <c r="B570" s="30">
        <v>569</v>
      </c>
      <c r="C570" s="8">
        <v>34673</v>
      </c>
      <c r="D570" s="5" t="s">
        <v>2160</v>
      </c>
      <c r="E570" s="9" t="s">
        <v>1339</v>
      </c>
      <c r="F570" s="9" t="s">
        <v>1550</v>
      </c>
      <c r="G570" s="8">
        <v>43072</v>
      </c>
      <c r="H570" s="6" t="s">
        <v>6</v>
      </c>
      <c r="I570" s="13">
        <v>1.84</v>
      </c>
      <c r="J570" s="15">
        <v>71</v>
      </c>
      <c r="K570" s="15">
        <v>20.971172022684311</v>
      </c>
      <c r="L570" s="10">
        <v>3</v>
      </c>
      <c r="M570" s="10">
        <v>4</v>
      </c>
      <c r="N570" s="10">
        <v>10</v>
      </c>
      <c r="O570" s="10">
        <v>6</v>
      </c>
      <c r="P570" s="10">
        <v>3</v>
      </c>
      <c r="Q570" s="11">
        <v>26</v>
      </c>
    </row>
    <row r="571" spans="1:17" x14ac:dyDescent="0.35">
      <c r="A571" s="4" t="s">
        <v>883</v>
      </c>
      <c r="B571" s="30">
        <v>570</v>
      </c>
      <c r="C571" s="8">
        <v>35485</v>
      </c>
      <c r="D571" s="5" t="s">
        <v>2161</v>
      </c>
      <c r="E571" s="9" t="s">
        <v>1339</v>
      </c>
      <c r="F571" s="9" t="s">
        <v>1550</v>
      </c>
      <c r="G571" s="8">
        <v>43735</v>
      </c>
      <c r="H571" s="6" t="s">
        <v>6</v>
      </c>
      <c r="I571" s="13">
        <v>1.75</v>
      </c>
      <c r="J571" s="15">
        <v>77</v>
      </c>
      <c r="K571" s="15">
        <v>25.142857142857142</v>
      </c>
      <c r="L571" s="10">
        <v>2</v>
      </c>
      <c r="M571" s="10">
        <v>2</v>
      </c>
      <c r="N571" s="10">
        <v>9</v>
      </c>
      <c r="O571" s="10">
        <v>2</v>
      </c>
      <c r="P571" s="10">
        <v>1</v>
      </c>
      <c r="Q571" s="11">
        <v>24</v>
      </c>
    </row>
    <row r="572" spans="1:17" x14ac:dyDescent="0.35">
      <c r="A572" s="4" t="s">
        <v>884</v>
      </c>
      <c r="B572" s="30">
        <v>571</v>
      </c>
      <c r="C572" s="8">
        <v>31826</v>
      </c>
      <c r="D572" s="5" t="s">
        <v>2162</v>
      </c>
      <c r="E572" s="9" t="s">
        <v>1339</v>
      </c>
      <c r="F572" s="9" t="s">
        <v>1550</v>
      </c>
      <c r="G572" s="8">
        <v>42971</v>
      </c>
      <c r="H572" s="6" t="s">
        <v>6</v>
      </c>
      <c r="I572" s="13">
        <v>1.79</v>
      </c>
      <c r="J572" s="15">
        <v>70</v>
      </c>
      <c r="K572" s="15">
        <v>21.847008520333322</v>
      </c>
      <c r="L572" s="10">
        <v>2</v>
      </c>
      <c r="M572" s="10">
        <v>3</v>
      </c>
      <c r="N572" s="10">
        <v>12</v>
      </c>
      <c r="O572" s="10">
        <v>4</v>
      </c>
      <c r="P572" s="10">
        <v>5</v>
      </c>
      <c r="Q572" s="11">
        <v>34</v>
      </c>
    </row>
    <row r="573" spans="1:17" x14ac:dyDescent="0.35">
      <c r="A573" s="4" t="s">
        <v>885</v>
      </c>
      <c r="B573" s="30">
        <v>572</v>
      </c>
      <c r="C573" s="8">
        <v>31689</v>
      </c>
      <c r="D573" s="5" t="s">
        <v>2163</v>
      </c>
      <c r="E573" s="9" t="s">
        <v>1339</v>
      </c>
      <c r="F573" s="9" t="s">
        <v>1550</v>
      </c>
      <c r="G573" s="8">
        <v>44044</v>
      </c>
      <c r="H573" s="6" t="s">
        <v>6</v>
      </c>
      <c r="I573" s="13">
        <v>1.81</v>
      </c>
      <c r="J573" s="15">
        <v>77</v>
      </c>
      <c r="K573" s="15">
        <v>23.503556057507403</v>
      </c>
      <c r="L573" s="10">
        <v>2</v>
      </c>
      <c r="M573" s="10">
        <v>6</v>
      </c>
      <c r="N573" s="10">
        <v>13</v>
      </c>
      <c r="O573" s="10">
        <v>6</v>
      </c>
      <c r="P573" s="10">
        <v>5</v>
      </c>
      <c r="Q573" s="11">
        <v>34</v>
      </c>
    </row>
    <row r="574" spans="1:17" x14ac:dyDescent="0.35">
      <c r="A574" s="4" t="s">
        <v>886</v>
      </c>
      <c r="B574" s="30">
        <v>573</v>
      </c>
      <c r="C574" s="8">
        <v>33742</v>
      </c>
      <c r="D574" s="5" t="s">
        <v>2164</v>
      </c>
      <c r="E574" s="9" t="s">
        <v>1339</v>
      </c>
      <c r="F574" s="9" t="s">
        <v>1550</v>
      </c>
      <c r="G574" s="8">
        <v>43100</v>
      </c>
      <c r="H574" s="6" t="s">
        <v>6</v>
      </c>
      <c r="I574" s="13">
        <v>1.75</v>
      </c>
      <c r="J574" s="15">
        <v>78</v>
      </c>
      <c r="K574" s="15">
        <v>25.469387755102041</v>
      </c>
      <c r="L574" s="10">
        <v>3</v>
      </c>
      <c r="M574" s="10">
        <v>5</v>
      </c>
      <c r="N574" s="10">
        <v>1</v>
      </c>
      <c r="O574" s="10">
        <v>2</v>
      </c>
      <c r="P574" s="10">
        <v>5</v>
      </c>
      <c r="Q574" s="11">
        <v>28</v>
      </c>
    </row>
    <row r="575" spans="1:17" x14ac:dyDescent="0.35">
      <c r="A575" s="4" t="s">
        <v>887</v>
      </c>
      <c r="B575" s="30">
        <v>574</v>
      </c>
      <c r="C575" s="8">
        <v>34027</v>
      </c>
      <c r="D575" s="5" t="s">
        <v>2165</v>
      </c>
      <c r="E575" s="9" t="s">
        <v>1339</v>
      </c>
      <c r="F575" s="9" t="s">
        <v>1550</v>
      </c>
      <c r="G575" s="8">
        <v>43233</v>
      </c>
      <c r="H575" s="6" t="s">
        <v>6</v>
      </c>
      <c r="I575" s="13">
        <v>1.83</v>
      </c>
      <c r="J575" s="15">
        <v>74</v>
      </c>
      <c r="K575" s="15">
        <v>22.096807907073963</v>
      </c>
      <c r="L575" s="10">
        <v>2</v>
      </c>
      <c r="M575" s="10">
        <v>4</v>
      </c>
      <c r="N575" s="10">
        <v>7</v>
      </c>
      <c r="O575" s="10">
        <v>4</v>
      </c>
      <c r="P575" s="10">
        <v>2</v>
      </c>
      <c r="Q575" s="11">
        <v>28</v>
      </c>
    </row>
    <row r="576" spans="1:17" x14ac:dyDescent="0.35">
      <c r="A576" s="4" t="s">
        <v>888</v>
      </c>
      <c r="B576" s="30">
        <v>575</v>
      </c>
      <c r="C576" s="8">
        <v>31602</v>
      </c>
      <c r="D576" s="5" t="s">
        <v>2166</v>
      </c>
      <c r="E576" s="9" t="s">
        <v>1339</v>
      </c>
      <c r="F576" s="9" t="s">
        <v>1550</v>
      </c>
      <c r="G576" s="8">
        <v>43360</v>
      </c>
      <c r="H576" s="6" t="s">
        <v>6</v>
      </c>
      <c r="I576" s="13">
        <v>1.81</v>
      </c>
      <c r="J576" s="15">
        <v>75</v>
      </c>
      <c r="K576" s="15">
        <v>22.893074081987731</v>
      </c>
      <c r="L576" s="10">
        <v>2</v>
      </c>
      <c r="M576" s="10">
        <v>6</v>
      </c>
      <c r="N576" s="10">
        <v>25</v>
      </c>
      <c r="O576" s="10">
        <v>2</v>
      </c>
      <c r="P576" s="10">
        <v>5</v>
      </c>
      <c r="Q576" s="11">
        <v>34</v>
      </c>
    </row>
    <row r="577" spans="1:17" x14ac:dyDescent="0.35">
      <c r="A577" s="4" t="s">
        <v>889</v>
      </c>
      <c r="B577" s="30">
        <v>576</v>
      </c>
      <c r="C577" s="8">
        <v>35228</v>
      </c>
      <c r="D577" s="5" t="s">
        <v>2167</v>
      </c>
      <c r="E577" s="9" t="s">
        <v>1339</v>
      </c>
      <c r="F577" s="9" t="s">
        <v>1550</v>
      </c>
      <c r="G577" s="8">
        <v>43223</v>
      </c>
      <c r="H577" s="6" t="s">
        <v>6</v>
      </c>
      <c r="I577" s="13">
        <v>1.85</v>
      </c>
      <c r="J577" s="15">
        <v>78</v>
      </c>
      <c r="K577" s="15">
        <v>22.790357925493058</v>
      </c>
      <c r="L577" s="10">
        <v>2</v>
      </c>
      <c r="M577" s="10">
        <v>5</v>
      </c>
      <c r="N577" s="10">
        <v>4</v>
      </c>
      <c r="O577" s="10">
        <v>1</v>
      </c>
      <c r="P577" s="10">
        <v>5</v>
      </c>
      <c r="Q577" s="11">
        <v>24</v>
      </c>
    </row>
    <row r="578" spans="1:17" x14ac:dyDescent="0.35">
      <c r="A578" s="4" t="s">
        <v>890</v>
      </c>
      <c r="B578" s="30">
        <v>577</v>
      </c>
      <c r="C578" s="8">
        <v>33003</v>
      </c>
      <c r="D578" s="5" t="s">
        <v>2168</v>
      </c>
      <c r="E578" s="9" t="s">
        <v>1339</v>
      </c>
      <c r="F578" s="9" t="s">
        <v>1550</v>
      </c>
      <c r="G578" s="8">
        <v>42264</v>
      </c>
      <c r="H578" s="6" t="s">
        <v>6</v>
      </c>
      <c r="I578" s="13">
        <v>1.83</v>
      </c>
      <c r="J578" s="15">
        <v>78</v>
      </c>
      <c r="K578" s="15">
        <v>23.291229956104985</v>
      </c>
      <c r="L578" s="10">
        <v>2</v>
      </c>
      <c r="M578" s="10">
        <v>1</v>
      </c>
      <c r="N578" s="10">
        <v>14</v>
      </c>
      <c r="O578" s="10">
        <v>2</v>
      </c>
      <c r="P578" s="10">
        <v>2</v>
      </c>
      <c r="Q578" s="11">
        <v>30</v>
      </c>
    </row>
    <row r="579" spans="1:17" x14ac:dyDescent="0.35">
      <c r="A579" s="4" t="s">
        <v>891</v>
      </c>
      <c r="B579" s="30">
        <v>578</v>
      </c>
      <c r="C579" s="8">
        <v>32870</v>
      </c>
      <c r="D579" s="5" t="s">
        <v>2169</v>
      </c>
      <c r="E579" s="9" t="s">
        <v>1339</v>
      </c>
      <c r="F579" s="9" t="s">
        <v>1550</v>
      </c>
      <c r="G579" s="8">
        <v>43186</v>
      </c>
      <c r="H579" s="6" t="s">
        <v>6</v>
      </c>
      <c r="I579" s="13">
        <v>1.81</v>
      </c>
      <c r="J579" s="15">
        <v>72</v>
      </c>
      <c r="K579" s="15">
        <v>21.977351118708221</v>
      </c>
      <c r="L579" s="10">
        <v>3</v>
      </c>
      <c r="M579" s="10">
        <v>2</v>
      </c>
      <c r="N579" s="10">
        <v>19</v>
      </c>
      <c r="O579" s="10">
        <v>1</v>
      </c>
      <c r="P579" s="10">
        <v>2</v>
      </c>
      <c r="Q579" s="11">
        <v>31</v>
      </c>
    </row>
    <row r="580" spans="1:17" x14ac:dyDescent="0.35">
      <c r="A580" s="4" t="s">
        <v>892</v>
      </c>
      <c r="B580" s="30">
        <v>579</v>
      </c>
      <c r="C580" s="8">
        <v>32322</v>
      </c>
      <c r="D580" s="5" t="s">
        <v>2170</v>
      </c>
      <c r="E580" s="9" t="s">
        <v>1339</v>
      </c>
      <c r="F580" s="9" t="s">
        <v>1550</v>
      </c>
      <c r="G580" s="8">
        <v>43852</v>
      </c>
      <c r="H580" s="6" t="s">
        <v>6</v>
      </c>
      <c r="I580" s="13">
        <v>1.75</v>
      </c>
      <c r="J580" s="15">
        <v>80</v>
      </c>
      <c r="K580" s="15">
        <v>26.122448979591837</v>
      </c>
      <c r="L580" s="10">
        <v>2</v>
      </c>
      <c r="M580" s="10">
        <v>4</v>
      </c>
      <c r="N580" s="10">
        <v>3</v>
      </c>
      <c r="O580" s="10">
        <v>2</v>
      </c>
      <c r="P580" s="10">
        <v>2</v>
      </c>
      <c r="Q580" s="11">
        <v>32</v>
      </c>
    </row>
    <row r="581" spans="1:17" x14ac:dyDescent="0.35">
      <c r="A581" s="4" t="s">
        <v>893</v>
      </c>
      <c r="B581" s="30">
        <v>580</v>
      </c>
      <c r="C581" s="8">
        <v>33901</v>
      </c>
      <c r="D581" s="5" t="s">
        <v>2171</v>
      </c>
      <c r="E581" s="9" t="s">
        <v>1339</v>
      </c>
      <c r="F581" s="9" t="s">
        <v>1550</v>
      </c>
      <c r="G581" s="8">
        <v>44088</v>
      </c>
      <c r="H581" s="6" t="s">
        <v>6</v>
      </c>
      <c r="I581" s="13">
        <v>1.83</v>
      </c>
      <c r="J581" s="15">
        <v>75</v>
      </c>
      <c r="K581" s="15">
        <v>22.395413419331717</v>
      </c>
      <c r="L581" s="10">
        <v>3</v>
      </c>
      <c r="M581" s="10">
        <v>2</v>
      </c>
      <c r="N581" s="10">
        <v>24</v>
      </c>
      <c r="O581" s="10">
        <v>1</v>
      </c>
      <c r="P581" s="10">
        <v>2</v>
      </c>
      <c r="Q581" s="11">
        <v>28</v>
      </c>
    </row>
    <row r="582" spans="1:17" x14ac:dyDescent="0.35">
      <c r="A582" s="4" t="s">
        <v>894</v>
      </c>
      <c r="B582" s="30">
        <v>581</v>
      </c>
      <c r="C582" s="8">
        <v>34513</v>
      </c>
      <c r="D582" s="5" t="s">
        <v>2172</v>
      </c>
      <c r="E582" s="9" t="s">
        <v>1339</v>
      </c>
      <c r="F582" s="9" t="s">
        <v>1550</v>
      </c>
      <c r="G582" s="8">
        <v>43877</v>
      </c>
      <c r="H582" s="6" t="s">
        <v>6</v>
      </c>
      <c r="I582" s="13">
        <v>1.84</v>
      </c>
      <c r="J582" s="15">
        <v>79</v>
      </c>
      <c r="K582" s="15">
        <v>23.334120982986768</v>
      </c>
      <c r="L582" s="10">
        <v>2</v>
      </c>
      <c r="M582" s="10">
        <v>6</v>
      </c>
      <c r="N582" s="10">
        <v>23</v>
      </c>
      <c r="O582" s="10">
        <v>1</v>
      </c>
      <c r="P582" s="10">
        <v>1</v>
      </c>
      <c r="Q582" s="11">
        <v>26</v>
      </c>
    </row>
    <row r="583" spans="1:17" x14ac:dyDescent="0.35">
      <c r="A583" s="4" t="s">
        <v>895</v>
      </c>
      <c r="B583" s="30">
        <v>582</v>
      </c>
      <c r="C583" s="8">
        <v>30897</v>
      </c>
      <c r="D583" s="5" t="s">
        <v>2173</v>
      </c>
      <c r="E583" s="9" t="s">
        <v>1339</v>
      </c>
      <c r="F583" s="9" t="s">
        <v>1550</v>
      </c>
      <c r="G583" s="8">
        <v>43158</v>
      </c>
      <c r="H583" s="6" t="s">
        <v>6</v>
      </c>
      <c r="I583" s="13">
        <v>1.84</v>
      </c>
      <c r="J583" s="15">
        <v>70</v>
      </c>
      <c r="K583" s="15">
        <v>20.675803402646501</v>
      </c>
      <c r="L583" s="10">
        <v>3</v>
      </c>
      <c r="M583" s="10">
        <v>1</v>
      </c>
      <c r="N583" s="10">
        <v>11</v>
      </c>
      <c r="O583" s="10">
        <v>2</v>
      </c>
      <c r="P583" s="10">
        <v>3</v>
      </c>
      <c r="Q583" s="11">
        <v>36</v>
      </c>
    </row>
    <row r="584" spans="1:17" x14ac:dyDescent="0.35">
      <c r="A584" s="4" t="s">
        <v>896</v>
      </c>
      <c r="B584" s="30">
        <v>583</v>
      </c>
      <c r="C584" s="8">
        <v>33971</v>
      </c>
      <c r="D584" s="5" t="s">
        <v>2174</v>
      </c>
      <c r="E584" s="9" t="s">
        <v>1339</v>
      </c>
      <c r="F584" s="9" t="s">
        <v>1550</v>
      </c>
      <c r="G584" s="8">
        <v>42170</v>
      </c>
      <c r="H584" s="6" t="s">
        <v>6</v>
      </c>
      <c r="I584" s="13">
        <v>1.85</v>
      </c>
      <c r="J584" s="15">
        <v>72</v>
      </c>
      <c r="K584" s="15">
        <v>21.037253469685901</v>
      </c>
      <c r="L584" s="10">
        <v>2</v>
      </c>
      <c r="M584" s="10">
        <v>1</v>
      </c>
      <c r="N584" s="10">
        <v>26</v>
      </c>
      <c r="O584" s="10">
        <v>3</v>
      </c>
      <c r="P584" s="10">
        <v>4</v>
      </c>
      <c r="Q584" s="11">
        <v>28</v>
      </c>
    </row>
    <row r="585" spans="1:17" x14ac:dyDescent="0.35">
      <c r="A585" s="4" t="s">
        <v>897</v>
      </c>
      <c r="B585" s="30">
        <v>584</v>
      </c>
      <c r="C585" s="8">
        <v>33981</v>
      </c>
      <c r="D585" s="5" t="s">
        <v>2175</v>
      </c>
      <c r="E585" s="9" t="s">
        <v>1339</v>
      </c>
      <c r="F585" s="9" t="s">
        <v>1550</v>
      </c>
      <c r="G585" s="8">
        <v>43157</v>
      </c>
      <c r="H585" s="6" t="s">
        <v>6</v>
      </c>
      <c r="I585" s="13">
        <v>1.83</v>
      </c>
      <c r="J585" s="15">
        <v>78</v>
      </c>
      <c r="K585" s="15">
        <v>23.291229956104985</v>
      </c>
      <c r="L585" s="10">
        <v>2</v>
      </c>
      <c r="M585" s="10">
        <v>5</v>
      </c>
      <c r="N585" s="10">
        <v>17</v>
      </c>
      <c r="O585" s="10">
        <v>2</v>
      </c>
      <c r="P585" s="10">
        <v>1</v>
      </c>
      <c r="Q585" s="11">
        <v>28</v>
      </c>
    </row>
    <row r="586" spans="1:17" x14ac:dyDescent="0.35">
      <c r="A586" s="4" t="s">
        <v>898</v>
      </c>
      <c r="B586" s="30">
        <v>585</v>
      </c>
      <c r="C586" s="8">
        <v>35504</v>
      </c>
      <c r="D586" s="5" t="s">
        <v>2176</v>
      </c>
      <c r="E586" s="9" t="s">
        <v>1339</v>
      </c>
      <c r="F586" s="9" t="s">
        <v>1550</v>
      </c>
      <c r="G586" s="8">
        <v>43269</v>
      </c>
      <c r="H586" s="6" t="s">
        <v>6</v>
      </c>
      <c r="I586" s="13">
        <v>1.83</v>
      </c>
      <c r="J586" s="15">
        <v>73</v>
      </c>
      <c r="K586" s="15">
        <v>21.798202394816204</v>
      </c>
      <c r="L586" s="10">
        <v>2</v>
      </c>
      <c r="M586" s="10">
        <v>2</v>
      </c>
      <c r="N586" s="10">
        <v>14</v>
      </c>
      <c r="O586" s="10">
        <v>3</v>
      </c>
      <c r="P586" s="10">
        <v>3</v>
      </c>
      <c r="Q586" s="11">
        <v>23</v>
      </c>
    </row>
    <row r="587" spans="1:17" x14ac:dyDescent="0.35">
      <c r="A587" s="4" t="s">
        <v>899</v>
      </c>
      <c r="B587" s="30">
        <v>586</v>
      </c>
      <c r="C587" s="8">
        <v>33733</v>
      </c>
      <c r="D587" s="5" t="s">
        <v>2177</v>
      </c>
      <c r="E587" s="9" t="s">
        <v>1339</v>
      </c>
      <c r="F587" s="9" t="s">
        <v>1550</v>
      </c>
      <c r="G587" s="8">
        <v>42637</v>
      </c>
      <c r="H587" s="6" t="s">
        <v>6</v>
      </c>
      <c r="I587" s="13">
        <v>1.77</v>
      </c>
      <c r="J587" s="15">
        <v>77</v>
      </c>
      <c r="K587" s="15">
        <v>24.577867151840145</v>
      </c>
      <c r="L587" s="10">
        <v>3</v>
      </c>
      <c r="M587" s="10">
        <v>2</v>
      </c>
      <c r="N587" s="10">
        <v>14</v>
      </c>
      <c r="O587" s="10">
        <v>7</v>
      </c>
      <c r="P587" s="10">
        <v>3</v>
      </c>
      <c r="Q587" s="11">
        <v>28</v>
      </c>
    </row>
    <row r="588" spans="1:17" x14ac:dyDescent="0.35">
      <c r="A588" s="4" t="s">
        <v>900</v>
      </c>
      <c r="B588" s="30">
        <v>587</v>
      </c>
      <c r="C588" s="8">
        <v>31483</v>
      </c>
      <c r="D588" s="5" t="s">
        <v>2178</v>
      </c>
      <c r="E588" s="9" t="s">
        <v>1339</v>
      </c>
      <c r="F588" s="9" t="s">
        <v>1550</v>
      </c>
      <c r="G588" s="8">
        <v>42347</v>
      </c>
      <c r="H588" s="6" t="s">
        <v>6</v>
      </c>
      <c r="I588" s="13">
        <v>1.79</v>
      </c>
      <c r="J588" s="15">
        <v>74</v>
      </c>
      <c r="K588" s="15">
        <v>23.095409007209515</v>
      </c>
      <c r="L588" s="10">
        <v>2</v>
      </c>
      <c r="M588" s="10">
        <v>1</v>
      </c>
      <c r="N588" s="10">
        <v>1</v>
      </c>
      <c r="O588" s="10">
        <v>3</v>
      </c>
      <c r="P588" s="10">
        <v>2</v>
      </c>
      <c r="Q588" s="11">
        <v>34</v>
      </c>
    </row>
    <row r="589" spans="1:17" x14ac:dyDescent="0.35">
      <c r="A589" s="4" t="s">
        <v>901</v>
      </c>
      <c r="B589" s="30">
        <v>588</v>
      </c>
      <c r="C589" s="8">
        <v>35755</v>
      </c>
      <c r="D589" s="5" t="s">
        <v>2179</v>
      </c>
      <c r="E589" s="9" t="s">
        <v>1339</v>
      </c>
      <c r="F589" s="9" t="s">
        <v>1550</v>
      </c>
      <c r="G589" s="8">
        <v>43566</v>
      </c>
      <c r="H589" s="6" t="s">
        <v>6</v>
      </c>
      <c r="I589" s="13">
        <v>1.77</v>
      </c>
      <c r="J589" s="15">
        <v>73</v>
      </c>
      <c r="K589" s="15">
        <v>23.301094832264035</v>
      </c>
      <c r="L589" s="10">
        <v>3</v>
      </c>
      <c r="M589" s="10">
        <v>6</v>
      </c>
      <c r="N589" s="10">
        <v>23</v>
      </c>
      <c r="O589" s="10">
        <v>1</v>
      </c>
      <c r="P589" s="10">
        <v>4</v>
      </c>
      <c r="Q589" s="11">
        <v>23</v>
      </c>
    </row>
    <row r="590" spans="1:17" x14ac:dyDescent="0.35">
      <c r="A590" s="4" t="s">
        <v>902</v>
      </c>
      <c r="B590" s="30">
        <v>589</v>
      </c>
      <c r="C590" s="8">
        <v>30943</v>
      </c>
      <c r="D590" s="5" t="s">
        <v>2180</v>
      </c>
      <c r="E590" s="9" t="s">
        <v>1339</v>
      </c>
      <c r="F590" s="9" t="s">
        <v>1550</v>
      </c>
      <c r="G590" s="8">
        <v>42147</v>
      </c>
      <c r="H590" s="6" t="s">
        <v>6</v>
      </c>
      <c r="I590" s="13">
        <v>1.81</v>
      </c>
      <c r="J590" s="15">
        <v>74</v>
      </c>
      <c r="K590" s="15">
        <v>22.587833094227893</v>
      </c>
      <c r="L590" s="10">
        <v>3</v>
      </c>
      <c r="M590" s="10">
        <v>5</v>
      </c>
      <c r="N590" s="10">
        <v>16</v>
      </c>
      <c r="O590" s="10">
        <v>7</v>
      </c>
      <c r="P590" s="10">
        <v>2</v>
      </c>
      <c r="Q590" s="11">
        <v>36</v>
      </c>
    </row>
    <row r="591" spans="1:17" x14ac:dyDescent="0.35">
      <c r="A591" s="4" t="s">
        <v>903</v>
      </c>
      <c r="B591" s="30">
        <v>590</v>
      </c>
      <c r="C591" s="8">
        <v>34032</v>
      </c>
      <c r="D591" s="5" t="s">
        <v>2181</v>
      </c>
      <c r="E591" s="9" t="s">
        <v>1339</v>
      </c>
      <c r="F591" s="9" t="s">
        <v>1550</v>
      </c>
      <c r="G591" s="8">
        <v>43485</v>
      </c>
      <c r="H591" s="6" t="s">
        <v>6</v>
      </c>
      <c r="I591" s="13">
        <v>1.85</v>
      </c>
      <c r="J591" s="15">
        <v>78</v>
      </c>
      <c r="K591" s="15">
        <v>22.790357925493058</v>
      </c>
      <c r="L591" s="10">
        <v>2</v>
      </c>
      <c r="M591" s="10">
        <v>4</v>
      </c>
      <c r="N591" s="10">
        <v>1</v>
      </c>
      <c r="O591" s="10">
        <v>6</v>
      </c>
      <c r="P591" s="10">
        <v>5</v>
      </c>
      <c r="Q591" s="11">
        <v>27</v>
      </c>
    </row>
    <row r="592" spans="1:17" x14ac:dyDescent="0.35">
      <c r="A592" s="4" t="s">
        <v>904</v>
      </c>
      <c r="B592" s="30">
        <v>591</v>
      </c>
      <c r="C592" s="8">
        <v>34938</v>
      </c>
      <c r="D592" s="5" t="s">
        <v>2182</v>
      </c>
      <c r="E592" s="9" t="s">
        <v>1339</v>
      </c>
      <c r="F592" s="9" t="s">
        <v>1550</v>
      </c>
      <c r="G592" s="8">
        <v>42076</v>
      </c>
      <c r="H592" s="6" t="s">
        <v>6</v>
      </c>
      <c r="I592" s="13">
        <v>1.81</v>
      </c>
      <c r="J592" s="15">
        <v>80</v>
      </c>
      <c r="K592" s="15">
        <v>24.419279020786909</v>
      </c>
      <c r="L592" s="10">
        <v>3</v>
      </c>
      <c r="M592" s="10">
        <v>2</v>
      </c>
      <c r="N592" s="10">
        <v>3</v>
      </c>
      <c r="O592" s="10">
        <v>7</v>
      </c>
      <c r="P592" s="10">
        <v>6</v>
      </c>
      <c r="Q592" s="11">
        <v>25</v>
      </c>
    </row>
    <row r="593" spans="1:17" x14ac:dyDescent="0.35">
      <c r="A593" s="4" t="s">
        <v>905</v>
      </c>
      <c r="B593" s="30">
        <v>592</v>
      </c>
      <c r="C593" s="8">
        <v>34116</v>
      </c>
      <c r="D593" s="5" t="s">
        <v>2183</v>
      </c>
      <c r="E593" s="9" t="s">
        <v>1339</v>
      </c>
      <c r="F593" s="9" t="s">
        <v>1550</v>
      </c>
      <c r="G593" s="8">
        <v>43437</v>
      </c>
      <c r="H593" s="6" t="s">
        <v>6</v>
      </c>
      <c r="I593" s="13">
        <v>1.84</v>
      </c>
      <c r="J593" s="15">
        <v>80</v>
      </c>
      <c r="K593" s="15">
        <v>23.629489603024574</v>
      </c>
      <c r="L593" s="10">
        <v>3</v>
      </c>
      <c r="M593" s="10">
        <v>7</v>
      </c>
      <c r="N593" s="10">
        <v>8</v>
      </c>
      <c r="O593" s="10">
        <v>6</v>
      </c>
      <c r="P593" s="10">
        <v>1</v>
      </c>
      <c r="Q593" s="11">
        <v>27</v>
      </c>
    </row>
    <row r="594" spans="1:17" x14ac:dyDescent="0.35">
      <c r="A594" s="4" t="s">
        <v>906</v>
      </c>
      <c r="B594" s="30">
        <v>593</v>
      </c>
      <c r="C594" s="8">
        <v>35711</v>
      </c>
      <c r="D594" s="5" t="s">
        <v>2184</v>
      </c>
      <c r="E594" s="9" t="s">
        <v>1339</v>
      </c>
      <c r="F594" s="9" t="s">
        <v>1550</v>
      </c>
      <c r="G594" s="8">
        <v>44108</v>
      </c>
      <c r="H594" s="6" t="s">
        <v>6</v>
      </c>
      <c r="I594" s="13">
        <v>1.77</v>
      </c>
      <c r="J594" s="15">
        <v>76</v>
      </c>
      <c r="K594" s="15">
        <v>24.258674071946118</v>
      </c>
      <c r="L594" s="10">
        <v>3</v>
      </c>
      <c r="M594" s="10">
        <v>3</v>
      </c>
      <c r="N594" s="10">
        <v>21</v>
      </c>
      <c r="O594" s="10">
        <v>3</v>
      </c>
      <c r="P594" s="10">
        <v>4</v>
      </c>
      <c r="Q594" s="11">
        <v>23</v>
      </c>
    </row>
    <row r="595" spans="1:17" x14ac:dyDescent="0.35">
      <c r="A595" s="4" t="s">
        <v>907</v>
      </c>
      <c r="B595" s="30">
        <v>594</v>
      </c>
      <c r="C595" s="8">
        <v>35404</v>
      </c>
      <c r="D595" s="5" t="s">
        <v>2185</v>
      </c>
      <c r="E595" s="9" t="s">
        <v>1339</v>
      </c>
      <c r="F595" s="9" t="s">
        <v>1550</v>
      </c>
      <c r="G595" s="8">
        <v>42625</v>
      </c>
      <c r="H595" s="6" t="s">
        <v>6</v>
      </c>
      <c r="I595" s="13">
        <v>1.79</v>
      </c>
      <c r="J595" s="15">
        <v>70</v>
      </c>
      <c r="K595" s="15">
        <v>21.847008520333322</v>
      </c>
      <c r="L595" s="10">
        <v>3</v>
      </c>
      <c r="M595" s="10">
        <v>2</v>
      </c>
      <c r="N595" s="10">
        <v>19</v>
      </c>
      <c r="O595" s="10">
        <v>4</v>
      </c>
      <c r="P595" s="10">
        <v>1</v>
      </c>
      <c r="Q595" s="11">
        <v>24</v>
      </c>
    </row>
    <row r="596" spans="1:17" x14ac:dyDescent="0.35">
      <c r="A596" s="4" t="s">
        <v>908</v>
      </c>
      <c r="B596" s="30">
        <v>595</v>
      </c>
      <c r="C596" s="8">
        <v>31918</v>
      </c>
      <c r="D596" s="5" t="s">
        <v>2186</v>
      </c>
      <c r="E596" s="9" t="s">
        <v>1339</v>
      </c>
      <c r="F596" s="9" t="s">
        <v>1550</v>
      </c>
      <c r="G596" s="8">
        <v>42339</v>
      </c>
      <c r="H596" s="6" t="s">
        <v>6</v>
      </c>
      <c r="I596" s="13">
        <v>1.79</v>
      </c>
      <c r="J596" s="15">
        <v>73</v>
      </c>
      <c r="K596" s="15">
        <v>22.783308885490467</v>
      </c>
      <c r="L596" s="10">
        <v>2</v>
      </c>
      <c r="M596" s="10">
        <v>5</v>
      </c>
      <c r="N596" s="10">
        <v>27</v>
      </c>
      <c r="O596" s="10">
        <v>2</v>
      </c>
      <c r="P596" s="10">
        <v>4</v>
      </c>
      <c r="Q596" s="11">
        <v>33</v>
      </c>
    </row>
    <row r="597" spans="1:17" x14ac:dyDescent="0.35">
      <c r="A597" s="4" t="s">
        <v>909</v>
      </c>
      <c r="B597" s="30">
        <v>596</v>
      </c>
      <c r="C597" s="8">
        <v>31841</v>
      </c>
      <c r="D597" s="5" t="s">
        <v>2187</v>
      </c>
      <c r="E597" s="9" t="s">
        <v>1339</v>
      </c>
      <c r="F597" s="9" t="s">
        <v>1550</v>
      </c>
      <c r="G597" s="8">
        <v>42617</v>
      </c>
      <c r="H597" s="6" t="s">
        <v>6</v>
      </c>
      <c r="I597" s="13">
        <v>1.8</v>
      </c>
      <c r="J597" s="15">
        <v>80</v>
      </c>
      <c r="K597" s="15">
        <v>24.691358024691358</v>
      </c>
      <c r="L597" s="10">
        <v>3</v>
      </c>
      <c r="M597" s="10">
        <v>6</v>
      </c>
      <c r="N597" s="10">
        <v>21</v>
      </c>
      <c r="O597" s="10">
        <v>3</v>
      </c>
      <c r="P597" s="10">
        <v>6</v>
      </c>
      <c r="Q597" s="11">
        <v>33</v>
      </c>
    </row>
    <row r="598" spans="1:17" x14ac:dyDescent="0.35">
      <c r="A598" s="4" t="s">
        <v>910</v>
      </c>
      <c r="B598" s="30">
        <v>597</v>
      </c>
      <c r="C598" s="8">
        <v>34450</v>
      </c>
      <c r="D598" s="5" t="s">
        <v>2188</v>
      </c>
      <c r="E598" s="9" t="s">
        <v>1339</v>
      </c>
      <c r="F598" s="9" t="s">
        <v>1550</v>
      </c>
      <c r="G598" s="8">
        <v>43499</v>
      </c>
      <c r="H598" s="6" t="s">
        <v>6</v>
      </c>
      <c r="I598" s="13">
        <v>1.76</v>
      </c>
      <c r="J598" s="15">
        <v>73</v>
      </c>
      <c r="K598" s="15">
        <v>23.566632231404959</v>
      </c>
      <c r="L598" s="10">
        <v>2</v>
      </c>
      <c r="M598" s="10">
        <v>7</v>
      </c>
      <c r="N598" s="10">
        <v>10</v>
      </c>
      <c r="O598" s="10">
        <v>5</v>
      </c>
      <c r="P598" s="10">
        <v>3</v>
      </c>
      <c r="Q598" s="11">
        <v>26</v>
      </c>
    </row>
    <row r="599" spans="1:17" x14ac:dyDescent="0.35">
      <c r="A599" s="4" t="s">
        <v>911</v>
      </c>
      <c r="B599" s="30">
        <v>598</v>
      </c>
      <c r="C599" s="8">
        <v>31769</v>
      </c>
      <c r="D599" s="5" t="s">
        <v>2189</v>
      </c>
      <c r="E599" s="9" t="s">
        <v>1339</v>
      </c>
      <c r="F599" s="9" t="s">
        <v>1550</v>
      </c>
      <c r="G599" s="8">
        <v>43025</v>
      </c>
      <c r="H599" s="6" t="s">
        <v>6</v>
      </c>
      <c r="I599" s="13">
        <v>1.84</v>
      </c>
      <c r="J599" s="15">
        <v>75</v>
      </c>
      <c r="K599" s="15">
        <v>22.152646502835537</v>
      </c>
      <c r="L599" s="10">
        <v>2</v>
      </c>
      <c r="M599" s="10">
        <v>3</v>
      </c>
      <c r="N599" s="10">
        <v>25</v>
      </c>
      <c r="O599" s="10">
        <v>4</v>
      </c>
      <c r="P599" s="10">
        <v>5</v>
      </c>
      <c r="Q599" s="11">
        <v>34</v>
      </c>
    </row>
    <row r="600" spans="1:17" x14ac:dyDescent="0.35">
      <c r="A600" s="4" t="s">
        <v>912</v>
      </c>
      <c r="B600" s="30">
        <v>599</v>
      </c>
      <c r="C600" s="8">
        <v>33881</v>
      </c>
      <c r="D600" s="5" t="s">
        <v>2190</v>
      </c>
      <c r="E600" s="9" t="s">
        <v>1339</v>
      </c>
      <c r="F600" s="9" t="s">
        <v>1550</v>
      </c>
      <c r="G600" s="8">
        <v>44120</v>
      </c>
      <c r="H600" s="6" t="s">
        <v>6</v>
      </c>
      <c r="I600" s="13">
        <v>1.82</v>
      </c>
      <c r="J600" s="15">
        <v>81</v>
      </c>
      <c r="K600" s="15">
        <v>24.453568409612362</v>
      </c>
      <c r="L600" s="10">
        <v>2</v>
      </c>
      <c r="M600" s="10">
        <v>4</v>
      </c>
      <c r="N600" s="10">
        <v>4</v>
      </c>
      <c r="O600" s="10">
        <v>5</v>
      </c>
      <c r="P600" s="10">
        <v>5</v>
      </c>
      <c r="Q600" s="11">
        <v>28</v>
      </c>
    </row>
    <row r="601" spans="1:17" x14ac:dyDescent="0.35">
      <c r="A601" s="4" t="s">
        <v>913</v>
      </c>
      <c r="B601" s="30">
        <v>600</v>
      </c>
      <c r="C601" s="8">
        <v>33112</v>
      </c>
      <c r="D601" s="5" t="s">
        <v>2191</v>
      </c>
      <c r="E601" s="9" t="s">
        <v>1339</v>
      </c>
      <c r="F601" s="9" t="s">
        <v>1550</v>
      </c>
      <c r="G601" s="8">
        <v>42807</v>
      </c>
      <c r="H601" s="6" t="s">
        <v>6</v>
      </c>
      <c r="I601" s="13">
        <v>1.81</v>
      </c>
      <c r="J601" s="15">
        <v>70</v>
      </c>
      <c r="K601" s="15">
        <v>21.366869143188548</v>
      </c>
      <c r="L601" s="10">
        <v>3</v>
      </c>
      <c r="M601" s="10">
        <v>3</v>
      </c>
      <c r="N601" s="10">
        <v>18</v>
      </c>
      <c r="O601" s="10">
        <v>7</v>
      </c>
      <c r="P601" s="10">
        <v>4</v>
      </c>
      <c r="Q601" s="11">
        <v>30</v>
      </c>
    </row>
    <row r="602" spans="1:17" x14ac:dyDescent="0.35">
      <c r="A602" s="4" t="s">
        <v>914</v>
      </c>
      <c r="B602" s="30">
        <v>601</v>
      </c>
      <c r="C602" s="8">
        <v>36055</v>
      </c>
      <c r="D602" s="5" t="s">
        <v>2192</v>
      </c>
      <c r="E602" s="9" t="s">
        <v>1339</v>
      </c>
      <c r="F602" s="9" t="s">
        <v>1550</v>
      </c>
      <c r="G602" s="8">
        <v>42058</v>
      </c>
      <c r="H602" s="6" t="s">
        <v>6</v>
      </c>
      <c r="I602" s="13">
        <v>1.8</v>
      </c>
      <c r="J602" s="15">
        <v>80</v>
      </c>
      <c r="K602" s="15">
        <v>24.691358024691358</v>
      </c>
      <c r="L602" s="10">
        <v>3</v>
      </c>
      <c r="M602" s="10">
        <v>7</v>
      </c>
      <c r="N602" s="10">
        <v>19</v>
      </c>
      <c r="O602" s="10">
        <v>6</v>
      </c>
      <c r="P602" s="10">
        <v>2</v>
      </c>
      <c r="Q602" s="11">
        <v>22</v>
      </c>
    </row>
    <row r="603" spans="1:17" x14ac:dyDescent="0.35">
      <c r="A603" s="4" t="s">
        <v>915</v>
      </c>
      <c r="B603" s="30">
        <v>602</v>
      </c>
      <c r="C603" s="8">
        <v>34348</v>
      </c>
      <c r="D603" s="5" t="s">
        <v>2193</v>
      </c>
      <c r="E603" s="9" t="s">
        <v>1339</v>
      </c>
      <c r="F603" s="9" t="s">
        <v>1550</v>
      </c>
      <c r="G603" s="8">
        <v>42899</v>
      </c>
      <c r="H603" s="6" t="s">
        <v>6</v>
      </c>
      <c r="I603" s="13">
        <v>1.78</v>
      </c>
      <c r="J603" s="15">
        <v>74</v>
      </c>
      <c r="K603" s="15">
        <v>23.355636914530994</v>
      </c>
      <c r="L603" s="10">
        <v>3</v>
      </c>
      <c r="M603" s="10">
        <v>4</v>
      </c>
      <c r="N603" s="10">
        <v>1</v>
      </c>
      <c r="O603" s="10">
        <v>2</v>
      </c>
      <c r="P603" s="10">
        <v>2</v>
      </c>
      <c r="Q603" s="11">
        <v>27</v>
      </c>
    </row>
    <row r="604" spans="1:17" x14ac:dyDescent="0.35">
      <c r="A604" s="4" t="s">
        <v>916</v>
      </c>
      <c r="B604" s="30">
        <v>603</v>
      </c>
      <c r="C604" s="8">
        <v>31253</v>
      </c>
      <c r="D604" s="5" t="s">
        <v>2194</v>
      </c>
      <c r="E604" s="9" t="s">
        <v>1339</v>
      </c>
      <c r="F604" s="9" t="s">
        <v>1550</v>
      </c>
      <c r="G604" s="8">
        <v>42291</v>
      </c>
      <c r="H604" s="6" t="s">
        <v>6</v>
      </c>
      <c r="I604" s="13">
        <v>1.85</v>
      </c>
      <c r="J604" s="15">
        <v>73</v>
      </c>
      <c r="K604" s="15">
        <v>21.329437545653761</v>
      </c>
      <c r="L604" s="10">
        <v>2</v>
      </c>
      <c r="M604" s="10">
        <v>6</v>
      </c>
      <c r="N604" s="10">
        <v>20</v>
      </c>
      <c r="O604" s="10">
        <v>2</v>
      </c>
      <c r="P604" s="10">
        <v>5</v>
      </c>
      <c r="Q604" s="11">
        <v>35</v>
      </c>
    </row>
    <row r="605" spans="1:17" x14ac:dyDescent="0.35">
      <c r="A605" s="4" t="s">
        <v>917</v>
      </c>
      <c r="B605" s="30">
        <v>604</v>
      </c>
      <c r="C605" s="8">
        <v>32006</v>
      </c>
      <c r="D605" s="5" t="s">
        <v>2195</v>
      </c>
      <c r="E605" s="9" t="s">
        <v>1339</v>
      </c>
      <c r="F605" s="9" t="s">
        <v>1550</v>
      </c>
      <c r="G605" s="8">
        <v>44082</v>
      </c>
      <c r="H605" s="6" t="s">
        <v>6</v>
      </c>
      <c r="I605" s="13">
        <v>1.83</v>
      </c>
      <c r="J605" s="15">
        <v>74</v>
      </c>
      <c r="K605" s="15">
        <v>22.096807907073963</v>
      </c>
      <c r="L605" s="10">
        <v>2</v>
      </c>
      <c r="M605" s="10">
        <v>1</v>
      </c>
      <c r="N605" s="10">
        <v>8</v>
      </c>
      <c r="O605" s="10">
        <v>1</v>
      </c>
      <c r="P605" s="10">
        <v>5</v>
      </c>
      <c r="Q605" s="11">
        <v>33</v>
      </c>
    </row>
    <row r="606" spans="1:17" x14ac:dyDescent="0.35">
      <c r="A606" s="4" t="s">
        <v>918</v>
      </c>
      <c r="B606" s="30">
        <v>605</v>
      </c>
      <c r="C606" s="8">
        <v>33991</v>
      </c>
      <c r="D606" s="5" t="s">
        <v>2196</v>
      </c>
      <c r="E606" s="9" t="s">
        <v>1339</v>
      </c>
      <c r="F606" s="9" t="s">
        <v>1550</v>
      </c>
      <c r="G606" s="8">
        <v>44060</v>
      </c>
      <c r="H606" s="6" t="s">
        <v>6</v>
      </c>
      <c r="I606" s="13">
        <v>1.79</v>
      </c>
      <c r="J606" s="15">
        <v>70</v>
      </c>
      <c r="K606" s="15">
        <v>21.847008520333322</v>
      </c>
      <c r="L606" s="10">
        <v>2</v>
      </c>
      <c r="M606" s="10">
        <v>2</v>
      </c>
      <c r="N606" s="10">
        <v>2</v>
      </c>
      <c r="O606" s="10">
        <v>6</v>
      </c>
      <c r="P606" s="10">
        <v>6</v>
      </c>
      <c r="Q606" s="11">
        <v>28</v>
      </c>
    </row>
    <row r="607" spans="1:17" x14ac:dyDescent="0.35">
      <c r="A607" s="4" t="s">
        <v>919</v>
      </c>
      <c r="B607" s="30">
        <v>606</v>
      </c>
      <c r="C607" s="8">
        <v>35766</v>
      </c>
      <c r="D607" s="5" t="s">
        <v>2197</v>
      </c>
      <c r="E607" s="9" t="s">
        <v>1339</v>
      </c>
      <c r="F607" s="9" t="s">
        <v>1550</v>
      </c>
      <c r="G607" s="8">
        <v>42893</v>
      </c>
      <c r="H607" s="6" t="s">
        <v>6</v>
      </c>
      <c r="I607" s="13">
        <v>1.84</v>
      </c>
      <c r="J607" s="15">
        <v>71</v>
      </c>
      <c r="K607" s="15">
        <v>20.971172022684311</v>
      </c>
      <c r="L607" s="10">
        <v>2</v>
      </c>
      <c r="M607" s="10">
        <v>6</v>
      </c>
      <c r="N607" s="10">
        <v>19</v>
      </c>
      <c r="O607" s="10">
        <v>3</v>
      </c>
      <c r="P607" s="10">
        <v>5</v>
      </c>
      <c r="Q607" s="11">
        <v>23</v>
      </c>
    </row>
    <row r="608" spans="1:17" x14ac:dyDescent="0.35">
      <c r="A608" s="4" t="s">
        <v>920</v>
      </c>
      <c r="B608" s="30">
        <v>607</v>
      </c>
      <c r="C608" s="8">
        <v>34358</v>
      </c>
      <c r="D608" s="5" t="s">
        <v>2198</v>
      </c>
      <c r="E608" s="9" t="s">
        <v>1339</v>
      </c>
      <c r="F608" s="9" t="s">
        <v>1550</v>
      </c>
      <c r="G608" s="8">
        <v>42877</v>
      </c>
      <c r="H608" s="6" t="s">
        <v>6</v>
      </c>
      <c r="I608" s="13">
        <v>1.78</v>
      </c>
      <c r="J608" s="15">
        <v>74</v>
      </c>
      <c r="K608" s="15">
        <v>23.355636914530994</v>
      </c>
      <c r="L608" s="10">
        <v>3</v>
      </c>
      <c r="M608" s="10">
        <v>1</v>
      </c>
      <c r="N608" s="10">
        <v>3</v>
      </c>
      <c r="O608" s="10">
        <v>2</v>
      </c>
      <c r="P608" s="10">
        <v>6</v>
      </c>
      <c r="Q608" s="11">
        <v>27</v>
      </c>
    </row>
    <row r="609" spans="1:17" x14ac:dyDescent="0.35">
      <c r="A609" s="4" t="s">
        <v>921</v>
      </c>
      <c r="B609" s="30">
        <v>608</v>
      </c>
      <c r="C609" s="8">
        <v>34706</v>
      </c>
      <c r="D609" s="5" t="s">
        <v>2199</v>
      </c>
      <c r="E609" s="9" t="s">
        <v>1339</v>
      </c>
      <c r="F609" s="9" t="s">
        <v>1550</v>
      </c>
      <c r="G609" s="8">
        <v>42484</v>
      </c>
      <c r="H609" s="6" t="s">
        <v>6</v>
      </c>
      <c r="I609" s="13">
        <v>1.81</v>
      </c>
      <c r="J609" s="15">
        <v>79</v>
      </c>
      <c r="K609" s="15">
        <v>24.114038033027075</v>
      </c>
      <c r="L609" s="10">
        <v>3</v>
      </c>
      <c r="M609" s="10">
        <v>6</v>
      </c>
      <c r="N609" s="10">
        <v>24</v>
      </c>
      <c r="O609" s="10">
        <v>7</v>
      </c>
      <c r="P609" s="10">
        <v>6</v>
      </c>
      <c r="Q609" s="11">
        <v>26</v>
      </c>
    </row>
    <row r="610" spans="1:17" x14ac:dyDescent="0.35">
      <c r="A610" s="4" t="s">
        <v>922</v>
      </c>
      <c r="B610" s="30">
        <v>609</v>
      </c>
      <c r="C610" s="8">
        <v>33156</v>
      </c>
      <c r="D610" s="5" t="s">
        <v>2200</v>
      </c>
      <c r="E610" s="9" t="s">
        <v>1339</v>
      </c>
      <c r="F610" s="9" t="s">
        <v>1550</v>
      </c>
      <c r="G610" s="8">
        <v>42503</v>
      </c>
      <c r="H610" s="6" t="s">
        <v>6</v>
      </c>
      <c r="I610" s="13">
        <v>1.83</v>
      </c>
      <c r="J610" s="15">
        <v>71</v>
      </c>
      <c r="K610" s="15">
        <v>21.200991370300692</v>
      </c>
      <c r="L610" s="10">
        <v>3</v>
      </c>
      <c r="M610" s="10">
        <v>1</v>
      </c>
      <c r="N610" s="10">
        <v>11</v>
      </c>
      <c r="O610" s="10">
        <v>4</v>
      </c>
      <c r="P610" s="10">
        <v>2</v>
      </c>
      <c r="Q610" s="11">
        <v>30</v>
      </c>
    </row>
    <row r="611" spans="1:17" x14ac:dyDescent="0.35">
      <c r="A611" s="4" t="s">
        <v>923</v>
      </c>
      <c r="B611" s="30">
        <v>610</v>
      </c>
      <c r="C611" s="8">
        <v>33261</v>
      </c>
      <c r="D611" s="5" t="s">
        <v>2201</v>
      </c>
      <c r="E611" s="9" t="s">
        <v>1339</v>
      </c>
      <c r="F611" s="9" t="s">
        <v>1550</v>
      </c>
      <c r="G611" s="8">
        <v>42835</v>
      </c>
      <c r="H611" s="6" t="s">
        <v>6</v>
      </c>
      <c r="I611" s="13">
        <v>1.75</v>
      </c>
      <c r="J611" s="15">
        <v>78</v>
      </c>
      <c r="K611" s="15">
        <v>25.469387755102041</v>
      </c>
      <c r="L611" s="10">
        <v>2</v>
      </c>
      <c r="M611" s="10">
        <v>7</v>
      </c>
      <c r="N611" s="10">
        <v>9</v>
      </c>
      <c r="O611" s="10">
        <v>2</v>
      </c>
      <c r="P611" s="10">
        <v>2</v>
      </c>
      <c r="Q611" s="11">
        <v>30</v>
      </c>
    </row>
    <row r="612" spans="1:17" x14ac:dyDescent="0.35">
      <c r="A612" s="4" t="s">
        <v>924</v>
      </c>
      <c r="B612" s="30">
        <v>611</v>
      </c>
      <c r="C612" s="8">
        <v>33319</v>
      </c>
      <c r="D612" s="5" t="s">
        <v>2202</v>
      </c>
      <c r="E612" s="9" t="s">
        <v>1339</v>
      </c>
      <c r="F612" s="9" t="s">
        <v>1550</v>
      </c>
      <c r="G612" s="8">
        <v>44132</v>
      </c>
      <c r="H612" s="6" t="s">
        <v>6</v>
      </c>
      <c r="I612" s="13">
        <v>1.82</v>
      </c>
      <c r="J612" s="15">
        <v>71</v>
      </c>
      <c r="K612" s="15">
        <v>21.434609346697258</v>
      </c>
      <c r="L612" s="10">
        <v>2</v>
      </c>
      <c r="M612" s="10">
        <v>2</v>
      </c>
      <c r="N612" s="10">
        <v>15</v>
      </c>
      <c r="O612" s="10">
        <v>6</v>
      </c>
      <c r="P612" s="10">
        <v>6</v>
      </c>
      <c r="Q612" s="11">
        <v>29</v>
      </c>
    </row>
    <row r="613" spans="1:17" x14ac:dyDescent="0.35">
      <c r="A613" s="4" t="s">
        <v>925</v>
      </c>
      <c r="B613" s="30">
        <v>612</v>
      </c>
      <c r="C613" s="8">
        <v>36083</v>
      </c>
      <c r="D613" s="5" t="s">
        <v>2203</v>
      </c>
      <c r="E613" s="9" t="s">
        <v>1339</v>
      </c>
      <c r="F613" s="9" t="s">
        <v>1550</v>
      </c>
      <c r="G613" s="8">
        <v>42173</v>
      </c>
      <c r="H613" s="6" t="s">
        <v>6</v>
      </c>
      <c r="I613" s="13">
        <v>1.8</v>
      </c>
      <c r="J613" s="15">
        <v>81</v>
      </c>
      <c r="K613" s="15">
        <v>25</v>
      </c>
      <c r="L613" s="10">
        <v>3</v>
      </c>
      <c r="M613" s="10">
        <v>2</v>
      </c>
      <c r="N613" s="10">
        <v>17</v>
      </c>
      <c r="O613" s="10">
        <v>1</v>
      </c>
      <c r="P613" s="10">
        <v>6</v>
      </c>
      <c r="Q613" s="11">
        <v>22</v>
      </c>
    </row>
    <row r="614" spans="1:17" x14ac:dyDescent="0.35">
      <c r="A614" s="4" t="s">
        <v>926</v>
      </c>
      <c r="B614" s="30">
        <v>613</v>
      </c>
      <c r="C614" s="8">
        <v>35395</v>
      </c>
      <c r="D614" s="5" t="s">
        <v>2204</v>
      </c>
      <c r="E614" s="9" t="s">
        <v>1339</v>
      </c>
      <c r="F614" s="9" t="s">
        <v>1550</v>
      </c>
      <c r="G614" s="8">
        <v>43661</v>
      </c>
      <c r="H614" s="6" t="s">
        <v>6</v>
      </c>
      <c r="I614" s="13">
        <v>1.82</v>
      </c>
      <c r="J614" s="15">
        <v>71</v>
      </c>
      <c r="K614" s="15">
        <v>21.434609346697258</v>
      </c>
      <c r="L614" s="10">
        <v>2</v>
      </c>
      <c r="M614" s="10">
        <v>3</v>
      </c>
      <c r="N614" s="10">
        <v>21</v>
      </c>
      <c r="O614" s="10">
        <v>7</v>
      </c>
      <c r="P614" s="10">
        <v>4</v>
      </c>
      <c r="Q614" s="11">
        <v>24</v>
      </c>
    </row>
    <row r="615" spans="1:17" x14ac:dyDescent="0.35">
      <c r="A615" s="4" t="s">
        <v>927</v>
      </c>
      <c r="B615" s="30">
        <v>614</v>
      </c>
      <c r="C615" s="8">
        <v>31173</v>
      </c>
      <c r="D615" s="5" t="s">
        <v>2205</v>
      </c>
      <c r="E615" s="9" t="s">
        <v>1339</v>
      </c>
      <c r="F615" s="9" t="s">
        <v>1550</v>
      </c>
      <c r="G615" s="8">
        <v>43199</v>
      </c>
      <c r="H615" s="6" t="s">
        <v>6</v>
      </c>
      <c r="I615" s="13">
        <v>1.8</v>
      </c>
      <c r="J615" s="15">
        <v>71</v>
      </c>
      <c r="K615" s="15">
        <v>21.913580246913579</v>
      </c>
      <c r="L615" s="10">
        <v>2</v>
      </c>
      <c r="M615" s="10">
        <v>6</v>
      </c>
      <c r="N615" s="10">
        <v>18</v>
      </c>
      <c r="O615" s="10">
        <v>7</v>
      </c>
      <c r="P615" s="10">
        <v>6</v>
      </c>
      <c r="Q615" s="11">
        <v>35</v>
      </c>
    </row>
    <row r="616" spans="1:17" x14ac:dyDescent="0.35">
      <c r="A616" s="4" t="s">
        <v>928</v>
      </c>
      <c r="B616" s="30">
        <v>615</v>
      </c>
      <c r="C616" s="8">
        <v>32722</v>
      </c>
      <c r="D616" s="5" t="s">
        <v>2206</v>
      </c>
      <c r="E616" s="9" t="s">
        <v>1339</v>
      </c>
      <c r="F616" s="9" t="s">
        <v>1550</v>
      </c>
      <c r="G616" s="8">
        <v>42364</v>
      </c>
      <c r="H616" s="6" t="s">
        <v>6</v>
      </c>
      <c r="I616" s="13">
        <v>1.81</v>
      </c>
      <c r="J616" s="15">
        <v>71</v>
      </c>
      <c r="K616" s="15">
        <v>21.672110130948383</v>
      </c>
      <c r="L616" s="10">
        <v>3</v>
      </c>
      <c r="M616" s="10">
        <v>1</v>
      </c>
      <c r="N616" s="10">
        <v>8</v>
      </c>
      <c r="O616" s="10">
        <v>7</v>
      </c>
      <c r="P616" s="10">
        <v>6</v>
      </c>
      <c r="Q616" s="11">
        <v>31</v>
      </c>
    </row>
    <row r="617" spans="1:17" x14ac:dyDescent="0.35">
      <c r="A617" s="4" t="s">
        <v>929</v>
      </c>
      <c r="B617" s="30">
        <v>616</v>
      </c>
      <c r="C617" s="8">
        <v>33016</v>
      </c>
      <c r="D617" s="5" t="s">
        <v>2207</v>
      </c>
      <c r="E617" s="9" t="s">
        <v>1339</v>
      </c>
      <c r="F617" s="9" t="s">
        <v>1550</v>
      </c>
      <c r="G617" s="8">
        <v>43768</v>
      </c>
      <c r="H617" s="6" t="s">
        <v>6</v>
      </c>
      <c r="I617" s="13">
        <v>1.77</v>
      </c>
      <c r="J617" s="15">
        <v>77</v>
      </c>
      <c r="K617" s="15">
        <v>24.577867151840145</v>
      </c>
      <c r="L617" s="10">
        <v>2</v>
      </c>
      <c r="M617" s="10">
        <v>6</v>
      </c>
      <c r="N617" s="10">
        <v>24</v>
      </c>
      <c r="O617" s="10">
        <v>6</v>
      </c>
      <c r="P617" s="10">
        <v>1</v>
      </c>
      <c r="Q617" s="11">
        <v>30</v>
      </c>
    </row>
    <row r="618" spans="1:17" x14ac:dyDescent="0.35">
      <c r="A618" s="4" t="s">
        <v>930</v>
      </c>
      <c r="B618" s="30">
        <v>617</v>
      </c>
      <c r="C618" s="8">
        <v>31095</v>
      </c>
      <c r="D618" s="5" t="s">
        <v>2208</v>
      </c>
      <c r="E618" s="9" t="s">
        <v>1339</v>
      </c>
      <c r="F618" s="9" t="s">
        <v>1550</v>
      </c>
      <c r="G618" s="8">
        <v>42589</v>
      </c>
      <c r="H618" s="6" t="s">
        <v>6</v>
      </c>
      <c r="I618" s="13">
        <v>1.8</v>
      </c>
      <c r="J618" s="15">
        <v>80</v>
      </c>
      <c r="K618" s="15">
        <v>24.691358024691358</v>
      </c>
      <c r="L618" s="10">
        <v>3</v>
      </c>
      <c r="M618" s="10">
        <v>5</v>
      </c>
      <c r="N618" s="10">
        <v>10</v>
      </c>
      <c r="O618" s="10">
        <v>4</v>
      </c>
      <c r="P618" s="10">
        <v>6</v>
      </c>
      <c r="Q618" s="11">
        <v>36</v>
      </c>
    </row>
    <row r="619" spans="1:17" x14ac:dyDescent="0.35">
      <c r="A619" s="4" t="s">
        <v>931</v>
      </c>
      <c r="B619" s="30">
        <v>618</v>
      </c>
      <c r="C619" s="8">
        <v>35528</v>
      </c>
      <c r="D619" s="5" t="s">
        <v>2209</v>
      </c>
      <c r="E619" s="9" t="s">
        <v>1339</v>
      </c>
      <c r="F619" s="9" t="s">
        <v>1550</v>
      </c>
      <c r="G619" s="8">
        <v>42771</v>
      </c>
      <c r="H619" s="6" t="s">
        <v>6</v>
      </c>
      <c r="I619" s="13">
        <v>1.82</v>
      </c>
      <c r="J619" s="15">
        <v>75</v>
      </c>
      <c r="K619" s="15">
        <v>22.642192971863299</v>
      </c>
      <c r="L619" s="10">
        <v>3</v>
      </c>
      <c r="M619" s="10">
        <v>6</v>
      </c>
      <c r="N619" s="10">
        <v>4</v>
      </c>
      <c r="O619" s="10">
        <v>1</v>
      </c>
      <c r="P619" s="10">
        <v>1</v>
      </c>
      <c r="Q619" s="11">
        <v>23</v>
      </c>
    </row>
    <row r="620" spans="1:17" x14ac:dyDescent="0.35">
      <c r="A620" s="4" t="s">
        <v>932</v>
      </c>
      <c r="B620" s="30">
        <v>619</v>
      </c>
      <c r="C620" s="8">
        <v>33818</v>
      </c>
      <c r="D620" s="5" t="s">
        <v>2210</v>
      </c>
      <c r="E620" s="9" t="s">
        <v>1339</v>
      </c>
      <c r="F620" s="9" t="s">
        <v>1550</v>
      </c>
      <c r="G620" s="8">
        <v>43015</v>
      </c>
      <c r="H620" s="6" t="s">
        <v>6</v>
      </c>
      <c r="I620" s="13">
        <v>1.81</v>
      </c>
      <c r="J620" s="15">
        <v>75</v>
      </c>
      <c r="K620" s="15">
        <v>22.893074081987731</v>
      </c>
      <c r="L620" s="10">
        <v>3</v>
      </c>
      <c r="M620" s="10">
        <v>3</v>
      </c>
      <c r="N620" s="10">
        <v>3</v>
      </c>
      <c r="O620" s="10">
        <v>6</v>
      </c>
      <c r="P620" s="10">
        <v>6</v>
      </c>
      <c r="Q620" s="11">
        <v>28</v>
      </c>
    </row>
    <row r="621" spans="1:17" x14ac:dyDescent="0.35">
      <c r="A621" s="4" t="s">
        <v>933</v>
      </c>
      <c r="B621" s="30">
        <v>620</v>
      </c>
      <c r="C621" s="8">
        <v>32226</v>
      </c>
      <c r="D621" s="5" t="s">
        <v>2211</v>
      </c>
      <c r="E621" s="9" t="s">
        <v>1339</v>
      </c>
      <c r="F621" s="9" t="s">
        <v>1550</v>
      </c>
      <c r="G621" s="8">
        <v>42625</v>
      </c>
      <c r="H621" s="6" t="s">
        <v>6</v>
      </c>
      <c r="I621" s="13">
        <v>1.82</v>
      </c>
      <c r="J621" s="15">
        <v>70</v>
      </c>
      <c r="K621" s="15">
        <v>21.132713440405748</v>
      </c>
      <c r="L621" s="10">
        <v>2</v>
      </c>
      <c r="M621" s="10">
        <v>4</v>
      </c>
      <c r="N621" s="10">
        <v>4</v>
      </c>
      <c r="O621" s="10">
        <v>4</v>
      </c>
      <c r="P621" s="10">
        <v>5</v>
      </c>
      <c r="Q621" s="11">
        <v>32</v>
      </c>
    </row>
    <row r="622" spans="1:17" x14ac:dyDescent="0.35">
      <c r="A622" s="4" t="s">
        <v>934</v>
      </c>
      <c r="B622" s="30">
        <v>621</v>
      </c>
      <c r="C622" s="8">
        <v>35996</v>
      </c>
      <c r="D622" s="5" t="s">
        <v>2212</v>
      </c>
      <c r="E622" s="9" t="s">
        <v>1339</v>
      </c>
      <c r="F622" s="9" t="s">
        <v>1550</v>
      </c>
      <c r="G622" s="8">
        <v>43406</v>
      </c>
      <c r="H622" s="6" t="s">
        <v>6</v>
      </c>
      <c r="I622" s="13">
        <v>1.79</v>
      </c>
      <c r="J622" s="15">
        <v>76</v>
      </c>
      <c r="K622" s="15">
        <v>23.719609250647608</v>
      </c>
      <c r="L622" s="10">
        <v>3</v>
      </c>
      <c r="M622" s="10">
        <v>6</v>
      </c>
      <c r="N622" s="10">
        <v>17</v>
      </c>
      <c r="O622" s="10">
        <v>3</v>
      </c>
      <c r="P622" s="10">
        <v>3</v>
      </c>
      <c r="Q622" s="11">
        <v>22</v>
      </c>
    </row>
    <row r="623" spans="1:17" x14ac:dyDescent="0.35">
      <c r="A623" s="4" t="s">
        <v>935</v>
      </c>
      <c r="B623" s="30">
        <v>622</v>
      </c>
      <c r="C623" s="8">
        <v>35663</v>
      </c>
      <c r="D623" s="5" t="s">
        <v>2213</v>
      </c>
      <c r="E623" s="9" t="s">
        <v>1339</v>
      </c>
      <c r="F623" s="9" t="s">
        <v>1550</v>
      </c>
      <c r="G623" s="8">
        <v>42370</v>
      </c>
      <c r="H623" s="6" t="s">
        <v>6</v>
      </c>
      <c r="I623" s="13">
        <v>1.79</v>
      </c>
      <c r="J623" s="15">
        <v>76</v>
      </c>
      <c r="K623" s="15">
        <v>23.719609250647608</v>
      </c>
      <c r="L623" s="10">
        <v>2</v>
      </c>
      <c r="M623" s="10">
        <v>3</v>
      </c>
      <c r="N623" s="10">
        <v>3</v>
      </c>
      <c r="O623" s="10">
        <v>4</v>
      </c>
      <c r="P623" s="10">
        <v>5</v>
      </c>
      <c r="Q623" s="11">
        <v>23</v>
      </c>
    </row>
    <row r="624" spans="1:17" x14ac:dyDescent="0.35">
      <c r="A624" s="4" t="s">
        <v>936</v>
      </c>
      <c r="B624" s="30">
        <v>623</v>
      </c>
      <c r="C624" s="8">
        <v>34456</v>
      </c>
      <c r="D624" s="5" t="s">
        <v>2214</v>
      </c>
      <c r="E624" s="9" t="s">
        <v>1339</v>
      </c>
      <c r="F624" s="9" t="s">
        <v>1550</v>
      </c>
      <c r="G624" s="8">
        <v>42986</v>
      </c>
      <c r="H624" s="6" t="s">
        <v>6</v>
      </c>
      <c r="I624" s="13">
        <v>1.78</v>
      </c>
      <c r="J624" s="15">
        <v>81</v>
      </c>
      <c r="K624" s="15">
        <v>25.564953919959599</v>
      </c>
      <c r="L624" s="10">
        <v>2</v>
      </c>
      <c r="M624" s="10">
        <v>6</v>
      </c>
      <c r="N624" s="10">
        <v>26</v>
      </c>
      <c r="O624" s="10">
        <v>4</v>
      </c>
      <c r="P624" s="10">
        <v>4</v>
      </c>
      <c r="Q624" s="11">
        <v>26</v>
      </c>
    </row>
    <row r="625" spans="1:17" x14ac:dyDescent="0.35">
      <c r="A625" s="4" t="s">
        <v>937</v>
      </c>
      <c r="B625" s="30">
        <v>624</v>
      </c>
      <c r="C625" s="8">
        <v>31024</v>
      </c>
      <c r="D625" s="5" t="s">
        <v>2215</v>
      </c>
      <c r="E625" s="9" t="s">
        <v>1339</v>
      </c>
      <c r="F625" s="9" t="s">
        <v>1550</v>
      </c>
      <c r="G625" s="8">
        <v>43487</v>
      </c>
      <c r="H625" s="6" t="s">
        <v>6</v>
      </c>
      <c r="I625" s="13">
        <v>1.8</v>
      </c>
      <c r="J625" s="15">
        <v>73</v>
      </c>
      <c r="K625" s="15">
        <v>22.530864197530864</v>
      </c>
      <c r="L625" s="10">
        <v>2</v>
      </c>
      <c r="M625" s="10">
        <v>1</v>
      </c>
      <c r="N625" s="10">
        <v>27</v>
      </c>
      <c r="O625" s="10">
        <v>6</v>
      </c>
      <c r="P625" s="10">
        <v>4</v>
      </c>
      <c r="Q625" s="11">
        <v>36</v>
      </c>
    </row>
    <row r="626" spans="1:17" x14ac:dyDescent="0.35">
      <c r="A626" s="4" t="s">
        <v>938</v>
      </c>
      <c r="B626" s="30">
        <v>625</v>
      </c>
      <c r="C626" s="8">
        <v>32276</v>
      </c>
      <c r="D626" s="5" t="s">
        <v>2216</v>
      </c>
      <c r="E626" s="9" t="s">
        <v>1339</v>
      </c>
      <c r="F626" s="9" t="s">
        <v>1550</v>
      </c>
      <c r="G626" s="8">
        <v>43669</v>
      </c>
      <c r="H626" s="6" t="s">
        <v>6</v>
      </c>
      <c r="I626" s="13">
        <v>1.75</v>
      </c>
      <c r="J626" s="15">
        <v>80</v>
      </c>
      <c r="K626" s="15">
        <v>26.122448979591837</v>
      </c>
      <c r="L626" s="10">
        <v>3</v>
      </c>
      <c r="M626" s="10">
        <v>1</v>
      </c>
      <c r="N626" s="10">
        <v>6</v>
      </c>
      <c r="O626" s="10">
        <v>3</v>
      </c>
      <c r="P626" s="10">
        <v>5</v>
      </c>
      <c r="Q626" s="11">
        <v>32</v>
      </c>
    </row>
    <row r="627" spans="1:17" x14ac:dyDescent="0.35">
      <c r="A627" s="4" t="s">
        <v>939</v>
      </c>
      <c r="B627" s="30">
        <v>626</v>
      </c>
      <c r="C627" s="8">
        <v>30700</v>
      </c>
      <c r="D627" s="5" t="s">
        <v>2217</v>
      </c>
      <c r="E627" s="9" t="s">
        <v>1339</v>
      </c>
      <c r="F627" s="9" t="s">
        <v>1550</v>
      </c>
      <c r="G627" s="8">
        <v>42889</v>
      </c>
      <c r="H627" s="6" t="s">
        <v>6</v>
      </c>
      <c r="I627" s="13">
        <v>1.79</v>
      </c>
      <c r="J627" s="15">
        <v>74</v>
      </c>
      <c r="K627" s="15">
        <v>23.095409007209515</v>
      </c>
      <c r="L627" s="10">
        <v>2</v>
      </c>
      <c r="M627" s="10">
        <v>1</v>
      </c>
      <c r="N627" s="10">
        <v>11</v>
      </c>
      <c r="O627" s="10">
        <v>1</v>
      </c>
      <c r="P627" s="10">
        <v>2</v>
      </c>
      <c r="Q627" s="11">
        <v>37</v>
      </c>
    </row>
    <row r="628" spans="1:17" x14ac:dyDescent="0.35">
      <c r="A628" s="4" t="s">
        <v>940</v>
      </c>
      <c r="B628" s="30">
        <v>627</v>
      </c>
      <c r="C628" s="8">
        <v>35490</v>
      </c>
      <c r="D628" s="5" t="s">
        <v>2218</v>
      </c>
      <c r="E628" s="9" t="s">
        <v>1339</v>
      </c>
      <c r="F628" s="9" t="s">
        <v>1550</v>
      </c>
      <c r="G628" s="8">
        <v>42275</v>
      </c>
      <c r="H628" s="6" t="s">
        <v>6</v>
      </c>
      <c r="I628" s="13">
        <v>1.84</v>
      </c>
      <c r="J628" s="15">
        <v>81</v>
      </c>
      <c r="K628" s="15">
        <v>23.92485822306238</v>
      </c>
      <c r="L628" s="10">
        <v>2</v>
      </c>
      <c r="M628" s="10">
        <v>1</v>
      </c>
      <c r="N628" s="10">
        <v>25</v>
      </c>
      <c r="O628" s="10">
        <v>5</v>
      </c>
      <c r="P628" s="10">
        <v>2</v>
      </c>
      <c r="Q628" s="11">
        <v>24</v>
      </c>
    </row>
    <row r="629" spans="1:17" x14ac:dyDescent="0.35">
      <c r="A629" s="4" t="s">
        <v>941</v>
      </c>
      <c r="B629" s="30">
        <v>628</v>
      </c>
      <c r="C629" s="8">
        <v>32771</v>
      </c>
      <c r="D629" s="5" t="s">
        <v>2219</v>
      </c>
      <c r="E629" s="9" t="s">
        <v>1339</v>
      </c>
      <c r="F629" s="9" t="s">
        <v>1550</v>
      </c>
      <c r="G629" s="8">
        <v>42635</v>
      </c>
      <c r="H629" s="6" t="s">
        <v>6</v>
      </c>
      <c r="I629" s="13">
        <v>1.84</v>
      </c>
      <c r="J629" s="15">
        <v>80</v>
      </c>
      <c r="K629" s="15">
        <v>23.629489603024574</v>
      </c>
      <c r="L629" s="10">
        <v>2</v>
      </c>
      <c r="M629" s="10">
        <v>4</v>
      </c>
      <c r="N629" s="10">
        <v>7</v>
      </c>
      <c r="O629" s="10">
        <v>5</v>
      </c>
      <c r="P629" s="10">
        <v>5</v>
      </c>
      <c r="Q629" s="11">
        <v>31</v>
      </c>
    </row>
    <row r="630" spans="1:17" x14ac:dyDescent="0.35">
      <c r="A630" s="4" t="s">
        <v>942</v>
      </c>
      <c r="B630" s="30">
        <v>629</v>
      </c>
      <c r="C630" s="8">
        <v>31893</v>
      </c>
      <c r="D630" s="5" t="s">
        <v>2220</v>
      </c>
      <c r="E630" s="9" t="s">
        <v>1339</v>
      </c>
      <c r="F630" s="9" t="s">
        <v>1550</v>
      </c>
      <c r="G630" s="8">
        <v>44145</v>
      </c>
      <c r="H630" s="6" t="s">
        <v>6</v>
      </c>
      <c r="I630" s="13">
        <v>1.75</v>
      </c>
      <c r="J630" s="15">
        <v>70</v>
      </c>
      <c r="K630" s="15">
        <v>22.857142857142858</v>
      </c>
      <c r="L630" s="10">
        <v>3</v>
      </c>
      <c r="M630" s="10">
        <v>7</v>
      </c>
      <c r="N630" s="10">
        <v>27</v>
      </c>
      <c r="O630" s="10">
        <v>5</v>
      </c>
      <c r="P630" s="10">
        <v>2</v>
      </c>
      <c r="Q630" s="11">
        <v>33</v>
      </c>
    </row>
    <row r="631" spans="1:17" x14ac:dyDescent="0.35">
      <c r="A631" s="4" t="s">
        <v>943</v>
      </c>
      <c r="B631" s="30">
        <v>630</v>
      </c>
      <c r="C631" s="8">
        <v>36055</v>
      </c>
      <c r="D631" s="5" t="s">
        <v>2221</v>
      </c>
      <c r="E631" s="9" t="s">
        <v>1339</v>
      </c>
      <c r="F631" s="9" t="s">
        <v>1550</v>
      </c>
      <c r="G631" s="8">
        <v>44102</v>
      </c>
      <c r="H631" s="6" t="s">
        <v>6</v>
      </c>
      <c r="I631" s="13">
        <v>1.78</v>
      </c>
      <c r="J631" s="15">
        <v>70</v>
      </c>
      <c r="K631" s="15">
        <v>22.093170054286073</v>
      </c>
      <c r="L631" s="10">
        <v>3</v>
      </c>
      <c r="M631" s="10">
        <v>5</v>
      </c>
      <c r="N631" s="10">
        <v>16</v>
      </c>
      <c r="O631" s="10">
        <v>4</v>
      </c>
      <c r="P631" s="10">
        <v>4</v>
      </c>
      <c r="Q631" s="11">
        <v>22</v>
      </c>
    </row>
    <row r="632" spans="1:17" x14ac:dyDescent="0.35">
      <c r="A632" s="4" t="s">
        <v>944</v>
      </c>
      <c r="B632" s="30">
        <v>631</v>
      </c>
      <c r="C632" s="8">
        <v>35788</v>
      </c>
      <c r="D632" s="5" t="s">
        <v>2222</v>
      </c>
      <c r="E632" s="9" t="s">
        <v>1339</v>
      </c>
      <c r="F632" s="9" t="s">
        <v>1550</v>
      </c>
      <c r="G632" s="8">
        <v>42857</v>
      </c>
      <c r="H632" s="6" t="s">
        <v>6</v>
      </c>
      <c r="I632" s="13">
        <v>1.83</v>
      </c>
      <c r="J632" s="15">
        <v>78</v>
      </c>
      <c r="K632" s="15">
        <v>23.291229956104985</v>
      </c>
      <c r="L632" s="10">
        <v>3</v>
      </c>
      <c r="M632" s="10">
        <v>6</v>
      </c>
      <c r="N632" s="10">
        <v>19</v>
      </c>
      <c r="O632" s="10">
        <v>7</v>
      </c>
      <c r="P632" s="10">
        <v>4</v>
      </c>
      <c r="Q632" s="11">
        <v>23</v>
      </c>
    </row>
    <row r="633" spans="1:17" x14ac:dyDescent="0.35">
      <c r="A633" s="4" t="s">
        <v>945</v>
      </c>
      <c r="B633" s="30">
        <v>632</v>
      </c>
      <c r="C633" s="8">
        <v>34626</v>
      </c>
      <c r="D633" s="5" t="s">
        <v>2223</v>
      </c>
      <c r="E633" s="9" t="s">
        <v>1339</v>
      </c>
      <c r="F633" s="9" t="s">
        <v>1550</v>
      </c>
      <c r="G633" s="8">
        <v>42864</v>
      </c>
      <c r="H633" s="6" t="s">
        <v>6</v>
      </c>
      <c r="I633" s="13">
        <v>1.77</v>
      </c>
      <c r="J633" s="15">
        <v>72</v>
      </c>
      <c r="K633" s="15">
        <v>22.981901752370007</v>
      </c>
      <c r="L633" s="10">
        <v>3</v>
      </c>
      <c r="M633" s="10">
        <v>4</v>
      </c>
      <c r="N633" s="10">
        <v>22</v>
      </c>
      <c r="O633" s="10">
        <v>6</v>
      </c>
      <c r="P633" s="10">
        <v>5</v>
      </c>
      <c r="Q633" s="11">
        <v>26</v>
      </c>
    </row>
    <row r="634" spans="1:17" x14ac:dyDescent="0.35">
      <c r="A634" s="4" t="s">
        <v>946</v>
      </c>
      <c r="B634" s="30">
        <v>633</v>
      </c>
      <c r="C634" s="8">
        <v>31680</v>
      </c>
      <c r="D634" s="5" t="s">
        <v>2224</v>
      </c>
      <c r="E634" s="9" t="s">
        <v>1339</v>
      </c>
      <c r="F634" s="9" t="s">
        <v>1550</v>
      </c>
      <c r="G634" s="8">
        <v>42495</v>
      </c>
      <c r="H634" s="6" t="s">
        <v>6</v>
      </c>
      <c r="I634" s="13">
        <v>1.8</v>
      </c>
      <c r="J634" s="15">
        <v>81</v>
      </c>
      <c r="K634" s="15">
        <v>25</v>
      </c>
      <c r="L634" s="10">
        <v>2</v>
      </c>
      <c r="M634" s="10">
        <v>5</v>
      </c>
      <c r="N634" s="10">
        <v>16</v>
      </c>
      <c r="O634" s="10">
        <v>7</v>
      </c>
      <c r="P634" s="10">
        <v>4</v>
      </c>
      <c r="Q634" s="11">
        <v>34</v>
      </c>
    </row>
    <row r="635" spans="1:17" x14ac:dyDescent="0.35">
      <c r="A635" s="4" t="s">
        <v>947</v>
      </c>
      <c r="B635" s="30">
        <v>634</v>
      </c>
      <c r="C635" s="8">
        <v>31343</v>
      </c>
      <c r="D635" s="5" t="s">
        <v>2225</v>
      </c>
      <c r="E635" s="9" t="s">
        <v>1339</v>
      </c>
      <c r="F635" s="9" t="s">
        <v>1550</v>
      </c>
      <c r="G635" s="8">
        <v>42806</v>
      </c>
      <c r="H635" s="6" t="s">
        <v>6</v>
      </c>
      <c r="I635" s="13">
        <v>1.81</v>
      </c>
      <c r="J635" s="15">
        <v>70</v>
      </c>
      <c r="K635" s="15">
        <v>21.366869143188548</v>
      </c>
      <c r="L635" s="10">
        <v>2</v>
      </c>
      <c r="M635" s="10">
        <v>2</v>
      </c>
      <c r="N635" s="10">
        <v>15</v>
      </c>
      <c r="O635" s="10">
        <v>4</v>
      </c>
      <c r="P635" s="10">
        <v>3</v>
      </c>
      <c r="Q635" s="11">
        <v>35</v>
      </c>
    </row>
    <row r="636" spans="1:17" x14ac:dyDescent="0.35">
      <c r="A636" s="4" t="s">
        <v>948</v>
      </c>
      <c r="B636" s="30">
        <v>635</v>
      </c>
      <c r="C636" s="8">
        <v>33294</v>
      </c>
      <c r="D636" s="5" t="s">
        <v>2226</v>
      </c>
      <c r="E636" s="9" t="s">
        <v>1339</v>
      </c>
      <c r="F636" s="9" t="s">
        <v>1550</v>
      </c>
      <c r="G636" s="8">
        <v>43834</v>
      </c>
      <c r="H636" s="6" t="s">
        <v>6</v>
      </c>
      <c r="I636" s="13">
        <v>1.78</v>
      </c>
      <c r="J636" s="15">
        <v>76</v>
      </c>
      <c r="K636" s="15">
        <v>23.98687034465345</v>
      </c>
      <c r="L636" s="10">
        <v>2</v>
      </c>
      <c r="M636" s="10">
        <v>7</v>
      </c>
      <c r="N636" s="10">
        <v>16</v>
      </c>
      <c r="O636" s="10">
        <v>7</v>
      </c>
      <c r="P636" s="10">
        <v>2</v>
      </c>
      <c r="Q636" s="11">
        <v>30</v>
      </c>
    </row>
    <row r="637" spans="1:17" x14ac:dyDescent="0.35">
      <c r="A637" s="4" t="s">
        <v>949</v>
      </c>
      <c r="B637" s="30">
        <v>636</v>
      </c>
      <c r="C637" s="8">
        <v>34094</v>
      </c>
      <c r="D637" s="5" t="s">
        <v>2227</v>
      </c>
      <c r="E637" s="9" t="s">
        <v>1339</v>
      </c>
      <c r="F637" s="9" t="s">
        <v>1550</v>
      </c>
      <c r="G637" s="8">
        <v>43562</v>
      </c>
      <c r="H637" s="6" t="s">
        <v>6</v>
      </c>
      <c r="I637" s="13">
        <v>1.85</v>
      </c>
      <c r="J637" s="15">
        <v>74</v>
      </c>
      <c r="K637" s="15">
        <v>21.621621621621621</v>
      </c>
      <c r="L637" s="10">
        <v>2</v>
      </c>
      <c r="M637" s="10">
        <v>2</v>
      </c>
      <c r="N637" s="10">
        <v>25</v>
      </c>
      <c r="O637" s="10">
        <v>7</v>
      </c>
      <c r="P637" s="10">
        <v>4</v>
      </c>
      <c r="Q637" s="11">
        <v>27</v>
      </c>
    </row>
    <row r="638" spans="1:17" x14ac:dyDescent="0.35">
      <c r="A638" s="4" t="s">
        <v>950</v>
      </c>
      <c r="B638" s="30">
        <v>637</v>
      </c>
      <c r="C638" s="8">
        <v>34631</v>
      </c>
      <c r="D638" s="5" t="s">
        <v>2228</v>
      </c>
      <c r="E638" s="9" t="s">
        <v>1339</v>
      </c>
      <c r="F638" s="9" t="s">
        <v>1550</v>
      </c>
      <c r="G638" s="8">
        <v>43463</v>
      </c>
      <c r="H638" s="6" t="s">
        <v>6</v>
      </c>
      <c r="I638" s="13">
        <v>1.75</v>
      </c>
      <c r="J638" s="15">
        <v>71</v>
      </c>
      <c r="K638" s="15">
        <v>23.183673469387756</v>
      </c>
      <c r="L638" s="10">
        <v>3</v>
      </c>
      <c r="M638" s="10">
        <v>1</v>
      </c>
      <c r="N638" s="10">
        <v>9</v>
      </c>
      <c r="O638" s="10">
        <v>2</v>
      </c>
      <c r="P638" s="10">
        <v>2</v>
      </c>
      <c r="Q638" s="11">
        <v>26</v>
      </c>
    </row>
    <row r="639" spans="1:17" x14ac:dyDescent="0.35">
      <c r="A639" s="4" t="s">
        <v>951</v>
      </c>
      <c r="B639" s="30">
        <v>638</v>
      </c>
      <c r="C639" s="8">
        <v>33002</v>
      </c>
      <c r="D639" s="5" t="s">
        <v>2229</v>
      </c>
      <c r="E639" s="9" t="s">
        <v>1339</v>
      </c>
      <c r="F639" s="9" t="s">
        <v>1550</v>
      </c>
      <c r="G639" s="8">
        <v>43562</v>
      </c>
      <c r="H639" s="6" t="s">
        <v>6</v>
      </c>
      <c r="I639" s="13">
        <v>1.81</v>
      </c>
      <c r="J639" s="15">
        <v>77</v>
      </c>
      <c r="K639" s="15">
        <v>23.503556057507403</v>
      </c>
      <c r="L639" s="10">
        <v>3</v>
      </c>
      <c r="M639" s="10">
        <v>2</v>
      </c>
      <c r="N639" s="10">
        <v>1</v>
      </c>
      <c r="O639" s="10">
        <v>3</v>
      </c>
      <c r="P639" s="10">
        <v>3</v>
      </c>
      <c r="Q639" s="11">
        <v>30</v>
      </c>
    </row>
    <row r="640" spans="1:17" x14ac:dyDescent="0.35">
      <c r="A640" s="4" t="s">
        <v>952</v>
      </c>
      <c r="B640" s="30">
        <v>639</v>
      </c>
      <c r="C640" s="8">
        <v>32011</v>
      </c>
      <c r="D640" s="5" t="s">
        <v>2230</v>
      </c>
      <c r="E640" s="9" t="s">
        <v>1339</v>
      </c>
      <c r="F640" s="9" t="s">
        <v>1550</v>
      </c>
      <c r="G640" s="8">
        <v>42981</v>
      </c>
      <c r="H640" s="6" t="s">
        <v>6</v>
      </c>
      <c r="I640" s="13">
        <v>1.76</v>
      </c>
      <c r="J640" s="15">
        <v>75</v>
      </c>
      <c r="K640" s="15">
        <v>24.212293388429753</v>
      </c>
      <c r="L640" s="10">
        <v>2</v>
      </c>
      <c r="M640" s="10">
        <v>7</v>
      </c>
      <c r="N640" s="10">
        <v>25</v>
      </c>
      <c r="O640" s="10">
        <v>5</v>
      </c>
      <c r="P640" s="10">
        <v>5</v>
      </c>
      <c r="Q640" s="11">
        <v>33</v>
      </c>
    </row>
    <row r="641" spans="1:17" x14ac:dyDescent="0.35">
      <c r="A641" s="4" t="s">
        <v>953</v>
      </c>
      <c r="B641" s="30">
        <v>640</v>
      </c>
      <c r="C641" s="8">
        <v>34906</v>
      </c>
      <c r="D641" s="5" t="s">
        <v>2231</v>
      </c>
      <c r="E641" s="9" t="s">
        <v>1339</v>
      </c>
      <c r="F641" s="9" t="s">
        <v>1550</v>
      </c>
      <c r="G641" s="8">
        <v>42704</v>
      </c>
      <c r="H641" s="6" t="s">
        <v>6</v>
      </c>
      <c r="I641" s="13">
        <v>1.83</v>
      </c>
      <c r="J641" s="15">
        <v>78</v>
      </c>
      <c r="K641" s="15">
        <v>23.291229956104985</v>
      </c>
      <c r="L641" s="10">
        <v>2</v>
      </c>
      <c r="M641" s="10">
        <v>6</v>
      </c>
      <c r="N641" s="10">
        <v>27</v>
      </c>
      <c r="O641" s="10">
        <v>4</v>
      </c>
      <c r="P641" s="10">
        <v>6</v>
      </c>
      <c r="Q641" s="11">
        <v>25</v>
      </c>
    </row>
    <row r="642" spans="1:17" x14ac:dyDescent="0.35">
      <c r="A642" s="4" t="s">
        <v>954</v>
      </c>
      <c r="B642" s="30">
        <v>641</v>
      </c>
      <c r="C642" s="8">
        <v>35546</v>
      </c>
      <c r="D642" s="5" t="s">
        <v>2232</v>
      </c>
      <c r="E642" s="9" t="s">
        <v>1339</v>
      </c>
      <c r="F642" s="9" t="s">
        <v>1550</v>
      </c>
      <c r="G642" s="8">
        <v>42510</v>
      </c>
      <c r="H642" s="6" t="s">
        <v>6</v>
      </c>
      <c r="I642" s="13">
        <v>1.78</v>
      </c>
      <c r="J642" s="15">
        <v>72</v>
      </c>
      <c r="K642" s="15">
        <v>22.724403484408533</v>
      </c>
      <c r="L642" s="10">
        <v>3</v>
      </c>
      <c r="M642" s="10">
        <v>2</v>
      </c>
      <c r="N642" s="10">
        <v>10</v>
      </c>
      <c r="O642" s="10">
        <v>6</v>
      </c>
      <c r="P642" s="10">
        <v>3</v>
      </c>
      <c r="Q642" s="11">
        <v>23</v>
      </c>
    </row>
    <row r="643" spans="1:17" x14ac:dyDescent="0.35">
      <c r="A643" s="4" t="s">
        <v>955</v>
      </c>
      <c r="B643" s="30">
        <v>642</v>
      </c>
      <c r="C643" s="8">
        <v>31325</v>
      </c>
      <c r="D643" s="5" t="s">
        <v>2233</v>
      </c>
      <c r="E643" s="9" t="s">
        <v>1339</v>
      </c>
      <c r="F643" s="9" t="s">
        <v>1550</v>
      </c>
      <c r="G643" s="8">
        <v>44112</v>
      </c>
      <c r="H643" s="6" t="s">
        <v>6</v>
      </c>
      <c r="I643" s="13">
        <v>1.77</v>
      </c>
      <c r="J643" s="15">
        <v>80</v>
      </c>
      <c r="K643" s="15">
        <v>25.535446391522228</v>
      </c>
      <c r="L643" s="10">
        <v>2</v>
      </c>
      <c r="M643" s="10">
        <v>1</v>
      </c>
      <c r="N643" s="10">
        <v>11</v>
      </c>
      <c r="O643" s="10">
        <v>4</v>
      </c>
      <c r="P643" s="10">
        <v>5</v>
      </c>
      <c r="Q643" s="11">
        <v>35</v>
      </c>
    </row>
    <row r="644" spans="1:17" x14ac:dyDescent="0.35">
      <c r="A644" s="4" t="s">
        <v>956</v>
      </c>
      <c r="B644" s="30">
        <v>643</v>
      </c>
      <c r="C644" s="8">
        <v>33735</v>
      </c>
      <c r="D644" s="5" t="s">
        <v>2234</v>
      </c>
      <c r="E644" s="9" t="s">
        <v>1339</v>
      </c>
      <c r="F644" s="9" t="s">
        <v>1550</v>
      </c>
      <c r="G644" s="8">
        <v>42992</v>
      </c>
      <c r="H644" s="6" t="s">
        <v>6</v>
      </c>
      <c r="I644" s="13">
        <v>1.79</v>
      </c>
      <c r="J644" s="15">
        <v>75</v>
      </c>
      <c r="K644" s="15">
        <v>23.40750912892856</v>
      </c>
      <c r="L644" s="10">
        <v>2</v>
      </c>
      <c r="M644" s="10">
        <v>7</v>
      </c>
      <c r="N644" s="10">
        <v>7</v>
      </c>
      <c r="O644" s="10">
        <v>6</v>
      </c>
      <c r="P644" s="10">
        <v>1</v>
      </c>
      <c r="Q644" s="11">
        <v>28</v>
      </c>
    </row>
    <row r="645" spans="1:17" x14ac:dyDescent="0.35">
      <c r="A645" s="4" t="s">
        <v>957</v>
      </c>
      <c r="B645" s="30">
        <v>644</v>
      </c>
      <c r="C645" s="8">
        <v>35064</v>
      </c>
      <c r="D645" s="5" t="s">
        <v>2235</v>
      </c>
      <c r="E645" s="9" t="s">
        <v>1339</v>
      </c>
      <c r="F645" s="9" t="s">
        <v>1550</v>
      </c>
      <c r="G645" s="8">
        <v>44090</v>
      </c>
      <c r="H645" s="6" t="s">
        <v>6</v>
      </c>
      <c r="I645" s="13">
        <v>1.85</v>
      </c>
      <c r="J645" s="15">
        <v>71</v>
      </c>
      <c r="K645" s="15">
        <v>20.74506939371804</v>
      </c>
      <c r="L645" s="10">
        <v>2</v>
      </c>
      <c r="M645" s="10">
        <v>6</v>
      </c>
      <c r="N645" s="10">
        <v>17</v>
      </c>
      <c r="O645" s="10">
        <v>5</v>
      </c>
      <c r="P645" s="10">
        <v>6</v>
      </c>
      <c r="Q645" s="11">
        <v>25</v>
      </c>
    </row>
    <row r="646" spans="1:17" x14ac:dyDescent="0.35">
      <c r="A646" s="4" t="s">
        <v>958</v>
      </c>
      <c r="B646" s="30">
        <v>645</v>
      </c>
      <c r="C646" s="8">
        <v>32784</v>
      </c>
      <c r="D646" s="5" t="s">
        <v>2236</v>
      </c>
      <c r="E646" s="9" t="s">
        <v>1339</v>
      </c>
      <c r="F646" s="9" t="s">
        <v>1550</v>
      </c>
      <c r="G646" s="8">
        <v>44102</v>
      </c>
      <c r="H646" s="6" t="s">
        <v>6</v>
      </c>
      <c r="I646" s="13">
        <v>1.8</v>
      </c>
      <c r="J646" s="15">
        <v>80</v>
      </c>
      <c r="K646" s="15">
        <v>24.691358024691358</v>
      </c>
      <c r="L646" s="10">
        <v>3</v>
      </c>
      <c r="M646" s="10">
        <v>6</v>
      </c>
      <c r="N646" s="10">
        <v>21</v>
      </c>
      <c r="O646" s="10">
        <v>4</v>
      </c>
      <c r="P646" s="10">
        <v>3</v>
      </c>
      <c r="Q646" s="11">
        <v>31</v>
      </c>
    </row>
    <row r="647" spans="1:17" x14ac:dyDescent="0.35">
      <c r="A647" s="4" t="s">
        <v>959</v>
      </c>
      <c r="B647" s="30">
        <v>646</v>
      </c>
      <c r="C647" s="8">
        <v>34642</v>
      </c>
      <c r="D647" s="5" t="s">
        <v>2237</v>
      </c>
      <c r="E647" s="9" t="s">
        <v>1339</v>
      </c>
      <c r="F647" s="9" t="s">
        <v>1550</v>
      </c>
      <c r="G647" s="8">
        <v>44065</v>
      </c>
      <c r="H647" s="6" t="s">
        <v>6</v>
      </c>
      <c r="I647" s="13">
        <v>1.8</v>
      </c>
      <c r="J647" s="15">
        <v>75</v>
      </c>
      <c r="K647" s="15">
        <v>23.148148148148145</v>
      </c>
      <c r="L647" s="10">
        <v>3</v>
      </c>
      <c r="M647" s="10">
        <v>4</v>
      </c>
      <c r="N647" s="10">
        <v>6</v>
      </c>
      <c r="O647" s="10">
        <v>7</v>
      </c>
      <c r="P647" s="10">
        <v>2</v>
      </c>
      <c r="Q647" s="11">
        <v>26</v>
      </c>
    </row>
    <row r="648" spans="1:17" x14ac:dyDescent="0.35">
      <c r="A648" s="4" t="s">
        <v>960</v>
      </c>
      <c r="B648" s="30">
        <v>647</v>
      </c>
      <c r="C648" s="8">
        <v>33002</v>
      </c>
      <c r="D648" s="5" t="s">
        <v>2238</v>
      </c>
      <c r="E648" s="9" t="s">
        <v>1339</v>
      </c>
      <c r="F648" s="9" t="s">
        <v>1550</v>
      </c>
      <c r="G648" s="8">
        <v>44036</v>
      </c>
      <c r="H648" s="6" t="s">
        <v>6</v>
      </c>
      <c r="I648" s="13">
        <v>1.81</v>
      </c>
      <c r="J648" s="15">
        <v>78</v>
      </c>
      <c r="K648" s="15">
        <v>23.808797045267237</v>
      </c>
      <c r="L648" s="10">
        <v>2</v>
      </c>
      <c r="M648" s="10">
        <v>4</v>
      </c>
      <c r="N648" s="10">
        <v>18</v>
      </c>
      <c r="O648" s="10">
        <v>7</v>
      </c>
      <c r="P648" s="10">
        <v>4</v>
      </c>
      <c r="Q648" s="11">
        <v>30</v>
      </c>
    </row>
    <row r="649" spans="1:17" x14ac:dyDescent="0.35">
      <c r="A649" s="4" t="s">
        <v>961</v>
      </c>
      <c r="B649" s="30">
        <v>648</v>
      </c>
      <c r="C649" s="8">
        <v>34585</v>
      </c>
      <c r="D649" s="5" t="s">
        <v>2239</v>
      </c>
      <c r="E649" s="9" t="s">
        <v>1339</v>
      </c>
      <c r="F649" s="9" t="s">
        <v>1550</v>
      </c>
      <c r="G649" s="8">
        <v>42764</v>
      </c>
      <c r="H649" s="6" t="s">
        <v>6</v>
      </c>
      <c r="I649" s="13">
        <v>1.79</v>
      </c>
      <c r="J649" s="15">
        <v>79</v>
      </c>
      <c r="K649" s="15">
        <v>24.655909615804749</v>
      </c>
      <c r="L649" s="10">
        <v>2</v>
      </c>
      <c r="M649" s="10">
        <v>7</v>
      </c>
      <c r="N649" s="10">
        <v>3</v>
      </c>
      <c r="O649" s="10">
        <v>3</v>
      </c>
      <c r="P649" s="10">
        <v>4</v>
      </c>
      <c r="Q649" s="11">
        <v>26</v>
      </c>
    </row>
    <row r="650" spans="1:17" x14ac:dyDescent="0.35">
      <c r="A650" s="4" t="s">
        <v>962</v>
      </c>
      <c r="B650" s="30">
        <v>649</v>
      </c>
      <c r="C650" s="8">
        <v>30836</v>
      </c>
      <c r="D650" s="5" t="s">
        <v>2240</v>
      </c>
      <c r="E650" s="9" t="s">
        <v>1339</v>
      </c>
      <c r="F650" s="9" t="s">
        <v>1550</v>
      </c>
      <c r="G650" s="8">
        <v>43761</v>
      </c>
      <c r="H650" s="6" t="s">
        <v>6</v>
      </c>
      <c r="I650" s="13">
        <v>1.81</v>
      </c>
      <c r="J650" s="15">
        <v>76</v>
      </c>
      <c r="K650" s="15">
        <v>23.198315069747565</v>
      </c>
      <c r="L650" s="10">
        <v>3</v>
      </c>
      <c r="M650" s="10">
        <v>4</v>
      </c>
      <c r="N650" s="10">
        <v>8</v>
      </c>
      <c r="O650" s="10">
        <v>3</v>
      </c>
      <c r="P650" s="10">
        <v>6</v>
      </c>
      <c r="Q650" s="11">
        <v>36</v>
      </c>
    </row>
    <row r="651" spans="1:17" x14ac:dyDescent="0.35">
      <c r="A651" s="4" t="s">
        <v>963</v>
      </c>
      <c r="B651" s="30">
        <v>650</v>
      </c>
      <c r="C651" s="8">
        <v>33569</v>
      </c>
      <c r="D651" s="5" t="s">
        <v>2241</v>
      </c>
      <c r="E651" s="9" t="s">
        <v>1339</v>
      </c>
      <c r="F651" s="9" t="s">
        <v>1550</v>
      </c>
      <c r="G651" s="8">
        <v>43594</v>
      </c>
      <c r="H651" s="6" t="s">
        <v>6</v>
      </c>
      <c r="I651" s="13">
        <v>1.75</v>
      </c>
      <c r="J651" s="15">
        <v>70</v>
      </c>
      <c r="K651" s="15">
        <v>22.857142857142858</v>
      </c>
      <c r="L651" s="10">
        <v>3</v>
      </c>
      <c r="M651" s="10">
        <v>4</v>
      </c>
      <c r="N651" s="10">
        <v>5</v>
      </c>
      <c r="O651" s="10">
        <v>5</v>
      </c>
      <c r="P651" s="10">
        <v>5</v>
      </c>
      <c r="Q651" s="11">
        <v>29</v>
      </c>
    </row>
    <row r="652" spans="1:17" x14ac:dyDescent="0.35">
      <c r="A652" s="4" t="s">
        <v>964</v>
      </c>
      <c r="B652" s="30">
        <v>651</v>
      </c>
      <c r="C652" s="8">
        <v>34369</v>
      </c>
      <c r="D652" s="5" t="s">
        <v>2242</v>
      </c>
      <c r="E652" s="9" t="s">
        <v>1339</v>
      </c>
      <c r="F652" s="9" t="s">
        <v>1550</v>
      </c>
      <c r="G652" s="8">
        <v>43683</v>
      </c>
      <c r="H652" s="6" t="s">
        <v>6</v>
      </c>
      <c r="I652" s="13">
        <v>1.83</v>
      </c>
      <c r="J652" s="15">
        <v>77</v>
      </c>
      <c r="K652" s="15">
        <v>22.99262444384723</v>
      </c>
      <c r="L652" s="10">
        <v>2</v>
      </c>
      <c r="M652" s="10">
        <v>5</v>
      </c>
      <c r="N652" s="10">
        <v>2</v>
      </c>
      <c r="O652" s="10">
        <v>6</v>
      </c>
      <c r="P652" s="10">
        <v>1</v>
      </c>
      <c r="Q652" s="11">
        <v>27</v>
      </c>
    </row>
    <row r="653" spans="1:17" x14ac:dyDescent="0.35">
      <c r="A653" s="4" t="s">
        <v>965</v>
      </c>
      <c r="B653" s="30">
        <v>652</v>
      </c>
      <c r="C653" s="8">
        <v>31098</v>
      </c>
      <c r="D653" s="5" t="s">
        <v>2243</v>
      </c>
      <c r="E653" s="9" t="s">
        <v>1339</v>
      </c>
      <c r="F653" s="9" t="s">
        <v>1550</v>
      </c>
      <c r="G653" s="8">
        <v>43764</v>
      </c>
      <c r="H653" s="6" t="s">
        <v>6</v>
      </c>
      <c r="I653" s="13">
        <v>1.79</v>
      </c>
      <c r="J653" s="15">
        <v>72</v>
      </c>
      <c r="K653" s="15">
        <v>22.471208763771418</v>
      </c>
      <c r="L653" s="10">
        <v>2</v>
      </c>
      <c r="M653" s="10">
        <v>6</v>
      </c>
      <c r="N653" s="10">
        <v>12</v>
      </c>
      <c r="O653" s="10">
        <v>4</v>
      </c>
      <c r="P653" s="10">
        <v>6</v>
      </c>
      <c r="Q653" s="11">
        <v>36</v>
      </c>
    </row>
    <row r="654" spans="1:17" x14ac:dyDescent="0.35">
      <c r="A654" s="4" t="s">
        <v>966</v>
      </c>
      <c r="B654" s="30">
        <v>653</v>
      </c>
      <c r="C654" s="8">
        <v>30998</v>
      </c>
      <c r="D654" s="5" t="s">
        <v>2244</v>
      </c>
      <c r="E654" s="9" t="s">
        <v>1339</v>
      </c>
      <c r="F654" s="9" t="s">
        <v>1550</v>
      </c>
      <c r="G654" s="8">
        <v>42746</v>
      </c>
      <c r="H654" s="6" t="s">
        <v>6</v>
      </c>
      <c r="I654" s="13">
        <v>1.83</v>
      </c>
      <c r="J654" s="15">
        <v>73</v>
      </c>
      <c r="K654" s="15">
        <v>21.798202394816204</v>
      </c>
      <c r="L654" s="10">
        <v>2</v>
      </c>
      <c r="M654" s="10">
        <v>3</v>
      </c>
      <c r="N654" s="10">
        <v>6</v>
      </c>
      <c r="O654" s="10">
        <v>2</v>
      </c>
      <c r="P654" s="10">
        <v>3</v>
      </c>
      <c r="Q654" s="11">
        <v>36</v>
      </c>
    </row>
    <row r="655" spans="1:17" x14ac:dyDescent="0.35">
      <c r="A655" s="4" t="s">
        <v>967</v>
      </c>
      <c r="B655" s="30">
        <v>654</v>
      </c>
      <c r="C655" s="8">
        <v>31470</v>
      </c>
      <c r="D655" s="5" t="s">
        <v>2245</v>
      </c>
      <c r="E655" s="9" t="s">
        <v>1339</v>
      </c>
      <c r="F655" s="9" t="s">
        <v>1550</v>
      </c>
      <c r="G655" s="8">
        <v>42922</v>
      </c>
      <c r="H655" s="6" t="s">
        <v>6</v>
      </c>
      <c r="I655" s="13">
        <v>1.76</v>
      </c>
      <c r="J655" s="15">
        <v>72</v>
      </c>
      <c r="K655" s="15">
        <v>23.243801652892564</v>
      </c>
      <c r="L655" s="10">
        <v>3</v>
      </c>
      <c r="M655" s="10">
        <v>5</v>
      </c>
      <c r="N655" s="10">
        <v>15</v>
      </c>
      <c r="O655" s="10">
        <v>4</v>
      </c>
      <c r="P655" s="10">
        <v>3</v>
      </c>
      <c r="Q655" s="11">
        <v>35</v>
      </c>
    </row>
    <row r="656" spans="1:17" x14ac:dyDescent="0.35">
      <c r="A656" s="4" t="s">
        <v>968</v>
      </c>
      <c r="B656" s="30">
        <v>655</v>
      </c>
      <c r="C656" s="8">
        <v>32735</v>
      </c>
      <c r="D656" s="5" t="s">
        <v>2246</v>
      </c>
      <c r="E656" s="9" t="s">
        <v>1339</v>
      </c>
      <c r="F656" s="9" t="s">
        <v>1550</v>
      </c>
      <c r="G656" s="8">
        <v>42726</v>
      </c>
      <c r="H656" s="6" t="s">
        <v>6</v>
      </c>
      <c r="I656" s="13">
        <v>1.83</v>
      </c>
      <c r="J656" s="15">
        <v>73</v>
      </c>
      <c r="K656" s="15">
        <v>21.798202394816204</v>
      </c>
      <c r="L656" s="10">
        <v>2</v>
      </c>
      <c r="M656" s="10">
        <v>3</v>
      </c>
      <c r="N656" s="10">
        <v>27</v>
      </c>
      <c r="O656" s="10">
        <v>5</v>
      </c>
      <c r="P656" s="10">
        <v>6</v>
      </c>
      <c r="Q656" s="11">
        <v>31</v>
      </c>
    </row>
    <row r="657" spans="1:17" x14ac:dyDescent="0.35">
      <c r="A657" s="4" t="s">
        <v>969</v>
      </c>
      <c r="B657" s="30">
        <v>656</v>
      </c>
      <c r="C657" s="8">
        <v>33000</v>
      </c>
      <c r="D657" s="5" t="s">
        <v>2247</v>
      </c>
      <c r="E657" s="9" t="s">
        <v>1339</v>
      </c>
      <c r="F657" s="9" t="s">
        <v>1550</v>
      </c>
      <c r="G657" s="8">
        <v>42327</v>
      </c>
      <c r="H657" s="6" t="s">
        <v>6</v>
      </c>
      <c r="I657" s="13">
        <v>1.83</v>
      </c>
      <c r="J657" s="15">
        <v>74</v>
      </c>
      <c r="K657" s="15">
        <v>22.096807907073963</v>
      </c>
      <c r="L657" s="10">
        <v>3</v>
      </c>
      <c r="M657" s="10">
        <v>1</v>
      </c>
      <c r="N657" s="10">
        <v>20</v>
      </c>
      <c r="O657" s="10">
        <v>3</v>
      </c>
      <c r="P657" s="10">
        <v>3</v>
      </c>
      <c r="Q657" s="11">
        <v>30</v>
      </c>
    </row>
    <row r="658" spans="1:17" x14ac:dyDescent="0.35">
      <c r="A658" s="4" t="s">
        <v>970</v>
      </c>
      <c r="B658" s="30">
        <v>657</v>
      </c>
      <c r="C658" s="8">
        <v>35033</v>
      </c>
      <c r="D658" s="5" t="s">
        <v>2248</v>
      </c>
      <c r="E658" s="9" t="s">
        <v>1339</v>
      </c>
      <c r="F658" s="9" t="s">
        <v>1550</v>
      </c>
      <c r="G658" s="8">
        <v>44112</v>
      </c>
      <c r="H658" s="6" t="s">
        <v>6</v>
      </c>
      <c r="I658" s="13">
        <v>1.81</v>
      </c>
      <c r="J658" s="15">
        <v>78</v>
      </c>
      <c r="K658" s="15">
        <v>23.808797045267237</v>
      </c>
      <c r="L658" s="10">
        <v>3</v>
      </c>
      <c r="M658" s="10">
        <v>7</v>
      </c>
      <c r="N658" s="10">
        <v>17</v>
      </c>
      <c r="O658" s="10">
        <v>5</v>
      </c>
      <c r="P658" s="10">
        <v>5</v>
      </c>
      <c r="Q658" s="11">
        <v>25</v>
      </c>
    </row>
    <row r="659" spans="1:17" x14ac:dyDescent="0.35">
      <c r="A659" s="4" t="s">
        <v>971</v>
      </c>
      <c r="B659" s="30">
        <v>658</v>
      </c>
      <c r="C659" s="8">
        <v>34667</v>
      </c>
      <c r="D659" s="5" t="s">
        <v>2249</v>
      </c>
      <c r="E659" s="9" t="s">
        <v>1339</v>
      </c>
      <c r="F659" s="9" t="s">
        <v>1550</v>
      </c>
      <c r="G659" s="8">
        <v>42625</v>
      </c>
      <c r="H659" s="6" t="s">
        <v>6</v>
      </c>
      <c r="I659" s="13">
        <v>1.79</v>
      </c>
      <c r="J659" s="15">
        <v>80</v>
      </c>
      <c r="K659" s="15">
        <v>24.968009737523797</v>
      </c>
      <c r="L659" s="10">
        <v>2</v>
      </c>
      <c r="M659" s="10">
        <v>5</v>
      </c>
      <c r="N659" s="10">
        <v>16</v>
      </c>
      <c r="O659" s="10">
        <v>6</v>
      </c>
      <c r="P659" s="10">
        <v>2</v>
      </c>
      <c r="Q659" s="11">
        <v>26</v>
      </c>
    </row>
    <row r="660" spans="1:17" x14ac:dyDescent="0.35">
      <c r="A660" s="4" t="s">
        <v>972</v>
      </c>
      <c r="B660" s="30">
        <v>659</v>
      </c>
      <c r="C660" s="8">
        <v>32276</v>
      </c>
      <c r="D660" s="5" t="s">
        <v>2250</v>
      </c>
      <c r="E660" s="9" t="s">
        <v>1339</v>
      </c>
      <c r="F660" s="9" t="s">
        <v>1550</v>
      </c>
      <c r="G660" s="8">
        <v>42228</v>
      </c>
      <c r="H660" s="6" t="s">
        <v>6</v>
      </c>
      <c r="I660" s="13">
        <v>1.83</v>
      </c>
      <c r="J660" s="15">
        <v>81</v>
      </c>
      <c r="K660" s="15">
        <v>24.187046492878256</v>
      </c>
      <c r="L660" s="10">
        <v>3</v>
      </c>
      <c r="M660" s="10">
        <v>2</v>
      </c>
      <c r="N660" s="10">
        <v>23</v>
      </c>
      <c r="O660" s="10">
        <v>6</v>
      </c>
      <c r="P660" s="10">
        <v>6</v>
      </c>
      <c r="Q660" s="11">
        <v>32</v>
      </c>
    </row>
    <row r="661" spans="1:17" x14ac:dyDescent="0.35">
      <c r="A661" s="4" t="s">
        <v>973</v>
      </c>
      <c r="B661" s="30">
        <v>660</v>
      </c>
      <c r="C661" s="8">
        <v>31743</v>
      </c>
      <c r="D661" s="5" t="s">
        <v>2251</v>
      </c>
      <c r="E661" s="9" t="s">
        <v>1339</v>
      </c>
      <c r="F661" s="9" t="s">
        <v>1550</v>
      </c>
      <c r="G661" s="8">
        <v>43576</v>
      </c>
      <c r="H661" s="6" t="s">
        <v>6</v>
      </c>
      <c r="I661" s="13">
        <v>1.76</v>
      </c>
      <c r="J661" s="15">
        <v>72</v>
      </c>
      <c r="K661" s="15">
        <v>23.243801652892564</v>
      </c>
      <c r="L661" s="10">
        <v>3</v>
      </c>
      <c r="M661" s="10">
        <v>1</v>
      </c>
      <c r="N661" s="10">
        <v>8</v>
      </c>
      <c r="O661" s="10">
        <v>4</v>
      </c>
      <c r="P661" s="10">
        <v>5</v>
      </c>
      <c r="Q661" s="11">
        <v>34</v>
      </c>
    </row>
    <row r="662" spans="1:17" x14ac:dyDescent="0.35">
      <c r="A662" s="4" t="s">
        <v>974</v>
      </c>
      <c r="B662" s="30">
        <v>661</v>
      </c>
      <c r="C662" s="8">
        <v>32278</v>
      </c>
      <c r="D662" s="5" t="s">
        <v>2252</v>
      </c>
      <c r="E662" s="9" t="s">
        <v>1339</v>
      </c>
      <c r="F662" s="9" t="s">
        <v>1550</v>
      </c>
      <c r="G662" s="8">
        <v>44133</v>
      </c>
      <c r="H662" s="6" t="s">
        <v>6</v>
      </c>
      <c r="I662" s="13">
        <v>1.77</v>
      </c>
      <c r="J662" s="15">
        <v>78</v>
      </c>
      <c r="K662" s="15">
        <v>24.897060231734173</v>
      </c>
      <c r="L662" s="10">
        <v>3</v>
      </c>
      <c r="M662" s="10">
        <v>1</v>
      </c>
      <c r="N662" s="10">
        <v>11</v>
      </c>
      <c r="O662" s="10">
        <v>1</v>
      </c>
      <c r="P662" s="10">
        <v>3</v>
      </c>
      <c r="Q662" s="11">
        <v>32</v>
      </c>
    </row>
    <row r="663" spans="1:17" x14ac:dyDescent="0.35">
      <c r="A663" s="4" t="s">
        <v>975</v>
      </c>
      <c r="B663" s="30">
        <v>662</v>
      </c>
      <c r="C663" s="8">
        <v>33879</v>
      </c>
      <c r="D663" s="5" t="s">
        <v>2253</v>
      </c>
      <c r="E663" s="9" t="s">
        <v>1339</v>
      </c>
      <c r="F663" s="9" t="s">
        <v>1550</v>
      </c>
      <c r="G663" s="8">
        <v>43493</v>
      </c>
      <c r="H663" s="6" t="s">
        <v>6</v>
      </c>
      <c r="I663" s="13">
        <v>1.85</v>
      </c>
      <c r="J663" s="15">
        <v>75</v>
      </c>
      <c r="K663" s="15">
        <v>21.913805697589478</v>
      </c>
      <c r="L663" s="10">
        <v>2</v>
      </c>
      <c r="M663" s="10">
        <v>1</v>
      </c>
      <c r="N663" s="10">
        <v>23</v>
      </c>
      <c r="O663" s="10">
        <v>6</v>
      </c>
      <c r="P663" s="10">
        <v>5</v>
      </c>
      <c r="Q663" s="11">
        <v>28</v>
      </c>
    </row>
    <row r="664" spans="1:17" x14ac:dyDescent="0.35">
      <c r="A664" s="4" t="s">
        <v>976</v>
      </c>
      <c r="B664" s="30">
        <v>663</v>
      </c>
      <c r="C664" s="8">
        <v>32571</v>
      </c>
      <c r="D664" s="5" t="s">
        <v>2254</v>
      </c>
      <c r="E664" s="9" t="s">
        <v>1339</v>
      </c>
      <c r="F664" s="9" t="s">
        <v>1550</v>
      </c>
      <c r="G664" s="8">
        <v>43452</v>
      </c>
      <c r="H664" s="6" t="s">
        <v>6</v>
      </c>
      <c r="I664" s="13">
        <v>1.82</v>
      </c>
      <c r="J664" s="15">
        <v>74</v>
      </c>
      <c r="K664" s="15">
        <v>22.340297065571789</v>
      </c>
      <c r="L664" s="10">
        <v>2</v>
      </c>
      <c r="M664" s="10">
        <v>5</v>
      </c>
      <c r="N664" s="10">
        <v>15</v>
      </c>
      <c r="O664" s="10">
        <v>2</v>
      </c>
      <c r="P664" s="10">
        <v>5</v>
      </c>
      <c r="Q664" s="11">
        <v>31</v>
      </c>
    </row>
    <row r="665" spans="1:17" x14ac:dyDescent="0.35">
      <c r="A665" s="4" t="s">
        <v>977</v>
      </c>
      <c r="B665" s="30">
        <v>664</v>
      </c>
      <c r="C665" s="8">
        <v>34096</v>
      </c>
      <c r="D665" s="5" t="s">
        <v>2255</v>
      </c>
      <c r="E665" s="9" t="s">
        <v>1339</v>
      </c>
      <c r="F665" s="9" t="s">
        <v>1550</v>
      </c>
      <c r="G665" s="8">
        <v>42543</v>
      </c>
      <c r="H665" s="6" t="s">
        <v>6</v>
      </c>
      <c r="I665" s="13">
        <v>1.8</v>
      </c>
      <c r="J665" s="15">
        <v>80</v>
      </c>
      <c r="K665" s="15">
        <v>24.691358024691358</v>
      </c>
      <c r="L665" s="10">
        <v>2</v>
      </c>
      <c r="M665" s="10">
        <v>4</v>
      </c>
      <c r="N665" s="10">
        <v>12</v>
      </c>
      <c r="O665" s="10">
        <v>5</v>
      </c>
      <c r="P665" s="10">
        <v>4</v>
      </c>
      <c r="Q665" s="11">
        <v>27</v>
      </c>
    </row>
    <row r="666" spans="1:17" x14ac:dyDescent="0.35">
      <c r="A666" s="4" t="s">
        <v>978</v>
      </c>
      <c r="B666" s="30">
        <v>665</v>
      </c>
      <c r="C666" s="8">
        <v>34162</v>
      </c>
      <c r="D666" s="5" t="s">
        <v>2256</v>
      </c>
      <c r="E666" s="9" t="s">
        <v>1339</v>
      </c>
      <c r="F666" s="9" t="s">
        <v>1550</v>
      </c>
      <c r="G666" s="8">
        <v>43523</v>
      </c>
      <c r="H666" s="6" t="s">
        <v>6</v>
      </c>
      <c r="I666" s="13">
        <v>1.83</v>
      </c>
      <c r="J666" s="15">
        <v>77</v>
      </c>
      <c r="K666" s="15">
        <v>22.99262444384723</v>
      </c>
      <c r="L666" s="10">
        <v>3</v>
      </c>
      <c r="M666" s="10">
        <v>6</v>
      </c>
      <c r="N666" s="10">
        <v>22</v>
      </c>
      <c r="O666" s="10">
        <v>2</v>
      </c>
      <c r="P666" s="10">
        <v>5</v>
      </c>
      <c r="Q666" s="11">
        <v>27</v>
      </c>
    </row>
    <row r="667" spans="1:17" x14ac:dyDescent="0.35">
      <c r="A667" s="4" t="s">
        <v>979</v>
      </c>
      <c r="B667" s="30">
        <v>666</v>
      </c>
      <c r="C667" s="8">
        <v>34326</v>
      </c>
      <c r="D667" s="5" t="s">
        <v>2257</v>
      </c>
      <c r="E667" s="9" t="s">
        <v>1339</v>
      </c>
      <c r="F667" s="9" t="s">
        <v>1550</v>
      </c>
      <c r="G667" s="8">
        <v>44130</v>
      </c>
      <c r="H667" s="6" t="s">
        <v>6</v>
      </c>
      <c r="I667" s="13">
        <v>1.8</v>
      </c>
      <c r="J667" s="15">
        <v>70</v>
      </c>
      <c r="K667" s="15">
        <v>21.604938271604937</v>
      </c>
      <c r="L667" s="10">
        <v>2</v>
      </c>
      <c r="M667" s="10">
        <v>7</v>
      </c>
      <c r="N667" s="10">
        <v>9</v>
      </c>
      <c r="O667" s="10">
        <v>2</v>
      </c>
      <c r="P667" s="10">
        <v>1</v>
      </c>
      <c r="Q667" s="11">
        <v>27</v>
      </c>
    </row>
    <row r="668" spans="1:17" x14ac:dyDescent="0.35">
      <c r="A668" s="4" t="s">
        <v>980</v>
      </c>
      <c r="B668" s="30">
        <v>667</v>
      </c>
      <c r="C668" s="8">
        <v>33417</v>
      </c>
      <c r="D668" s="5" t="s">
        <v>2258</v>
      </c>
      <c r="E668" s="9" t="s">
        <v>1339</v>
      </c>
      <c r="F668" s="9" t="s">
        <v>1550</v>
      </c>
      <c r="G668" s="8">
        <v>42754</v>
      </c>
      <c r="H668" s="6" t="s">
        <v>6</v>
      </c>
      <c r="I668" s="13">
        <v>1.76</v>
      </c>
      <c r="J668" s="15">
        <v>76</v>
      </c>
      <c r="K668" s="15">
        <v>24.535123966942148</v>
      </c>
      <c r="L668" s="10">
        <v>3</v>
      </c>
      <c r="M668" s="10">
        <v>1</v>
      </c>
      <c r="N668" s="10">
        <v>22</v>
      </c>
      <c r="O668" s="10">
        <v>4</v>
      </c>
      <c r="P668" s="10">
        <v>4</v>
      </c>
      <c r="Q668" s="11">
        <v>29</v>
      </c>
    </row>
    <row r="669" spans="1:17" x14ac:dyDescent="0.35">
      <c r="A669" s="4" t="s">
        <v>981</v>
      </c>
      <c r="B669" s="30">
        <v>668</v>
      </c>
      <c r="C669" s="8">
        <v>31081</v>
      </c>
      <c r="D669" s="5" t="s">
        <v>2259</v>
      </c>
      <c r="E669" s="9" t="s">
        <v>1339</v>
      </c>
      <c r="F669" s="9" t="s">
        <v>1550</v>
      </c>
      <c r="G669" s="8">
        <v>42931</v>
      </c>
      <c r="H669" s="6" t="s">
        <v>6</v>
      </c>
      <c r="I669" s="13">
        <v>1.76</v>
      </c>
      <c r="J669" s="15">
        <v>74</v>
      </c>
      <c r="K669" s="15">
        <v>23.889462809917354</v>
      </c>
      <c r="L669" s="10">
        <v>2</v>
      </c>
      <c r="M669" s="10">
        <v>4</v>
      </c>
      <c r="N669" s="10">
        <v>7</v>
      </c>
      <c r="O669" s="10">
        <v>4</v>
      </c>
      <c r="P669" s="10">
        <v>2</v>
      </c>
      <c r="Q669" s="11">
        <v>36</v>
      </c>
    </row>
    <row r="670" spans="1:17" x14ac:dyDescent="0.35">
      <c r="A670" s="4" t="s">
        <v>982</v>
      </c>
      <c r="B670" s="30">
        <v>669</v>
      </c>
      <c r="C670" s="8">
        <v>34727</v>
      </c>
      <c r="D670" s="5" t="s">
        <v>2260</v>
      </c>
      <c r="E670" s="9" t="s">
        <v>1339</v>
      </c>
      <c r="F670" s="9" t="s">
        <v>1550</v>
      </c>
      <c r="G670" s="8">
        <v>43074</v>
      </c>
      <c r="H670" s="6" t="s">
        <v>6</v>
      </c>
      <c r="I670" s="13">
        <v>1.76</v>
      </c>
      <c r="J670" s="15">
        <v>71</v>
      </c>
      <c r="K670" s="15">
        <v>22.920971074380166</v>
      </c>
      <c r="L670" s="10">
        <v>2</v>
      </c>
      <c r="M670" s="10">
        <v>1</v>
      </c>
      <c r="N670" s="10">
        <v>12</v>
      </c>
      <c r="O670" s="10">
        <v>3</v>
      </c>
      <c r="P670" s="10">
        <v>5</v>
      </c>
      <c r="Q670" s="11">
        <v>26</v>
      </c>
    </row>
    <row r="671" spans="1:17" x14ac:dyDescent="0.35">
      <c r="A671" s="4" t="s">
        <v>983</v>
      </c>
      <c r="B671" s="30">
        <v>670</v>
      </c>
      <c r="C671" s="8">
        <v>34120</v>
      </c>
      <c r="D671" s="5" t="s">
        <v>2261</v>
      </c>
      <c r="E671" s="9" t="s">
        <v>1339</v>
      </c>
      <c r="F671" s="9" t="s">
        <v>1550</v>
      </c>
      <c r="G671" s="8">
        <v>43763</v>
      </c>
      <c r="H671" s="6" t="s">
        <v>6</v>
      </c>
      <c r="I671" s="13">
        <v>1.83</v>
      </c>
      <c r="J671" s="15">
        <v>70</v>
      </c>
      <c r="K671" s="15">
        <v>20.902385858042937</v>
      </c>
      <c r="L671" s="10">
        <v>3</v>
      </c>
      <c r="M671" s="10">
        <v>5</v>
      </c>
      <c r="N671" s="10">
        <v>4</v>
      </c>
      <c r="O671" s="10">
        <v>3</v>
      </c>
      <c r="P671" s="10">
        <v>2</v>
      </c>
      <c r="Q671" s="11">
        <v>27</v>
      </c>
    </row>
    <row r="672" spans="1:17" x14ac:dyDescent="0.35">
      <c r="A672" s="4" t="s">
        <v>984</v>
      </c>
      <c r="B672" s="30">
        <v>671</v>
      </c>
      <c r="C672" s="8">
        <v>31901</v>
      </c>
      <c r="D672" s="5" t="s">
        <v>2262</v>
      </c>
      <c r="E672" s="9" t="s">
        <v>1339</v>
      </c>
      <c r="F672" s="9" t="s">
        <v>1550</v>
      </c>
      <c r="G672" s="8">
        <v>42294</v>
      </c>
      <c r="H672" s="6" t="s">
        <v>6</v>
      </c>
      <c r="I672" s="13">
        <v>1.76</v>
      </c>
      <c r="J672" s="15">
        <v>77</v>
      </c>
      <c r="K672" s="15">
        <v>24.857954545454547</v>
      </c>
      <c r="L672" s="10">
        <v>3</v>
      </c>
      <c r="M672" s="10">
        <v>4</v>
      </c>
      <c r="N672" s="10">
        <v>14</v>
      </c>
      <c r="O672" s="10">
        <v>4</v>
      </c>
      <c r="P672" s="10">
        <v>4</v>
      </c>
      <c r="Q672" s="11">
        <v>33</v>
      </c>
    </row>
    <row r="673" spans="1:17" x14ac:dyDescent="0.35">
      <c r="A673" s="4" t="s">
        <v>985</v>
      </c>
      <c r="B673" s="30">
        <v>672</v>
      </c>
      <c r="C673" s="8">
        <v>31138</v>
      </c>
      <c r="D673" s="5" t="s">
        <v>2263</v>
      </c>
      <c r="E673" s="9" t="s">
        <v>1339</v>
      </c>
      <c r="F673" s="9" t="s">
        <v>1550</v>
      </c>
      <c r="G673" s="8">
        <v>43395</v>
      </c>
      <c r="H673" s="6" t="s">
        <v>6</v>
      </c>
      <c r="I673" s="13">
        <v>1.83</v>
      </c>
      <c r="J673" s="15">
        <v>72</v>
      </c>
      <c r="K673" s="15">
        <v>21.49959688255845</v>
      </c>
      <c r="L673" s="10">
        <v>2</v>
      </c>
      <c r="M673" s="10">
        <v>1</v>
      </c>
      <c r="N673" s="10">
        <v>19</v>
      </c>
      <c r="O673" s="10">
        <v>3</v>
      </c>
      <c r="P673" s="10">
        <v>4</v>
      </c>
      <c r="Q673" s="11">
        <v>35</v>
      </c>
    </row>
    <row r="674" spans="1:17" x14ac:dyDescent="0.35">
      <c r="A674" s="4" t="s">
        <v>986</v>
      </c>
      <c r="B674" s="30">
        <v>673</v>
      </c>
      <c r="C674" s="8">
        <v>34553</v>
      </c>
      <c r="D674" s="5" t="s">
        <v>2264</v>
      </c>
      <c r="E674" s="9" t="s">
        <v>1339</v>
      </c>
      <c r="F674" s="9" t="s">
        <v>1550</v>
      </c>
      <c r="G674" s="8">
        <v>42526</v>
      </c>
      <c r="H674" s="6" t="s">
        <v>6</v>
      </c>
      <c r="I674" s="13">
        <v>1.75</v>
      </c>
      <c r="J674" s="15">
        <v>71</v>
      </c>
      <c r="K674" s="15">
        <v>23.183673469387756</v>
      </c>
      <c r="L674" s="10">
        <v>3</v>
      </c>
      <c r="M674" s="10">
        <v>7</v>
      </c>
      <c r="N674" s="10">
        <v>23</v>
      </c>
      <c r="O674" s="10">
        <v>2</v>
      </c>
      <c r="P674" s="10">
        <v>5</v>
      </c>
      <c r="Q674" s="11">
        <v>26</v>
      </c>
    </row>
    <row r="675" spans="1:17" x14ac:dyDescent="0.35">
      <c r="A675" s="4" t="s">
        <v>987</v>
      </c>
      <c r="B675" s="30">
        <v>674</v>
      </c>
      <c r="C675" s="8">
        <v>31546</v>
      </c>
      <c r="D675" s="5" t="s">
        <v>2265</v>
      </c>
      <c r="E675" s="9" t="s">
        <v>1339</v>
      </c>
      <c r="F675" s="9" t="s">
        <v>1550</v>
      </c>
      <c r="G675" s="8">
        <v>42351</v>
      </c>
      <c r="H675" s="6" t="s">
        <v>6</v>
      </c>
      <c r="I675" s="13">
        <v>1.76</v>
      </c>
      <c r="J675" s="15">
        <v>72</v>
      </c>
      <c r="K675" s="15">
        <v>23.243801652892564</v>
      </c>
      <c r="L675" s="10">
        <v>3</v>
      </c>
      <c r="M675" s="10">
        <v>4</v>
      </c>
      <c r="N675" s="10">
        <v>22</v>
      </c>
      <c r="O675" s="10">
        <v>2</v>
      </c>
      <c r="P675" s="10">
        <v>3</v>
      </c>
      <c r="Q675" s="11">
        <v>34</v>
      </c>
    </row>
    <row r="676" spans="1:17" x14ac:dyDescent="0.35">
      <c r="A676" s="4" t="s">
        <v>988</v>
      </c>
      <c r="B676" s="30">
        <v>675</v>
      </c>
      <c r="C676" s="8">
        <v>32392</v>
      </c>
      <c r="D676" s="5" t="s">
        <v>2266</v>
      </c>
      <c r="E676" s="9" t="s">
        <v>1339</v>
      </c>
      <c r="F676" s="9" t="s">
        <v>1550</v>
      </c>
      <c r="G676" s="8">
        <v>43376</v>
      </c>
      <c r="H676" s="6" t="s">
        <v>6</v>
      </c>
      <c r="I676" s="13">
        <v>1.8</v>
      </c>
      <c r="J676" s="15">
        <v>79</v>
      </c>
      <c r="K676" s="15">
        <v>24.382716049382715</v>
      </c>
      <c r="L676" s="10">
        <v>2</v>
      </c>
      <c r="M676" s="10">
        <v>2</v>
      </c>
      <c r="N676" s="10">
        <v>10</v>
      </c>
      <c r="O676" s="10">
        <v>4</v>
      </c>
      <c r="P676" s="10">
        <v>6</v>
      </c>
      <c r="Q676" s="11">
        <v>32</v>
      </c>
    </row>
    <row r="677" spans="1:17" x14ac:dyDescent="0.35">
      <c r="A677" s="4" t="s">
        <v>989</v>
      </c>
      <c r="B677" s="30">
        <v>676</v>
      </c>
      <c r="C677" s="8">
        <v>32015</v>
      </c>
      <c r="D677" s="5" t="s">
        <v>2267</v>
      </c>
      <c r="E677" s="9" t="s">
        <v>1339</v>
      </c>
      <c r="F677" s="9" t="s">
        <v>1550</v>
      </c>
      <c r="G677" s="8">
        <v>43714</v>
      </c>
      <c r="H677" s="6" t="s">
        <v>6</v>
      </c>
      <c r="I677" s="13">
        <v>1.8</v>
      </c>
      <c r="J677" s="15">
        <v>70</v>
      </c>
      <c r="K677" s="15">
        <v>21.604938271604937</v>
      </c>
      <c r="L677" s="10">
        <v>2</v>
      </c>
      <c r="M677" s="10">
        <v>2</v>
      </c>
      <c r="N677" s="10">
        <v>24</v>
      </c>
      <c r="O677" s="10">
        <v>2</v>
      </c>
      <c r="P677" s="10">
        <v>3</v>
      </c>
      <c r="Q677" s="11">
        <v>33</v>
      </c>
    </row>
    <row r="678" spans="1:17" x14ac:dyDescent="0.35">
      <c r="A678" s="4" t="s">
        <v>990</v>
      </c>
      <c r="B678" s="30">
        <v>677</v>
      </c>
      <c r="C678" s="8">
        <v>35073</v>
      </c>
      <c r="D678" s="5" t="s">
        <v>2268</v>
      </c>
      <c r="E678" s="9" t="s">
        <v>1339</v>
      </c>
      <c r="F678" s="9" t="s">
        <v>1550</v>
      </c>
      <c r="G678" s="8">
        <v>43711</v>
      </c>
      <c r="H678" s="6" t="s">
        <v>6</v>
      </c>
      <c r="I678" s="13">
        <v>1.8</v>
      </c>
      <c r="J678" s="15">
        <v>77</v>
      </c>
      <c r="K678" s="15">
        <v>23.76543209876543</v>
      </c>
      <c r="L678" s="10">
        <v>3</v>
      </c>
      <c r="M678" s="10">
        <v>2</v>
      </c>
      <c r="N678" s="10">
        <v>16</v>
      </c>
      <c r="O678" s="10">
        <v>7</v>
      </c>
      <c r="P678" s="10">
        <v>5</v>
      </c>
      <c r="Q678" s="11">
        <v>25</v>
      </c>
    </row>
    <row r="679" spans="1:17" x14ac:dyDescent="0.35">
      <c r="A679" s="4" t="s">
        <v>991</v>
      </c>
      <c r="B679" s="30">
        <v>678</v>
      </c>
      <c r="C679" s="8">
        <v>32029</v>
      </c>
      <c r="D679" s="5" t="s">
        <v>2269</v>
      </c>
      <c r="E679" s="9" t="s">
        <v>1339</v>
      </c>
      <c r="F679" s="9" t="s">
        <v>1550</v>
      </c>
      <c r="G679" s="8">
        <v>42190</v>
      </c>
      <c r="H679" s="6" t="s">
        <v>6</v>
      </c>
      <c r="I679" s="13">
        <v>1.84</v>
      </c>
      <c r="J679" s="15">
        <v>74</v>
      </c>
      <c r="K679" s="15">
        <v>21.857277882797732</v>
      </c>
      <c r="L679" s="10">
        <v>2</v>
      </c>
      <c r="M679" s="10">
        <v>1</v>
      </c>
      <c r="N679" s="10">
        <v>11</v>
      </c>
      <c r="O679" s="10">
        <v>4</v>
      </c>
      <c r="P679" s="10">
        <v>6</v>
      </c>
      <c r="Q679" s="11">
        <v>33</v>
      </c>
    </row>
    <row r="680" spans="1:17" x14ac:dyDescent="0.35">
      <c r="A680" s="4" t="s">
        <v>992</v>
      </c>
      <c r="B680" s="30">
        <v>679</v>
      </c>
      <c r="C680" s="8">
        <v>34225</v>
      </c>
      <c r="D680" s="5" t="s">
        <v>2270</v>
      </c>
      <c r="E680" s="9" t="s">
        <v>1339</v>
      </c>
      <c r="F680" s="9" t="s">
        <v>1550</v>
      </c>
      <c r="G680" s="8">
        <v>42584</v>
      </c>
      <c r="H680" s="6" t="s">
        <v>6</v>
      </c>
      <c r="I680" s="13">
        <v>1.78</v>
      </c>
      <c r="J680" s="15">
        <v>74</v>
      </c>
      <c r="K680" s="15">
        <v>23.355636914530994</v>
      </c>
      <c r="L680" s="10">
        <v>3</v>
      </c>
      <c r="M680" s="10">
        <v>3</v>
      </c>
      <c r="N680" s="10">
        <v>20</v>
      </c>
      <c r="O680" s="10">
        <v>6</v>
      </c>
      <c r="P680" s="10">
        <v>4</v>
      </c>
      <c r="Q680" s="11">
        <v>27</v>
      </c>
    </row>
    <row r="681" spans="1:17" x14ac:dyDescent="0.35">
      <c r="A681" s="4" t="s">
        <v>993</v>
      </c>
      <c r="B681" s="30">
        <v>680</v>
      </c>
      <c r="C681" s="8">
        <v>35329</v>
      </c>
      <c r="D681" s="5" t="s">
        <v>2271</v>
      </c>
      <c r="E681" s="9" t="s">
        <v>1339</v>
      </c>
      <c r="F681" s="9" t="s">
        <v>1550</v>
      </c>
      <c r="G681" s="8">
        <v>42711</v>
      </c>
      <c r="H681" s="6" t="s">
        <v>6</v>
      </c>
      <c r="I681" s="13">
        <v>1.83</v>
      </c>
      <c r="J681" s="15">
        <v>81</v>
      </c>
      <c r="K681" s="15">
        <v>24.187046492878256</v>
      </c>
      <c r="L681" s="10">
        <v>2</v>
      </c>
      <c r="M681" s="10">
        <v>4</v>
      </c>
      <c r="N681" s="10">
        <v>26</v>
      </c>
      <c r="O681" s="10">
        <v>5</v>
      </c>
      <c r="P681" s="10">
        <v>3</v>
      </c>
      <c r="Q681" s="11">
        <v>24</v>
      </c>
    </row>
    <row r="682" spans="1:17" x14ac:dyDescent="0.35">
      <c r="A682" s="4" t="s">
        <v>994</v>
      </c>
      <c r="B682" s="30">
        <v>681</v>
      </c>
      <c r="C682" s="8">
        <v>31325</v>
      </c>
      <c r="D682" s="5" t="s">
        <v>2272</v>
      </c>
      <c r="E682" s="9" t="s">
        <v>1339</v>
      </c>
      <c r="F682" s="9" t="s">
        <v>1550</v>
      </c>
      <c r="G682" s="8">
        <v>44058</v>
      </c>
      <c r="H682" s="6" t="s">
        <v>6</v>
      </c>
      <c r="I682" s="13">
        <v>1.81</v>
      </c>
      <c r="J682" s="15">
        <v>80</v>
      </c>
      <c r="K682" s="15">
        <v>24.419279020786909</v>
      </c>
      <c r="L682" s="10">
        <v>2</v>
      </c>
      <c r="M682" s="10">
        <v>6</v>
      </c>
      <c r="N682" s="10">
        <v>23</v>
      </c>
      <c r="O682" s="10">
        <v>2</v>
      </c>
      <c r="P682" s="10">
        <v>4</v>
      </c>
      <c r="Q682" s="11">
        <v>35</v>
      </c>
    </row>
    <row r="683" spans="1:17" x14ac:dyDescent="0.35">
      <c r="A683" s="4" t="s">
        <v>995</v>
      </c>
      <c r="B683" s="30">
        <v>682</v>
      </c>
      <c r="C683" s="8">
        <v>32554</v>
      </c>
      <c r="D683" s="5" t="s">
        <v>2273</v>
      </c>
      <c r="E683" s="9" t="s">
        <v>1339</v>
      </c>
      <c r="F683" s="9" t="s">
        <v>1550</v>
      </c>
      <c r="G683" s="8">
        <v>43834</v>
      </c>
      <c r="H683" s="6" t="s">
        <v>6</v>
      </c>
      <c r="I683" s="13">
        <v>1.82</v>
      </c>
      <c r="J683" s="15">
        <v>81</v>
      </c>
      <c r="K683" s="15">
        <v>24.453568409612362</v>
      </c>
      <c r="L683" s="10">
        <v>2</v>
      </c>
      <c r="M683" s="10">
        <v>2</v>
      </c>
      <c r="N683" s="10">
        <v>19</v>
      </c>
      <c r="O683" s="10">
        <v>3</v>
      </c>
      <c r="P683" s="10">
        <v>2</v>
      </c>
      <c r="Q683" s="11">
        <v>32</v>
      </c>
    </row>
    <row r="684" spans="1:17" x14ac:dyDescent="0.35">
      <c r="A684" s="4" t="s">
        <v>996</v>
      </c>
      <c r="B684" s="30">
        <v>683</v>
      </c>
      <c r="C684" s="8">
        <v>35007</v>
      </c>
      <c r="D684" s="5" t="s">
        <v>2274</v>
      </c>
      <c r="E684" s="9" t="s">
        <v>1339</v>
      </c>
      <c r="F684" s="9" t="s">
        <v>1550</v>
      </c>
      <c r="G684" s="8">
        <v>42020</v>
      </c>
      <c r="H684" s="6" t="s">
        <v>6</v>
      </c>
      <c r="I684" s="13">
        <v>1.77</v>
      </c>
      <c r="J684" s="15">
        <v>80</v>
      </c>
      <c r="K684" s="15">
        <v>25.535446391522228</v>
      </c>
      <c r="L684" s="10">
        <v>2</v>
      </c>
      <c r="M684" s="10">
        <v>6</v>
      </c>
      <c r="N684" s="10">
        <v>6</v>
      </c>
      <c r="O684" s="10">
        <v>2</v>
      </c>
      <c r="P684" s="10">
        <v>6</v>
      </c>
      <c r="Q684" s="11">
        <v>25</v>
      </c>
    </row>
    <row r="685" spans="1:17" x14ac:dyDescent="0.35">
      <c r="A685" s="4" t="s">
        <v>997</v>
      </c>
      <c r="B685" s="30">
        <v>684</v>
      </c>
      <c r="C685" s="8">
        <v>33707</v>
      </c>
      <c r="D685" s="5" t="s">
        <v>2275</v>
      </c>
      <c r="E685" s="9" t="s">
        <v>1339</v>
      </c>
      <c r="F685" s="9" t="s">
        <v>1550</v>
      </c>
      <c r="G685" s="8">
        <v>42257</v>
      </c>
      <c r="H685" s="6" t="s">
        <v>6</v>
      </c>
      <c r="I685" s="13">
        <v>1.84</v>
      </c>
      <c r="J685" s="15">
        <v>74</v>
      </c>
      <c r="K685" s="15">
        <v>21.857277882797732</v>
      </c>
      <c r="L685" s="10">
        <v>2</v>
      </c>
      <c r="M685" s="10">
        <v>7</v>
      </c>
      <c r="N685" s="10">
        <v>7</v>
      </c>
      <c r="O685" s="10">
        <v>2</v>
      </c>
      <c r="P685" s="10">
        <v>5</v>
      </c>
      <c r="Q685" s="11">
        <v>28</v>
      </c>
    </row>
    <row r="686" spans="1:17" x14ac:dyDescent="0.35">
      <c r="A686" s="4" t="s">
        <v>998</v>
      </c>
      <c r="B686" s="30">
        <v>685</v>
      </c>
      <c r="C686" s="8">
        <v>30868</v>
      </c>
      <c r="D686" s="5" t="s">
        <v>2276</v>
      </c>
      <c r="E686" s="9" t="s">
        <v>1339</v>
      </c>
      <c r="F686" s="9" t="s">
        <v>1550</v>
      </c>
      <c r="G686" s="8">
        <v>42323</v>
      </c>
      <c r="H686" s="6" t="s">
        <v>6</v>
      </c>
      <c r="I686" s="13">
        <v>1.85</v>
      </c>
      <c r="J686" s="15">
        <v>72</v>
      </c>
      <c r="K686" s="15">
        <v>21.037253469685901</v>
      </c>
      <c r="L686" s="10">
        <v>3</v>
      </c>
      <c r="M686" s="10">
        <v>1</v>
      </c>
      <c r="N686" s="10">
        <v>2</v>
      </c>
      <c r="O686" s="10">
        <v>6</v>
      </c>
      <c r="P686" s="10">
        <v>6</v>
      </c>
      <c r="Q686" s="11">
        <v>36</v>
      </c>
    </row>
    <row r="687" spans="1:17" x14ac:dyDescent="0.35">
      <c r="A687" s="4" t="s">
        <v>999</v>
      </c>
      <c r="B687" s="30">
        <v>686</v>
      </c>
      <c r="C687" s="8">
        <v>35519</v>
      </c>
      <c r="D687" s="5" t="s">
        <v>2277</v>
      </c>
      <c r="E687" s="9" t="s">
        <v>1339</v>
      </c>
      <c r="F687" s="9" t="s">
        <v>1550</v>
      </c>
      <c r="G687" s="8">
        <v>42855</v>
      </c>
      <c r="H687" s="6" t="s">
        <v>6</v>
      </c>
      <c r="I687" s="13">
        <v>1.8</v>
      </c>
      <c r="J687" s="15">
        <v>73</v>
      </c>
      <c r="K687" s="15">
        <v>22.530864197530864</v>
      </c>
      <c r="L687" s="10">
        <v>2</v>
      </c>
      <c r="M687" s="10">
        <v>1</v>
      </c>
      <c r="N687" s="10">
        <v>10</v>
      </c>
      <c r="O687" s="10">
        <v>7</v>
      </c>
      <c r="P687" s="10">
        <v>1</v>
      </c>
      <c r="Q687" s="11">
        <v>23</v>
      </c>
    </row>
    <row r="688" spans="1:17" x14ac:dyDescent="0.35">
      <c r="A688" s="4" t="s">
        <v>1000</v>
      </c>
      <c r="B688" s="30">
        <v>687</v>
      </c>
      <c r="C688" s="8">
        <v>32294</v>
      </c>
      <c r="D688" s="5" t="s">
        <v>2278</v>
      </c>
      <c r="E688" s="9" t="s">
        <v>1339</v>
      </c>
      <c r="F688" s="9" t="s">
        <v>1550</v>
      </c>
      <c r="G688" s="8">
        <v>43858</v>
      </c>
      <c r="H688" s="6" t="s">
        <v>6</v>
      </c>
      <c r="I688" s="13">
        <v>1.75</v>
      </c>
      <c r="J688" s="15">
        <v>78</v>
      </c>
      <c r="K688" s="15">
        <v>25.469387755102041</v>
      </c>
      <c r="L688" s="10">
        <v>3</v>
      </c>
      <c r="M688" s="10">
        <v>3</v>
      </c>
      <c r="N688" s="10">
        <v>26</v>
      </c>
      <c r="O688" s="10">
        <v>7</v>
      </c>
      <c r="P688" s="10">
        <v>1</v>
      </c>
      <c r="Q688" s="11">
        <v>32</v>
      </c>
    </row>
    <row r="689" spans="1:17" x14ac:dyDescent="0.35">
      <c r="A689" s="4" t="s">
        <v>1001</v>
      </c>
      <c r="B689" s="30">
        <v>688</v>
      </c>
      <c r="C689" s="8">
        <v>34734</v>
      </c>
      <c r="D689" s="5" t="s">
        <v>2279</v>
      </c>
      <c r="E689" s="9" t="s">
        <v>1339</v>
      </c>
      <c r="F689" s="9" t="s">
        <v>1550</v>
      </c>
      <c r="G689" s="8">
        <v>42106</v>
      </c>
      <c r="H689" s="6" t="s">
        <v>6</v>
      </c>
      <c r="I689" s="13">
        <v>1.77</v>
      </c>
      <c r="J689" s="15">
        <v>81</v>
      </c>
      <c r="K689" s="15">
        <v>25.854639471416256</v>
      </c>
      <c r="L689" s="10">
        <v>2</v>
      </c>
      <c r="M689" s="10">
        <v>4</v>
      </c>
      <c r="N689" s="10">
        <v>10</v>
      </c>
      <c r="O689" s="10">
        <v>4</v>
      </c>
      <c r="P689" s="10">
        <v>2</v>
      </c>
      <c r="Q689" s="11">
        <v>26</v>
      </c>
    </row>
    <row r="690" spans="1:17" x14ac:dyDescent="0.35">
      <c r="A690" s="4" t="s">
        <v>1002</v>
      </c>
      <c r="B690" s="30">
        <v>689</v>
      </c>
      <c r="C690" s="8">
        <v>33806</v>
      </c>
      <c r="D690" s="5" t="s">
        <v>2280</v>
      </c>
      <c r="E690" s="9" t="s">
        <v>1339</v>
      </c>
      <c r="F690" s="9" t="s">
        <v>1550</v>
      </c>
      <c r="G690" s="8">
        <v>44124</v>
      </c>
      <c r="H690" s="6" t="s">
        <v>6</v>
      </c>
      <c r="I690" s="13">
        <v>1.83</v>
      </c>
      <c r="J690" s="15">
        <v>74</v>
      </c>
      <c r="K690" s="15">
        <v>22.096807907073963</v>
      </c>
      <c r="L690" s="10">
        <v>2</v>
      </c>
      <c r="M690" s="10">
        <v>3</v>
      </c>
      <c r="N690" s="10">
        <v>14</v>
      </c>
      <c r="O690" s="10">
        <v>4</v>
      </c>
      <c r="P690" s="10">
        <v>3</v>
      </c>
      <c r="Q690" s="11">
        <v>28</v>
      </c>
    </row>
    <row r="691" spans="1:17" x14ac:dyDescent="0.35">
      <c r="A691" s="4" t="s">
        <v>1003</v>
      </c>
      <c r="B691" s="30">
        <v>690</v>
      </c>
      <c r="C691" s="8">
        <v>33151</v>
      </c>
      <c r="D691" s="5" t="s">
        <v>2281</v>
      </c>
      <c r="E691" s="9" t="s">
        <v>1339</v>
      </c>
      <c r="F691" s="9" t="s">
        <v>1550</v>
      </c>
      <c r="G691" s="8">
        <v>42650</v>
      </c>
      <c r="H691" s="6" t="s">
        <v>6</v>
      </c>
      <c r="I691" s="13">
        <v>1.77</v>
      </c>
      <c r="J691" s="15">
        <v>74</v>
      </c>
      <c r="K691" s="15">
        <v>23.620287912158062</v>
      </c>
      <c r="L691" s="10">
        <v>3</v>
      </c>
      <c r="M691" s="10">
        <v>7</v>
      </c>
      <c r="N691" s="10">
        <v>4</v>
      </c>
      <c r="O691" s="10">
        <v>4</v>
      </c>
      <c r="P691" s="10">
        <v>3</v>
      </c>
      <c r="Q691" s="11">
        <v>30</v>
      </c>
    </row>
    <row r="692" spans="1:17" x14ac:dyDescent="0.35">
      <c r="A692" s="4" t="s">
        <v>1004</v>
      </c>
      <c r="B692" s="30">
        <v>691</v>
      </c>
      <c r="C692" s="8">
        <v>34127</v>
      </c>
      <c r="D692" s="5" t="s">
        <v>2282</v>
      </c>
      <c r="E692" s="9" t="s">
        <v>1339</v>
      </c>
      <c r="F692" s="9" t="s">
        <v>1550</v>
      </c>
      <c r="G692" s="8">
        <v>44098</v>
      </c>
      <c r="H692" s="6" t="s">
        <v>6</v>
      </c>
      <c r="I692" s="13">
        <v>1.85</v>
      </c>
      <c r="J692" s="15">
        <v>77</v>
      </c>
      <c r="K692" s="15">
        <v>22.498173849525198</v>
      </c>
      <c r="L692" s="10">
        <v>2</v>
      </c>
      <c r="M692" s="10">
        <v>4</v>
      </c>
      <c r="N692" s="10">
        <v>27</v>
      </c>
      <c r="O692" s="10">
        <v>5</v>
      </c>
      <c r="P692" s="10">
        <v>3</v>
      </c>
      <c r="Q692" s="11">
        <v>27</v>
      </c>
    </row>
    <row r="693" spans="1:17" x14ac:dyDescent="0.35">
      <c r="A693" s="4" t="s">
        <v>1005</v>
      </c>
      <c r="B693" s="30">
        <v>692</v>
      </c>
      <c r="C693" s="8">
        <v>31341</v>
      </c>
      <c r="D693" s="5" t="s">
        <v>2283</v>
      </c>
      <c r="E693" s="9" t="s">
        <v>1339</v>
      </c>
      <c r="F693" s="9" t="s">
        <v>1550</v>
      </c>
      <c r="G693" s="8">
        <v>44130</v>
      </c>
      <c r="H693" s="6" t="s">
        <v>6</v>
      </c>
      <c r="I693" s="13">
        <v>1.85</v>
      </c>
      <c r="J693" s="15">
        <v>79</v>
      </c>
      <c r="K693" s="15">
        <v>23.082542001460919</v>
      </c>
      <c r="L693" s="10">
        <v>3</v>
      </c>
      <c r="M693" s="10">
        <v>5</v>
      </c>
      <c r="N693" s="10">
        <v>16</v>
      </c>
      <c r="O693" s="10">
        <v>5</v>
      </c>
      <c r="P693" s="10">
        <v>1</v>
      </c>
      <c r="Q693" s="11">
        <v>35</v>
      </c>
    </row>
    <row r="694" spans="1:17" x14ac:dyDescent="0.35">
      <c r="A694" s="4" t="s">
        <v>1006</v>
      </c>
      <c r="B694" s="30">
        <v>693</v>
      </c>
      <c r="C694" s="8">
        <v>35341</v>
      </c>
      <c r="D694" s="5" t="s">
        <v>2284</v>
      </c>
      <c r="E694" s="9" t="s">
        <v>1339</v>
      </c>
      <c r="F694" s="9" t="s">
        <v>1550</v>
      </c>
      <c r="G694" s="8">
        <v>42261</v>
      </c>
      <c r="H694" s="6" t="s">
        <v>6</v>
      </c>
      <c r="I694" s="13">
        <v>1.8</v>
      </c>
      <c r="J694" s="15">
        <v>70</v>
      </c>
      <c r="K694" s="15">
        <v>21.604938271604937</v>
      </c>
      <c r="L694" s="10">
        <v>2</v>
      </c>
      <c r="M694" s="10">
        <v>2</v>
      </c>
      <c r="N694" s="10">
        <v>6</v>
      </c>
      <c r="O694" s="10">
        <v>3</v>
      </c>
      <c r="P694" s="10">
        <v>1</v>
      </c>
      <c r="Q694" s="11">
        <v>24</v>
      </c>
    </row>
    <row r="695" spans="1:17" x14ac:dyDescent="0.35">
      <c r="A695" s="4" t="s">
        <v>1007</v>
      </c>
      <c r="B695" s="30">
        <v>694</v>
      </c>
      <c r="C695" s="8">
        <v>34602</v>
      </c>
      <c r="D695" s="5" t="s">
        <v>2285</v>
      </c>
      <c r="E695" s="9" t="s">
        <v>1339</v>
      </c>
      <c r="F695" s="9" t="s">
        <v>1550</v>
      </c>
      <c r="G695" s="8">
        <v>43561</v>
      </c>
      <c r="H695" s="6" t="s">
        <v>6</v>
      </c>
      <c r="I695" s="13">
        <v>1.81</v>
      </c>
      <c r="J695" s="15">
        <v>81</v>
      </c>
      <c r="K695" s="15">
        <v>24.724520008546747</v>
      </c>
      <c r="L695" s="10">
        <v>2</v>
      </c>
      <c r="M695" s="10">
        <v>6</v>
      </c>
      <c r="N695" s="10">
        <v>9</v>
      </c>
      <c r="O695" s="10">
        <v>5</v>
      </c>
      <c r="P695" s="10">
        <v>4</v>
      </c>
      <c r="Q695" s="11">
        <v>26</v>
      </c>
    </row>
    <row r="696" spans="1:17" x14ac:dyDescent="0.35">
      <c r="A696" s="4" t="s">
        <v>1008</v>
      </c>
      <c r="B696" s="30">
        <v>695</v>
      </c>
      <c r="C696" s="8">
        <v>36081</v>
      </c>
      <c r="D696" s="5" t="s">
        <v>2286</v>
      </c>
      <c r="E696" s="9" t="s">
        <v>1339</v>
      </c>
      <c r="F696" s="9" t="s">
        <v>1550</v>
      </c>
      <c r="G696" s="8">
        <v>43243</v>
      </c>
      <c r="H696" s="6" t="s">
        <v>6</v>
      </c>
      <c r="I696" s="13">
        <v>1.82</v>
      </c>
      <c r="J696" s="15">
        <v>76</v>
      </c>
      <c r="K696" s="15">
        <v>22.944088878154812</v>
      </c>
      <c r="L696" s="10">
        <v>3</v>
      </c>
      <c r="M696" s="10">
        <v>7</v>
      </c>
      <c r="N696" s="10">
        <v>11</v>
      </c>
      <c r="O696" s="10">
        <v>1</v>
      </c>
      <c r="P696" s="10">
        <v>4</v>
      </c>
      <c r="Q696" s="11">
        <v>22</v>
      </c>
    </row>
    <row r="697" spans="1:17" x14ac:dyDescent="0.35">
      <c r="A697" s="4" t="s">
        <v>1009</v>
      </c>
      <c r="B697" s="30">
        <v>696</v>
      </c>
      <c r="C697" s="8">
        <v>31904</v>
      </c>
      <c r="D697" s="5" t="s">
        <v>2287</v>
      </c>
      <c r="E697" s="9" t="s">
        <v>1339</v>
      </c>
      <c r="F697" s="9" t="s">
        <v>1550</v>
      </c>
      <c r="G697" s="8">
        <v>43953</v>
      </c>
      <c r="H697" s="6" t="s">
        <v>6</v>
      </c>
      <c r="I697" s="13">
        <v>1.83</v>
      </c>
      <c r="J697" s="15">
        <v>77</v>
      </c>
      <c r="K697" s="15">
        <v>22.99262444384723</v>
      </c>
      <c r="L697" s="10">
        <v>3</v>
      </c>
      <c r="M697" s="10">
        <v>7</v>
      </c>
      <c r="N697" s="10">
        <v>1</v>
      </c>
      <c r="O697" s="10">
        <v>6</v>
      </c>
      <c r="P697" s="10">
        <v>6</v>
      </c>
      <c r="Q697" s="11">
        <v>33</v>
      </c>
    </row>
    <row r="698" spans="1:17" x14ac:dyDescent="0.35">
      <c r="A698" s="4" t="s">
        <v>1010</v>
      </c>
      <c r="B698" s="30">
        <v>697</v>
      </c>
      <c r="C698" s="8">
        <v>31684</v>
      </c>
      <c r="D698" s="5" t="s">
        <v>2288</v>
      </c>
      <c r="E698" s="9" t="s">
        <v>1339</v>
      </c>
      <c r="F698" s="9" t="s">
        <v>1550</v>
      </c>
      <c r="G698" s="8">
        <v>43168</v>
      </c>
      <c r="H698" s="6" t="s">
        <v>6</v>
      </c>
      <c r="I698" s="13">
        <v>1.85</v>
      </c>
      <c r="J698" s="15">
        <v>81</v>
      </c>
      <c r="K698" s="15">
        <v>23.666910153396639</v>
      </c>
      <c r="L698" s="10">
        <v>3</v>
      </c>
      <c r="M698" s="10">
        <v>6</v>
      </c>
      <c r="N698" s="10">
        <v>14</v>
      </c>
      <c r="O698" s="10">
        <v>7</v>
      </c>
      <c r="P698" s="10">
        <v>3</v>
      </c>
      <c r="Q698" s="11">
        <v>34</v>
      </c>
    </row>
    <row r="699" spans="1:17" x14ac:dyDescent="0.35">
      <c r="A699" s="4" t="s">
        <v>1011</v>
      </c>
      <c r="B699" s="30">
        <v>698</v>
      </c>
      <c r="C699" s="8">
        <v>31445</v>
      </c>
      <c r="D699" s="5" t="s">
        <v>2289</v>
      </c>
      <c r="E699" s="9" t="s">
        <v>1339</v>
      </c>
      <c r="F699" s="9" t="s">
        <v>1550</v>
      </c>
      <c r="G699" s="8">
        <v>43405</v>
      </c>
      <c r="H699" s="6" t="s">
        <v>6</v>
      </c>
      <c r="I699" s="13">
        <v>1.8</v>
      </c>
      <c r="J699" s="15">
        <v>74</v>
      </c>
      <c r="K699" s="15">
        <v>22.839506172839506</v>
      </c>
      <c r="L699" s="10">
        <v>3</v>
      </c>
      <c r="M699" s="10">
        <v>2</v>
      </c>
      <c r="N699" s="10">
        <v>14</v>
      </c>
      <c r="O699" s="10">
        <v>1</v>
      </c>
      <c r="P699" s="10">
        <v>3</v>
      </c>
      <c r="Q699" s="11">
        <v>35</v>
      </c>
    </row>
    <row r="700" spans="1:17" x14ac:dyDescent="0.35">
      <c r="A700" s="4" t="s">
        <v>1012</v>
      </c>
      <c r="B700" s="30">
        <v>699</v>
      </c>
      <c r="C700" s="8">
        <v>33849</v>
      </c>
      <c r="D700" s="5" t="s">
        <v>2290</v>
      </c>
      <c r="E700" s="9" t="s">
        <v>1339</v>
      </c>
      <c r="F700" s="9" t="s">
        <v>1550</v>
      </c>
      <c r="G700" s="8">
        <v>43245</v>
      </c>
      <c r="H700" s="6" t="s">
        <v>6</v>
      </c>
      <c r="I700" s="13">
        <v>1.77</v>
      </c>
      <c r="J700" s="15">
        <v>70</v>
      </c>
      <c r="K700" s="15">
        <v>22.343515592581952</v>
      </c>
      <c r="L700" s="10">
        <v>2</v>
      </c>
      <c r="M700" s="10">
        <v>5</v>
      </c>
      <c r="N700" s="10">
        <v>8</v>
      </c>
      <c r="O700" s="10">
        <v>1</v>
      </c>
      <c r="P700" s="10">
        <v>6</v>
      </c>
      <c r="Q700" s="11">
        <v>28</v>
      </c>
    </row>
    <row r="701" spans="1:17" x14ac:dyDescent="0.35">
      <c r="A701" s="4" t="s">
        <v>1013</v>
      </c>
      <c r="B701" s="30">
        <v>700</v>
      </c>
      <c r="C701" s="8">
        <v>34687</v>
      </c>
      <c r="D701" s="5" t="s">
        <v>2291</v>
      </c>
      <c r="E701" s="9" t="s">
        <v>1339</v>
      </c>
      <c r="F701" s="9" t="s">
        <v>1550</v>
      </c>
      <c r="G701" s="8">
        <v>42356</v>
      </c>
      <c r="H701" s="6" t="s">
        <v>6</v>
      </c>
      <c r="I701" s="13">
        <v>1.82</v>
      </c>
      <c r="J701" s="15">
        <v>74</v>
      </c>
      <c r="K701" s="15">
        <v>22.340297065571789</v>
      </c>
      <c r="L701" s="10">
        <v>2</v>
      </c>
      <c r="M701" s="10">
        <v>6</v>
      </c>
      <c r="N701" s="10">
        <v>20</v>
      </c>
      <c r="O701" s="10">
        <v>6</v>
      </c>
      <c r="P701" s="10">
        <v>2</v>
      </c>
      <c r="Q701" s="11">
        <v>26</v>
      </c>
    </row>
    <row r="702" spans="1:17" x14ac:dyDescent="0.35">
      <c r="A702" s="4" t="s">
        <v>1014</v>
      </c>
      <c r="B702" s="30">
        <v>701</v>
      </c>
      <c r="C702" s="8">
        <v>32036</v>
      </c>
      <c r="D702" s="5" t="s">
        <v>2292</v>
      </c>
      <c r="E702" s="9" t="s">
        <v>1339</v>
      </c>
      <c r="F702" s="9" t="s">
        <v>1550</v>
      </c>
      <c r="G702" s="8">
        <v>44051</v>
      </c>
      <c r="H702" s="6" t="s">
        <v>6</v>
      </c>
      <c r="I702" s="13">
        <v>1.75</v>
      </c>
      <c r="J702" s="15">
        <v>72</v>
      </c>
      <c r="K702" s="15">
        <v>23.510204081632654</v>
      </c>
      <c r="L702" s="10">
        <v>2</v>
      </c>
      <c r="M702" s="10">
        <v>7</v>
      </c>
      <c r="N702" s="10">
        <v>17</v>
      </c>
      <c r="O702" s="10">
        <v>5</v>
      </c>
      <c r="P702" s="10">
        <v>5</v>
      </c>
      <c r="Q702" s="11">
        <v>33</v>
      </c>
    </row>
    <row r="703" spans="1:17" x14ac:dyDescent="0.35">
      <c r="A703" s="4" t="s">
        <v>1015</v>
      </c>
      <c r="B703" s="30">
        <v>702</v>
      </c>
      <c r="C703" s="8">
        <v>31375</v>
      </c>
      <c r="D703" s="5" t="s">
        <v>2293</v>
      </c>
      <c r="E703" s="9" t="s">
        <v>1339</v>
      </c>
      <c r="F703" s="9" t="s">
        <v>1550</v>
      </c>
      <c r="G703" s="8">
        <v>43219</v>
      </c>
      <c r="H703" s="6" t="s">
        <v>6</v>
      </c>
      <c r="I703" s="13">
        <v>1.76</v>
      </c>
      <c r="J703" s="15">
        <v>80</v>
      </c>
      <c r="K703" s="15">
        <v>25.826446280991735</v>
      </c>
      <c r="L703" s="10">
        <v>3</v>
      </c>
      <c r="M703" s="10">
        <v>2</v>
      </c>
      <c r="N703" s="10">
        <v>21</v>
      </c>
      <c r="O703" s="10">
        <v>7</v>
      </c>
      <c r="P703" s="10">
        <v>6</v>
      </c>
      <c r="Q703" s="11">
        <v>35</v>
      </c>
    </row>
    <row r="704" spans="1:17" x14ac:dyDescent="0.35">
      <c r="A704" s="4" t="s">
        <v>1016</v>
      </c>
      <c r="B704" s="30">
        <v>703</v>
      </c>
      <c r="C704" s="8">
        <v>33062</v>
      </c>
      <c r="D704" s="5" t="s">
        <v>2294</v>
      </c>
      <c r="E704" s="9" t="s">
        <v>1339</v>
      </c>
      <c r="F704" s="9" t="s">
        <v>1550</v>
      </c>
      <c r="G704" s="8">
        <v>44011</v>
      </c>
      <c r="H704" s="6" t="s">
        <v>6</v>
      </c>
      <c r="I704" s="13">
        <v>1.82</v>
      </c>
      <c r="J704" s="15">
        <v>72</v>
      </c>
      <c r="K704" s="15">
        <v>21.736505252988767</v>
      </c>
      <c r="L704" s="10">
        <v>3</v>
      </c>
      <c r="M704" s="10">
        <v>7</v>
      </c>
      <c r="N704" s="10">
        <v>14</v>
      </c>
      <c r="O704" s="10">
        <v>7</v>
      </c>
      <c r="P704" s="10">
        <v>6</v>
      </c>
      <c r="Q704" s="11">
        <v>30</v>
      </c>
    </row>
    <row r="705" spans="1:17" x14ac:dyDescent="0.35">
      <c r="A705" s="4" t="s">
        <v>1017</v>
      </c>
      <c r="B705" s="30">
        <v>704</v>
      </c>
      <c r="C705" s="8">
        <v>34375</v>
      </c>
      <c r="D705" s="5" t="s">
        <v>2295</v>
      </c>
      <c r="E705" s="9" t="s">
        <v>1339</v>
      </c>
      <c r="F705" s="9" t="s">
        <v>1550</v>
      </c>
      <c r="G705" s="8">
        <v>43314</v>
      </c>
      <c r="H705" s="6" t="s">
        <v>6</v>
      </c>
      <c r="I705" s="13">
        <v>1.85</v>
      </c>
      <c r="J705" s="15">
        <v>76</v>
      </c>
      <c r="K705" s="15">
        <v>22.205989773557338</v>
      </c>
      <c r="L705" s="10">
        <v>3</v>
      </c>
      <c r="M705" s="10">
        <v>1</v>
      </c>
      <c r="N705" s="10">
        <v>12</v>
      </c>
      <c r="O705" s="10">
        <v>4</v>
      </c>
      <c r="P705" s="10">
        <v>5</v>
      </c>
      <c r="Q705" s="11">
        <v>27</v>
      </c>
    </row>
    <row r="706" spans="1:17" x14ac:dyDescent="0.35">
      <c r="A706" s="4" t="s">
        <v>1018</v>
      </c>
      <c r="B706" s="30">
        <v>705</v>
      </c>
      <c r="C706" s="8">
        <v>32447</v>
      </c>
      <c r="D706" s="5" t="s">
        <v>2296</v>
      </c>
      <c r="E706" s="9" t="s">
        <v>1339</v>
      </c>
      <c r="F706" s="9" t="s">
        <v>1550</v>
      </c>
      <c r="G706" s="8">
        <v>42184</v>
      </c>
      <c r="H706" s="6" t="s">
        <v>6</v>
      </c>
      <c r="I706" s="13">
        <v>1.79</v>
      </c>
      <c r="J706" s="15">
        <v>72</v>
      </c>
      <c r="K706" s="15">
        <v>22.471208763771418</v>
      </c>
      <c r="L706" s="10">
        <v>2</v>
      </c>
      <c r="M706" s="10">
        <v>3</v>
      </c>
      <c r="N706" s="10">
        <v>1</v>
      </c>
      <c r="O706" s="10">
        <v>2</v>
      </c>
      <c r="P706" s="10">
        <v>6</v>
      </c>
      <c r="Q706" s="11">
        <v>32</v>
      </c>
    </row>
    <row r="707" spans="1:17" x14ac:dyDescent="0.35">
      <c r="A707" s="4" t="s">
        <v>1019</v>
      </c>
      <c r="B707" s="30">
        <v>706</v>
      </c>
      <c r="C707" s="8">
        <v>30733</v>
      </c>
      <c r="D707" s="5" t="s">
        <v>2297</v>
      </c>
      <c r="E707" s="9" t="s">
        <v>1339</v>
      </c>
      <c r="F707" s="9" t="s">
        <v>1550</v>
      </c>
      <c r="G707" s="8">
        <v>42818</v>
      </c>
      <c r="H707" s="6" t="s">
        <v>6</v>
      </c>
      <c r="I707" s="13">
        <v>1.8</v>
      </c>
      <c r="J707" s="15">
        <v>76</v>
      </c>
      <c r="K707" s="15">
        <v>23.456790123456788</v>
      </c>
      <c r="L707" s="10">
        <v>3</v>
      </c>
      <c r="M707" s="10">
        <v>6</v>
      </c>
      <c r="N707" s="10">
        <v>11</v>
      </c>
      <c r="O707" s="10">
        <v>2</v>
      </c>
      <c r="P707" s="10">
        <v>4</v>
      </c>
      <c r="Q707" s="11">
        <v>37</v>
      </c>
    </row>
    <row r="708" spans="1:17" x14ac:dyDescent="0.35">
      <c r="A708" s="4" t="s">
        <v>1020</v>
      </c>
      <c r="B708" s="30">
        <v>707</v>
      </c>
      <c r="C708" s="8">
        <v>35688</v>
      </c>
      <c r="D708" s="5" t="s">
        <v>2298</v>
      </c>
      <c r="E708" s="9" t="s">
        <v>1339</v>
      </c>
      <c r="F708" s="9" t="s">
        <v>1550</v>
      </c>
      <c r="G708" s="8">
        <v>42472</v>
      </c>
      <c r="H708" s="6" t="s">
        <v>6</v>
      </c>
      <c r="I708" s="13">
        <v>1.85</v>
      </c>
      <c r="J708" s="15">
        <v>77</v>
      </c>
      <c r="K708" s="15">
        <v>22.498173849525198</v>
      </c>
      <c r="L708" s="10">
        <v>2</v>
      </c>
      <c r="M708" s="10">
        <v>4</v>
      </c>
      <c r="N708" s="10">
        <v>7</v>
      </c>
      <c r="O708" s="10">
        <v>7</v>
      </c>
      <c r="P708" s="10">
        <v>6</v>
      </c>
      <c r="Q708" s="11">
        <v>23</v>
      </c>
    </row>
    <row r="709" spans="1:17" x14ac:dyDescent="0.35">
      <c r="A709" s="4" t="s">
        <v>1021</v>
      </c>
      <c r="B709" s="30">
        <v>708</v>
      </c>
      <c r="C709" s="8">
        <v>32207</v>
      </c>
      <c r="D709" s="5" t="s">
        <v>2299</v>
      </c>
      <c r="E709" s="9" t="s">
        <v>1339</v>
      </c>
      <c r="F709" s="9" t="s">
        <v>1550</v>
      </c>
      <c r="G709" s="8">
        <v>42943</v>
      </c>
      <c r="H709" s="6" t="s">
        <v>6</v>
      </c>
      <c r="I709" s="13">
        <v>1.75</v>
      </c>
      <c r="J709" s="15">
        <v>73</v>
      </c>
      <c r="K709" s="15">
        <v>23.836734693877553</v>
      </c>
      <c r="L709" s="10">
        <v>3</v>
      </c>
      <c r="M709" s="10">
        <v>7</v>
      </c>
      <c r="N709" s="10">
        <v>18</v>
      </c>
      <c r="O709" s="10">
        <v>1</v>
      </c>
      <c r="P709" s="10">
        <v>4</v>
      </c>
      <c r="Q709" s="11">
        <v>32</v>
      </c>
    </row>
    <row r="710" spans="1:17" x14ac:dyDescent="0.35">
      <c r="A710" s="4" t="s">
        <v>1022</v>
      </c>
      <c r="B710" s="30">
        <v>709</v>
      </c>
      <c r="C710" s="8">
        <v>33526</v>
      </c>
      <c r="D710" s="5" t="s">
        <v>2300</v>
      </c>
      <c r="E710" s="9" t="s">
        <v>1339</v>
      </c>
      <c r="F710" s="9" t="s">
        <v>1550</v>
      </c>
      <c r="G710" s="8">
        <v>42517</v>
      </c>
      <c r="H710" s="6" t="s">
        <v>6</v>
      </c>
      <c r="I710" s="13">
        <v>1.84</v>
      </c>
      <c r="J710" s="15">
        <v>70</v>
      </c>
      <c r="K710" s="15">
        <v>20.675803402646501</v>
      </c>
      <c r="L710" s="10">
        <v>3</v>
      </c>
      <c r="M710" s="10">
        <v>5</v>
      </c>
      <c r="N710" s="10">
        <v>21</v>
      </c>
      <c r="O710" s="10">
        <v>7</v>
      </c>
      <c r="P710" s="10">
        <v>6</v>
      </c>
      <c r="Q710" s="11">
        <v>29</v>
      </c>
    </row>
    <row r="711" spans="1:17" x14ac:dyDescent="0.35">
      <c r="A711" s="4" t="s">
        <v>1023</v>
      </c>
      <c r="B711" s="30">
        <v>710</v>
      </c>
      <c r="C711" s="8">
        <v>32732</v>
      </c>
      <c r="D711" s="5" t="s">
        <v>2301</v>
      </c>
      <c r="E711" s="9" t="s">
        <v>1339</v>
      </c>
      <c r="F711" s="9" t="s">
        <v>1550</v>
      </c>
      <c r="G711" s="8">
        <v>43095</v>
      </c>
      <c r="H711" s="6" t="s">
        <v>6</v>
      </c>
      <c r="I711" s="13">
        <v>1.79</v>
      </c>
      <c r="J711" s="15">
        <v>74</v>
      </c>
      <c r="K711" s="15">
        <v>23.095409007209515</v>
      </c>
      <c r="L711" s="10">
        <v>2</v>
      </c>
      <c r="M711" s="10">
        <v>1</v>
      </c>
      <c r="N711" s="10">
        <v>2</v>
      </c>
      <c r="O711" s="10">
        <v>5</v>
      </c>
      <c r="P711" s="10">
        <v>3</v>
      </c>
      <c r="Q711" s="11">
        <v>31</v>
      </c>
    </row>
    <row r="712" spans="1:17" x14ac:dyDescent="0.35">
      <c r="A712" s="4" t="s">
        <v>1024</v>
      </c>
      <c r="B712" s="30">
        <v>711</v>
      </c>
      <c r="C712" s="8">
        <v>30720</v>
      </c>
      <c r="D712" s="5" t="s">
        <v>2302</v>
      </c>
      <c r="E712" s="9" t="s">
        <v>1339</v>
      </c>
      <c r="F712" s="9" t="s">
        <v>1550</v>
      </c>
      <c r="G712" s="8">
        <v>42530</v>
      </c>
      <c r="H712" s="6" t="s">
        <v>6</v>
      </c>
      <c r="I712" s="13">
        <v>1.85</v>
      </c>
      <c r="J712" s="15">
        <v>79</v>
      </c>
      <c r="K712" s="15">
        <v>23.082542001460919</v>
      </c>
      <c r="L712" s="10">
        <v>2</v>
      </c>
      <c r="M712" s="10">
        <v>2</v>
      </c>
      <c r="N712" s="10">
        <v>2</v>
      </c>
      <c r="O712" s="10">
        <v>3</v>
      </c>
      <c r="P712" s="10">
        <v>5</v>
      </c>
      <c r="Q712" s="11">
        <v>37</v>
      </c>
    </row>
    <row r="713" spans="1:17" x14ac:dyDescent="0.35">
      <c r="A713" s="4" t="s">
        <v>1025</v>
      </c>
      <c r="B713" s="30">
        <v>712</v>
      </c>
      <c r="C713" s="8">
        <v>34530</v>
      </c>
      <c r="D713" s="5" t="s">
        <v>2303</v>
      </c>
      <c r="E713" s="9" t="s">
        <v>1339</v>
      </c>
      <c r="F713" s="9" t="s">
        <v>1550</v>
      </c>
      <c r="G713" s="8">
        <v>42871</v>
      </c>
      <c r="H713" s="6" t="s">
        <v>6</v>
      </c>
      <c r="I713" s="13">
        <v>1.84</v>
      </c>
      <c r="J713" s="15">
        <v>80</v>
      </c>
      <c r="K713" s="15">
        <v>23.629489603024574</v>
      </c>
      <c r="L713" s="10">
        <v>3</v>
      </c>
      <c r="M713" s="10">
        <v>5</v>
      </c>
      <c r="N713" s="10">
        <v>20</v>
      </c>
      <c r="O713" s="10">
        <v>7</v>
      </c>
      <c r="P713" s="10">
        <v>5</v>
      </c>
      <c r="Q713" s="11">
        <v>26</v>
      </c>
    </row>
    <row r="714" spans="1:17" x14ac:dyDescent="0.35">
      <c r="A714" s="4" t="s">
        <v>1026</v>
      </c>
      <c r="B714" s="30">
        <v>713</v>
      </c>
      <c r="C714" s="8">
        <v>35878</v>
      </c>
      <c r="D714" s="5" t="s">
        <v>2304</v>
      </c>
      <c r="E714" s="9" t="s">
        <v>1339</v>
      </c>
      <c r="F714" s="9" t="s">
        <v>1550</v>
      </c>
      <c r="G714" s="8">
        <v>43170</v>
      </c>
      <c r="H714" s="6" t="s">
        <v>6</v>
      </c>
      <c r="I714" s="13">
        <v>1.84</v>
      </c>
      <c r="J714" s="15">
        <v>80</v>
      </c>
      <c r="K714" s="15">
        <v>23.629489603024574</v>
      </c>
      <c r="L714" s="10">
        <v>2</v>
      </c>
      <c r="M714" s="10">
        <v>3</v>
      </c>
      <c r="N714" s="10">
        <v>7</v>
      </c>
      <c r="O714" s="10">
        <v>6</v>
      </c>
      <c r="P714" s="10">
        <v>2</v>
      </c>
      <c r="Q714" s="11">
        <v>22</v>
      </c>
    </row>
    <row r="715" spans="1:17" x14ac:dyDescent="0.35">
      <c r="A715" s="4" t="s">
        <v>1027</v>
      </c>
      <c r="B715" s="30">
        <v>714</v>
      </c>
      <c r="C715" s="8">
        <v>33969</v>
      </c>
      <c r="D715" s="5" t="s">
        <v>2305</v>
      </c>
      <c r="E715" s="9" t="s">
        <v>1339</v>
      </c>
      <c r="F715" s="9" t="s">
        <v>1550</v>
      </c>
      <c r="G715" s="8">
        <v>42420</v>
      </c>
      <c r="H715" s="6" t="s">
        <v>6</v>
      </c>
      <c r="I715" s="13">
        <v>1.8</v>
      </c>
      <c r="J715" s="15">
        <v>79</v>
      </c>
      <c r="K715" s="15">
        <v>24.382716049382715</v>
      </c>
      <c r="L715" s="10">
        <v>3</v>
      </c>
      <c r="M715" s="10">
        <v>2</v>
      </c>
      <c r="N715" s="10">
        <v>19</v>
      </c>
      <c r="O715" s="10">
        <v>4</v>
      </c>
      <c r="P715" s="10">
        <v>2</v>
      </c>
      <c r="Q715" s="11">
        <v>28</v>
      </c>
    </row>
    <row r="716" spans="1:17" x14ac:dyDescent="0.35">
      <c r="A716" s="4" t="s">
        <v>1028</v>
      </c>
      <c r="B716" s="30">
        <v>715</v>
      </c>
      <c r="C716" s="8">
        <v>34741</v>
      </c>
      <c r="D716" s="5" t="s">
        <v>2306</v>
      </c>
      <c r="E716" s="9" t="s">
        <v>1339</v>
      </c>
      <c r="F716" s="9" t="s">
        <v>1550</v>
      </c>
      <c r="G716" s="8">
        <v>42519</v>
      </c>
      <c r="H716" s="6" t="s">
        <v>6</v>
      </c>
      <c r="I716" s="13">
        <v>1.84</v>
      </c>
      <c r="J716" s="15">
        <v>78</v>
      </c>
      <c r="K716" s="15">
        <v>23.038752362948959</v>
      </c>
      <c r="L716" s="10">
        <v>2</v>
      </c>
      <c r="M716" s="10">
        <v>6</v>
      </c>
      <c r="N716" s="10">
        <v>5</v>
      </c>
      <c r="O716" s="10">
        <v>1</v>
      </c>
      <c r="P716" s="10">
        <v>5</v>
      </c>
      <c r="Q716" s="11">
        <v>26</v>
      </c>
    </row>
    <row r="717" spans="1:17" x14ac:dyDescent="0.35">
      <c r="A717" s="4" t="s">
        <v>1029</v>
      </c>
      <c r="B717" s="30">
        <v>716</v>
      </c>
      <c r="C717" s="8">
        <v>32611</v>
      </c>
      <c r="D717" s="5" t="s">
        <v>2307</v>
      </c>
      <c r="E717" s="9" t="s">
        <v>1339</v>
      </c>
      <c r="F717" s="9" t="s">
        <v>1550</v>
      </c>
      <c r="G717" s="8">
        <v>43968</v>
      </c>
      <c r="H717" s="6" t="s">
        <v>6</v>
      </c>
      <c r="I717" s="13">
        <v>1.83</v>
      </c>
      <c r="J717" s="15">
        <v>73</v>
      </c>
      <c r="K717" s="15">
        <v>21.798202394816204</v>
      </c>
      <c r="L717" s="10">
        <v>3</v>
      </c>
      <c r="M717" s="10">
        <v>1</v>
      </c>
      <c r="N717" s="10">
        <v>15</v>
      </c>
      <c r="O717" s="10">
        <v>2</v>
      </c>
      <c r="P717" s="10">
        <v>4</v>
      </c>
      <c r="Q717" s="11">
        <v>31</v>
      </c>
    </row>
    <row r="718" spans="1:17" x14ac:dyDescent="0.35">
      <c r="A718" s="4" t="s">
        <v>1030</v>
      </c>
      <c r="B718" s="30">
        <v>717</v>
      </c>
      <c r="C718" s="8">
        <v>31066</v>
      </c>
      <c r="D718" s="5" t="s">
        <v>2308</v>
      </c>
      <c r="E718" s="9" t="s">
        <v>1339</v>
      </c>
      <c r="F718" s="9" t="s">
        <v>1550</v>
      </c>
      <c r="G718" s="8">
        <v>43272</v>
      </c>
      <c r="H718" s="6" t="s">
        <v>6</v>
      </c>
      <c r="I718" s="13">
        <v>1.8</v>
      </c>
      <c r="J718" s="15">
        <v>76</v>
      </c>
      <c r="K718" s="15">
        <v>23.456790123456788</v>
      </c>
      <c r="L718" s="10">
        <v>3</v>
      </c>
      <c r="M718" s="10">
        <v>2</v>
      </c>
      <c r="N718" s="10">
        <v>23</v>
      </c>
      <c r="O718" s="10">
        <v>3</v>
      </c>
      <c r="P718" s="10">
        <v>6</v>
      </c>
      <c r="Q718" s="11">
        <v>36</v>
      </c>
    </row>
    <row r="719" spans="1:17" x14ac:dyDescent="0.35">
      <c r="A719" s="4" t="s">
        <v>1031</v>
      </c>
      <c r="B719" s="30">
        <v>718</v>
      </c>
      <c r="C719" s="8">
        <v>33408</v>
      </c>
      <c r="D719" s="5" t="s">
        <v>2309</v>
      </c>
      <c r="E719" s="9" t="s">
        <v>1339</v>
      </c>
      <c r="F719" s="9" t="s">
        <v>1550</v>
      </c>
      <c r="G719" s="8">
        <v>43576</v>
      </c>
      <c r="H719" s="6" t="s">
        <v>6</v>
      </c>
      <c r="I719" s="13">
        <v>1.84</v>
      </c>
      <c r="J719" s="15">
        <v>70</v>
      </c>
      <c r="K719" s="15">
        <v>20.675803402646501</v>
      </c>
      <c r="L719" s="10">
        <v>2</v>
      </c>
      <c r="M719" s="10">
        <v>3</v>
      </c>
      <c r="N719" s="10">
        <v>10</v>
      </c>
      <c r="O719" s="10">
        <v>4</v>
      </c>
      <c r="P719" s="10">
        <v>4</v>
      </c>
      <c r="Q719" s="11">
        <v>29</v>
      </c>
    </row>
    <row r="720" spans="1:17" x14ac:dyDescent="0.35">
      <c r="A720" s="4" t="s">
        <v>1032</v>
      </c>
      <c r="B720" s="30">
        <v>719</v>
      </c>
      <c r="C720" s="8">
        <v>31158</v>
      </c>
      <c r="D720" s="5" t="s">
        <v>2310</v>
      </c>
      <c r="E720" s="9" t="s">
        <v>1339</v>
      </c>
      <c r="F720" s="9" t="s">
        <v>1550</v>
      </c>
      <c r="G720" s="8">
        <v>42955</v>
      </c>
      <c r="H720" s="6" t="s">
        <v>6</v>
      </c>
      <c r="I720" s="13">
        <v>1.77</v>
      </c>
      <c r="J720" s="15">
        <v>71</v>
      </c>
      <c r="K720" s="15">
        <v>22.662708672475979</v>
      </c>
      <c r="L720" s="10">
        <v>2</v>
      </c>
      <c r="M720" s="10">
        <v>4</v>
      </c>
      <c r="N720" s="10">
        <v>10</v>
      </c>
      <c r="O720" s="10">
        <v>4</v>
      </c>
      <c r="P720" s="10">
        <v>1</v>
      </c>
      <c r="Q720" s="11">
        <v>35</v>
      </c>
    </row>
    <row r="721" spans="1:17" x14ac:dyDescent="0.35">
      <c r="A721" s="4" t="s">
        <v>1033</v>
      </c>
      <c r="B721" s="30">
        <v>720</v>
      </c>
      <c r="C721" s="8">
        <v>32592</v>
      </c>
      <c r="D721" s="5" t="s">
        <v>2311</v>
      </c>
      <c r="E721" s="9" t="s">
        <v>1339</v>
      </c>
      <c r="F721" s="9" t="s">
        <v>1550</v>
      </c>
      <c r="G721" s="8">
        <v>42297</v>
      </c>
      <c r="H721" s="6" t="s">
        <v>6</v>
      </c>
      <c r="I721" s="13">
        <v>1.77</v>
      </c>
      <c r="J721" s="15">
        <v>73</v>
      </c>
      <c r="K721" s="15">
        <v>23.301094832264035</v>
      </c>
      <c r="L721" s="10">
        <v>2</v>
      </c>
      <c r="M721" s="10">
        <v>7</v>
      </c>
      <c r="N721" s="10">
        <v>21</v>
      </c>
      <c r="O721" s="10">
        <v>2</v>
      </c>
      <c r="P721" s="10">
        <v>4</v>
      </c>
      <c r="Q721" s="11">
        <v>31</v>
      </c>
    </row>
    <row r="722" spans="1:17" x14ac:dyDescent="0.35">
      <c r="A722" s="4" t="s">
        <v>1034</v>
      </c>
      <c r="B722" s="30">
        <v>721</v>
      </c>
      <c r="C722" s="8">
        <v>34668</v>
      </c>
      <c r="D722" s="5" t="s">
        <v>2312</v>
      </c>
      <c r="E722" s="9" t="s">
        <v>1339</v>
      </c>
      <c r="F722" s="9" t="s">
        <v>1550</v>
      </c>
      <c r="G722" s="8">
        <v>42998</v>
      </c>
      <c r="H722" s="6" t="s">
        <v>6</v>
      </c>
      <c r="I722" s="13">
        <v>1.76</v>
      </c>
      <c r="J722" s="15">
        <v>80</v>
      </c>
      <c r="K722" s="15">
        <v>25.826446280991735</v>
      </c>
      <c r="L722" s="10">
        <v>2</v>
      </c>
      <c r="M722" s="10">
        <v>7</v>
      </c>
      <c r="N722" s="10">
        <v>23</v>
      </c>
      <c r="O722" s="10">
        <v>1</v>
      </c>
      <c r="P722" s="10">
        <v>2</v>
      </c>
      <c r="Q722" s="11">
        <v>26</v>
      </c>
    </row>
    <row r="723" spans="1:17" x14ac:dyDescent="0.35">
      <c r="A723" s="4" t="s">
        <v>1035</v>
      </c>
      <c r="B723" s="30">
        <v>722</v>
      </c>
      <c r="C723" s="8">
        <v>33745</v>
      </c>
      <c r="D723" s="5" t="s">
        <v>2313</v>
      </c>
      <c r="E723" s="9" t="s">
        <v>1339</v>
      </c>
      <c r="F723" s="9" t="s">
        <v>1550</v>
      </c>
      <c r="G723" s="8">
        <v>42946</v>
      </c>
      <c r="H723" s="6" t="s">
        <v>6</v>
      </c>
      <c r="I723" s="13">
        <v>1.76</v>
      </c>
      <c r="J723" s="15">
        <v>78</v>
      </c>
      <c r="K723" s="15">
        <v>25.180785123966942</v>
      </c>
      <c r="L723" s="10">
        <v>3</v>
      </c>
      <c r="M723" s="10">
        <v>6</v>
      </c>
      <c r="N723" s="10">
        <v>18</v>
      </c>
      <c r="O723" s="10">
        <v>6</v>
      </c>
      <c r="P723" s="10">
        <v>4</v>
      </c>
      <c r="Q723" s="11">
        <v>28</v>
      </c>
    </row>
    <row r="724" spans="1:17" x14ac:dyDescent="0.35">
      <c r="A724" s="4" t="s">
        <v>1036</v>
      </c>
      <c r="B724" s="30">
        <v>723</v>
      </c>
      <c r="C724" s="8">
        <v>36122</v>
      </c>
      <c r="D724" s="5" t="s">
        <v>2314</v>
      </c>
      <c r="E724" s="9" t="s">
        <v>1339</v>
      </c>
      <c r="F724" s="9" t="s">
        <v>1550</v>
      </c>
      <c r="G724" s="8">
        <v>43907</v>
      </c>
      <c r="H724" s="6" t="s">
        <v>6</v>
      </c>
      <c r="I724" s="13">
        <v>1.79</v>
      </c>
      <c r="J724" s="15">
        <v>72</v>
      </c>
      <c r="K724" s="15">
        <v>22.471208763771418</v>
      </c>
      <c r="L724" s="10">
        <v>2</v>
      </c>
      <c r="M724" s="10">
        <v>7</v>
      </c>
      <c r="N724" s="10">
        <v>14</v>
      </c>
      <c r="O724" s="10">
        <v>6</v>
      </c>
      <c r="P724" s="10">
        <v>6</v>
      </c>
      <c r="Q724" s="11">
        <v>22</v>
      </c>
    </row>
    <row r="725" spans="1:17" x14ac:dyDescent="0.35">
      <c r="A725" s="4" t="s">
        <v>1037</v>
      </c>
      <c r="B725" s="30">
        <v>724</v>
      </c>
      <c r="C725" s="8">
        <v>32272</v>
      </c>
      <c r="D725" s="5" t="s">
        <v>2315</v>
      </c>
      <c r="E725" s="9" t="s">
        <v>1339</v>
      </c>
      <c r="F725" s="9" t="s">
        <v>1550</v>
      </c>
      <c r="G725" s="8">
        <v>42450</v>
      </c>
      <c r="H725" s="6" t="s">
        <v>6</v>
      </c>
      <c r="I725" s="13">
        <v>1.84</v>
      </c>
      <c r="J725" s="15">
        <v>74</v>
      </c>
      <c r="K725" s="15">
        <v>21.857277882797732</v>
      </c>
      <c r="L725" s="10">
        <v>3</v>
      </c>
      <c r="M725" s="10">
        <v>3</v>
      </c>
      <c r="N725" s="10">
        <v>21</v>
      </c>
      <c r="O725" s="10">
        <v>3</v>
      </c>
      <c r="P725" s="10">
        <v>1</v>
      </c>
      <c r="Q725" s="11">
        <v>32</v>
      </c>
    </row>
    <row r="726" spans="1:17" x14ac:dyDescent="0.35">
      <c r="A726" s="4" t="s">
        <v>1038</v>
      </c>
      <c r="B726" s="30">
        <v>725</v>
      </c>
      <c r="C726" s="8">
        <v>35260</v>
      </c>
      <c r="D726" s="5" t="s">
        <v>2316</v>
      </c>
      <c r="E726" s="9" t="s">
        <v>1339</v>
      </c>
      <c r="F726" s="9" t="s">
        <v>1550</v>
      </c>
      <c r="G726" s="8">
        <v>42163</v>
      </c>
      <c r="H726" s="6" t="s">
        <v>6</v>
      </c>
      <c r="I726" s="13">
        <v>1.8</v>
      </c>
      <c r="J726" s="15">
        <v>76</v>
      </c>
      <c r="K726" s="15">
        <v>23.456790123456788</v>
      </c>
      <c r="L726" s="10">
        <v>2</v>
      </c>
      <c r="M726" s="10">
        <v>2</v>
      </c>
      <c r="N726" s="10">
        <v>20</v>
      </c>
      <c r="O726" s="10">
        <v>2</v>
      </c>
      <c r="P726" s="10">
        <v>3</v>
      </c>
      <c r="Q726" s="11">
        <v>24</v>
      </c>
    </row>
    <row r="727" spans="1:17" x14ac:dyDescent="0.35">
      <c r="A727" s="4" t="s">
        <v>1039</v>
      </c>
      <c r="B727" s="30">
        <v>726</v>
      </c>
      <c r="C727" s="8">
        <v>35403</v>
      </c>
      <c r="D727" s="5" t="s">
        <v>2317</v>
      </c>
      <c r="E727" s="9" t="s">
        <v>1339</v>
      </c>
      <c r="F727" s="9" t="s">
        <v>1550</v>
      </c>
      <c r="G727" s="8">
        <v>42898</v>
      </c>
      <c r="H727" s="6" t="s">
        <v>6</v>
      </c>
      <c r="I727" s="13">
        <v>1.85</v>
      </c>
      <c r="J727" s="15">
        <v>76</v>
      </c>
      <c r="K727" s="15">
        <v>22.205989773557338</v>
      </c>
      <c r="L727" s="10">
        <v>2</v>
      </c>
      <c r="M727" s="10">
        <v>2</v>
      </c>
      <c r="N727" s="10">
        <v>25</v>
      </c>
      <c r="O727" s="10">
        <v>1</v>
      </c>
      <c r="P727" s="10">
        <v>5</v>
      </c>
      <c r="Q727" s="11">
        <v>24</v>
      </c>
    </row>
    <row r="728" spans="1:17" x14ac:dyDescent="0.35">
      <c r="A728" s="4" t="s">
        <v>1040</v>
      </c>
      <c r="B728" s="30">
        <v>727</v>
      </c>
      <c r="C728" s="8">
        <v>31444</v>
      </c>
      <c r="D728" s="5" t="s">
        <v>2318</v>
      </c>
      <c r="E728" s="9" t="s">
        <v>1339</v>
      </c>
      <c r="F728" s="9" t="s">
        <v>1550</v>
      </c>
      <c r="G728" s="8">
        <v>43053</v>
      </c>
      <c r="H728" s="6" t="s">
        <v>6</v>
      </c>
      <c r="I728" s="13">
        <v>1.82</v>
      </c>
      <c r="J728" s="15">
        <v>74</v>
      </c>
      <c r="K728" s="15">
        <v>22.340297065571789</v>
      </c>
      <c r="L728" s="10">
        <v>3</v>
      </c>
      <c r="M728" s="10">
        <v>3</v>
      </c>
      <c r="N728" s="10">
        <v>25</v>
      </c>
      <c r="O728" s="10">
        <v>2</v>
      </c>
      <c r="P728" s="10">
        <v>6</v>
      </c>
      <c r="Q728" s="11">
        <v>35</v>
      </c>
    </row>
    <row r="729" spans="1:17" x14ac:dyDescent="0.35">
      <c r="A729" s="4" t="s">
        <v>1041</v>
      </c>
      <c r="B729" s="30">
        <v>728</v>
      </c>
      <c r="C729" s="8">
        <v>35830</v>
      </c>
      <c r="D729" s="5" t="s">
        <v>2319</v>
      </c>
      <c r="E729" s="9" t="s">
        <v>1339</v>
      </c>
      <c r="F729" s="9" t="s">
        <v>1550</v>
      </c>
      <c r="G729" s="8">
        <v>43649</v>
      </c>
      <c r="H729" s="6" t="s">
        <v>6</v>
      </c>
      <c r="I729" s="13">
        <v>1.79</v>
      </c>
      <c r="J729" s="15">
        <v>81</v>
      </c>
      <c r="K729" s="15">
        <v>25.280109859242845</v>
      </c>
      <c r="L729" s="10">
        <v>3</v>
      </c>
      <c r="M729" s="10">
        <v>6</v>
      </c>
      <c r="N729" s="10">
        <v>15</v>
      </c>
      <c r="O729" s="10">
        <v>6</v>
      </c>
      <c r="P729" s="10">
        <v>2</v>
      </c>
      <c r="Q729" s="11">
        <v>23</v>
      </c>
    </row>
    <row r="730" spans="1:17" x14ac:dyDescent="0.35">
      <c r="A730" s="4" t="s">
        <v>1042</v>
      </c>
      <c r="B730" s="30">
        <v>729</v>
      </c>
      <c r="C730" s="8">
        <v>32830</v>
      </c>
      <c r="D730" s="5" t="s">
        <v>2320</v>
      </c>
      <c r="E730" s="9" t="s">
        <v>1339</v>
      </c>
      <c r="F730" s="9" t="s">
        <v>1550</v>
      </c>
      <c r="G730" s="8">
        <v>42136</v>
      </c>
      <c r="H730" s="6" t="s">
        <v>6</v>
      </c>
      <c r="I730" s="13">
        <v>1.81</v>
      </c>
      <c r="J730" s="15">
        <v>78</v>
      </c>
      <c r="K730" s="15">
        <v>23.808797045267237</v>
      </c>
      <c r="L730" s="10">
        <v>2</v>
      </c>
      <c r="M730" s="10">
        <v>6</v>
      </c>
      <c r="N730" s="10">
        <v>11</v>
      </c>
      <c r="O730" s="10">
        <v>2</v>
      </c>
      <c r="P730" s="10">
        <v>2</v>
      </c>
      <c r="Q730" s="11">
        <v>31</v>
      </c>
    </row>
    <row r="731" spans="1:17" x14ac:dyDescent="0.35">
      <c r="A731" s="4" t="s">
        <v>1043</v>
      </c>
      <c r="B731" s="30">
        <v>730</v>
      </c>
      <c r="C731" s="8">
        <v>34868</v>
      </c>
      <c r="D731" s="5" t="s">
        <v>2321</v>
      </c>
      <c r="E731" s="9" t="s">
        <v>1339</v>
      </c>
      <c r="F731" s="9" t="s">
        <v>1550</v>
      </c>
      <c r="G731" s="8">
        <v>42909</v>
      </c>
      <c r="H731" s="6" t="s">
        <v>6</v>
      </c>
      <c r="I731" s="13">
        <v>1.85</v>
      </c>
      <c r="J731" s="15">
        <v>79</v>
      </c>
      <c r="K731" s="15">
        <v>23.082542001460919</v>
      </c>
      <c r="L731" s="10">
        <v>2</v>
      </c>
      <c r="M731" s="10">
        <v>5</v>
      </c>
      <c r="N731" s="10">
        <v>2</v>
      </c>
      <c r="O731" s="10">
        <v>7</v>
      </c>
      <c r="P731" s="10">
        <v>5</v>
      </c>
      <c r="Q731" s="11">
        <v>25</v>
      </c>
    </row>
    <row r="732" spans="1:17" x14ac:dyDescent="0.35">
      <c r="A732" s="4" t="s">
        <v>1044</v>
      </c>
      <c r="B732" s="30">
        <v>731</v>
      </c>
      <c r="C732" s="8">
        <v>36025</v>
      </c>
      <c r="D732" s="5" t="s">
        <v>2322</v>
      </c>
      <c r="E732" s="9" t="s">
        <v>1339</v>
      </c>
      <c r="F732" s="9" t="s">
        <v>1550</v>
      </c>
      <c r="G732" s="8">
        <v>42478</v>
      </c>
      <c r="H732" s="6" t="s">
        <v>6</v>
      </c>
      <c r="I732" s="13">
        <v>1.84</v>
      </c>
      <c r="J732" s="15">
        <v>79</v>
      </c>
      <c r="K732" s="15">
        <v>23.334120982986768</v>
      </c>
      <c r="L732" s="10">
        <v>2</v>
      </c>
      <c r="M732" s="10">
        <v>3</v>
      </c>
      <c r="N732" s="10">
        <v>8</v>
      </c>
      <c r="O732" s="10">
        <v>7</v>
      </c>
      <c r="P732" s="10">
        <v>3</v>
      </c>
      <c r="Q732" s="11">
        <v>22</v>
      </c>
    </row>
    <row r="733" spans="1:17" x14ac:dyDescent="0.35">
      <c r="A733" s="4" t="s">
        <v>1045</v>
      </c>
      <c r="B733" s="30">
        <v>732</v>
      </c>
      <c r="C733" s="8">
        <v>31545</v>
      </c>
      <c r="D733" s="5" t="s">
        <v>2323</v>
      </c>
      <c r="E733" s="9" t="s">
        <v>1339</v>
      </c>
      <c r="F733" s="9" t="s">
        <v>1550</v>
      </c>
      <c r="G733" s="8">
        <v>43619</v>
      </c>
      <c r="H733" s="6" t="s">
        <v>6</v>
      </c>
      <c r="I733" s="13">
        <v>1.75</v>
      </c>
      <c r="J733" s="15">
        <v>71</v>
      </c>
      <c r="K733" s="15">
        <v>23.183673469387756</v>
      </c>
      <c r="L733" s="10">
        <v>2</v>
      </c>
      <c r="M733" s="10">
        <v>6</v>
      </c>
      <c r="N733" s="10">
        <v>10</v>
      </c>
      <c r="O733" s="10">
        <v>3</v>
      </c>
      <c r="P733" s="10">
        <v>2</v>
      </c>
      <c r="Q733" s="11">
        <v>34</v>
      </c>
    </row>
    <row r="734" spans="1:17" x14ac:dyDescent="0.35">
      <c r="A734" s="4" t="s">
        <v>1046</v>
      </c>
      <c r="B734" s="30">
        <v>733</v>
      </c>
      <c r="C734" s="8">
        <v>35166</v>
      </c>
      <c r="D734" s="5" t="s">
        <v>2324</v>
      </c>
      <c r="E734" s="9" t="s">
        <v>1339</v>
      </c>
      <c r="F734" s="9" t="s">
        <v>1550</v>
      </c>
      <c r="G734" s="8">
        <v>43199</v>
      </c>
      <c r="H734" s="6" t="s">
        <v>6</v>
      </c>
      <c r="I734" s="13">
        <v>1.76</v>
      </c>
      <c r="J734" s="15">
        <v>76</v>
      </c>
      <c r="K734" s="15">
        <v>24.535123966942148</v>
      </c>
      <c r="L734" s="10">
        <v>3</v>
      </c>
      <c r="M734" s="10">
        <v>7</v>
      </c>
      <c r="N734" s="10">
        <v>2</v>
      </c>
      <c r="O734" s="10">
        <v>1</v>
      </c>
      <c r="P734" s="10">
        <v>1</v>
      </c>
      <c r="Q734" s="11">
        <v>24</v>
      </c>
    </row>
    <row r="735" spans="1:17" x14ac:dyDescent="0.35">
      <c r="A735" s="4" t="s">
        <v>1047</v>
      </c>
      <c r="B735" s="30">
        <v>734</v>
      </c>
      <c r="C735" s="8">
        <v>33182</v>
      </c>
      <c r="D735" s="5" t="s">
        <v>2325</v>
      </c>
      <c r="E735" s="9" t="s">
        <v>1339</v>
      </c>
      <c r="F735" s="9" t="s">
        <v>1550</v>
      </c>
      <c r="G735" s="8">
        <v>42040</v>
      </c>
      <c r="H735" s="6" t="s">
        <v>6</v>
      </c>
      <c r="I735" s="13">
        <v>1.82</v>
      </c>
      <c r="J735" s="15">
        <v>77</v>
      </c>
      <c r="K735" s="15">
        <v>23.245984784446321</v>
      </c>
      <c r="L735" s="10">
        <v>3</v>
      </c>
      <c r="M735" s="10">
        <v>3</v>
      </c>
      <c r="N735" s="10">
        <v>1</v>
      </c>
      <c r="O735" s="10">
        <v>4</v>
      </c>
      <c r="P735" s="10">
        <v>4</v>
      </c>
      <c r="Q735" s="11">
        <v>30</v>
      </c>
    </row>
    <row r="736" spans="1:17" x14ac:dyDescent="0.35">
      <c r="A736" s="4" t="s">
        <v>1048</v>
      </c>
      <c r="B736" s="30">
        <v>735</v>
      </c>
      <c r="C736" s="8">
        <v>34182</v>
      </c>
      <c r="D736" s="5" t="s">
        <v>2326</v>
      </c>
      <c r="E736" s="9" t="s">
        <v>1339</v>
      </c>
      <c r="F736" s="9" t="s">
        <v>1550</v>
      </c>
      <c r="G736" s="8">
        <v>42819</v>
      </c>
      <c r="H736" s="6" t="s">
        <v>6</v>
      </c>
      <c r="I736" s="13">
        <v>1.76</v>
      </c>
      <c r="J736" s="15">
        <v>70</v>
      </c>
      <c r="K736" s="15">
        <v>22.598140495867771</v>
      </c>
      <c r="L736" s="10">
        <v>2</v>
      </c>
      <c r="M736" s="10">
        <v>2</v>
      </c>
      <c r="N736" s="10">
        <v>19</v>
      </c>
      <c r="O736" s="10">
        <v>4</v>
      </c>
      <c r="P736" s="10">
        <v>3</v>
      </c>
      <c r="Q736" s="11">
        <v>27</v>
      </c>
    </row>
    <row r="737" spans="1:17" x14ac:dyDescent="0.35">
      <c r="A737" s="4" t="s">
        <v>1049</v>
      </c>
      <c r="B737" s="30">
        <v>736</v>
      </c>
      <c r="C737" s="8">
        <v>32070</v>
      </c>
      <c r="D737" s="5" t="s">
        <v>2327</v>
      </c>
      <c r="E737" s="9" t="s">
        <v>1339</v>
      </c>
      <c r="F737" s="9" t="s">
        <v>1550</v>
      </c>
      <c r="G737" s="8">
        <v>42009</v>
      </c>
      <c r="H737" s="6" t="s">
        <v>6</v>
      </c>
      <c r="I737" s="13">
        <v>1.8</v>
      </c>
      <c r="J737" s="15">
        <v>73</v>
      </c>
      <c r="K737" s="15">
        <v>22.530864197530864</v>
      </c>
      <c r="L737" s="10">
        <v>3</v>
      </c>
      <c r="M737" s="10">
        <v>6</v>
      </c>
      <c r="N737" s="10">
        <v>13</v>
      </c>
      <c r="O737" s="10">
        <v>4</v>
      </c>
      <c r="P737" s="10">
        <v>3</v>
      </c>
      <c r="Q737" s="11">
        <v>33</v>
      </c>
    </row>
    <row r="738" spans="1:17" x14ac:dyDescent="0.35">
      <c r="A738" s="4" t="s">
        <v>1050</v>
      </c>
      <c r="B738" s="30">
        <v>737</v>
      </c>
      <c r="C738" s="8">
        <v>30812</v>
      </c>
      <c r="D738" s="5" t="s">
        <v>2328</v>
      </c>
      <c r="E738" s="9" t="s">
        <v>1339</v>
      </c>
      <c r="F738" s="9" t="s">
        <v>1550</v>
      </c>
      <c r="G738" s="8">
        <v>43392</v>
      </c>
      <c r="H738" s="6" t="s">
        <v>6</v>
      </c>
      <c r="I738" s="13">
        <v>1.84</v>
      </c>
      <c r="J738" s="15">
        <v>76</v>
      </c>
      <c r="K738" s="15">
        <v>22.448015122873343</v>
      </c>
      <c r="L738" s="10">
        <v>2</v>
      </c>
      <c r="M738" s="10">
        <v>6</v>
      </c>
      <c r="N738" s="10">
        <v>2</v>
      </c>
      <c r="O738" s="10">
        <v>5</v>
      </c>
      <c r="P738" s="10">
        <v>2</v>
      </c>
      <c r="Q738" s="11">
        <v>36</v>
      </c>
    </row>
    <row r="739" spans="1:17" x14ac:dyDescent="0.35">
      <c r="A739" s="4" t="s">
        <v>1051</v>
      </c>
      <c r="B739" s="30">
        <v>738</v>
      </c>
      <c r="C739" s="8">
        <v>33226</v>
      </c>
      <c r="D739" s="5" t="s">
        <v>2329</v>
      </c>
      <c r="E739" s="9" t="s">
        <v>1339</v>
      </c>
      <c r="F739" s="9" t="s">
        <v>1550</v>
      </c>
      <c r="G739" s="8">
        <v>43653</v>
      </c>
      <c r="H739" s="6" t="s">
        <v>6</v>
      </c>
      <c r="I739" s="13">
        <v>1.84</v>
      </c>
      <c r="J739" s="15">
        <v>74</v>
      </c>
      <c r="K739" s="15">
        <v>21.857277882797732</v>
      </c>
      <c r="L739" s="10">
        <v>3</v>
      </c>
      <c r="M739" s="10">
        <v>6</v>
      </c>
      <c r="N739" s="10">
        <v>21</v>
      </c>
      <c r="O739" s="10">
        <v>7</v>
      </c>
      <c r="P739" s="10">
        <v>2</v>
      </c>
      <c r="Q739" s="11">
        <v>30</v>
      </c>
    </row>
    <row r="740" spans="1:17" x14ac:dyDescent="0.35">
      <c r="A740" s="4" t="s">
        <v>1052</v>
      </c>
      <c r="B740" s="30">
        <v>739</v>
      </c>
      <c r="C740" s="8">
        <v>32782</v>
      </c>
      <c r="D740" s="5" t="s">
        <v>2330</v>
      </c>
      <c r="E740" s="9" t="s">
        <v>1339</v>
      </c>
      <c r="F740" s="9" t="s">
        <v>1550</v>
      </c>
      <c r="G740" s="8">
        <v>43071</v>
      </c>
      <c r="H740" s="6" t="s">
        <v>6</v>
      </c>
      <c r="I740" s="13">
        <v>1.77</v>
      </c>
      <c r="J740" s="15">
        <v>74</v>
      </c>
      <c r="K740" s="15">
        <v>23.620287912158062</v>
      </c>
      <c r="L740" s="10">
        <v>2</v>
      </c>
      <c r="M740" s="10">
        <v>6</v>
      </c>
      <c r="N740" s="10">
        <v>7</v>
      </c>
      <c r="O740" s="10">
        <v>2</v>
      </c>
      <c r="P740" s="10">
        <v>2</v>
      </c>
      <c r="Q740" s="11">
        <v>31</v>
      </c>
    </row>
    <row r="741" spans="1:17" x14ac:dyDescent="0.35">
      <c r="A741" s="4" t="s">
        <v>1053</v>
      </c>
      <c r="B741" s="30">
        <v>740</v>
      </c>
      <c r="C741" s="8">
        <v>35263</v>
      </c>
      <c r="D741" s="5" t="s">
        <v>2331</v>
      </c>
      <c r="E741" s="9" t="s">
        <v>1339</v>
      </c>
      <c r="F741" s="9" t="s">
        <v>1550</v>
      </c>
      <c r="G741" s="8">
        <v>43651</v>
      </c>
      <c r="H741" s="6" t="s">
        <v>6</v>
      </c>
      <c r="I741" s="13">
        <v>1.78</v>
      </c>
      <c r="J741" s="15">
        <v>78</v>
      </c>
      <c r="K741" s="15">
        <v>24.618103774775911</v>
      </c>
      <c r="L741" s="10">
        <v>3</v>
      </c>
      <c r="M741" s="10">
        <v>7</v>
      </c>
      <c r="N741" s="10">
        <v>2</v>
      </c>
      <c r="O741" s="10">
        <v>5</v>
      </c>
      <c r="P741" s="10">
        <v>3</v>
      </c>
      <c r="Q741" s="11">
        <v>24</v>
      </c>
    </row>
    <row r="742" spans="1:17" x14ac:dyDescent="0.35">
      <c r="A742" s="4" t="s">
        <v>1054</v>
      </c>
      <c r="B742" s="30">
        <v>741</v>
      </c>
      <c r="C742" s="8">
        <v>33718</v>
      </c>
      <c r="D742" s="5" t="s">
        <v>2332</v>
      </c>
      <c r="E742" s="9" t="s">
        <v>1339</v>
      </c>
      <c r="F742" s="9" t="s">
        <v>1550</v>
      </c>
      <c r="G742" s="8">
        <v>43945</v>
      </c>
      <c r="H742" s="6" t="s">
        <v>6</v>
      </c>
      <c r="I742" s="13">
        <v>1.78</v>
      </c>
      <c r="J742" s="15">
        <v>81</v>
      </c>
      <c r="K742" s="15">
        <v>25.564953919959599</v>
      </c>
      <c r="L742" s="10">
        <v>3</v>
      </c>
      <c r="M742" s="10">
        <v>3</v>
      </c>
      <c r="N742" s="10">
        <v>1</v>
      </c>
      <c r="O742" s="10">
        <v>1</v>
      </c>
      <c r="P742" s="10">
        <v>1</v>
      </c>
      <c r="Q742" s="11">
        <v>28</v>
      </c>
    </row>
    <row r="743" spans="1:17" x14ac:dyDescent="0.35">
      <c r="A743" s="4" t="s">
        <v>1055</v>
      </c>
      <c r="B743" s="30">
        <v>742</v>
      </c>
      <c r="C743" s="8">
        <v>32825</v>
      </c>
      <c r="D743" s="5" t="s">
        <v>2333</v>
      </c>
      <c r="E743" s="9" t="s">
        <v>1339</v>
      </c>
      <c r="F743" s="9" t="s">
        <v>1550</v>
      </c>
      <c r="G743" s="8">
        <v>42957</v>
      </c>
      <c r="H743" s="6" t="s">
        <v>6</v>
      </c>
      <c r="I743" s="13">
        <v>1.82</v>
      </c>
      <c r="J743" s="15">
        <v>74</v>
      </c>
      <c r="K743" s="15">
        <v>22.340297065571789</v>
      </c>
      <c r="L743" s="10">
        <v>2</v>
      </c>
      <c r="M743" s="10">
        <v>4</v>
      </c>
      <c r="N743" s="10">
        <v>9</v>
      </c>
      <c r="O743" s="10">
        <v>3</v>
      </c>
      <c r="P743" s="10">
        <v>5</v>
      </c>
      <c r="Q743" s="11">
        <v>31</v>
      </c>
    </row>
    <row r="744" spans="1:17" x14ac:dyDescent="0.35">
      <c r="A744" s="4" t="s">
        <v>1056</v>
      </c>
      <c r="B744" s="30">
        <v>743</v>
      </c>
      <c r="C744" s="8">
        <v>34386</v>
      </c>
      <c r="D744" s="5" t="s">
        <v>2334</v>
      </c>
      <c r="E744" s="9" t="s">
        <v>1339</v>
      </c>
      <c r="F744" s="9" t="s">
        <v>1550</v>
      </c>
      <c r="G744" s="8">
        <v>43805</v>
      </c>
      <c r="H744" s="6" t="s">
        <v>6</v>
      </c>
      <c r="I744" s="13">
        <v>1.83</v>
      </c>
      <c r="J744" s="15">
        <v>81</v>
      </c>
      <c r="K744" s="15">
        <v>24.187046492878256</v>
      </c>
      <c r="L744" s="10">
        <v>3</v>
      </c>
      <c r="M744" s="10">
        <v>3</v>
      </c>
      <c r="N744" s="10">
        <v>3</v>
      </c>
      <c r="O744" s="10">
        <v>4</v>
      </c>
      <c r="P744" s="10">
        <v>2</v>
      </c>
      <c r="Q744" s="11">
        <v>27</v>
      </c>
    </row>
    <row r="745" spans="1:17" x14ac:dyDescent="0.35">
      <c r="A745" s="4" t="s">
        <v>1057</v>
      </c>
      <c r="B745" s="30">
        <v>744</v>
      </c>
      <c r="C745" s="8">
        <v>33518</v>
      </c>
      <c r="D745" s="5" t="s">
        <v>2335</v>
      </c>
      <c r="E745" s="9" t="s">
        <v>1339</v>
      </c>
      <c r="F745" s="9" t="s">
        <v>1550</v>
      </c>
      <c r="G745" s="8">
        <v>42472</v>
      </c>
      <c r="H745" s="6" t="s">
        <v>6</v>
      </c>
      <c r="I745" s="13">
        <v>1.81</v>
      </c>
      <c r="J745" s="15">
        <v>73</v>
      </c>
      <c r="K745" s="15">
        <v>22.282592106468055</v>
      </c>
      <c r="L745" s="10">
        <v>2</v>
      </c>
      <c r="M745" s="10">
        <v>2</v>
      </c>
      <c r="N745" s="10">
        <v>7</v>
      </c>
      <c r="O745" s="10">
        <v>4</v>
      </c>
      <c r="P745" s="10">
        <v>2</v>
      </c>
      <c r="Q745" s="11">
        <v>29</v>
      </c>
    </row>
    <row r="746" spans="1:17" x14ac:dyDescent="0.35">
      <c r="A746" s="4" t="s">
        <v>1058</v>
      </c>
      <c r="B746" s="30">
        <v>745</v>
      </c>
      <c r="C746" s="8">
        <v>34294</v>
      </c>
      <c r="D746" s="5" t="s">
        <v>2336</v>
      </c>
      <c r="E746" s="9" t="s">
        <v>1339</v>
      </c>
      <c r="F746" s="9" t="s">
        <v>1550</v>
      </c>
      <c r="G746" s="8">
        <v>44076</v>
      </c>
      <c r="H746" s="6" t="s">
        <v>6</v>
      </c>
      <c r="I746" s="13">
        <v>1.8</v>
      </c>
      <c r="J746" s="15">
        <v>75</v>
      </c>
      <c r="K746" s="15">
        <v>23.148148148148145</v>
      </c>
      <c r="L746" s="10">
        <v>2</v>
      </c>
      <c r="M746" s="10">
        <v>6</v>
      </c>
      <c r="N746" s="10">
        <v>17</v>
      </c>
      <c r="O746" s="10">
        <v>2</v>
      </c>
      <c r="P746" s="10">
        <v>4</v>
      </c>
      <c r="Q746" s="11">
        <v>27</v>
      </c>
    </row>
    <row r="747" spans="1:17" x14ac:dyDescent="0.35">
      <c r="A747" s="4" t="s">
        <v>1059</v>
      </c>
      <c r="B747" s="30">
        <v>746</v>
      </c>
      <c r="C747" s="8">
        <v>35983</v>
      </c>
      <c r="D747" s="5" t="s">
        <v>2337</v>
      </c>
      <c r="E747" s="9" t="s">
        <v>1339</v>
      </c>
      <c r="F747" s="9" t="s">
        <v>1550</v>
      </c>
      <c r="G747" s="8">
        <v>42925</v>
      </c>
      <c r="H747" s="6" t="s">
        <v>6</v>
      </c>
      <c r="I747" s="13">
        <v>1.75</v>
      </c>
      <c r="J747" s="15">
        <v>80</v>
      </c>
      <c r="K747" s="15">
        <v>26.122448979591837</v>
      </c>
      <c r="L747" s="10">
        <v>3</v>
      </c>
      <c r="M747" s="10">
        <v>2</v>
      </c>
      <c r="N747" s="10">
        <v>24</v>
      </c>
      <c r="O747" s="10">
        <v>4</v>
      </c>
      <c r="P747" s="10">
        <v>5</v>
      </c>
      <c r="Q747" s="11">
        <v>22</v>
      </c>
    </row>
    <row r="748" spans="1:17" x14ac:dyDescent="0.35">
      <c r="A748" s="4" t="s">
        <v>1060</v>
      </c>
      <c r="B748" s="30">
        <v>747</v>
      </c>
      <c r="C748" s="8">
        <v>34583</v>
      </c>
      <c r="D748" s="5" t="s">
        <v>2338</v>
      </c>
      <c r="E748" s="9" t="s">
        <v>1339</v>
      </c>
      <c r="F748" s="9" t="s">
        <v>1550</v>
      </c>
      <c r="G748" s="8">
        <v>43506</v>
      </c>
      <c r="H748" s="6" t="s">
        <v>6</v>
      </c>
      <c r="I748" s="13">
        <v>1.8</v>
      </c>
      <c r="J748" s="15">
        <v>80</v>
      </c>
      <c r="K748" s="15">
        <v>24.691358024691358</v>
      </c>
      <c r="L748" s="10">
        <v>2</v>
      </c>
      <c r="M748" s="10">
        <v>4</v>
      </c>
      <c r="N748" s="10">
        <v>22</v>
      </c>
      <c r="O748" s="10">
        <v>7</v>
      </c>
      <c r="P748" s="10">
        <v>2</v>
      </c>
      <c r="Q748" s="11">
        <v>26</v>
      </c>
    </row>
    <row r="749" spans="1:17" x14ac:dyDescent="0.35">
      <c r="A749" s="4" t="s">
        <v>1061</v>
      </c>
      <c r="B749" s="30">
        <v>748</v>
      </c>
      <c r="C749" s="8">
        <v>30736</v>
      </c>
      <c r="D749" s="5" t="s">
        <v>2339</v>
      </c>
      <c r="E749" s="9" t="s">
        <v>1339</v>
      </c>
      <c r="F749" s="9" t="s">
        <v>1550</v>
      </c>
      <c r="G749" s="8">
        <v>42780</v>
      </c>
      <c r="H749" s="6" t="s">
        <v>6</v>
      </c>
      <c r="I749" s="13">
        <v>1.75</v>
      </c>
      <c r="J749" s="15">
        <v>71</v>
      </c>
      <c r="K749" s="15">
        <v>23.183673469387756</v>
      </c>
      <c r="L749" s="10">
        <v>3</v>
      </c>
      <c r="M749" s="10">
        <v>2</v>
      </c>
      <c r="N749" s="10">
        <v>22</v>
      </c>
      <c r="O749" s="10">
        <v>4</v>
      </c>
      <c r="P749" s="10">
        <v>3</v>
      </c>
      <c r="Q749" s="11">
        <v>37</v>
      </c>
    </row>
    <row r="750" spans="1:17" x14ac:dyDescent="0.35">
      <c r="A750" s="4" t="s">
        <v>1062</v>
      </c>
      <c r="B750" s="30">
        <v>749</v>
      </c>
      <c r="C750" s="8">
        <v>31672</v>
      </c>
      <c r="D750" s="5" t="s">
        <v>2340</v>
      </c>
      <c r="E750" s="9" t="s">
        <v>1339</v>
      </c>
      <c r="F750" s="9" t="s">
        <v>1550</v>
      </c>
      <c r="G750" s="8">
        <v>42217</v>
      </c>
      <c r="H750" s="6" t="s">
        <v>6</v>
      </c>
      <c r="I750" s="13">
        <v>1.84</v>
      </c>
      <c r="J750" s="15">
        <v>70</v>
      </c>
      <c r="K750" s="15">
        <v>20.675803402646501</v>
      </c>
      <c r="L750" s="10">
        <v>3</v>
      </c>
      <c r="M750" s="10">
        <v>3</v>
      </c>
      <c r="N750" s="10">
        <v>6</v>
      </c>
      <c r="O750" s="10">
        <v>3</v>
      </c>
      <c r="P750" s="10">
        <v>3</v>
      </c>
      <c r="Q750" s="11">
        <v>34</v>
      </c>
    </row>
    <row r="751" spans="1:17" x14ac:dyDescent="0.35">
      <c r="A751" s="4" t="s">
        <v>1063</v>
      </c>
      <c r="B751" s="30">
        <v>750</v>
      </c>
      <c r="C751" s="8">
        <v>31775</v>
      </c>
      <c r="D751" s="5" t="s">
        <v>2341</v>
      </c>
      <c r="E751" s="9" t="s">
        <v>1339</v>
      </c>
      <c r="F751" s="9" t="s">
        <v>1550</v>
      </c>
      <c r="G751" s="8">
        <v>43789</v>
      </c>
      <c r="H751" s="6" t="s">
        <v>6</v>
      </c>
      <c r="I751" s="13">
        <v>1.81</v>
      </c>
      <c r="J751" s="15">
        <v>71</v>
      </c>
      <c r="K751" s="15">
        <v>21.672110130948383</v>
      </c>
      <c r="L751" s="10">
        <v>3</v>
      </c>
      <c r="M751" s="10">
        <v>1</v>
      </c>
      <c r="N751" s="10">
        <v>23</v>
      </c>
      <c r="O751" s="10">
        <v>1</v>
      </c>
      <c r="P751" s="10">
        <v>3</v>
      </c>
      <c r="Q751" s="11">
        <v>34</v>
      </c>
    </row>
    <row r="752" spans="1:17" x14ac:dyDescent="0.35">
      <c r="A752" s="4" t="s">
        <v>1064</v>
      </c>
      <c r="B752" s="30">
        <v>751</v>
      </c>
      <c r="C752" s="8">
        <v>32726</v>
      </c>
      <c r="D752" s="5" t="s">
        <v>2342</v>
      </c>
      <c r="E752" s="9" t="s">
        <v>1339</v>
      </c>
      <c r="F752" s="9" t="s">
        <v>1550</v>
      </c>
      <c r="G752" s="8">
        <v>42627</v>
      </c>
      <c r="H752" s="6" t="s">
        <v>6</v>
      </c>
      <c r="I752" s="13">
        <v>1.76</v>
      </c>
      <c r="J752" s="15">
        <v>73</v>
      </c>
      <c r="K752" s="15">
        <v>23.566632231404959</v>
      </c>
      <c r="L752" s="10">
        <v>3</v>
      </c>
      <c r="M752" s="10">
        <v>7</v>
      </c>
      <c r="N752" s="10">
        <v>19</v>
      </c>
      <c r="O752" s="10">
        <v>7</v>
      </c>
      <c r="P752" s="10">
        <v>3</v>
      </c>
      <c r="Q752" s="11">
        <v>31</v>
      </c>
    </row>
    <row r="753" spans="1:17" x14ac:dyDescent="0.35">
      <c r="A753" s="4" t="s">
        <v>1065</v>
      </c>
      <c r="B753" s="30">
        <v>752</v>
      </c>
      <c r="C753" s="8">
        <v>33745</v>
      </c>
      <c r="D753" s="5" t="s">
        <v>2343</v>
      </c>
      <c r="E753" s="9" t="s">
        <v>1339</v>
      </c>
      <c r="F753" s="9" t="s">
        <v>1550</v>
      </c>
      <c r="G753" s="8">
        <v>42916</v>
      </c>
      <c r="H753" s="6" t="s">
        <v>6</v>
      </c>
      <c r="I753" s="13">
        <v>1.77</v>
      </c>
      <c r="J753" s="15">
        <v>77</v>
      </c>
      <c r="K753" s="15">
        <v>24.577867151840145</v>
      </c>
      <c r="L753" s="10">
        <v>2</v>
      </c>
      <c r="M753" s="10">
        <v>6</v>
      </c>
      <c r="N753" s="10">
        <v>18</v>
      </c>
      <c r="O753" s="10">
        <v>4</v>
      </c>
      <c r="P753" s="10">
        <v>4</v>
      </c>
      <c r="Q753" s="11">
        <v>28</v>
      </c>
    </row>
    <row r="754" spans="1:17" x14ac:dyDescent="0.35">
      <c r="A754" s="4" t="s">
        <v>1066</v>
      </c>
      <c r="B754" s="30">
        <v>753</v>
      </c>
      <c r="C754" s="8">
        <v>31271</v>
      </c>
      <c r="D754" s="5" t="s">
        <v>2344</v>
      </c>
      <c r="E754" s="9" t="s">
        <v>1339</v>
      </c>
      <c r="F754" s="9" t="s">
        <v>1550</v>
      </c>
      <c r="G754" s="8">
        <v>42907</v>
      </c>
      <c r="H754" s="6" t="s">
        <v>6</v>
      </c>
      <c r="I754" s="13">
        <v>1.79</v>
      </c>
      <c r="J754" s="15">
        <v>71</v>
      </c>
      <c r="K754" s="15">
        <v>22.15910864205237</v>
      </c>
      <c r="L754" s="10">
        <v>3</v>
      </c>
      <c r="M754" s="10">
        <v>1</v>
      </c>
      <c r="N754" s="10">
        <v>21</v>
      </c>
      <c r="O754" s="10">
        <v>7</v>
      </c>
      <c r="P754" s="10">
        <v>3</v>
      </c>
      <c r="Q754" s="11">
        <v>35</v>
      </c>
    </row>
    <row r="755" spans="1:17" x14ac:dyDescent="0.35">
      <c r="A755" s="4" t="s">
        <v>1067</v>
      </c>
      <c r="B755" s="30">
        <v>754</v>
      </c>
      <c r="C755" s="8">
        <v>31784</v>
      </c>
      <c r="D755" s="5" t="s">
        <v>2345</v>
      </c>
      <c r="E755" s="9" t="s">
        <v>1339</v>
      </c>
      <c r="F755" s="9" t="s">
        <v>1550</v>
      </c>
      <c r="G755" s="8">
        <v>42971</v>
      </c>
      <c r="H755" s="6" t="s">
        <v>6</v>
      </c>
      <c r="I755" s="13">
        <v>1.75</v>
      </c>
      <c r="J755" s="15">
        <v>81</v>
      </c>
      <c r="K755" s="15">
        <v>26.448979591836736</v>
      </c>
      <c r="L755" s="10">
        <v>3</v>
      </c>
      <c r="M755" s="10">
        <v>3</v>
      </c>
      <c r="N755" s="10">
        <v>26</v>
      </c>
      <c r="O755" s="10">
        <v>1</v>
      </c>
      <c r="P755" s="10">
        <v>4</v>
      </c>
      <c r="Q755" s="11">
        <v>34</v>
      </c>
    </row>
    <row r="756" spans="1:17" x14ac:dyDescent="0.35">
      <c r="A756" s="4" t="s">
        <v>1068</v>
      </c>
      <c r="B756" s="30">
        <v>755</v>
      </c>
      <c r="C756" s="8">
        <v>32908</v>
      </c>
      <c r="D756" s="5" t="s">
        <v>2346</v>
      </c>
      <c r="E756" s="9" t="s">
        <v>1339</v>
      </c>
      <c r="F756" s="9" t="s">
        <v>1550</v>
      </c>
      <c r="G756" s="8">
        <v>42652</v>
      </c>
      <c r="H756" s="6" t="s">
        <v>6</v>
      </c>
      <c r="I756" s="13">
        <v>1.84</v>
      </c>
      <c r="J756" s="15">
        <v>81</v>
      </c>
      <c r="K756" s="15">
        <v>23.92485822306238</v>
      </c>
      <c r="L756" s="10">
        <v>2</v>
      </c>
      <c r="M756" s="10">
        <v>1</v>
      </c>
      <c r="N756" s="10">
        <v>9</v>
      </c>
      <c r="O756" s="10">
        <v>3</v>
      </c>
      <c r="P756" s="10">
        <v>5</v>
      </c>
      <c r="Q756" s="11">
        <v>31</v>
      </c>
    </row>
    <row r="757" spans="1:17" x14ac:dyDescent="0.35">
      <c r="A757" s="4" t="s">
        <v>1069</v>
      </c>
      <c r="B757" s="30">
        <v>756</v>
      </c>
      <c r="C757" s="8">
        <v>31679</v>
      </c>
      <c r="D757" s="5" t="s">
        <v>2347</v>
      </c>
      <c r="E757" s="9" t="s">
        <v>1339</v>
      </c>
      <c r="F757" s="9" t="s">
        <v>1550</v>
      </c>
      <c r="G757" s="8">
        <v>42355</v>
      </c>
      <c r="H757" s="6" t="s">
        <v>6</v>
      </c>
      <c r="I757" s="13">
        <v>1.77</v>
      </c>
      <c r="J757" s="15">
        <v>73</v>
      </c>
      <c r="K757" s="15">
        <v>23.301094832264035</v>
      </c>
      <c r="L757" s="10">
        <v>3</v>
      </c>
      <c r="M757" s="10">
        <v>4</v>
      </c>
      <c r="N757" s="10">
        <v>13</v>
      </c>
      <c r="O757" s="10">
        <v>5</v>
      </c>
      <c r="P757" s="10">
        <v>1</v>
      </c>
      <c r="Q757" s="11">
        <v>34</v>
      </c>
    </row>
    <row r="758" spans="1:17" x14ac:dyDescent="0.35">
      <c r="A758" s="4" t="s">
        <v>1070</v>
      </c>
      <c r="B758" s="30">
        <v>757</v>
      </c>
      <c r="C758" s="8">
        <v>34980</v>
      </c>
      <c r="D758" s="5" t="s">
        <v>2348</v>
      </c>
      <c r="E758" s="9" t="s">
        <v>1339</v>
      </c>
      <c r="F758" s="9" t="s">
        <v>1550</v>
      </c>
      <c r="G758" s="8">
        <v>43034</v>
      </c>
      <c r="H758" s="6" t="s">
        <v>6</v>
      </c>
      <c r="I758" s="13">
        <v>1.8</v>
      </c>
      <c r="J758" s="15">
        <v>71</v>
      </c>
      <c r="K758" s="15">
        <v>21.913580246913579</v>
      </c>
      <c r="L758" s="10">
        <v>2</v>
      </c>
      <c r="M758" s="10">
        <v>2</v>
      </c>
      <c r="N758" s="10">
        <v>14</v>
      </c>
      <c r="O758" s="10">
        <v>2</v>
      </c>
      <c r="P758" s="10">
        <v>3</v>
      </c>
      <c r="Q758" s="11">
        <v>25</v>
      </c>
    </row>
    <row r="759" spans="1:17" x14ac:dyDescent="0.35">
      <c r="A759" s="4" t="s">
        <v>1071</v>
      </c>
      <c r="B759" s="30">
        <v>758</v>
      </c>
      <c r="C759" s="8">
        <v>32696</v>
      </c>
      <c r="D759" s="5" t="s">
        <v>2349</v>
      </c>
      <c r="E759" s="9" t="s">
        <v>1339</v>
      </c>
      <c r="F759" s="9" t="s">
        <v>1550</v>
      </c>
      <c r="G759" s="8">
        <v>43145</v>
      </c>
      <c r="H759" s="6" t="s">
        <v>6</v>
      </c>
      <c r="I759" s="13">
        <v>1.78</v>
      </c>
      <c r="J759" s="15">
        <v>80</v>
      </c>
      <c r="K759" s="15">
        <v>25.249337204898371</v>
      </c>
      <c r="L759" s="10">
        <v>2</v>
      </c>
      <c r="M759" s="10">
        <v>4</v>
      </c>
      <c r="N759" s="10">
        <v>19</v>
      </c>
      <c r="O759" s="10">
        <v>7</v>
      </c>
      <c r="P759" s="10">
        <v>6</v>
      </c>
      <c r="Q759" s="11">
        <v>31</v>
      </c>
    </row>
    <row r="760" spans="1:17" x14ac:dyDescent="0.35">
      <c r="A760" s="4" t="s">
        <v>1072</v>
      </c>
      <c r="B760" s="30">
        <v>759</v>
      </c>
      <c r="C760" s="8">
        <v>31396</v>
      </c>
      <c r="D760" s="5" t="s">
        <v>2350</v>
      </c>
      <c r="E760" s="9" t="s">
        <v>1339</v>
      </c>
      <c r="F760" s="9" t="s">
        <v>1550</v>
      </c>
      <c r="G760" s="8">
        <v>42566</v>
      </c>
      <c r="H760" s="6" t="s">
        <v>6</v>
      </c>
      <c r="I760" s="13">
        <v>1.83</v>
      </c>
      <c r="J760" s="15">
        <v>74</v>
      </c>
      <c r="K760" s="15">
        <v>22.096807907073963</v>
      </c>
      <c r="L760" s="10">
        <v>3</v>
      </c>
      <c r="M760" s="10">
        <v>2</v>
      </c>
      <c r="N760" s="10">
        <v>25</v>
      </c>
      <c r="O760" s="10">
        <v>7</v>
      </c>
      <c r="P760" s="10">
        <v>6</v>
      </c>
      <c r="Q760" s="11">
        <v>35</v>
      </c>
    </row>
    <row r="761" spans="1:17" x14ac:dyDescent="0.35">
      <c r="A761" s="4" t="s">
        <v>1073</v>
      </c>
      <c r="B761" s="30">
        <v>760</v>
      </c>
      <c r="C761" s="8">
        <v>35092</v>
      </c>
      <c r="D761" s="5" t="s">
        <v>2351</v>
      </c>
      <c r="E761" s="9" t="s">
        <v>1339</v>
      </c>
      <c r="F761" s="9" t="s">
        <v>1550</v>
      </c>
      <c r="G761" s="8">
        <v>43338</v>
      </c>
      <c r="H761" s="6" t="s">
        <v>6</v>
      </c>
      <c r="I761" s="13">
        <v>1.79</v>
      </c>
      <c r="J761" s="15">
        <v>81</v>
      </c>
      <c r="K761" s="15">
        <v>25.280109859242845</v>
      </c>
      <c r="L761" s="10">
        <v>2</v>
      </c>
      <c r="M761" s="10">
        <v>1</v>
      </c>
      <c r="N761" s="10">
        <v>9</v>
      </c>
      <c r="O761" s="10">
        <v>1</v>
      </c>
      <c r="P761" s="10">
        <v>1</v>
      </c>
      <c r="Q761" s="11">
        <v>25</v>
      </c>
    </row>
    <row r="762" spans="1:17" x14ac:dyDescent="0.35">
      <c r="A762" s="4" t="s">
        <v>1074</v>
      </c>
      <c r="B762" s="30">
        <v>761</v>
      </c>
      <c r="C762" s="8">
        <v>33321</v>
      </c>
      <c r="D762" s="5" t="s">
        <v>2352</v>
      </c>
      <c r="E762" s="9" t="s">
        <v>1339</v>
      </c>
      <c r="F762" s="9" t="s">
        <v>1550</v>
      </c>
      <c r="G762" s="8">
        <v>43101</v>
      </c>
      <c r="H762" s="6" t="s">
        <v>6</v>
      </c>
      <c r="I762" s="13">
        <v>1.78</v>
      </c>
      <c r="J762" s="15">
        <v>81</v>
      </c>
      <c r="K762" s="15">
        <v>25.564953919959599</v>
      </c>
      <c r="L762" s="10">
        <v>2</v>
      </c>
      <c r="M762" s="10">
        <v>4</v>
      </c>
      <c r="N762" s="10">
        <v>14</v>
      </c>
      <c r="O762" s="10">
        <v>4</v>
      </c>
      <c r="P762" s="10">
        <v>1</v>
      </c>
      <c r="Q762" s="11">
        <v>29</v>
      </c>
    </row>
    <row r="763" spans="1:17" x14ac:dyDescent="0.35">
      <c r="A763" s="4" t="s">
        <v>1075</v>
      </c>
      <c r="B763" s="30">
        <v>762</v>
      </c>
      <c r="C763" s="8">
        <v>32502</v>
      </c>
      <c r="D763" s="5" t="s">
        <v>2353</v>
      </c>
      <c r="E763" s="9" t="s">
        <v>1339</v>
      </c>
      <c r="F763" s="9" t="s">
        <v>1550</v>
      </c>
      <c r="G763" s="8">
        <v>42720</v>
      </c>
      <c r="H763" s="6" t="s">
        <v>6</v>
      </c>
      <c r="I763" s="13">
        <v>1.8</v>
      </c>
      <c r="J763" s="15">
        <v>76</v>
      </c>
      <c r="K763" s="15">
        <v>23.456790123456788</v>
      </c>
      <c r="L763" s="10">
        <v>3</v>
      </c>
      <c r="M763" s="10">
        <v>7</v>
      </c>
      <c r="N763" s="10">
        <v>21</v>
      </c>
      <c r="O763" s="10">
        <v>4</v>
      </c>
      <c r="P763" s="10">
        <v>5</v>
      </c>
      <c r="Q763" s="11">
        <v>32</v>
      </c>
    </row>
    <row r="764" spans="1:17" x14ac:dyDescent="0.35">
      <c r="A764" s="4" t="s">
        <v>1076</v>
      </c>
      <c r="B764" s="30">
        <v>763</v>
      </c>
      <c r="C764" s="8">
        <v>33308</v>
      </c>
      <c r="D764" s="5" t="s">
        <v>2354</v>
      </c>
      <c r="E764" s="9" t="s">
        <v>1339</v>
      </c>
      <c r="F764" s="9" t="s">
        <v>1550</v>
      </c>
      <c r="G764" s="8">
        <v>42229</v>
      </c>
      <c r="H764" s="6" t="s">
        <v>6</v>
      </c>
      <c r="I764" s="13">
        <v>1.84</v>
      </c>
      <c r="J764" s="15">
        <v>79</v>
      </c>
      <c r="K764" s="15">
        <v>23.334120982986768</v>
      </c>
      <c r="L764" s="10">
        <v>2</v>
      </c>
      <c r="M764" s="10">
        <v>1</v>
      </c>
      <c r="N764" s="10">
        <v>7</v>
      </c>
      <c r="O764" s="10">
        <v>2</v>
      </c>
      <c r="P764" s="10">
        <v>6</v>
      </c>
      <c r="Q764" s="11">
        <v>29</v>
      </c>
    </row>
    <row r="765" spans="1:17" x14ac:dyDescent="0.35">
      <c r="A765" s="4" t="s">
        <v>1077</v>
      </c>
      <c r="B765" s="30">
        <v>764</v>
      </c>
      <c r="C765" s="8">
        <v>31034</v>
      </c>
      <c r="D765" s="5" t="s">
        <v>2355</v>
      </c>
      <c r="E765" s="9" t="s">
        <v>1339</v>
      </c>
      <c r="F765" s="9" t="s">
        <v>1550</v>
      </c>
      <c r="G765" s="8">
        <v>42802</v>
      </c>
      <c r="H765" s="6" t="s">
        <v>6</v>
      </c>
      <c r="I765" s="13">
        <v>1.78</v>
      </c>
      <c r="J765" s="15">
        <v>77</v>
      </c>
      <c r="K765" s="15">
        <v>24.302487059714682</v>
      </c>
      <c r="L765" s="10">
        <v>2</v>
      </c>
      <c r="M765" s="10">
        <v>7</v>
      </c>
      <c r="N765" s="10">
        <v>26</v>
      </c>
      <c r="O765" s="10">
        <v>2</v>
      </c>
      <c r="P765" s="10">
        <v>4</v>
      </c>
      <c r="Q765" s="11">
        <v>36</v>
      </c>
    </row>
    <row r="766" spans="1:17" x14ac:dyDescent="0.35">
      <c r="A766" s="4" t="s">
        <v>1078</v>
      </c>
      <c r="B766" s="30">
        <v>765</v>
      </c>
      <c r="C766" s="8">
        <v>33228</v>
      </c>
      <c r="D766" s="5" t="s">
        <v>2356</v>
      </c>
      <c r="E766" s="9" t="s">
        <v>1339</v>
      </c>
      <c r="F766" s="9" t="s">
        <v>1550</v>
      </c>
      <c r="G766" s="8">
        <v>42899</v>
      </c>
      <c r="H766" s="6" t="s">
        <v>6</v>
      </c>
      <c r="I766" s="13">
        <v>1.85</v>
      </c>
      <c r="J766" s="15">
        <v>74</v>
      </c>
      <c r="K766" s="15">
        <v>21.621621621621621</v>
      </c>
      <c r="L766" s="10">
        <v>3</v>
      </c>
      <c r="M766" s="10">
        <v>5</v>
      </c>
      <c r="N766" s="10">
        <v>6</v>
      </c>
      <c r="O766" s="10">
        <v>7</v>
      </c>
      <c r="P766" s="10">
        <v>1</v>
      </c>
      <c r="Q766" s="11">
        <v>30</v>
      </c>
    </row>
    <row r="767" spans="1:17" x14ac:dyDescent="0.35">
      <c r="A767" s="4" t="s">
        <v>1079</v>
      </c>
      <c r="B767" s="30">
        <v>766</v>
      </c>
      <c r="C767" s="8">
        <v>32489</v>
      </c>
      <c r="D767" s="5" t="s">
        <v>2357</v>
      </c>
      <c r="E767" s="9" t="s">
        <v>1339</v>
      </c>
      <c r="F767" s="9" t="s">
        <v>1550</v>
      </c>
      <c r="G767" s="8">
        <v>44030</v>
      </c>
      <c r="H767" s="6" t="s">
        <v>6</v>
      </c>
      <c r="I767" s="13">
        <v>1.77</v>
      </c>
      <c r="J767" s="15">
        <v>78</v>
      </c>
      <c r="K767" s="15">
        <v>24.897060231734173</v>
      </c>
      <c r="L767" s="10">
        <v>2</v>
      </c>
      <c r="M767" s="10">
        <v>2</v>
      </c>
      <c r="N767" s="10">
        <v>17</v>
      </c>
      <c r="O767" s="10">
        <v>6</v>
      </c>
      <c r="P767" s="10">
        <v>3</v>
      </c>
      <c r="Q767" s="11">
        <v>32</v>
      </c>
    </row>
    <row r="768" spans="1:17" x14ac:dyDescent="0.35">
      <c r="A768" s="4" t="s">
        <v>1080</v>
      </c>
      <c r="B768" s="30">
        <v>767</v>
      </c>
      <c r="C768" s="8">
        <v>31516</v>
      </c>
      <c r="D768" s="5" t="s">
        <v>2358</v>
      </c>
      <c r="E768" s="9" t="s">
        <v>1339</v>
      </c>
      <c r="F768" s="9" t="s">
        <v>1550</v>
      </c>
      <c r="G768" s="8">
        <v>43971</v>
      </c>
      <c r="H768" s="6" t="s">
        <v>6</v>
      </c>
      <c r="I768" s="13">
        <v>1.78</v>
      </c>
      <c r="J768" s="15">
        <v>76</v>
      </c>
      <c r="K768" s="15">
        <v>23.98687034465345</v>
      </c>
      <c r="L768" s="10">
        <v>2</v>
      </c>
      <c r="M768" s="10">
        <v>4</v>
      </c>
      <c r="N768" s="10">
        <v>18</v>
      </c>
      <c r="O768" s="10">
        <v>7</v>
      </c>
      <c r="P768" s="10">
        <v>4</v>
      </c>
      <c r="Q768" s="11">
        <v>34</v>
      </c>
    </row>
    <row r="769" spans="1:17" x14ac:dyDescent="0.35">
      <c r="A769" s="4" t="s">
        <v>1081</v>
      </c>
      <c r="B769" s="30">
        <v>768</v>
      </c>
      <c r="C769" s="8">
        <v>32576</v>
      </c>
      <c r="D769" s="5" t="s">
        <v>2359</v>
      </c>
      <c r="E769" s="9" t="s">
        <v>1339</v>
      </c>
      <c r="F769" s="9" t="s">
        <v>1550</v>
      </c>
      <c r="G769" s="8">
        <v>43243</v>
      </c>
      <c r="H769" s="6" t="s">
        <v>6</v>
      </c>
      <c r="I769" s="13">
        <v>1.77</v>
      </c>
      <c r="J769" s="15">
        <v>71</v>
      </c>
      <c r="K769" s="15">
        <v>22.662708672475979</v>
      </c>
      <c r="L769" s="10">
        <v>2</v>
      </c>
      <c r="M769" s="10">
        <v>2</v>
      </c>
      <c r="N769" s="10">
        <v>5</v>
      </c>
      <c r="O769" s="10">
        <v>5</v>
      </c>
      <c r="P769" s="10">
        <v>5</v>
      </c>
      <c r="Q769" s="11">
        <v>31</v>
      </c>
    </row>
    <row r="770" spans="1:17" x14ac:dyDescent="0.35">
      <c r="A770" s="4" t="s">
        <v>1082</v>
      </c>
      <c r="B770" s="30">
        <v>769</v>
      </c>
      <c r="C770" s="8">
        <v>33315</v>
      </c>
      <c r="D770" s="5" t="s">
        <v>2360</v>
      </c>
      <c r="E770" s="9" t="s">
        <v>1339</v>
      </c>
      <c r="F770" s="9" t="s">
        <v>1550</v>
      </c>
      <c r="G770" s="8">
        <v>42160</v>
      </c>
      <c r="H770" s="6" t="s">
        <v>6</v>
      </c>
      <c r="I770" s="13">
        <v>1.81</v>
      </c>
      <c r="J770" s="15">
        <v>72</v>
      </c>
      <c r="K770" s="15">
        <v>21.977351118708221</v>
      </c>
      <c r="L770" s="10">
        <v>3</v>
      </c>
      <c r="M770" s="10">
        <v>2</v>
      </c>
      <c r="N770" s="10">
        <v>5</v>
      </c>
      <c r="O770" s="10">
        <v>1</v>
      </c>
      <c r="P770" s="10">
        <v>3</v>
      </c>
      <c r="Q770" s="11">
        <v>29</v>
      </c>
    </row>
    <row r="771" spans="1:17" x14ac:dyDescent="0.35">
      <c r="A771" s="4" t="s">
        <v>1083</v>
      </c>
      <c r="B771" s="30">
        <v>770</v>
      </c>
      <c r="C771" s="8">
        <v>33645</v>
      </c>
      <c r="D771" s="5" t="s">
        <v>2361</v>
      </c>
      <c r="E771" s="9" t="s">
        <v>1339</v>
      </c>
      <c r="F771" s="9" t="s">
        <v>1550</v>
      </c>
      <c r="G771" s="8">
        <v>43908</v>
      </c>
      <c r="H771" s="6" t="s">
        <v>6</v>
      </c>
      <c r="I771" s="13">
        <v>1.78</v>
      </c>
      <c r="J771" s="15">
        <v>77</v>
      </c>
      <c r="K771" s="15">
        <v>24.302487059714682</v>
      </c>
      <c r="L771" s="10">
        <v>2</v>
      </c>
      <c r="M771" s="10">
        <v>3</v>
      </c>
      <c r="N771" s="10">
        <v>24</v>
      </c>
      <c r="O771" s="10">
        <v>1</v>
      </c>
      <c r="P771" s="10">
        <v>3</v>
      </c>
      <c r="Q771" s="11">
        <v>29</v>
      </c>
    </row>
    <row r="772" spans="1:17" x14ac:dyDescent="0.35">
      <c r="A772" s="4" t="s">
        <v>1084</v>
      </c>
      <c r="B772" s="30">
        <v>771</v>
      </c>
      <c r="C772" s="8">
        <v>30980</v>
      </c>
      <c r="D772" s="5" t="s">
        <v>2362</v>
      </c>
      <c r="E772" s="9" t="s">
        <v>1339</v>
      </c>
      <c r="F772" s="9" t="s">
        <v>1550</v>
      </c>
      <c r="G772" s="8">
        <v>42079</v>
      </c>
      <c r="H772" s="6" t="s">
        <v>6</v>
      </c>
      <c r="I772" s="13">
        <v>1.81</v>
      </c>
      <c r="J772" s="15">
        <v>71</v>
      </c>
      <c r="K772" s="15">
        <v>21.672110130948383</v>
      </c>
      <c r="L772" s="10">
        <v>3</v>
      </c>
      <c r="M772" s="10">
        <v>6</v>
      </c>
      <c r="N772" s="10">
        <v>15</v>
      </c>
      <c r="O772" s="10">
        <v>4</v>
      </c>
      <c r="P772" s="10">
        <v>5</v>
      </c>
      <c r="Q772" s="11">
        <v>36</v>
      </c>
    </row>
    <row r="773" spans="1:17" x14ac:dyDescent="0.35">
      <c r="A773" s="4" t="s">
        <v>1085</v>
      </c>
      <c r="B773" s="30">
        <v>772</v>
      </c>
      <c r="C773" s="8">
        <v>31431</v>
      </c>
      <c r="D773" s="5" t="s">
        <v>2363</v>
      </c>
      <c r="E773" s="9" t="s">
        <v>1339</v>
      </c>
      <c r="F773" s="9" t="s">
        <v>1550</v>
      </c>
      <c r="G773" s="8">
        <v>44184</v>
      </c>
      <c r="H773" s="6" t="s">
        <v>6</v>
      </c>
      <c r="I773" s="13">
        <v>1.85</v>
      </c>
      <c r="J773" s="15">
        <v>72</v>
      </c>
      <c r="K773" s="15">
        <v>21.037253469685901</v>
      </c>
      <c r="L773" s="10">
        <v>3</v>
      </c>
      <c r="M773" s="10">
        <v>4</v>
      </c>
      <c r="N773" s="10">
        <v>21</v>
      </c>
      <c r="O773" s="10">
        <v>3</v>
      </c>
      <c r="P773" s="10">
        <v>5</v>
      </c>
      <c r="Q773" s="11">
        <v>35</v>
      </c>
    </row>
    <row r="774" spans="1:17" x14ac:dyDescent="0.35">
      <c r="A774" s="4" t="s">
        <v>1086</v>
      </c>
      <c r="B774" s="30">
        <v>773</v>
      </c>
      <c r="C774" s="8">
        <v>30942</v>
      </c>
      <c r="D774" s="5" t="s">
        <v>2364</v>
      </c>
      <c r="E774" s="9" t="s">
        <v>1339</v>
      </c>
      <c r="F774" s="9" t="s">
        <v>1550</v>
      </c>
      <c r="G774" s="8">
        <v>42080</v>
      </c>
      <c r="H774" s="6" t="s">
        <v>6</v>
      </c>
      <c r="I774" s="13">
        <v>1.82</v>
      </c>
      <c r="J774" s="15">
        <v>76</v>
      </c>
      <c r="K774" s="15">
        <v>22.944088878154812</v>
      </c>
      <c r="L774" s="10">
        <v>3</v>
      </c>
      <c r="M774" s="10">
        <v>4</v>
      </c>
      <c r="N774" s="10">
        <v>25</v>
      </c>
      <c r="O774" s="10">
        <v>7</v>
      </c>
      <c r="P774" s="10">
        <v>3</v>
      </c>
      <c r="Q774" s="11">
        <v>36</v>
      </c>
    </row>
    <row r="775" spans="1:17" x14ac:dyDescent="0.35">
      <c r="A775" s="4" t="s">
        <v>1087</v>
      </c>
      <c r="B775" s="30">
        <v>774</v>
      </c>
      <c r="C775" s="8">
        <v>31425</v>
      </c>
      <c r="D775" s="5" t="s">
        <v>2365</v>
      </c>
      <c r="E775" s="9" t="s">
        <v>1339</v>
      </c>
      <c r="F775" s="9" t="s">
        <v>1550</v>
      </c>
      <c r="G775" s="8">
        <v>43008</v>
      </c>
      <c r="H775" s="6" t="s">
        <v>6</v>
      </c>
      <c r="I775" s="13">
        <v>1.85</v>
      </c>
      <c r="J775" s="15">
        <v>72</v>
      </c>
      <c r="K775" s="15">
        <v>21.037253469685901</v>
      </c>
      <c r="L775" s="10">
        <v>3</v>
      </c>
      <c r="M775" s="10">
        <v>4</v>
      </c>
      <c r="N775" s="10">
        <v>6</v>
      </c>
      <c r="O775" s="10">
        <v>3</v>
      </c>
      <c r="P775" s="10">
        <v>4</v>
      </c>
      <c r="Q775" s="11">
        <v>35</v>
      </c>
    </row>
    <row r="776" spans="1:17" x14ac:dyDescent="0.35">
      <c r="A776" s="4" t="s">
        <v>1088</v>
      </c>
      <c r="B776" s="30">
        <v>775</v>
      </c>
      <c r="C776" s="8">
        <v>34786</v>
      </c>
      <c r="D776" s="5" t="s">
        <v>2366</v>
      </c>
      <c r="E776" s="9" t="s">
        <v>1339</v>
      </c>
      <c r="F776" s="9" t="s">
        <v>1550</v>
      </c>
      <c r="G776" s="8">
        <v>42010</v>
      </c>
      <c r="H776" s="6" t="s">
        <v>6</v>
      </c>
      <c r="I776" s="13">
        <v>1.83</v>
      </c>
      <c r="J776" s="15">
        <v>77</v>
      </c>
      <c r="K776" s="15">
        <v>22.99262444384723</v>
      </c>
      <c r="L776" s="10">
        <v>2</v>
      </c>
      <c r="M776" s="10">
        <v>6</v>
      </c>
      <c r="N776" s="10">
        <v>25</v>
      </c>
      <c r="O776" s="10">
        <v>2</v>
      </c>
      <c r="P776" s="10">
        <v>6</v>
      </c>
      <c r="Q776" s="11">
        <v>25</v>
      </c>
    </row>
    <row r="777" spans="1:17" x14ac:dyDescent="0.35">
      <c r="A777" s="4" t="s">
        <v>1089</v>
      </c>
      <c r="B777" s="30">
        <v>776</v>
      </c>
      <c r="C777" s="8">
        <v>31215</v>
      </c>
      <c r="D777" s="5" t="s">
        <v>2367</v>
      </c>
      <c r="E777" s="9" t="s">
        <v>1339</v>
      </c>
      <c r="F777" s="9" t="s">
        <v>1550</v>
      </c>
      <c r="G777" s="8">
        <v>43907</v>
      </c>
      <c r="H777" s="6" t="s">
        <v>6</v>
      </c>
      <c r="I777" s="13">
        <v>1.8</v>
      </c>
      <c r="J777" s="15">
        <v>72</v>
      </c>
      <c r="K777" s="15">
        <v>22.222222222222221</v>
      </c>
      <c r="L777" s="10">
        <v>2</v>
      </c>
      <c r="M777" s="10">
        <v>2</v>
      </c>
      <c r="N777" s="10">
        <v>6</v>
      </c>
      <c r="O777" s="10">
        <v>5</v>
      </c>
      <c r="P777" s="10">
        <v>2</v>
      </c>
      <c r="Q777" s="11">
        <v>35</v>
      </c>
    </row>
    <row r="778" spans="1:17" x14ac:dyDescent="0.35">
      <c r="A778" s="4" t="s">
        <v>1090</v>
      </c>
      <c r="B778" s="30">
        <v>777</v>
      </c>
      <c r="C778" s="8">
        <v>31775</v>
      </c>
      <c r="D778" s="5" t="s">
        <v>2368</v>
      </c>
      <c r="E778" s="9" t="s">
        <v>1339</v>
      </c>
      <c r="F778" s="9" t="s">
        <v>1550</v>
      </c>
      <c r="G778" s="8">
        <v>44062</v>
      </c>
      <c r="H778" s="6" t="s">
        <v>6</v>
      </c>
      <c r="I778" s="13">
        <v>1.79</v>
      </c>
      <c r="J778" s="15">
        <v>80</v>
      </c>
      <c r="K778" s="15">
        <v>24.968009737523797</v>
      </c>
      <c r="L778" s="10">
        <v>2</v>
      </c>
      <c r="M778" s="10">
        <v>5</v>
      </c>
      <c r="N778" s="10">
        <v>24</v>
      </c>
      <c r="O778" s="10">
        <v>5</v>
      </c>
      <c r="P778" s="10">
        <v>3</v>
      </c>
      <c r="Q778" s="11">
        <v>34</v>
      </c>
    </row>
    <row r="779" spans="1:17" x14ac:dyDescent="0.35">
      <c r="A779" s="4" t="s">
        <v>1091</v>
      </c>
      <c r="B779" s="30">
        <v>778</v>
      </c>
      <c r="C779" s="8">
        <v>35490</v>
      </c>
      <c r="D779" s="5" t="s">
        <v>2369</v>
      </c>
      <c r="E779" s="9" t="s">
        <v>1339</v>
      </c>
      <c r="F779" s="9" t="s">
        <v>1550</v>
      </c>
      <c r="G779" s="8">
        <v>42382</v>
      </c>
      <c r="H779" s="6" t="s">
        <v>6</v>
      </c>
      <c r="I779" s="13">
        <v>1.82</v>
      </c>
      <c r="J779" s="15">
        <v>75</v>
      </c>
      <c r="K779" s="15">
        <v>22.642192971863299</v>
      </c>
      <c r="L779" s="10">
        <v>2</v>
      </c>
      <c r="M779" s="10">
        <v>5</v>
      </c>
      <c r="N779" s="10">
        <v>12</v>
      </c>
      <c r="O779" s="10">
        <v>1</v>
      </c>
      <c r="P779" s="10">
        <v>4</v>
      </c>
      <c r="Q779" s="11">
        <v>24</v>
      </c>
    </row>
    <row r="780" spans="1:17" x14ac:dyDescent="0.35">
      <c r="A780" s="4" t="s">
        <v>1092</v>
      </c>
      <c r="B780" s="30">
        <v>779</v>
      </c>
      <c r="C780" s="8">
        <v>34509</v>
      </c>
      <c r="D780" s="5" t="s">
        <v>2370</v>
      </c>
      <c r="E780" s="9" t="s">
        <v>1339</v>
      </c>
      <c r="F780" s="9" t="s">
        <v>1550</v>
      </c>
      <c r="G780" s="8">
        <v>42306</v>
      </c>
      <c r="H780" s="6" t="s">
        <v>6</v>
      </c>
      <c r="I780" s="13">
        <v>1.83</v>
      </c>
      <c r="J780" s="15">
        <v>76</v>
      </c>
      <c r="K780" s="15">
        <v>22.694018931589476</v>
      </c>
      <c r="L780" s="10">
        <v>2</v>
      </c>
      <c r="M780" s="10">
        <v>1</v>
      </c>
      <c r="N780" s="10">
        <v>16</v>
      </c>
      <c r="O780" s="10">
        <v>6</v>
      </c>
      <c r="P780" s="10">
        <v>2</v>
      </c>
      <c r="Q780" s="11">
        <v>26</v>
      </c>
    </row>
    <row r="781" spans="1:17" x14ac:dyDescent="0.35">
      <c r="A781" s="4" t="s">
        <v>1093</v>
      </c>
      <c r="B781" s="30">
        <v>780</v>
      </c>
      <c r="C781" s="8">
        <v>34815</v>
      </c>
      <c r="D781" s="5" t="s">
        <v>2371</v>
      </c>
      <c r="E781" s="9" t="s">
        <v>1339</v>
      </c>
      <c r="F781" s="9" t="s">
        <v>1550</v>
      </c>
      <c r="G781" s="8">
        <v>43267</v>
      </c>
      <c r="H781" s="6" t="s">
        <v>6</v>
      </c>
      <c r="I781" s="13">
        <v>1.78</v>
      </c>
      <c r="J781" s="15">
        <v>77</v>
      </c>
      <c r="K781" s="15">
        <v>24.302487059714682</v>
      </c>
      <c r="L781" s="10">
        <v>3</v>
      </c>
      <c r="M781" s="10">
        <v>7</v>
      </c>
      <c r="N781" s="10">
        <v>8</v>
      </c>
      <c r="O781" s="10">
        <v>5</v>
      </c>
      <c r="P781" s="10">
        <v>1</v>
      </c>
      <c r="Q781" s="11">
        <v>25</v>
      </c>
    </row>
    <row r="782" spans="1:17" x14ac:dyDescent="0.35">
      <c r="A782" s="4" t="s">
        <v>1094</v>
      </c>
      <c r="B782" s="30">
        <v>781</v>
      </c>
      <c r="C782" s="8">
        <v>32522</v>
      </c>
      <c r="D782" s="5" t="s">
        <v>2372</v>
      </c>
      <c r="E782" s="9" t="s">
        <v>1339</v>
      </c>
      <c r="F782" s="9" t="s">
        <v>1550</v>
      </c>
      <c r="G782" s="8">
        <v>43406</v>
      </c>
      <c r="H782" s="6" t="s">
        <v>6</v>
      </c>
      <c r="I782" s="13">
        <v>1.79</v>
      </c>
      <c r="J782" s="15">
        <v>73</v>
      </c>
      <c r="K782" s="15">
        <v>22.783308885490467</v>
      </c>
      <c r="L782" s="10">
        <v>2</v>
      </c>
      <c r="M782" s="10">
        <v>4</v>
      </c>
      <c r="N782" s="10">
        <v>11</v>
      </c>
      <c r="O782" s="10">
        <v>7</v>
      </c>
      <c r="P782" s="10">
        <v>4</v>
      </c>
      <c r="Q782" s="11">
        <v>32</v>
      </c>
    </row>
    <row r="783" spans="1:17" x14ac:dyDescent="0.35">
      <c r="A783" s="4" t="s">
        <v>1095</v>
      </c>
      <c r="B783" s="30">
        <v>782</v>
      </c>
      <c r="C783" s="8">
        <v>31241</v>
      </c>
      <c r="D783" s="5" t="s">
        <v>2373</v>
      </c>
      <c r="E783" s="9" t="s">
        <v>1339</v>
      </c>
      <c r="F783" s="9" t="s">
        <v>1550</v>
      </c>
      <c r="G783" s="8">
        <v>43844</v>
      </c>
      <c r="H783" s="6" t="s">
        <v>6</v>
      </c>
      <c r="I783" s="13">
        <v>1.77</v>
      </c>
      <c r="J783" s="15">
        <v>70</v>
      </c>
      <c r="K783" s="15">
        <v>22.343515592581952</v>
      </c>
      <c r="L783" s="10">
        <v>3</v>
      </c>
      <c r="M783" s="10">
        <v>3</v>
      </c>
      <c r="N783" s="10">
        <v>23</v>
      </c>
      <c r="O783" s="10">
        <v>5</v>
      </c>
      <c r="P783" s="10">
        <v>2</v>
      </c>
      <c r="Q783" s="11">
        <v>35</v>
      </c>
    </row>
    <row r="784" spans="1:17" x14ac:dyDescent="0.35">
      <c r="A784" s="4" t="s">
        <v>1096</v>
      </c>
      <c r="B784" s="30">
        <v>783</v>
      </c>
      <c r="C784" s="8">
        <v>32226</v>
      </c>
      <c r="D784" s="5" t="s">
        <v>2374</v>
      </c>
      <c r="E784" s="9" t="s">
        <v>1339</v>
      </c>
      <c r="F784" s="9" t="s">
        <v>1550</v>
      </c>
      <c r="G784" s="8">
        <v>43064</v>
      </c>
      <c r="H784" s="6" t="s">
        <v>6</v>
      </c>
      <c r="I784" s="13">
        <v>1.77</v>
      </c>
      <c r="J784" s="15">
        <v>76</v>
      </c>
      <c r="K784" s="15">
        <v>24.258674071946118</v>
      </c>
      <c r="L784" s="10">
        <v>3</v>
      </c>
      <c r="M784" s="10">
        <v>1</v>
      </c>
      <c r="N784" s="10">
        <v>24</v>
      </c>
      <c r="O784" s="10">
        <v>2</v>
      </c>
      <c r="P784" s="10">
        <v>1</v>
      </c>
      <c r="Q784" s="11">
        <v>32</v>
      </c>
    </row>
    <row r="785" spans="1:17" x14ac:dyDescent="0.35">
      <c r="A785" s="4" t="s">
        <v>1097</v>
      </c>
      <c r="B785" s="30">
        <v>784</v>
      </c>
      <c r="C785" s="8">
        <v>31866</v>
      </c>
      <c r="D785" s="5" t="s">
        <v>2375</v>
      </c>
      <c r="E785" s="9" t="s">
        <v>1339</v>
      </c>
      <c r="F785" s="9" t="s">
        <v>1550</v>
      </c>
      <c r="G785" s="8">
        <v>44003</v>
      </c>
      <c r="H785" s="6" t="s">
        <v>6</v>
      </c>
      <c r="I785" s="13">
        <v>1.79</v>
      </c>
      <c r="J785" s="15">
        <v>74</v>
      </c>
      <c r="K785" s="15">
        <v>23.095409007209515</v>
      </c>
      <c r="L785" s="10">
        <v>2</v>
      </c>
      <c r="M785" s="10">
        <v>5</v>
      </c>
      <c r="N785" s="10">
        <v>18</v>
      </c>
      <c r="O785" s="10">
        <v>7</v>
      </c>
      <c r="P785" s="10">
        <v>6</v>
      </c>
      <c r="Q785" s="11">
        <v>33</v>
      </c>
    </row>
    <row r="786" spans="1:17" x14ac:dyDescent="0.35">
      <c r="A786" s="4" t="s">
        <v>1098</v>
      </c>
      <c r="B786" s="30">
        <v>785</v>
      </c>
      <c r="C786" s="8">
        <v>32850</v>
      </c>
      <c r="D786" s="5" t="s">
        <v>2376</v>
      </c>
      <c r="E786" s="9" t="s">
        <v>1339</v>
      </c>
      <c r="F786" s="9" t="s">
        <v>1550</v>
      </c>
      <c r="G786" s="8">
        <v>43036</v>
      </c>
      <c r="H786" s="6" t="s">
        <v>6</v>
      </c>
      <c r="I786" s="13">
        <v>1.81</v>
      </c>
      <c r="J786" s="15">
        <v>71</v>
      </c>
      <c r="K786" s="15">
        <v>21.672110130948383</v>
      </c>
      <c r="L786" s="10">
        <v>2</v>
      </c>
      <c r="M786" s="10">
        <v>2</v>
      </c>
      <c r="N786" s="10">
        <v>14</v>
      </c>
      <c r="O786" s="10">
        <v>3</v>
      </c>
      <c r="P786" s="10">
        <v>6</v>
      </c>
      <c r="Q786" s="11">
        <v>31</v>
      </c>
    </row>
    <row r="787" spans="1:17" x14ac:dyDescent="0.35">
      <c r="A787" s="4" t="s">
        <v>1099</v>
      </c>
      <c r="B787" s="30">
        <v>786</v>
      </c>
      <c r="C787" s="8">
        <v>32396</v>
      </c>
      <c r="D787" s="5" t="s">
        <v>2377</v>
      </c>
      <c r="E787" s="9" t="s">
        <v>1339</v>
      </c>
      <c r="F787" s="9" t="s">
        <v>1550</v>
      </c>
      <c r="G787" s="8">
        <v>43034</v>
      </c>
      <c r="H787" s="6" t="s">
        <v>6</v>
      </c>
      <c r="I787" s="13">
        <v>1.79</v>
      </c>
      <c r="J787" s="15">
        <v>78</v>
      </c>
      <c r="K787" s="15">
        <v>24.343809494085704</v>
      </c>
      <c r="L787" s="10">
        <v>3</v>
      </c>
      <c r="M787" s="10">
        <v>2</v>
      </c>
      <c r="N787" s="10">
        <v>27</v>
      </c>
      <c r="O787" s="10">
        <v>3</v>
      </c>
      <c r="P787" s="10">
        <v>1</v>
      </c>
      <c r="Q787" s="11">
        <v>32</v>
      </c>
    </row>
    <row r="788" spans="1:17" x14ac:dyDescent="0.35">
      <c r="A788" s="4" t="s">
        <v>1100</v>
      </c>
      <c r="B788" s="30">
        <v>787</v>
      </c>
      <c r="C788" s="8">
        <v>31873</v>
      </c>
      <c r="D788" s="5" t="s">
        <v>2378</v>
      </c>
      <c r="E788" s="9" t="s">
        <v>1339</v>
      </c>
      <c r="F788" s="9" t="s">
        <v>1550</v>
      </c>
      <c r="G788" s="8">
        <v>43410</v>
      </c>
      <c r="H788" s="6" t="s">
        <v>6</v>
      </c>
      <c r="I788" s="13">
        <v>1.75</v>
      </c>
      <c r="J788" s="15">
        <v>81</v>
      </c>
      <c r="K788" s="15">
        <v>26.448979591836736</v>
      </c>
      <c r="L788" s="10">
        <v>2</v>
      </c>
      <c r="M788" s="10">
        <v>7</v>
      </c>
      <c r="N788" s="10">
        <v>4</v>
      </c>
      <c r="O788" s="10">
        <v>1</v>
      </c>
      <c r="P788" s="10">
        <v>3</v>
      </c>
      <c r="Q788" s="11">
        <v>33</v>
      </c>
    </row>
    <row r="789" spans="1:17" x14ac:dyDescent="0.35">
      <c r="A789" s="4" t="s">
        <v>1101</v>
      </c>
      <c r="B789" s="30">
        <v>788</v>
      </c>
      <c r="C789" s="8">
        <v>34686</v>
      </c>
      <c r="D789" s="5" t="s">
        <v>2379</v>
      </c>
      <c r="E789" s="9" t="s">
        <v>1339</v>
      </c>
      <c r="F789" s="9" t="s">
        <v>1550</v>
      </c>
      <c r="G789" s="8">
        <v>43226</v>
      </c>
      <c r="H789" s="6" t="s">
        <v>6</v>
      </c>
      <c r="I789" s="13">
        <v>1.79</v>
      </c>
      <c r="J789" s="15">
        <v>81</v>
      </c>
      <c r="K789" s="15">
        <v>25.280109859242845</v>
      </c>
      <c r="L789" s="10">
        <v>3</v>
      </c>
      <c r="M789" s="10">
        <v>5</v>
      </c>
      <c r="N789" s="10">
        <v>26</v>
      </c>
      <c r="O789" s="10">
        <v>5</v>
      </c>
      <c r="P789" s="10">
        <v>6</v>
      </c>
      <c r="Q789" s="11">
        <v>26</v>
      </c>
    </row>
    <row r="790" spans="1:17" x14ac:dyDescent="0.35">
      <c r="A790" s="4" t="s">
        <v>1102</v>
      </c>
      <c r="B790" s="30">
        <v>789</v>
      </c>
      <c r="C790" s="8">
        <v>32649</v>
      </c>
      <c r="D790" s="5" t="s">
        <v>2380</v>
      </c>
      <c r="E790" s="9" t="s">
        <v>1339</v>
      </c>
      <c r="F790" s="9" t="s">
        <v>1550</v>
      </c>
      <c r="G790" s="8">
        <v>42664</v>
      </c>
      <c r="H790" s="6" t="s">
        <v>6</v>
      </c>
      <c r="I790" s="13">
        <v>1.78</v>
      </c>
      <c r="J790" s="15">
        <v>75</v>
      </c>
      <c r="K790" s="15">
        <v>23.671253629592222</v>
      </c>
      <c r="L790" s="10">
        <v>3</v>
      </c>
      <c r="M790" s="10">
        <v>2</v>
      </c>
      <c r="N790" s="10">
        <v>8</v>
      </c>
      <c r="O790" s="10">
        <v>4</v>
      </c>
      <c r="P790" s="10">
        <v>4</v>
      </c>
      <c r="Q790" s="11">
        <v>31</v>
      </c>
    </row>
    <row r="791" spans="1:17" x14ac:dyDescent="0.35">
      <c r="A791" s="4" t="s">
        <v>1103</v>
      </c>
      <c r="B791" s="30">
        <v>790</v>
      </c>
      <c r="C791" s="8">
        <v>33501</v>
      </c>
      <c r="D791" s="5" t="s">
        <v>2381</v>
      </c>
      <c r="E791" s="9" t="s">
        <v>1339</v>
      </c>
      <c r="F791" s="9" t="s">
        <v>1550</v>
      </c>
      <c r="G791" s="8">
        <v>43779</v>
      </c>
      <c r="H791" s="6" t="s">
        <v>6</v>
      </c>
      <c r="I791" s="13">
        <v>1.79</v>
      </c>
      <c r="J791" s="15">
        <v>78</v>
      </c>
      <c r="K791" s="15">
        <v>24.343809494085704</v>
      </c>
      <c r="L791" s="10">
        <v>2</v>
      </c>
      <c r="M791" s="10">
        <v>1</v>
      </c>
      <c r="N791" s="10">
        <v>22</v>
      </c>
      <c r="O791" s="10">
        <v>3</v>
      </c>
      <c r="P791" s="10">
        <v>1</v>
      </c>
      <c r="Q791" s="11">
        <v>29</v>
      </c>
    </row>
    <row r="792" spans="1:17" x14ac:dyDescent="0.35">
      <c r="A792" s="4" t="s">
        <v>1104</v>
      </c>
      <c r="B792" s="30">
        <v>791</v>
      </c>
      <c r="C792" s="8">
        <v>34657</v>
      </c>
      <c r="D792" s="5" t="s">
        <v>2382</v>
      </c>
      <c r="E792" s="9" t="s">
        <v>1339</v>
      </c>
      <c r="F792" s="9" t="s">
        <v>1550</v>
      </c>
      <c r="G792" s="8">
        <v>43678</v>
      </c>
      <c r="H792" s="6" t="s">
        <v>6</v>
      </c>
      <c r="I792" s="13">
        <v>1.81</v>
      </c>
      <c r="J792" s="15">
        <v>75</v>
      </c>
      <c r="K792" s="15">
        <v>22.893074081987731</v>
      </c>
      <c r="L792" s="10">
        <v>3</v>
      </c>
      <c r="M792" s="10">
        <v>4</v>
      </c>
      <c r="N792" s="10">
        <v>20</v>
      </c>
      <c r="O792" s="10">
        <v>1</v>
      </c>
      <c r="P792" s="10">
        <v>2</v>
      </c>
      <c r="Q792" s="11">
        <v>26</v>
      </c>
    </row>
    <row r="793" spans="1:17" x14ac:dyDescent="0.35">
      <c r="A793" s="4" t="s">
        <v>1105</v>
      </c>
      <c r="B793" s="30">
        <v>792</v>
      </c>
      <c r="C793" s="8">
        <v>35101</v>
      </c>
      <c r="D793" s="5" t="s">
        <v>2383</v>
      </c>
      <c r="E793" s="9" t="s">
        <v>1339</v>
      </c>
      <c r="F793" s="9" t="s">
        <v>1550</v>
      </c>
      <c r="G793" s="8">
        <v>42214</v>
      </c>
      <c r="H793" s="6" t="s">
        <v>6</v>
      </c>
      <c r="I793" s="13">
        <v>1.76</v>
      </c>
      <c r="J793" s="15">
        <v>78</v>
      </c>
      <c r="K793" s="15">
        <v>25.180785123966942</v>
      </c>
      <c r="L793" s="10">
        <v>3</v>
      </c>
      <c r="M793" s="10">
        <v>6</v>
      </c>
      <c r="N793" s="10">
        <v>21</v>
      </c>
      <c r="O793" s="10">
        <v>5</v>
      </c>
      <c r="P793" s="10">
        <v>2</v>
      </c>
      <c r="Q793" s="11">
        <v>25</v>
      </c>
    </row>
    <row r="794" spans="1:17" x14ac:dyDescent="0.35">
      <c r="A794" s="4" t="s">
        <v>1106</v>
      </c>
      <c r="B794" s="30">
        <v>793</v>
      </c>
      <c r="C794" s="8">
        <v>31914</v>
      </c>
      <c r="D794" s="5" t="s">
        <v>2384</v>
      </c>
      <c r="E794" s="9" t="s">
        <v>1339</v>
      </c>
      <c r="F794" s="9" t="s">
        <v>1550</v>
      </c>
      <c r="G794" s="8">
        <v>42846</v>
      </c>
      <c r="H794" s="6" t="s">
        <v>6</v>
      </c>
      <c r="I794" s="13">
        <v>1.79</v>
      </c>
      <c r="J794" s="15">
        <v>72</v>
      </c>
      <c r="K794" s="15">
        <v>22.471208763771418</v>
      </c>
      <c r="L794" s="10">
        <v>2</v>
      </c>
      <c r="M794" s="10">
        <v>3</v>
      </c>
      <c r="N794" s="10">
        <v>14</v>
      </c>
      <c r="O794" s="10">
        <v>5</v>
      </c>
      <c r="P794" s="10">
        <v>5</v>
      </c>
      <c r="Q794" s="11">
        <v>33</v>
      </c>
    </row>
    <row r="795" spans="1:17" x14ac:dyDescent="0.35">
      <c r="A795" s="4" t="s">
        <v>1107</v>
      </c>
      <c r="B795" s="30">
        <v>794</v>
      </c>
      <c r="C795" s="8">
        <v>31191</v>
      </c>
      <c r="D795" s="5" t="s">
        <v>2385</v>
      </c>
      <c r="E795" s="9" t="s">
        <v>1339</v>
      </c>
      <c r="F795" s="9" t="s">
        <v>1550</v>
      </c>
      <c r="G795" s="8">
        <v>43417</v>
      </c>
      <c r="H795" s="6" t="s">
        <v>6</v>
      </c>
      <c r="I795" s="13">
        <v>1.82</v>
      </c>
      <c r="J795" s="15">
        <v>77</v>
      </c>
      <c r="K795" s="15">
        <v>23.245984784446321</v>
      </c>
      <c r="L795" s="10">
        <v>2</v>
      </c>
      <c r="M795" s="10">
        <v>2</v>
      </c>
      <c r="N795" s="10">
        <v>16</v>
      </c>
      <c r="O795" s="10">
        <v>5</v>
      </c>
      <c r="P795" s="10">
        <v>4</v>
      </c>
      <c r="Q795" s="11">
        <v>35</v>
      </c>
    </row>
    <row r="796" spans="1:17" x14ac:dyDescent="0.35">
      <c r="A796" s="4" t="s">
        <v>1108</v>
      </c>
      <c r="B796" s="30">
        <v>795</v>
      </c>
      <c r="C796" s="8">
        <v>35315</v>
      </c>
      <c r="D796" s="5" t="s">
        <v>2386</v>
      </c>
      <c r="E796" s="9" t="s">
        <v>1339</v>
      </c>
      <c r="F796" s="9" t="s">
        <v>1550</v>
      </c>
      <c r="G796" s="8">
        <v>42005</v>
      </c>
      <c r="H796" s="6" t="s">
        <v>6</v>
      </c>
      <c r="I796" s="13">
        <v>1.81</v>
      </c>
      <c r="J796" s="15">
        <v>74</v>
      </c>
      <c r="K796" s="15">
        <v>22.587833094227893</v>
      </c>
      <c r="L796" s="10">
        <v>3</v>
      </c>
      <c r="M796" s="10">
        <v>6</v>
      </c>
      <c r="N796" s="10">
        <v>5</v>
      </c>
      <c r="O796" s="10">
        <v>4</v>
      </c>
      <c r="P796" s="10">
        <v>5</v>
      </c>
      <c r="Q796" s="11">
        <v>24</v>
      </c>
    </row>
    <row r="797" spans="1:17" x14ac:dyDescent="0.35">
      <c r="A797" s="4" t="s">
        <v>1109</v>
      </c>
      <c r="B797" s="30">
        <v>796</v>
      </c>
      <c r="C797" s="8">
        <v>31560</v>
      </c>
      <c r="D797" s="5" t="s">
        <v>2387</v>
      </c>
      <c r="E797" s="9" t="s">
        <v>1339</v>
      </c>
      <c r="F797" s="9" t="s">
        <v>1550</v>
      </c>
      <c r="G797" s="8">
        <v>42229</v>
      </c>
      <c r="H797" s="6" t="s">
        <v>6</v>
      </c>
      <c r="I797" s="13">
        <v>1.76</v>
      </c>
      <c r="J797" s="15">
        <v>75</v>
      </c>
      <c r="K797" s="15">
        <v>24.212293388429753</v>
      </c>
      <c r="L797" s="10">
        <v>2</v>
      </c>
      <c r="M797" s="10">
        <v>2</v>
      </c>
      <c r="N797" s="10">
        <v>2</v>
      </c>
      <c r="O797" s="10">
        <v>7</v>
      </c>
      <c r="P797" s="10">
        <v>5</v>
      </c>
      <c r="Q797" s="11">
        <v>34</v>
      </c>
    </row>
    <row r="798" spans="1:17" x14ac:dyDescent="0.35">
      <c r="A798" s="4" t="s">
        <v>1110</v>
      </c>
      <c r="B798" s="30">
        <v>797</v>
      </c>
      <c r="C798" s="8">
        <v>32928</v>
      </c>
      <c r="D798" s="5" t="s">
        <v>2388</v>
      </c>
      <c r="E798" s="9" t="s">
        <v>1339</v>
      </c>
      <c r="F798" s="9" t="s">
        <v>1550</v>
      </c>
      <c r="G798" s="8">
        <v>43967</v>
      </c>
      <c r="H798" s="6" t="s">
        <v>6</v>
      </c>
      <c r="I798" s="13">
        <v>1.79</v>
      </c>
      <c r="J798" s="15">
        <v>74</v>
      </c>
      <c r="K798" s="15">
        <v>23.095409007209515</v>
      </c>
      <c r="L798" s="10">
        <v>2</v>
      </c>
      <c r="M798" s="10">
        <v>6</v>
      </c>
      <c r="N798" s="10">
        <v>24</v>
      </c>
      <c r="O798" s="10">
        <v>1</v>
      </c>
      <c r="P798" s="10">
        <v>5</v>
      </c>
      <c r="Q798" s="11">
        <v>31</v>
      </c>
    </row>
    <row r="799" spans="1:17" x14ac:dyDescent="0.35">
      <c r="A799" s="4" t="s">
        <v>1111</v>
      </c>
      <c r="B799" s="30">
        <v>798</v>
      </c>
      <c r="C799" s="8">
        <v>32630</v>
      </c>
      <c r="D799" s="5" t="s">
        <v>2389</v>
      </c>
      <c r="E799" s="9" t="s">
        <v>1339</v>
      </c>
      <c r="F799" s="9" t="s">
        <v>1550</v>
      </c>
      <c r="G799" s="8">
        <v>43408</v>
      </c>
      <c r="H799" s="6" t="s">
        <v>6</v>
      </c>
      <c r="I799" s="13">
        <v>1.8</v>
      </c>
      <c r="J799" s="15">
        <v>74</v>
      </c>
      <c r="K799" s="15">
        <v>22.839506172839506</v>
      </c>
      <c r="L799" s="10">
        <v>3</v>
      </c>
      <c r="M799" s="10">
        <v>2</v>
      </c>
      <c r="N799" s="10">
        <v>26</v>
      </c>
      <c r="O799" s="10">
        <v>4</v>
      </c>
      <c r="P799" s="10">
        <v>1</v>
      </c>
      <c r="Q799" s="11">
        <v>31</v>
      </c>
    </row>
    <row r="800" spans="1:17" x14ac:dyDescent="0.35">
      <c r="A800" s="4" t="s">
        <v>1112</v>
      </c>
      <c r="B800" s="30">
        <v>799</v>
      </c>
      <c r="C800" s="8">
        <v>32665</v>
      </c>
      <c r="D800" s="5" t="s">
        <v>2390</v>
      </c>
      <c r="E800" s="9" t="s">
        <v>1339</v>
      </c>
      <c r="F800" s="9" t="s">
        <v>1550</v>
      </c>
      <c r="G800" s="8">
        <v>44032</v>
      </c>
      <c r="H800" s="6" t="s">
        <v>6</v>
      </c>
      <c r="I800" s="13">
        <v>1.85</v>
      </c>
      <c r="J800" s="15">
        <v>81</v>
      </c>
      <c r="K800" s="15">
        <v>23.666910153396639</v>
      </c>
      <c r="L800" s="10">
        <v>3</v>
      </c>
      <c r="M800" s="10">
        <v>7</v>
      </c>
      <c r="N800" s="10">
        <v>25</v>
      </c>
      <c r="O800" s="10">
        <v>7</v>
      </c>
      <c r="P800" s="10">
        <v>5</v>
      </c>
      <c r="Q800" s="11">
        <v>31</v>
      </c>
    </row>
    <row r="801" spans="1:17" x14ac:dyDescent="0.35">
      <c r="A801" s="4" t="s">
        <v>1113</v>
      </c>
      <c r="B801" s="30">
        <v>800</v>
      </c>
      <c r="C801" s="8">
        <v>30724</v>
      </c>
      <c r="D801" s="5" t="s">
        <v>2391</v>
      </c>
      <c r="E801" s="9" t="s">
        <v>1339</v>
      </c>
      <c r="F801" s="9" t="s">
        <v>1550</v>
      </c>
      <c r="G801" s="8">
        <v>43245</v>
      </c>
      <c r="H801" s="6" t="s">
        <v>6</v>
      </c>
      <c r="I801" s="13">
        <v>1.77</v>
      </c>
      <c r="J801" s="15">
        <v>70</v>
      </c>
      <c r="K801" s="15">
        <v>22.343515592581952</v>
      </c>
      <c r="L801" s="10">
        <v>3</v>
      </c>
      <c r="M801" s="10">
        <v>1</v>
      </c>
      <c r="N801" s="10">
        <v>16</v>
      </c>
      <c r="O801" s="10">
        <v>6</v>
      </c>
      <c r="P801" s="10">
        <v>5</v>
      </c>
      <c r="Q801" s="11">
        <v>37</v>
      </c>
    </row>
    <row r="802" spans="1:17" x14ac:dyDescent="0.35">
      <c r="A802" s="4" t="s">
        <v>1114</v>
      </c>
      <c r="B802" s="30">
        <v>801</v>
      </c>
      <c r="C802" s="8">
        <v>30890</v>
      </c>
      <c r="D802" s="5" t="s">
        <v>2392</v>
      </c>
      <c r="E802" s="9" t="s">
        <v>1339</v>
      </c>
      <c r="F802" s="9" t="s">
        <v>1550</v>
      </c>
      <c r="G802" s="8">
        <v>43489</v>
      </c>
      <c r="H802" s="6" t="s">
        <v>6</v>
      </c>
      <c r="I802" s="13">
        <v>1.81</v>
      </c>
      <c r="J802" s="15">
        <v>75</v>
      </c>
      <c r="K802" s="15">
        <v>22.893074081987731</v>
      </c>
      <c r="L802" s="10">
        <v>2</v>
      </c>
      <c r="M802" s="10">
        <v>1</v>
      </c>
      <c r="N802" s="10">
        <v>15</v>
      </c>
      <c r="O802" s="10">
        <v>3</v>
      </c>
      <c r="P802" s="10">
        <v>3</v>
      </c>
      <c r="Q802" s="11">
        <v>36</v>
      </c>
    </row>
    <row r="803" spans="1:17" x14ac:dyDescent="0.35">
      <c r="A803" s="4" t="s">
        <v>1115</v>
      </c>
      <c r="B803" s="30">
        <v>802</v>
      </c>
      <c r="C803" s="8">
        <v>35743</v>
      </c>
      <c r="D803" s="5" t="s">
        <v>2393</v>
      </c>
      <c r="E803" s="9" t="s">
        <v>1339</v>
      </c>
      <c r="F803" s="9" t="s">
        <v>1550</v>
      </c>
      <c r="G803" s="8">
        <v>43807</v>
      </c>
      <c r="H803" s="6" t="s">
        <v>6</v>
      </c>
      <c r="I803" s="13">
        <v>1.75</v>
      </c>
      <c r="J803" s="15">
        <v>73</v>
      </c>
      <c r="K803" s="15">
        <v>23.836734693877553</v>
      </c>
      <c r="L803" s="10">
        <v>3</v>
      </c>
      <c r="M803" s="10">
        <v>7</v>
      </c>
      <c r="N803" s="10">
        <v>16</v>
      </c>
      <c r="O803" s="10">
        <v>1</v>
      </c>
      <c r="P803" s="10">
        <v>3</v>
      </c>
      <c r="Q803" s="11">
        <v>23</v>
      </c>
    </row>
    <row r="804" spans="1:17" x14ac:dyDescent="0.35">
      <c r="A804" s="4" t="s">
        <v>1116</v>
      </c>
      <c r="B804" s="30">
        <v>803</v>
      </c>
      <c r="C804" s="8">
        <v>33501</v>
      </c>
      <c r="D804" s="5" t="s">
        <v>2394</v>
      </c>
      <c r="E804" s="9" t="s">
        <v>1339</v>
      </c>
      <c r="F804" s="9" t="s">
        <v>1550</v>
      </c>
      <c r="G804" s="8">
        <v>42582</v>
      </c>
      <c r="H804" s="6" t="s">
        <v>6</v>
      </c>
      <c r="I804" s="13">
        <v>1.84</v>
      </c>
      <c r="J804" s="15">
        <v>79</v>
      </c>
      <c r="K804" s="15">
        <v>23.334120982986768</v>
      </c>
      <c r="L804" s="10">
        <v>2</v>
      </c>
      <c r="M804" s="10">
        <v>6</v>
      </c>
      <c r="N804" s="10">
        <v>24</v>
      </c>
      <c r="O804" s="10">
        <v>6</v>
      </c>
      <c r="P804" s="10">
        <v>2</v>
      </c>
      <c r="Q804" s="11">
        <v>29</v>
      </c>
    </row>
    <row r="805" spans="1:17" x14ac:dyDescent="0.35">
      <c r="A805" s="4" t="s">
        <v>1117</v>
      </c>
      <c r="B805" s="30">
        <v>804</v>
      </c>
      <c r="C805" s="8">
        <v>36121</v>
      </c>
      <c r="D805" s="5" t="s">
        <v>2395</v>
      </c>
      <c r="E805" s="9" t="s">
        <v>1339</v>
      </c>
      <c r="F805" s="9" t="s">
        <v>1550</v>
      </c>
      <c r="G805" s="8">
        <v>42851</v>
      </c>
      <c r="H805" s="6" t="s">
        <v>6</v>
      </c>
      <c r="I805" s="13">
        <v>1.8</v>
      </c>
      <c r="J805" s="15">
        <v>70</v>
      </c>
      <c r="K805" s="15">
        <v>21.604938271604937</v>
      </c>
      <c r="L805" s="10">
        <v>3</v>
      </c>
      <c r="M805" s="10">
        <v>6</v>
      </c>
      <c r="N805" s="10">
        <v>4</v>
      </c>
      <c r="O805" s="10">
        <v>7</v>
      </c>
      <c r="P805" s="10">
        <v>3</v>
      </c>
      <c r="Q805" s="11">
        <v>22</v>
      </c>
    </row>
    <row r="806" spans="1:17" x14ac:dyDescent="0.35">
      <c r="A806" s="4" t="s">
        <v>1118</v>
      </c>
      <c r="B806" s="30">
        <v>805</v>
      </c>
      <c r="C806" s="8">
        <v>32042</v>
      </c>
      <c r="D806" s="5" t="s">
        <v>2396</v>
      </c>
      <c r="E806" s="9" t="s">
        <v>1339</v>
      </c>
      <c r="F806" s="9" t="s">
        <v>1550</v>
      </c>
      <c r="G806" s="8">
        <v>43524</v>
      </c>
      <c r="H806" s="6" t="s">
        <v>6</v>
      </c>
      <c r="I806" s="13">
        <v>1.75</v>
      </c>
      <c r="J806" s="15">
        <v>79</v>
      </c>
      <c r="K806" s="15">
        <v>25.795918367346939</v>
      </c>
      <c r="L806" s="10">
        <v>3</v>
      </c>
      <c r="M806" s="10">
        <v>7</v>
      </c>
      <c r="N806" s="10">
        <v>1</v>
      </c>
      <c r="O806" s="10">
        <v>3</v>
      </c>
      <c r="P806" s="10">
        <v>5</v>
      </c>
      <c r="Q806" s="11">
        <v>33</v>
      </c>
    </row>
    <row r="807" spans="1:17" x14ac:dyDescent="0.35">
      <c r="A807" s="4" t="s">
        <v>1119</v>
      </c>
      <c r="B807" s="30">
        <v>806</v>
      </c>
      <c r="C807" s="8">
        <v>33896</v>
      </c>
      <c r="D807" s="5" t="s">
        <v>2397</v>
      </c>
      <c r="E807" s="9" t="s">
        <v>1339</v>
      </c>
      <c r="F807" s="9" t="s">
        <v>1550</v>
      </c>
      <c r="G807" s="8">
        <v>42063</v>
      </c>
      <c r="H807" s="6" t="s">
        <v>6</v>
      </c>
      <c r="I807" s="13">
        <v>1.8</v>
      </c>
      <c r="J807" s="15">
        <v>80</v>
      </c>
      <c r="K807" s="15">
        <v>24.691358024691358</v>
      </c>
      <c r="L807" s="10">
        <v>3</v>
      </c>
      <c r="M807" s="10">
        <v>7</v>
      </c>
      <c r="N807" s="10">
        <v>12</v>
      </c>
      <c r="O807" s="10">
        <v>7</v>
      </c>
      <c r="P807" s="10">
        <v>6</v>
      </c>
      <c r="Q807" s="11">
        <v>28</v>
      </c>
    </row>
    <row r="808" spans="1:17" x14ac:dyDescent="0.35">
      <c r="A808" s="4" t="s">
        <v>1120</v>
      </c>
      <c r="B808" s="30">
        <v>807</v>
      </c>
      <c r="C808" s="8">
        <v>31079</v>
      </c>
      <c r="D808" s="5" t="s">
        <v>2398</v>
      </c>
      <c r="E808" s="9" t="s">
        <v>1339</v>
      </c>
      <c r="F808" s="9" t="s">
        <v>1550</v>
      </c>
      <c r="G808" s="8">
        <v>42721</v>
      </c>
      <c r="H808" s="6" t="s">
        <v>6</v>
      </c>
      <c r="I808" s="13">
        <v>1.79</v>
      </c>
      <c r="J808" s="15">
        <v>71</v>
      </c>
      <c r="K808" s="15">
        <v>22.15910864205237</v>
      </c>
      <c r="L808" s="10">
        <v>3</v>
      </c>
      <c r="M808" s="10">
        <v>2</v>
      </c>
      <c r="N808" s="10">
        <v>26</v>
      </c>
      <c r="O808" s="10">
        <v>4</v>
      </c>
      <c r="P808" s="10">
        <v>2</v>
      </c>
      <c r="Q808" s="11">
        <v>36</v>
      </c>
    </row>
    <row r="809" spans="1:17" x14ac:dyDescent="0.35">
      <c r="A809" s="4" t="s">
        <v>1121</v>
      </c>
      <c r="B809" s="30">
        <v>808</v>
      </c>
      <c r="C809" s="8">
        <v>32246</v>
      </c>
      <c r="D809" s="5" t="s">
        <v>2399</v>
      </c>
      <c r="E809" s="9" t="s">
        <v>1339</v>
      </c>
      <c r="F809" s="9" t="s">
        <v>1550</v>
      </c>
      <c r="G809" s="8">
        <v>42456</v>
      </c>
      <c r="H809" s="6" t="s">
        <v>6</v>
      </c>
      <c r="I809" s="13">
        <v>1.79</v>
      </c>
      <c r="J809" s="15">
        <v>70</v>
      </c>
      <c r="K809" s="15">
        <v>21.847008520333322</v>
      </c>
      <c r="L809" s="10">
        <v>2</v>
      </c>
      <c r="M809" s="10">
        <v>2</v>
      </c>
      <c r="N809" s="10">
        <v>22</v>
      </c>
      <c r="O809" s="10">
        <v>2</v>
      </c>
      <c r="P809" s="10">
        <v>1</v>
      </c>
      <c r="Q809" s="11">
        <v>32</v>
      </c>
    </row>
    <row r="810" spans="1:17" x14ac:dyDescent="0.35">
      <c r="A810" s="4" t="s">
        <v>1122</v>
      </c>
      <c r="B810" s="30">
        <v>809</v>
      </c>
      <c r="C810" s="8">
        <v>33935</v>
      </c>
      <c r="D810" s="5" t="s">
        <v>2400</v>
      </c>
      <c r="E810" s="9" t="s">
        <v>1339</v>
      </c>
      <c r="F810" s="9" t="s">
        <v>1550</v>
      </c>
      <c r="G810" s="8">
        <v>43401</v>
      </c>
      <c r="H810" s="6" t="s">
        <v>6</v>
      </c>
      <c r="I810" s="13">
        <v>1.76</v>
      </c>
      <c r="J810" s="15">
        <v>71</v>
      </c>
      <c r="K810" s="15">
        <v>22.920971074380166</v>
      </c>
      <c r="L810" s="10">
        <v>2</v>
      </c>
      <c r="M810" s="10">
        <v>2</v>
      </c>
      <c r="N810" s="10">
        <v>12</v>
      </c>
      <c r="O810" s="10">
        <v>4</v>
      </c>
      <c r="P810" s="10">
        <v>3</v>
      </c>
      <c r="Q810" s="11">
        <v>28</v>
      </c>
    </row>
    <row r="811" spans="1:17" x14ac:dyDescent="0.35">
      <c r="A811" s="4" t="s">
        <v>1123</v>
      </c>
      <c r="B811" s="30">
        <v>810</v>
      </c>
      <c r="C811" s="8">
        <v>30950</v>
      </c>
      <c r="D811" s="5" t="s">
        <v>2401</v>
      </c>
      <c r="E811" s="9" t="s">
        <v>1339</v>
      </c>
      <c r="F811" s="9" t="s">
        <v>1550</v>
      </c>
      <c r="G811" s="8">
        <v>43173</v>
      </c>
      <c r="H811" s="6" t="s">
        <v>6</v>
      </c>
      <c r="I811" s="13">
        <v>1.83</v>
      </c>
      <c r="J811" s="15">
        <v>75</v>
      </c>
      <c r="K811" s="15">
        <v>22.395413419331717</v>
      </c>
      <c r="L811" s="10">
        <v>2</v>
      </c>
      <c r="M811" s="10">
        <v>4</v>
      </c>
      <c r="N811" s="10">
        <v>5</v>
      </c>
      <c r="O811" s="10">
        <v>6</v>
      </c>
      <c r="P811" s="10">
        <v>1</v>
      </c>
      <c r="Q811" s="11">
        <v>36</v>
      </c>
    </row>
    <row r="812" spans="1:17" x14ac:dyDescent="0.35">
      <c r="A812" s="4" t="s">
        <v>1124</v>
      </c>
      <c r="B812" s="30">
        <v>811</v>
      </c>
      <c r="C812" s="8">
        <v>31607</v>
      </c>
      <c r="D812" s="5" t="s">
        <v>2402</v>
      </c>
      <c r="E812" s="9" t="s">
        <v>1339</v>
      </c>
      <c r="F812" s="9" t="s">
        <v>1550</v>
      </c>
      <c r="G812" s="8">
        <v>44023</v>
      </c>
      <c r="H812" s="6" t="s">
        <v>6</v>
      </c>
      <c r="I812" s="13">
        <v>1.79</v>
      </c>
      <c r="J812" s="15">
        <v>73</v>
      </c>
      <c r="K812" s="15">
        <v>22.783308885490467</v>
      </c>
      <c r="L812" s="10">
        <v>3</v>
      </c>
      <c r="M812" s="10">
        <v>3</v>
      </c>
      <c r="N812" s="10">
        <v>27</v>
      </c>
      <c r="O812" s="10">
        <v>7</v>
      </c>
      <c r="P812" s="10">
        <v>3</v>
      </c>
      <c r="Q812" s="11">
        <v>34</v>
      </c>
    </row>
    <row r="813" spans="1:17" x14ac:dyDescent="0.35">
      <c r="A813" s="4" t="s">
        <v>1125</v>
      </c>
      <c r="B813" s="30">
        <v>812</v>
      </c>
      <c r="C813" s="8">
        <v>34783</v>
      </c>
      <c r="D813" s="5" t="s">
        <v>2403</v>
      </c>
      <c r="E813" s="9" t="s">
        <v>1339</v>
      </c>
      <c r="F813" s="9" t="s">
        <v>1550</v>
      </c>
      <c r="G813" s="8">
        <v>42862</v>
      </c>
      <c r="H813" s="6" t="s">
        <v>6</v>
      </c>
      <c r="I813" s="13">
        <v>1.8</v>
      </c>
      <c r="J813" s="15">
        <v>74</v>
      </c>
      <c r="K813" s="15">
        <v>22.839506172839506</v>
      </c>
      <c r="L813" s="10">
        <v>3</v>
      </c>
      <c r="M813" s="10">
        <v>7</v>
      </c>
      <c r="N813" s="10">
        <v>17</v>
      </c>
      <c r="O813" s="10">
        <v>1</v>
      </c>
      <c r="P813" s="10">
        <v>4</v>
      </c>
      <c r="Q813" s="11">
        <v>25</v>
      </c>
    </row>
    <row r="814" spans="1:17" x14ac:dyDescent="0.35">
      <c r="A814" s="4" t="s">
        <v>1126</v>
      </c>
      <c r="B814" s="30">
        <v>813</v>
      </c>
      <c r="C814" s="8">
        <v>34823</v>
      </c>
      <c r="D814" s="5" t="s">
        <v>2404</v>
      </c>
      <c r="E814" s="9" t="s">
        <v>1339</v>
      </c>
      <c r="F814" s="9" t="s">
        <v>1550</v>
      </c>
      <c r="G814" s="8">
        <v>42674</v>
      </c>
      <c r="H814" s="6" t="s">
        <v>6</v>
      </c>
      <c r="I814" s="13">
        <v>1.75</v>
      </c>
      <c r="J814" s="15">
        <v>81</v>
      </c>
      <c r="K814" s="15">
        <v>26.448979591836736</v>
      </c>
      <c r="L814" s="10">
        <v>3</v>
      </c>
      <c r="M814" s="10">
        <v>5</v>
      </c>
      <c r="N814" s="10">
        <v>10</v>
      </c>
      <c r="O814" s="10">
        <v>1</v>
      </c>
      <c r="P814" s="10">
        <v>5</v>
      </c>
      <c r="Q814" s="11">
        <v>25</v>
      </c>
    </row>
    <row r="815" spans="1:17" x14ac:dyDescent="0.35">
      <c r="A815" s="4" t="s">
        <v>1127</v>
      </c>
      <c r="B815" s="30">
        <v>814</v>
      </c>
      <c r="C815" s="8">
        <v>35938</v>
      </c>
      <c r="D815" s="5" t="s">
        <v>2405</v>
      </c>
      <c r="E815" s="9" t="s">
        <v>1339</v>
      </c>
      <c r="F815" s="9" t="s">
        <v>1550</v>
      </c>
      <c r="G815" s="8">
        <v>43870</v>
      </c>
      <c r="H815" s="6" t="s">
        <v>6</v>
      </c>
      <c r="I815" s="13">
        <v>1.76</v>
      </c>
      <c r="J815" s="15">
        <v>81</v>
      </c>
      <c r="K815" s="15">
        <v>26.149276859504134</v>
      </c>
      <c r="L815" s="10">
        <v>2</v>
      </c>
      <c r="M815" s="10">
        <v>6</v>
      </c>
      <c r="N815" s="10">
        <v>20</v>
      </c>
      <c r="O815" s="10">
        <v>5</v>
      </c>
      <c r="P815" s="10">
        <v>3</v>
      </c>
      <c r="Q815" s="11">
        <v>22</v>
      </c>
    </row>
    <row r="816" spans="1:17" x14ac:dyDescent="0.35">
      <c r="A816" s="4" t="s">
        <v>1128</v>
      </c>
      <c r="B816" s="30">
        <v>815</v>
      </c>
      <c r="C816" s="8">
        <v>30792</v>
      </c>
      <c r="D816" s="5" t="s">
        <v>2406</v>
      </c>
      <c r="E816" s="9" t="s">
        <v>1339</v>
      </c>
      <c r="F816" s="9" t="s">
        <v>1550</v>
      </c>
      <c r="G816" s="8">
        <v>43415</v>
      </c>
      <c r="H816" s="6" t="s">
        <v>6</v>
      </c>
      <c r="I816" s="13">
        <v>1.79</v>
      </c>
      <c r="J816" s="15">
        <v>75</v>
      </c>
      <c r="K816" s="15">
        <v>23.40750912892856</v>
      </c>
      <c r="L816" s="10">
        <v>3</v>
      </c>
      <c r="M816" s="10">
        <v>3</v>
      </c>
      <c r="N816" s="10">
        <v>23</v>
      </c>
      <c r="O816" s="10">
        <v>4</v>
      </c>
      <c r="P816" s="10">
        <v>4</v>
      </c>
      <c r="Q816" s="11">
        <v>36</v>
      </c>
    </row>
    <row r="817" spans="1:17" x14ac:dyDescent="0.35">
      <c r="A817" s="4" t="s">
        <v>1129</v>
      </c>
      <c r="B817" s="30">
        <v>816</v>
      </c>
      <c r="C817" s="8">
        <v>34232</v>
      </c>
      <c r="D817" s="5" t="s">
        <v>2407</v>
      </c>
      <c r="E817" s="9" t="s">
        <v>1339</v>
      </c>
      <c r="F817" s="9" t="s">
        <v>1550</v>
      </c>
      <c r="G817" s="8">
        <v>43434</v>
      </c>
      <c r="H817" s="6" t="s">
        <v>6</v>
      </c>
      <c r="I817" s="13">
        <v>1.76</v>
      </c>
      <c r="J817" s="15">
        <v>76</v>
      </c>
      <c r="K817" s="15">
        <v>24.535123966942148</v>
      </c>
      <c r="L817" s="10">
        <v>2</v>
      </c>
      <c r="M817" s="10">
        <v>7</v>
      </c>
      <c r="N817" s="10">
        <v>5</v>
      </c>
      <c r="O817" s="10">
        <v>4</v>
      </c>
      <c r="P817" s="10">
        <v>6</v>
      </c>
      <c r="Q817" s="11">
        <v>27</v>
      </c>
    </row>
    <row r="818" spans="1:17" x14ac:dyDescent="0.35">
      <c r="A818" s="4" t="s">
        <v>1130</v>
      </c>
      <c r="B818" s="30">
        <v>817</v>
      </c>
      <c r="C818" s="8">
        <v>35912</v>
      </c>
      <c r="D818" s="5" t="s">
        <v>2408</v>
      </c>
      <c r="E818" s="9" t="s">
        <v>1339</v>
      </c>
      <c r="F818" s="9" t="s">
        <v>1550</v>
      </c>
      <c r="G818" s="8">
        <v>43086</v>
      </c>
      <c r="H818" s="6" t="s">
        <v>6</v>
      </c>
      <c r="I818" s="13">
        <v>1.77</v>
      </c>
      <c r="J818" s="15">
        <v>72</v>
      </c>
      <c r="K818" s="15">
        <v>22.981901752370007</v>
      </c>
      <c r="L818" s="10">
        <v>3</v>
      </c>
      <c r="M818" s="10">
        <v>4</v>
      </c>
      <c r="N818" s="10">
        <v>17</v>
      </c>
      <c r="O818" s="10">
        <v>2</v>
      </c>
      <c r="P818" s="10">
        <v>4</v>
      </c>
      <c r="Q818" s="11">
        <v>22</v>
      </c>
    </row>
    <row r="819" spans="1:17" x14ac:dyDescent="0.35">
      <c r="A819" s="4" t="s">
        <v>1131</v>
      </c>
      <c r="B819" s="30">
        <v>818</v>
      </c>
      <c r="C819" s="8">
        <v>31540</v>
      </c>
      <c r="D819" s="5" t="s">
        <v>2409</v>
      </c>
      <c r="E819" s="9" t="s">
        <v>1339</v>
      </c>
      <c r="F819" s="9" t="s">
        <v>1550</v>
      </c>
      <c r="G819" s="8">
        <v>43376</v>
      </c>
      <c r="H819" s="6" t="s">
        <v>6</v>
      </c>
      <c r="I819" s="13">
        <v>1.83</v>
      </c>
      <c r="J819" s="15">
        <v>75</v>
      </c>
      <c r="K819" s="15">
        <v>22.395413419331717</v>
      </c>
      <c r="L819" s="10">
        <v>3</v>
      </c>
      <c r="M819" s="10">
        <v>3</v>
      </c>
      <c r="N819" s="10">
        <v>5</v>
      </c>
      <c r="O819" s="10">
        <v>3</v>
      </c>
      <c r="P819" s="10">
        <v>1</v>
      </c>
      <c r="Q819" s="11">
        <v>34</v>
      </c>
    </row>
    <row r="820" spans="1:17" x14ac:dyDescent="0.35">
      <c r="A820" s="4" t="s">
        <v>1132</v>
      </c>
      <c r="B820" s="30">
        <v>819</v>
      </c>
      <c r="C820" s="8">
        <v>33419</v>
      </c>
      <c r="D820" s="5" t="s">
        <v>2410</v>
      </c>
      <c r="E820" s="9" t="s">
        <v>1339</v>
      </c>
      <c r="F820" s="9" t="s">
        <v>1550</v>
      </c>
      <c r="G820" s="8">
        <v>43391</v>
      </c>
      <c r="H820" s="6" t="s">
        <v>6</v>
      </c>
      <c r="I820" s="13">
        <v>1.78</v>
      </c>
      <c r="J820" s="15">
        <v>73</v>
      </c>
      <c r="K820" s="15">
        <v>23.040020199469762</v>
      </c>
      <c r="L820" s="10">
        <v>3</v>
      </c>
      <c r="M820" s="10">
        <v>5</v>
      </c>
      <c r="N820" s="10">
        <v>22</v>
      </c>
      <c r="O820" s="10">
        <v>7</v>
      </c>
      <c r="P820" s="10">
        <v>5</v>
      </c>
      <c r="Q820" s="11">
        <v>29</v>
      </c>
    </row>
    <row r="821" spans="1:17" x14ac:dyDescent="0.35">
      <c r="A821" s="4" t="s">
        <v>1133</v>
      </c>
      <c r="B821" s="30">
        <v>820</v>
      </c>
      <c r="C821" s="8">
        <v>33882</v>
      </c>
      <c r="D821" s="5" t="s">
        <v>2411</v>
      </c>
      <c r="E821" s="9" t="s">
        <v>1339</v>
      </c>
      <c r="F821" s="9" t="s">
        <v>1550</v>
      </c>
      <c r="G821" s="8">
        <v>44182</v>
      </c>
      <c r="H821" s="6" t="s">
        <v>6</v>
      </c>
      <c r="I821" s="13">
        <v>1.79</v>
      </c>
      <c r="J821" s="15">
        <v>80</v>
      </c>
      <c r="K821" s="15">
        <v>24.968009737523797</v>
      </c>
      <c r="L821" s="10">
        <v>2</v>
      </c>
      <c r="M821" s="10">
        <v>7</v>
      </c>
      <c r="N821" s="10">
        <v>21</v>
      </c>
      <c r="O821" s="10">
        <v>3</v>
      </c>
      <c r="P821" s="10">
        <v>3</v>
      </c>
      <c r="Q821" s="11">
        <v>28</v>
      </c>
    </row>
    <row r="822" spans="1:17" x14ac:dyDescent="0.35">
      <c r="A822" s="4" t="s">
        <v>1134</v>
      </c>
      <c r="B822" s="30">
        <v>821</v>
      </c>
      <c r="C822" s="8">
        <v>31429</v>
      </c>
      <c r="D822" s="5" t="s">
        <v>2412</v>
      </c>
      <c r="E822" s="9" t="s">
        <v>1339</v>
      </c>
      <c r="F822" s="9" t="s">
        <v>1550</v>
      </c>
      <c r="G822" s="8">
        <v>43874</v>
      </c>
      <c r="H822" s="6" t="s">
        <v>6</v>
      </c>
      <c r="I822" s="13">
        <v>1.83</v>
      </c>
      <c r="J822" s="15">
        <v>73</v>
      </c>
      <c r="K822" s="15">
        <v>21.798202394816204</v>
      </c>
      <c r="L822" s="10">
        <v>3</v>
      </c>
      <c r="M822" s="10">
        <v>2</v>
      </c>
      <c r="N822" s="10">
        <v>17</v>
      </c>
      <c r="O822" s="10">
        <v>4</v>
      </c>
      <c r="P822" s="10">
        <v>4</v>
      </c>
      <c r="Q822" s="11">
        <v>35</v>
      </c>
    </row>
    <row r="823" spans="1:17" x14ac:dyDescent="0.35">
      <c r="A823" s="4" t="s">
        <v>1135</v>
      </c>
      <c r="B823" s="30">
        <v>822</v>
      </c>
      <c r="C823" s="8">
        <v>34699</v>
      </c>
      <c r="D823" s="5" t="s">
        <v>2413</v>
      </c>
      <c r="E823" s="9" t="s">
        <v>1339</v>
      </c>
      <c r="F823" s="9" t="s">
        <v>1550</v>
      </c>
      <c r="G823" s="8">
        <v>42533</v>
      </c>
      <c r="H823" s="6" t="s">
        <v>6</v>
      </c>
      <c r="I823" s="13">
        <v>1.81</v>
      </c>
      <c r="J823" s="15">
        <v>77</v>
      </c>
      <c r="K823" s="15">
        <v>23.503556057507403</v>
      </c>
      <c r="L823" s="10">
        <v>3</v>
      </c>
      <c r="M823" s="10">
        <v>2</v>
      </c>
      <c r="N823" s="10">
        <v>17</v>
      </c>
      <c r="O823" s="10">
        <v>2</v>
      </c>
      <c r="P823" s="10">
        <v>2</v>
      </c>
      <c r="Q823" s="11">
        <v>26</v>
      </c>
    </row>
    <row r="824" spans="1:17" x14ac:dyDescent="0.35">
      <c r="A824" s="4" t="s">
        <v>1136</v>
      </c>
      <c r="B824" s="30">
        <v>823</v>
      </c>
      <c r="C824" s="8">
        <v>31247</v>
      </c>
      <c r="D824" s="5" t="s">
        <v>2414</v>
      </c>
      <c r="E824" s="9" t="s">
        <v>1339</v>
      </c>
      <c r="F824" s="9" t="s">
        <v>1550</v>
      </c>
      <c r="G824" s="8">
        <v>43349</v>
      </c>
      <c r="H824" s="6" t="s">
        <v>6</v>
      </c>
      <c r="I824" s="13">
        <v>1.8</v>
      </c>
      <c r="J824" s="15">
        <v>78</v>
      </c>
      <c r="K824" s="15">
        <v>24.074074074074073</v>
      </c>
      <c r="L824" s="10">
        <v>3</v>
      </c>
      <c r="M824" s="10">
        <v>7</v>
      </c>
      <c r="N824" s="10">
        <v>11</v>
      </c>
      <c r="O824" s="10">
        <v>4</v>
      </c>
      <c r="P824" s="10">
        <v>3</v>
      </c>
      <c r="Q824" s="11">
        <v>35</v>
      </c>
    </row>
    <row r="825" spans="1:17" x14ac:dyDescent="0.35">
      <c r="A825" s="4" t="s">
        <v>1137</v>
      </c>
      <c r="B825" s="30">
        <v>824</v>
      </c>
      <c r="C825" s="8">
        <v>34367</v>
      </c>
      <c r="D825" s="5" t="s">
        <v>2415</v>
      </c>
      <c r="E825" s="9" t="s">
        <v>1339</v>
      </c>
      <c r="F825" s="9" t="s">
        <v>1550</v>
      </c>
      <c r="G825" s="8">
        <v>42222</v>
      </c>
      <c r="H825" s="6" t="s">
        <v>6</v>
      </c>
      <c r="I825" s="13">
        <v>1.79</v>
      </c>
      <c r="J825" s="15">
        <v>81</v>
      </c>
      <c r="K825" s="15">
        <v>25.280109859242845</v>
      </c>
      <c r="L825" s="10">
        <v>2</v>
      </c>
      <c r="M825" s="10">
        <v>4</v>
      </c>
      <c r="N825" s="10">
        <v>20</v>
      </c>
      <c r="O825" s="10">
        <v>7</v>
      </c>
      <c r="P825" s="10">
        <v>3</v>
      </c>
      <c r="Q825" s="11">
        <v>27</v>
      </c>
    </row>
    <row r="826" spans="1:17" x14ac:dyDescent="0.35">
      <c r="A826" s="4" t="s">
        <v>1138</v>
      </c>
      <c r="B826" s="30">
        <v>825</v>
      </c>
      <c r="C826" s="8">
        <v>35537</v>
      </c>
      <c r="D826" s="5" t="s">
        <v>2416</v>
      </c>
      <c r="E826" s="9" t="s">
        <v>1339</v>
      </c>
      <c r="F826" s="9" t="s">
        <v>1550</v>
      </c>
      <c r="G826" s="8">
        <v>42940</v>
      </c>
      <c r="H826" s="6" t="s">
        <v>6</v>
      </c>
      <c r="I826" s="13">
        <v>1.75</v>
      </c>
      <c r="J826" s="15">
        <v>78</v>
      </c>
      <c r="K826" s="15">
        <v>25.469387755102041</v>
      </c>
      <c r="L826" s="10">
        <v>3</v>
      </c>
      <c r="M826" s="10">
        <v>4</v>
      </c>
      <c r="N826" s="10">
        <v>15</v>
      </c>
      <c r="O826" s="10">
        <v>1</v>
      </c>
      <c r="P826" s="10">
        <v>4</v>
      </c>
      <c r="Q826" s="11">
        <v>23</v>
      </c>
    </row>
    <row r="827" spans="1:17" x14ac:dyDescent="0.35">
      <c r="A827" s="4" t="s">
        <v>1139</v>
      </c>
      <c r="B827" s="30">
        <v>826</v>
      </c>
      <c r="C827" s="8">
        <v>34400</v>
      </c>
      <c r="D827" s="5" t="s">
        <v>2417</v>
      </c>
      <c r="E827" s="9" t="s">
        <v>1339</v>
      </c>
      <c r="F827" s="9" t="s">
        <v>1550</v>
      </c>
      <c r="G827" s="8">
        <v>42607</v>
      </c>
      <c r="H827" s="6" t="s">
        <v>6</v>
      </c>
      <c r="I827" s="13">
        <v>1.8</v>
      </c>
      <c r="J827" s="15">
        <v>77</v>
      </c>
      <c r="K827" s="15">
        <v>23.76543209876543</v>
      </c>
      <c r="L827" s="10">
        <v>2</v>
      </c>
      <c r="M827" s="10">
        <v>7</v>
      </c>
      <c r="N827" s="10">
        <v>1</v>
      </c>
      <c r="O827" s="10">
        <v>5</v>
      </c>
      <c r="P827" s="10">
        <v>4</v>
      </c>
      <c r="Q827" s="11">
        <v>26</v>
      </c>
    </row>
    <row r="828" spans="1:17" x14ac:dyDescent="0.35">
      <c r="A828" s="4" t="s">
        <v>1140</v>
      </c>
      <c r="B828" s="30">
        <v>827</v>
      </c>
      <c r="C828" s="8">
        <v>32955</v>
      </c>
      <c r="D828" s="5" t="s">
        <v>2418</v>
      </c>
      <c r="E828" s="9" t="s">
        <v>1339</v>
      </c>
      <c r="F828" s="9" t="s">
        <v>1550</v>
      </c>
      <c r="G828" s="8">
        <v>43460</v>
      </c>
      <c r="H828" s="6" t="s">
        <v>6</v>
      </c>
      <c r="I828" s="13">
        <v>1.81</v>
      </c>
      <c r="J828" s="15">
        <v>80</v>
      </c>
      <c r="K828" s="15">
        <v>24.419279020786909</v>
      </c>
      <c r="L828" s="10">
        <v>2</v>
      </c>
      <c r="M828" s="10">
        <v>2</v>
      </c>
      <c r="N828" s="10">
        <v>5</v>
      </c>
      <c r="O828" s="10">
        <v>5</v>
      </c>
      <c r="P828" s="10">
        <v>3</v>
      </c>
      <c r="Q828" s="11">
        <v>30</v>
      </c>
    </row>
    <row r="829" spans="1:17" x14ac:dyDescent="0.35">
      <c r="A829" s="4" t="s">
        <v>1141</v>
      </c>
      <c r="B829" s="30">
        <v>828</v>
      </c>
      <c r="C829" s="8">
        <v>31155</v>
      </c>
      <c r="D829" s="5" t="s">
        <v>2419</v>
      </c>
      <c r="E829" s="9" t="s">
        <v>1339</v>
      </c>
      <c r="F829" s="9" t="s">
        <v>1550</v>
      </c>
      <c r="G829" s="8">
        <v>43415</v>
      </c>
      <c r="H829" s="6" t="s">
        <v>6</v>
      </c>
      <c r="I829" s="13">
        <v>1.78</v>
      </c>
      <c r="J829" s="15">
        <v>76</v>
      </c>
      <c r="K829" s="15">
        <v>23.98687034465345</v>
      </c>
      <c r="L829" s="10">
        <v>3</v>
      </c>
      <c r="M829" s="10">
        <v>5</v>
      </c>
      <c r="N829" s="10">
        <v>6</v>
      </c>
      <c r="O829" s="10">
        <v>2</v>
      </c>
      <c r="P829" s="10">
        <v>5</v>
      </c>
      <c r="Q829" s="11">
        <v>35</v>
      </c>
    </row>
    <row r="830" spans="1:17" x14ac:dyDescent="0.35">
      <c r="A830" s="4" t="s">
        <v>1142</v>
      </c>
      <c r="B830" s="30">
        <v>829</v>
      </c>
      <c r="C830" s="8">
        <v>31327</v>
      </c>
      <c r="D830" s="5" t="s">
        <v>2420</v>
      </c>
      <c r="E830" s="9" t="s">
        <v>1339</v>
      </c>
      <c r="F830" s="9" t="s">
        <v>1550</v>
      </c>
      <c r="G830" s="8">
        <v>43160</v>
      </c>
      <c r="H830" s="6" t="s">
        <v>6</v>
      </c>
      <c r="I830" s="13">
        <v>1.8</v>
      </c>
      <c r="J830" s="15">
        <v>74</v>
      </c>
      <c r="K830" s="15">
        <v>22.839506172839506</v>
      </c>
      <c r="L830" s="10">
        <v>3</v>
      </c>
      <c r="M830" s="10">
        <v>4</v>
      </c>
      <c r="N830" s="10">
        <v>9</v>
      </c>
      <c r="O830" s="10">
        <v>3</v>
      </c>
      <c r="P830" s="10">
        <v>5</v>
      </c>
      <c r="Q830" s="11">
        <v>35</v>
      </c>
    </row>
    <row r="831" spans="1:17" x14ac:dyDescent="0.35">
      <c r="A831" s="4" t="s">
        <v>1143</v>
      </c>
      <c r="B831" s="30">
        <v>830</v>
      </c>
      <c r="C831" s="8">
        <v>35954</v>
      </c>
      <c r="D831" s="5" t="s">
        <v>2421</v>
      </c>
      <c r="E831" s="9" t="s">
        <v>1339</v>
      </c>
      <c r="F831" s="9" t="s">
        <v>1550</v>
      </c>
      <c r="G831" s="8">
        <v>42425</v>
      </c>
      <c r="H831" s="6" t="s">
        <v>6</v>
      </c>
      <c r="I831" s="13">
        <v>1.85</v>
      </c>
      <c r="J831" s="15">
        <v>70</v>
      </c>
      <c r="K831" s="15">
        <v>20.45288531775018</v>
      </c>
      <c r="L831" s="10">
        <v>2</v>
      </c>
      <c r="M831" s="10">
        <v>3</v>
      </c>
      <c r="N831" s="10">
        <v>21</v>
      </c>
      <c r="O831" s="10">
        <v>6</v>
      </c>
      <c r="P831" s="10">
        <v>6</v>
      </c>
      <c r="Q831" s="11">
        <v>22</v>
      </c>
    </row>
    <row r="832" spans="1:17" x14ac:dyDescent="0.35">
      <c r="A832" s="4" t="s">
        <v>1144</v>
      </c>
      <c r="B832" s="30">
        <v>831</v>
      </c>
      <c r="C832" s="8">
        <v>35435</v>
      </c>
      <c r="D832" s="5" t="s">
        <v>2422</v>
      </c>
      <c r="E832" s="9" t="s">
        <v>1339</v>
      </c>
      <c r="F832" s="9" t="s">
        <v>1550</v>
      </c>
      <c r="G832" s="8">
        <v>42975</v>
      </c>
      <c r="H832" s="6" t="s">
        <v>6</v>
      </c>
      <c r="I832" s="13">
        <v>1.75</v>
      </c>
      <c r="J832" s="15">
        <v>76</v>
      </c>
      <c r="K832" s="15">
        <v>24.816326530612244</v>
      </c>
      <c r="L832" s="10">
        <v>2</v>
      </c>
      <c r="M832" s="10">
        <v>1</v>
      </c>
      <c r="N832" s="10">
        <v>12</v>
      </c>
      <c r="O832" s="10">
        <v>2</v>
      </c>
      <c r="P832" s="10">
        <v>1</v>
      </c>
      <c r="Q832" s="11">
        <v>24</v>
      </c>
    </row>
    <row r="833" spans="1:17" x14ac:dyDescent="0.35">
      <c r="A833" s="4" t="s">
        <v>1145</v>
      </c>
      <c r="B833" s="30">
        <v>832</v>
      </c>
      <c r="C833" s="8">
        <v>32781</v>
      </c>
      <c r="D833" s="5" t="s">
        <v>2423</v>
      </c>
      <c r="E833" s="9" t="s">
        <v>1339</v>
      </c>
      <c r="F833" s="9" t="s">
        <v>1550</v>
      </c>
      <c r="G833" s="8">
        <v>42865</v>
      </c>
      <c r="H833" s="6" t="s">
        <v>6</v>
      </c>
      <c r="I833" s="13">
        <v>1.8</v>
      </c>
      <c r="J833" s="15">
        <v>76</v>
      </c>
      <c r="K833" s="15">
        <v>23.456790123456788</v>
      </c>
      <c r="L833" s="10">
        <v>3</v>
      </c>
      <c r="M833" s="10">
        <v>1</v>
      </c>
      <c r="N833" s="10">
        <v>17</v>
      </c>
      <c r="O833" s="10">
        <v>3</v>
      </c>
      <c r="P833" s="10">
        <v>1</v>
      </c>
      <c r="Q833" s="11">
        <v>31</v>
      </c>
    </row>
    <row r="834" spans="1:17" x14ac:dyDescent="0.35">
      <c r="A834" s="4" t="s">
        <v>1146</v>
      </c>
      <c r="B834" s="30">
        <v>833</v>
      </c>
      <c r="C834" s="8">
        <v>33443</v>
      </c>
      <c r="D834" s="5" t="s">
        <v>2424</v>
      </c>
      <c r="E834" s="9" t="s">
        <v>1339</v>
      </c>
      <c r="F834" s="9" t="s">
        <v>1550</v>
      </c>
      <c r="G834" s="8">
        <v>43022</v>
      </c>
      <c r="H834" s="6" t="s">
        <v>6</v>
      </c>
      <c r="I834" s="13">
        <v>1.82</v>
      </c>
      <c r="J834" s="15">
        <v>72</v>
      </c>
      <c r="K834" s="15">
        <v>21.736505252988767</v>
      </c>
      <c r="L834" s="10">
        <v>3</v>
      </c>
      <c r="M834" s="10">
        <v>6</v>
      </c>
      <c r="N834" s="10">
        <v>7</v>
      </c>
      <c r="O834" s="10">
        <v>6</v>
      </c>
      <c r="P834" s="10">
        <v>2</v>
      </c>
      <c r="Q834" s="11">
        <v>29</v>
      </c>
    </row>
    <row r="835" spans="1:17" x14ac:dyDescent="0.35">
      <c r="A835" s="4" t="s">
        <v>1147</v>
      </c>
      <c r="B835" s="30">
        <v>834</v>
      </c>
      <c r="C835" s="8">
        <v>32233</v>
      </c>
      <c r="D835" s="5" t="s">
        <v>2425</v>
      </c>
      <c r="E835" s="9" t="s">
        <v>1339</v>
      </c>
      <c r="F835" s="9" t="s">
        <v>1550</v>
      </c>
      <c r="G835" s="8">
        <v>42135</v>
      </c>
      <c r="H835" s="6" t="s">
        <v>6</v>
      </c>
      <c r="I835" s="13">
        <v>1.75</v>
      </c>
      <c r="J835" s="15">
        <v>71</v>
      </c>
      <c r="K835" s="15">
        <v>23.183673469387756</v>
      </c>
      <c r="L835" s="10">
        <v>3</v>
      </c>
      <c r="M835" s="10">
        <v>1</v>
      </c>
      <c r="N835" s="10">
        <v>1</v>
      </c>
      <c r="O835" s="10">
        <v>7</v>
      </c>
      <c r="P835" s="10">
        <v>2</v>
      </c>
      <c r="Q835" s="11">
        <v>32</v>
      </c>
    </row>
    <row r="836" spans="1:17" x14ac:dyDescent="0.35">
      <c r="A836" s="4" t="s">
        <v>1148</v>
      </c>
      <c r="B836" s="30">
        <v>835</v>
      </c>
      <c r="C836" s="8">
        <v>33592</v>
      </c>
      <c r="D836" s="5" t="s">
        <v>2426</v>
      </c>
      <c r="E836" s="9" t="s">
        <v>1339</v>
      </c>
      <c r="F836" s="9" t="s">
        <v>1550</v>
      </c>
      <c r="G836" s="8">
        <v>42399</v>
      </c>
      <c r="H836" s="6" t="s">
        <v>6</v>
      </c>
      <c r="I836" s="13">
        <v>1.81</v>
      </c>
      <c r="J836" s="15">
        <v>79</v>
      </c>
      <c r="K836" s="15">
        <v>24.114038033027075</v>
      </c>
      <c r="L836" s="10">
        <v>3</v>
      </c>
      <c r="M836" s="10">
        <v>2</v>
      </c>
      <c r="N836" s="10">
        <v>16</v>
      </c>
      <c r="O836" s="10">
        <v>1</v>
      </c>
      <c r="P836" s="10">
        <v>5</v>
      </c>
      <c r="Q836" s="11">
        <v>29</v>
      </c>
    </row>
    <row r="837" spans="1:17" x14ac:dyDescent="0.35">
      <c r="A837" s="4" t="s">
        <v>1149</v>
      </c>
      <c r="B837" s="30">
        <v>836</v>
      </c>
      <c r="C837" s="8">
        <v>33313</v>
      </c>
      <c r="D837" s="5" t="s">
        <v>2427</v>
      </c>
      <c r="E837" s="9" t="s">
        <v>1339</v>
      </c>
      <c r="F837" s="9" t="s">
        <v>1550</v>
      </c>
      <c r="G837" s="8">
        <v>42725</v>
      </c>
      <c r="H837" s="6" t="s">
        <v>6</v>
      </c>
      <c r="I837" s="13">
        <v>1.78</v>
      </c>
      <c r="J837" s="15">
        <v>81</v>
      </c>
      <c r="K837" s="15">
        <v>25.564953919959599</v>
      </c>
      <c r="L837" s="10">
        <v>2</v>
      </c>
      <c r="M837" s="10">
        <v>2</v>
      </c>
      <c r="N837" s="10">
        <v>26</v>
      </c>
      <c r="O837" s="10">
        <v>1</v>
      </c>
      <c r="P837" s="10">
        <v>4</v>
      </c>
      <c r="Q837" s="11">
        <v>29</v>
      </c>
    </row>
    <row r="838" spans="1:17" x14ac:dyDescent="0.35">
      <c r="A838" s="4" t="s">
        <v>1150</v>
      </c>
      <c r="B838" s="30">
        <v>837</v>
      </c>
      <c r="C838" s="8">
        <v>36102</v>
      </c>
      <c r="D838" s="5" t="s">
        <v>2428</v>
      </c>
      <c r="E838" s="9" t="s">
        <v>1339</v>
      </c>
      <c r="F838" s="9" t="s">
        <v>1550</v>
      </c>
      <c r="G838" s="8">
        <v>43894</v>
      </c>
      <c r="H838" s="6" t="s">
        <v>6</v>
      </c>
      <c r="I838" s="13">
        <v>1.78</v>
      </c>
      <c r="J838" s="15">
        <v>80</v>
      </c>
      <c r="K838" s="15">
        <v>25.249337204898371</v>
      </c>
      <c r="L838" s="10">
        <v>3</v>
      </c>
      <c r="M838" s="10">
        <v>3</v>
      </c>
      <c r="N838" s="10">
        <v>3</v>
      </c>
      <c r="O838" s="10">
        <v>1</v>
      </c>
      <c r="P838" s="10">
        <v>1</v>
      </c>
      <c r="Q838" s="11">
        <v>22</v>
      </c>
    </row>
    <row r="839" spans="1:17" x14ac:dyDescent="0.35">
      <c r="A839" s="4" t="s">
        <v>1151</v>
      </c>
      <c r="B839" s="30">
        <v>838</v>
      </c>
      <c r="C839" s="8">
        <v>35321</v>
      </c>
      <c r="D839" s="5" t="s">
        <v>2429</v>
      </c>
      <c r="E839" s="9" t="s">
        <v>1339</v>
      </c>
      <c r="F839" s="9" t="s">
        <v>1550</v>
      </c>
      <c r="G839" s="8">
        <v>43165</v>
      </c>
      <c r="H839" s="6" t="s">
        <v>6</v>
      </c>
      <c r="I839" s="13">
        <v>1.84</v>
      </c>
      <c r="J839" s="15">
        <v>73</v>
      </c>
      <c r="K839" s="15">
        <v>21.561909262759922</v>
      </c>
      <c r="L839" s="10">
        <v>2</v>
      </c>
      <c r="M839" s="10">
        <v>6</v>
      </c>
      <c r="N839" s="10">
        <v>22</v>
      </c>
      <c r="O839" s="10">
        <v>7</v>
      </c>
      <c r="P839" s="10">
        <v>6</v>
      </c>
      <c r="Q839" s="11">
        <v>24</v>
      </c>
    </row>
    <row r="840" spans="1:17" x14ac:dyDescent="0.35">
      <c r="A840" s="4" t="s">
        <v>1152</v>
      </c>
      <c r="B840" s="30">
        <v>839</v>
      </c>
      <c r="C840" s="8">
        <v>33753</v>
      </c>
      <c r="D840" s="5" t="s">
        <v>2430</v>
      </c>
      <c r="E840" s="9" t="s">
        <v>1339</v>
      </c>
      <c r="F840" s="9" t="s">
        <v>1550</v>
      </c>
      <c r="G840" s="8">
        <v>43941</v>
      </c>
      <c r="H840" s="6" t="s">
        <v>6</v>
      </c>
      <c r="I840" s="13">
        <v>1.82</v>
      </c>
      <c r="J840" s="15">
        <v>70</v>
      </c>
      <c r="K840" s="15">
        <v>21.132713440405748</v>
      </c>
      <c r="L840" s="10">
        <v>3</v>
      </c>
      <c r="M840" s="10">
        <v>2</v>
      </c>
      <c r="N840" s="10">
        <v>20</v>
      </c>
      <c r="O840" s="10">
        <v>5</v>
      </c>
      <c r="P840" s="10">
        <v>5</v>
      </c>
      <c r="Q840" s="11">
        <v>28</v>
      </c>
    </row>
    <row r="841" spans="1:17" x14ac:dyDescent="0.35">
      <c r="A841" s="4" t="s">
        <v>1153</v>
      </c>
      <c r="B841" s="30">
        <v>840</v>
      </c>
      <c r="C841" s="8">
        <v>33312</v>
      </c>
      <c r="D841" s="5" t="s">
        <v>2431</v>
      </c>
      <c r="E841" s="9" t="s">
        <v>1339</v>
      </c>
      <c r="F841" s="9" t="s">
        <v>1550</v>
      </c>
      <c r="G841" s="8">
        <v>42427</v>
      </c>
      <c r="H841" s="6" t="s">
        <v>6</v>
      </c>
      <c r="I841" s="13">
        <v>1.77</v>
      </c>
      <c r="J841" s="15">
        <v>70</v>
      </c>
      <c r="K841" s="15">
        <v>22.343515592581952</v>
      </c>
      <c r="L841" s="10">
        <v>3</v>
      </c>
      <c r="M841" s="10">
        <v>5</v>
      </c>
      <c r="N841" s="10">
        <v>13</v>
      </c>
      <c r="O841" s="10">
        <v>4</v>
      </c>
      <c r="P841" s="10">
        <v>2</v>
      </c>
      <c r="Q841" s="11">
        <v>29</v>
      </c>
    </row>
    <row r="842" spans="1:17" x14ac:dyDescent="0.35">
      <c r="A842" s="4" t="s">
        <v>1154</v>
      </c>
      <c r="B842" s="30">
        <v>841</v>
      </c>
      <c r="C842" s="8">
        <v>32011</v>
      </c>
      <c r="D842" s="5" t="s">
        <v>2432</v>
      </c>
      <c r="E842" s="9" t="s">
        <v>1339</v>
      </c>
      <c r="F842" s="9" t="s">
        <v>1550</v>
      </c>
      <c r="G842" s="8">
        <v>43243</v>
      </c>
      <c r="H842" s="6" t="s">
        <v>6</v>
      </c>
      <c r="I842" s="13">
        <v>1.77</v>
      </c>
      <c r="J842" s="15">
        <v>72</v>
      </c>
      <c r="K842" s="15">
        <v>22.981901752370007</v>
      </c>
      <c r="L842" s="10">
        <v>2</v>
      </c>
      <c r="M842" s="10">
        <v>3</v>
      </c>
      <c r="N842" s="10">
        <v>4</v>
      </c>
      <c r="O842" s="10">
        <v>7</v>
      </c>
      <c r="P842" s="10">
        <v>5</v>
      </c>
      <c r="Q842" s="11">
        <v>33</v>
      </c>
    </row>
    <row r="843" spans="1:17" x14ac:dyDescent="0.35">
      <c r="A843" s="4" t="s">
        <v>1155</v>
      </c>
      <c r="B843" s="30">
        <v>842</v>
      </c>
      <c r="C843" s="8">
        <v>31525</v>
      </c>
      <c r="D843" s="5" t="s">
        <v>2433</v>
      </c>
      <c r="E843" s="9" t="s">
        <v>1339</v>
      </c>
      <c r="F843" s="9" t="s">
        <v>1550</v>
      </c>
      <c r="G843" s="8">
        <v>43511</v>
      </c>
      <c r="H843" s="6" t="s">
        <v>6</v>
      </c>
      <c r="I843" s="13">
        <v>1.8</v>
      </c>
      <c r="J843" s="15">
        <v>71</v>
      </c>
      <c r="K843" s="15">
        <v>21.913580246913579</v>
      </c>
      <c r="L843" s="10">
        <v>2</v>
      </c>
      <c r="M843" s="10">
        <v>3</v>
      </c>
      <c r="N843" s="10">
        <v>16</v>
      </c>
      <c r="O843" s="10">
        <v>1</v>
      </c>
      <c r="P843" s="10">
        <v>1</v>
      </c>
      <c r="Q843" s="11">
        <v>34</v>
      </c>
    </row>
    <row r="844" spans="1:17" x14ac:dyDescent="0.35">
      <c r="A844" s="4" t="s">
        <v>1156</v>
      </c>
      <c r="B844" s="30">
        <v>843</v>
      </c>
      <c r="C844" s="8">
        <v>35780</v>
      </c>
      <c r="D844" s="5" t="s">
        <v>2434</v>
      </c>
      <c r="E844" s="9" t="s">
        <v>1339</v>
      </c>
      <c r="F844" s="9" t="s">
        <v>1550</v>
      </c>
      <c r="G844" s="8">
        <v>43739</v>
      </c>
      <c r="H844" s="6" t="s">
        <v>6</v>
      </c>
      <c r="I844" s="13">
        <v>1.81</v>
      </c>
      <c r="J844" s="15">
        <v>74</v>
      </c>
      <c r="K844" s="15">
        <v>22.587833094227893</v>
      </c>
      <c r="L844" s="10">
        <v>2</v>
      </c>
      <c r="M844" s="10">
        <v>3</v>
      </c>
      <c r="N844" s="10">
        <v>27</v>
      </c>
      <c r="O844" s="10">
        <v>4</v>
      </c>
      <c r="P844" s="10">
        <v>2</v>
      </c>
      <c r="Q844" s="11">
        <v>23</v>
      </c>
    </row>
    <row r="845" spans="1:17" x14ac:dyDescent="0.35">
      <c r="A845" s="4" t="s">
        <v>1157</v>
      </c>
      <c r="B845" s="30">
        <v>844</v>
      </c>
      <c r="C845" s="8">
        <v>33020</v>
      </c>
      <c r="D845" s="5" t="s">
        <v>2435</v>
      </c>
      <c r="E845" s="9" t="s">
        <v>1339</v>
      </c>
      <c r="F845" s="9" t="s">
        <v>1550</v>
      </c>
      <c r="G845" s="8">
        <v>43148</v>
      </c>
      <c r="H845" s="6" t="s">
        <v>6</v>
      </c>
      <c r="I845" s="13">
        <v>1.82</v>
      </c>
      <c r="J845" s="15">
        <v>72</v>
      </c>
      <c r="K845" s="15">
        <v>21.736505252988767</v>
      </c>
      <c r="L845" s="10">
        <v>2</v>
      </c>
      <c r="M845" s="10">
        <v>5</v>
      </c>
      <c r="N845" s="10">
        <v>5</v>
      </c>
      <c r="O845" s="10">
        <v>4</v>
      </c>
      <c r="P845" s="10">
        <v>1</v>
      </c>
      <c r="Q845" s="11">
        <v>30</v>
      </c>
    </row>
    <row r="846" spans="1:17" x14ac:dyDescent="0.35">
      <c r="A846" s="4" t="s">
        <v>1158</v>
      </c>
      <c r="B846" s="30">
        <v>845</v>
      </c>
      <c r="C846" s="8">
        <v>34504</v>
      </c>
      <c r="D846" s="5" t="s">
        <v>2436</v>
      </c>
      <c r="E846" s="9" t="s">
        <v>1339</v>
      </c>
      <c r="F846" s="9" t="s">
        <v>1550</v>
      </c>
      <c r="G846" s="8">
        <v>42474</v>
      </c>
      <c r="H846" s="6" t="s">
        <v>6</v>
      </c>
      <c r="I846" s="13">
        <v>1.76</v>
      </c>
      <c r="J846" s="15">
        <v>74</v>
      </c>
      <c r="K846" s="15">
        <v>23.889462809917354</v>
      </c>
      <c r="L846" s="10">
        <v>3</v>
      </c>
      <c r="M846" s="10">
        <v>7</v>
      </c>
      <c r="N846" s="10">
        <v>23</v>
      </c>
      <c r="O846" s="10">
        <v>1</v>
      </c>
      <c r="P846" s="10">
        <v>2</v>
      </c>
      <c r="Q846" s="11">
        <v>26</v>
      </c>
    </row>
    <row r="847" spans="1:17" x14ac:dyDescent="0.35">
      <c r="A847" s="4" t="s">
        <v>1159</v>
      </c>
      <c r="B847" s="30">
        <v>846</v>
      </c>
      <c r="C847" s="8">
        <v>32552</v>
      </c>
      <c r="D847" s="5" t="s">
        <v>2437</v>
      </c>
      <c r="E847" s="9" t="s">
        <v>1339</v>
      </c>
      <c r="F847" s="9" t="s">
        <v>1550</v>
      </c>
      <c r="G847" s="8">
        <v>42941</v>
      </c>
      <c r="H847" s="6" t="s">
        <v>6</v>
      </c>
      <c r="I847" s="13">
        <v>1.81</v>
      </c>
      <c r="J847" s="15">
        <v>70</v>
      </c>
      <c r="K847" s="15">
        <v>21.366869143188548</v>
      </c>
      <c r="L847" s="10">
        <v>3</v>
      </c>
      <c r="M847" s="10">
        <v>3</v>
      </c>
      <c r="N847" s="10">
        <v>19</v>
      </c>
      <c r="O847" s="10">
        <v>2</v>
      </c>
      <c r="P847" s="10">
        <v>4</v>
      </c>
      <c r="Q847" s="11">
        <v>32</v>
      </c>
    </row>
    <row r="848" spans="1:17" x14ac:dyDescent="0.35">
      <c r="A848" s="4" t="s">
        <v>1160</v>
      </c>
      <c r="B848" s="30">
        <v>847</v>
      </c>
      <c r="C848" s="8">
        <v>33745</v>
      </c>
      <c r="D848" s="5" t="s">
        <v>2438</v>
      </c>
      <c r="E848" s="9" t="s">
        <v>1339</v>
      </c>
      <c r="F848" s="9" t="s">
        <v>1550</v>
      </c>
      <c r="G848" s="8">
        <v>42538</v>
      </c>
      <c r="H848" s="6" t="s">
        <v>6</v>
      </c>
      <c r="I848" s="13">
        <v>1.78</v>
      </c>
      <c r="J848" s="15">
        <v>77</v>
      </c>
      <c r="K848" s="15">
        <v>24.302487059714682</v>
      </c>
      <c r="L848" s="10">
        <v>2</v>
      </c>
      <c r="M848" s="10">
        <v>5</v>
      </c>
      <c r="N848" s="10">
        <v>2</v>
      </c>
      <c r="O848" s="10">
        <v>4</v>
      </c>
      <c r="P848" s="10">
        <v>6</v>
      </c>
      <c r="Q848" s="11">
        <v>28</v>
      </c>
    </row>
    <row r="849" spans="1:17" x14ac:dyDescent="0.35">
      <c r="A849" s="4" t="s">
        <v>1161</v>
      </c>
      <c r="B849" s="30">
        <v>848</v>
      </c>
      <c r="C849" s="8">
        <v>30832</v>
      </c>
      <c r="D849" s="5" t="s">
        <v>2439</v>
      </c>
      <c r="E849" s="9" t="s">
        <v>1339</v>
      </c>
      <c r="F849" s="9" t="s">
        <v>1550</v>
      </c>
      <c r="G849" s="8">
        <v>43118</v>
      </c>
      <c r="H849" s="6" t="s">
        <v>6</v>
      </c>
      <c r="I849" s="13">
        <v>1.85</v>
      </c>
      <c r="J849" s="15">
        <v>74</v>
      </c>
      <c r="K849" s="15">
        <v>21.621621621621621</v>
      </c>
      <c r="L849" s="10">
        <v>2</v>
      </c>
      <c r="M849" s="10">
        <v>7</v>
      </c>
      <c r="N849" s="10">
        <v>14</v>
      </c>
      <c r="O849" s="10">
        <v>5</v>
      </c>
      <c r="P849" s="10">
        <v>6</v>
      </c>
      <c r="Q849" s="11">
        <v>36</v>
      </c>
    </row>
    <row r="850" spans="1:17" x14ac:dyDescent="0.35">
      <c r="A850" s="4" t="s">
        <v>1162</v>
      </c>
      <c r="B850" s="30">
        <v>849</v>
      </c>
      <c r="C850" s="8">
        <v>35394</v>
      </c>
      <c r="D850" s="5" t="s">
        <v>2440</v>
      </c>
      <c r="E850" s="9" t="s">
        <v>1339</v>
      </c>
      <c r="F850" s="9" t="s">
        <v>1550</v>
      </c>
      <c r="G850" s="8">
        <v>42952</v>
      </c>
      <c r="H850" s="6" t="s">
        <v>6</v>
      </c>
      <c r="I850" s="13">
        <v>1.85</v>
      </c>
      <c r="J850" s="15">
        <v>76</v>
      </c>
      <c r="K850" s="15">
        <v>22.205989773557338</v>
      </c>
      <c r="L850" s="10">
        <v>2</v>
      </c>
      <c r="M850" s="10">
        <v>1</v>
      </c>
      <c r="N850" s="10">
        <v>21</v>
      </c>
      <c r="O850" s="10">
        <v>3</v>
      </c>
      <c r="P850" s="10">
        <v>3</v>
      </c>
      <c r="Q850" s="11">
        <v>24</v>
      </c>
    </row>
    <row r="851" spans="1:17" x14ac:dyDescent="0.35">
      <c r="A851" s="4" t="s">
        <v>1163</v>
      </c>
      <c r="B851" s="30">
        <v>850</v>
      </c>
      <c r="C851" s="8">
        <v>32996</v>
      </c>
      <c r="D851" s="5" t="s">
        <v>2441</v>
      </c>
      <c r="E851" s="9" t="s">
        <v>1339</v>
      </c>
      <c r="F851" s="9" t="s">
        <v>1550</v>
      </c>
      <c r="G851" s="8">
        <v>43806</v>
      </c>
      <c r="H851" s="6" t="s">
        <v>6</v>
      </c>
      <c r="I851" s="13">
        <v>1.82</v>
      </c>
      <c r="J851" s="15">
        <v>78</v>
      </c>
      <c r="K851" s="15">
        <v>23.547880690737831</v>
      </c>
      <c r="L851" s="10">
        <v>3</v>
      </c>
      <c r="M851" s="10">
        <v>5</v>
      </c>
      <c r="N851" s="10">
        <v>14</v>
      </c>
      <c r="O851" s="10">
        <v>6</v>
      </c>
      <c r="P851" s="10">
        <v>4</v>
      </c>
      <c r="Q851" s="11">
        <v>30</v>
      </c>
    </row>
    <row r="852" spans="1:17" x14ac:dyDescent="0.35">
      <c r="A852" s="4" t="s">
        <v>1164</v>
      </c>
      <c r="B852" s="30">
        <v>851</v>
      </c>
      <c r="C852" s="8">
        <v>31437</v>
      </c>
      <c r="D852" s="5" t="s">
        <v>2442</v>
      </c>
      <c r="E852" s="9" t="s">
        <v>1339</v>
      </c>
      <c r="F852" s="9" t="s">
        <v>1550</v>
      </c>
      <c r="G852" s="8">
        <v>42266</v>
      </c>
      <c r="H852" s="6" t="s">
        <v>6</v>
      </c>
      <c r="I852" s="13">
        <v>1.82</v>
      </c>
      <c r="J852" s="15">
        <v>79</v>
      </c>
      <c r="K852" s="15">
        <v>23.849776597029344</v>
      </c>
      <c r="L852" s="10">
        <v>3</v>
      </c>
      <c r="M852" s="10">
        <v>7</v>
      </c>
      <c r="N852" s="10">
        <v>4</v>
      </c>
      <c r="O852" s="10">
        <v>2</v>
      </c>
      <c r="P852" s="10">
        <v>1</v>
      </c>
      <c r="Q852" s="11">
        <v>35</v>
      </c>
    </row>
    <row r="853" spans="1:17" x14ac:dyDescent="0.35">
      <c r="A853" s="4" t="s">
        <v>1165</v>
      </c>
      <c r="B853" s="30">
        <v>852</v>
      </c>
      <c r="C853" s="8">
        <v>31021</v>
      </c>
      <c r="D853" s="5" t="s">
        <v>2443</v>
      </c>
      <c r="E853" s="9" t="s">
        <v>1339</v>
      </c>
      <c r="F853" s="9" t="s">
        <v>1550</v>
      </c>
      <c r="G853" s="8">
        <v>43865</v>
      </c>
      <c r="H853" s="6" t="s">
        <v>6</v>
      </c>
      <c r="I853" s="13">
        <v>1.76</v>
      </c>
      <c r="J853" s="15">
        <v>77</v>
      </c>
      <c r="K853" s="15">
        <v>24.857954545454547</v>
      </c>
      <c r="L853" s="10">
        <v>2</v>
      </c>
      <c r="M853" s="10">
        <v>7</v>
      </c>
      <c r="N853" s="10">
        <v>1</v>
      </c>
      <c r="O853" s="10">
        <v>6</v>
      </c>
      <c r="P853" s="10">
        <v>3</v>
      </c>
      <c r="Q853" s="11">
        <v>36</v>
      </c>
    </row>
    <row r="854" spans="1:17" x14ac:dyDescent="0.35">
      <c r="A854" s="4" t="s">
        <v>1166</v>
      </c>
      <c r="B854" s="30">
        <v>853</v>
      </c>
      <c r="C854" s="8">
        <v>31541</v>
      </c>
      <c r="D854" s="5" t="s">
        <v>2444</v>
      </c>
      <c r="E854" s="9" t="s">
        <v>1339</v>
      </c>
      <c r="F854" s="9" t="s">
        <v>1550</v>
      </c>
      <c r="G854" s="8">
        <v>42852</v>
      </c>
      <c r="H854" s="6" t="s">
        <v>6</v>
      </c>
      <c r="I854" s="13">
        <v>1.81</v>
      </c>
      <c r="J854" s="15">
        <v>73</v>
      </c>
      <c r="K854" s="15">
        <v>22.282592106468055</v>
      </c>
      <c r="L854" s="10">
        <v>3</v>
      </c>
      <c r="M854" s="10">
        <v>7</v>
      </c>
      <c r="N854" s="10">
        <v>11</v>
      </c>
      <c r="O854" s="10">
        <v>4</v>
      </c>
      <c r="P854" s="10">
        <v>6</v>
      </c>
      <c r="Q854" s="11">
        <v>34</v>
      </c>
    </row>
    <row r="855" spans="1:17" x14ac:dyDescent="0.35">
      <c r="A855" s="4" t="s">
        <v>1167</v>
      </c>
      <c r="B855" s="30">
        <v>854</v>
      </c>
      <c r="C855" s="8">
        <v>31946</v>
      </c>
      <c r="D855" s="5" t="s">
        <v>2445</v>
      </c>
      <c r="E855" s="9" t="s">
        <v>1339</v>
      </c>
      <c r="F855" s="9" t="s">
        <v>1550</v>
      </c>
      <c r="G855" s="8">
        <v>42472</v>
      </c>
      <c r="H855" s="6" t="s">
        <v>6</v>
      </c>
      <c r="I855" s="13">
        <v>1.75</v>
      </c>
      <c r="J855" s="15">
        <v>79</v>
      </c>
      <c r="K855" s="15">
        <v>25.795918367346939</v>
      </c>
      <c r="L855" s="10">
        <v>3</v>
      </c>
      <c r="M855" s="10">
        <v>7</v>
      </c>
      <c r="N855" s="10">
        <v>3</v>
      </c>
      <c r="O855" s="10">
        <v>7</v>
      </c>
      <c r="P855" s="10">
        <v>4</v>
      </c>
      <c r="Q855" s="11">
        <v>33</v>
      </c>
    </row>
    <row r="856" spans="1:17" x14ac:dyDescent="0.35">
      <c r="A856" s="4" t="s">
        <v>1168</v>
      </c>
      <c r="B856" s="30">
        <v>855</v>
      </c>
      <c r="C856" s="8">
        <v>35488</v>
      </c>
      <c r="D856" s="5" t="s">
        <v>2446</v>
      </c>
      <c r="E856" s="9" t="s">
        <v>1339</v>
      </c>
      <c r="F856" s="9" t="s">
        <v>1550</v>
      </c>
      <c r="G856" s="8">
        <v>42820</v>
      </c>
      <c r="H856" s="6" t="s">
        <v>6</v>
      </c>
      <c r="I856" s="13">
        <v>1.81</v>
      </c>
      <c r="J856" s="15">
        <v>75</v>
      </c>
      <c r="K856" s="15">
        <v>22.893074081987731</v>
      </c>
      <c r="L856" s="10">
        <v>2</v>
      </c>
      <c r="M856" s="10">
        <v>3</v>
      </c>
      <c r="N856" s="10">
        <v>18</v>
      </c>
      <c r="O856" s="10">
        <v>5</v>
      </c>
      <c r="P856" s="10">
        <v>6</v>
      </c>
      <c r="Q856" s="11">
        <v>24</v>
      </c>
    </row>
    <row r="857" spans="1:17" x14ac:dyDescent="0.35">
      <c r="A857" s="4" t="s">
        <v>1169</v>
      </c>
      <c r="B857" s="30">
        <v>856</v>
      </c>
      <c r="C857" s="8">
        <v>31052</v>
      </c>
      <c r="D857" s="5" t="s">
        <v>2447</v>
      </c>
      <c r="E857" s="9" t="s">
        <v>1339</v>
      </c>
      <c r="F857" s="9" t="s">
        <v>1550</v>
      </c>
      <c r="G857" s="8">
        <v>43060</v>
      </c>
      <c r="H857" s="6" t="s">
        <v>6</v>
      </c>
      <c r="I857" s="13">
        <v>1.75</v>
      </c>
      <c r="J857" s="15">
        <v>79</v>
      </c>
      <c r="K857" s="15">
        <v>25.795918367346939</v>
      </c>
      <c r="L857" s="10">
        <v>3</v>
      </c>
      <c r="M857" s="10">
        <v>4</v>
      </c>
      <c r="N857" s="10">
        <v>2</v>
      </c>
      <c r="O857" s="10">
        <v>4</v>
      </c>
      <c r="P857" s="10">
        <v>4</v>
      </c>
      <c r="Q857" s="11">
        <v>36</v>
      </c>
    </row>
    <row r="858" spans="1:17" x14ac:dyDescent="0.35">
      <c r="A858" s="4" t="s">
        <v>1170</v>
      </c>
      <c r="B858" s="30">
        <v>857</v>
      </c>
      <c r="C858" s="8">
        <v>31472</v>
      </c>
      <c r="D858" s="5" t="s">
        <v>2448</v>
      </c>
      <c r="E858" s="9" t="s">
        <v>1339</v>
      </c>
      <c r="F858" s="9" t="s">
        <v>1550</v>
      </c>
      <c r="G858" s="8">
        <v>42047</v>
      </c>
      <c r="H858" s="6" t="s">
        <v>6</v>
      </c>
      <c r="I858" s="13">
        <v>1.85</v>
      </c>
      <c r="J858" s="15">
        <v>75</v>
      </c>
      <c r="K858" s="15">
        <v>21.913805697589478</v>
      </c>
      <c r="L858" s="10">
        <v>2</v>
      </c>
      <c r="M858" s="10">
        <v>1</v>
      </c>
      <c r="N858" s="10">
        <v>11</v>
      </c>
      <c r="O858" s="10">
        <v>2</v>
      </c>
      <c r="P858" s="10">
        <v>4</v>
      </c>
      <c r="Q858" s="11">
        <v>35</v>
      </c>
    </row>
    <row r="859" spans="1:17" x14ac:dyDescent="0.35">
      <c r="A859" s="4" t="s">
        <v>1171</v>
      </c>
      <c r="B859" s="30">
        <v>858</v>
      </c>
      <c r="C859" s="8">
        <v>33815</v>
      </c>
      <c r="D859" s="5" t="s">
        <v>2449</v>
      </c>
      <c r="E859" s="9" t="s">
        <v>1339</v>
      </c>
      <c r="F859" s="9" t="s">
        <v>1550</v>
      </c>
      <c r="G859" s="8">
        <v>43336</v>
      </c>
      <c r="H859" s="6" t="s">
        <v>6</v>
      </c>
      <c r="I859" s="13">
        <v>1.79</v>
      </c>
      <c r="J859" s="15">
        <v>72</v>
      </c>
      <c r="K859" s="15">
        <v>22.471208763771418</v>
      </c>
      <c r="L859" s="10">
        <v>3</v>
      </c>
      <c r="M859" s="10">
        <v>6</v>
      </c>
      <c r="N859" s="10">
        <v>12</v>
      </c>
      <c r="O859" s="10">
        <v>2</v>
      </c>
      <c r="P859" s="10">
        <v>6</v>
      </c>
      <c r="Q859" s="11">
        <v>28</v>
      </c>
    </row>
    <row r="860" spans="1:17" x14ac:dyDescent="0.35">
      <c r="A860" s="4" t="s">
        <v>1172</v>
      </c>
      <c r="B860" s="30">
        <v>859</v>
      </c>
      <c r="C860" s="8">
        <v>34171</v>
      </c>
      <c r="D860" s="5" t="s">
        <v>2450</v>
      </c>
      <c r="E860" s="9" t="s">
        <v>1339</v>
      </c>
      <c r="F860" s="9" t="s">
        <v>1550</v>
      </c>
      <c r="G860" s="8">
        <v>42807</v>
      </c>
      <c r="H860" s="6" t="s">
        <v>6</v>
      </c>
      <c r="I860" s="13">
        <v>1.81</v>
      </c>
      <c r="J860" s="15">
        <v>73</v>
      </c>
      <c r="K860" s="15">
        <v>22.282592106468055</v>
      </c>
      <c r="L860" s="10">
        <v>2</v>
      </c>
      <c r="M860" s="10">
        <v>7</v>
      </c>
      <c r="N860" s="10">
        <v>1</v>
      </c>
      <c r="O860" s="10">
        <v>3</v>
      </c>
      <c r="P860" s="10">
        <v>1</v>
      </c>
      <c r="Q860" s="11">
        <v>27</v>
      </c>
    </row>
    <row r="861" spans="1:17" x14ac:dyDescent="0.35">
      <c r="A861" s="4" t="s">
        <v>1173</v>
      </c>
      <c r="B861" s="30">
        <v>860</v>
      </c>
      <c r="C861" s="8">
        <v>33831</v>
      </c>
      <c r="D861" s="5" t="s">
        <v>2451</v>
      </c>
      <c r="E861" s="9" t="s">
        <v>1339</v>
      </c>
      <c r="F861" s="9" t="s">
        <v>1550</v>
      </c>
      <c r="G861" s="8">
        <v>42414</v>
      </c>
      <c r="H861" s="6" t="s">
        <v>6</v>
      </c>
      <c r="I861" s="13">
        <v>1.78</v>
      </c>
      <c r="J861" s="15">
        <v>72</v>
      </c>
      <c r="K861" s="15">
        <v>22.724403484408533</v>
      </c>
      <c r="L861" s="10">
        <v>2</v>
      </c>
      <c r="M861" s="10">
        <v>2</v>
      </c>
      <c r="N861" s="10">
        <v>14</v>
      </c>
      <c r="O861" s="10">
        <v>2</v>
      </c>
      <c r="P861" s="10">
        <v>5</v>
      </c>
      <c r="Q861" s="11">
        <v>28</v>
      </c>
    </row>
    <row r="862" spans="1:17" x14ac:dyDescent="0.35">
      <c r="A862" s="4" t="s">
        <v>1174</v>
      </c>
      <c r="B862" s="30">
        <v>861</v>
      </c>
      <c r="C862" s="8">
        <v>33909</v>
      </c>
      <c r="D862" s="5" t="s">
        <v>2452</v>
      </c>
      <c r="E862" s="9" t="s">
        <v>1339</v>
      </c>
      <c r="F862" s="9" t="s">
        <v>1550</v>
      </c>
      <c r="G862" s="8">
        <v>42627</v>
      </c>
      <c r="H862" s="6" t="s">
        <v>6</v>
      </c>
      <c r="I862" s="13">
        <v>1.79</v>
      </c>
      <c r="J862" s="15">
        <v>78</v>
      </c>
      <c r="K862" s="15">
        <v>24.343809494085704</v>
      </c>
      <c r="L862" s="10">
        <v>3</v>
      </c>
      <c r="M862" s="10">
        <v>1</v>
      </c>
      <c r="N862" s="10">
        <v>21</v>
      </c>
      <c r="O862" s="10">
        <v>4</v>
      </c>
      <c r="P862" s="10">
        <v>6</v>
      </c>
      <c r="Q862" s="11">
        <v>28</v>
      </c>
    </row>
    <row r="863" spans="1:17" x14ac:dyDescent="0.35">
      <c r="A863" s="4" t="s">
        <v>1175</v>
      </c>
      <c r="B863" s="30">
        <v>862</v>
      </c>
      <c r="C863" s="8">
        <v>33950</v>
      </c>
      <c r="D863" s="5" t="s">
        <v>2453</v>
      </c>
      <c r="E863" s="9" t="s">
        <v>1339</v>
      </c>
      <c r="F863" s="9" t="s">
        <v>1550</v>
      </c>
      <c r="G863" s="8">
        <v>43323</v>
      </c>
      <c r="H863" s="6" t="s">
        <v>6</v>
      </c>
      <c r="I863" s="13">
        <v>1.76</v>
      </c>
      <c r="J863" s="15">
        <v>73</v>
      </c>
      <c r="K863" s="15">
        <v>23.566632231404959</v>
      </c>
      <c r="L863" s="10">
        <v>2</v>
      </c>
      <c r="M863" s="10">
        <v>5</v>
      </c>
      <c r="N863" s="10">
        <v>3</v>
      </c>
      <c r="O863" s="10">
        <v>2</v>
      </c>
      <c r="P863" s="10">
        <v>2</v>
      </c>
      <c r="Q863" s="11">
        <v>28</v>
      </c>
    </row>
    <row r="864" spans="1:17" x14ac:dyDescent="0.35">
      <c r="A864" s="4" t="s">
        <v>1176</v>
      </c>
      <c r="B864" s="30">
        <v>863</v>
      </c>
      <c r="C864" s="8">
        <v>33690</v>
      </c>
      <c r="D864" s="5" t="s">
        <v>2454</v>
      </c>
      <c r="E864" s="9" t="s">
        <v>1339</v>
      </c>
      <c r="F864" s="9" t="s">
        <v>1550</v>
      </c>
      <c r="G864" s="8">
        <v>43630</v>
      </c>
      <c r="H864" s="6" t="s">
        <v>6</v>
      </c>
      <c r="I864" s="13">
        <v>1.8</v>
      </c>
      <c r="J864" s="15">
        <v>76</v>
      </c>
      <c r="K864" s="15">
        <v>23.456790123456788</v>
      </c>
      <c r="L864" s="10">
        <v>3</v>
      </c>
      <c r="M864" s="10">
        <v>6</v>
      </c>
      <c r="N864" s="10">
        <v>21</v>
      </c>
      <c r="O864" s="10">
        <v>3</v>
      </c>
      <c r="P864" s="10">
        <v>1</v>
      </c>
      <c r="Q864" s="11">
        <v>28</v>
      </c>
    </row>
    <row r="865" spans="1:17" x14ac:dyDescent="0.35">
      <c r="A865" s="4" t="s">
        <v>1177</v>
      </c>
      <c r="B865" s="30">
        <v>864</v>
      </c>
      <c r="C865" s="8">
        <v>34105</v>
      </c>
      <c r="D865" s="5" t="s">
        <v>2455</v>
      </c>
      <c r="E865" s="9" t="s">
        <v>1339</v>
      </c>
      <c r="F865" s="9" t="s">
        <v>1550</v>
      </c>
      <c r="G865" s="8">
        <v>42589</v>
      </c>
      <c r="H865" s="6" t="s">
        <v>6</v>
      </c>
      <c r="I865" s="13">
        <v>1.85</v>
      </c>
      <c r="J865" s="15">
        <v>76</v>
      </c>
      <c r="K865" s="15">
        <v>22.205989773557338</v>
      </c>
      <c r="L865" s="10">
        <v>3</v>
      </c>
      <c r="M865" s="10">
        <v>2</v>
      </c>
      <c r="N865" s="10">
        <v>14</v>
      </c>
      <c r="O865" s="10">
        <v>2</v>
      </c>
      <c r="P865" s="10">
        <v>1</v>
      </c>
      <c r="Q865" s="11">
        <v>27</v>
      </c>
    </row>
    <row r="866" spans="1:17" x14ac:dyDescent="0.35">
      <c r="A866" s="4" t="s">
        <v>1178</v>
      </c>
      <c r="B866" s="30">
        <v>865</v>
      </c>
      <c r="C866" s="8">
        <v>33094</v>
      </c>
      <c r="D866" s="5" t="s">
        <v>2456</v>
      </c>
      <c r="E866" s="9" t="s">
        <v>1339</v>
      </c>
      <c r="F866" s="9" t="s">
        <v>1550</v>
      </c>
      <c r="G866" s="8">
        <v>42636</v>
      </c>
      <c r="H866" s="6" t="s">
        <v>6</v>
      </c>
      <c r="I866" s="13">
        <v>1.75</v>
      </c>
      <c r="J866" s="15">
        <v>74</v>
      </c>
      <c r="K866" s="15">
        <v>24.163265306122447</v>
      </c>
      <c r="L866" s="10">
        <v>2</v>
      </c>
      <c r="M866" s="10">
        <v>2</v>
      </c>
      <c r="N866" s="10">
        <v>9</v>
      </c>
      <c r="O866" s="10">
        <v>5</v>
      </c>
      <c r="P866" s="10">
        <v>6</v>
      </c>
      <c r="Q866" s="11">
        <v>30</v>
      </c>
    </row>
    <row r="867" spans="1:17" x14ac:dyDescent="0.35">
      <c r="A867" s="4" t="s">
        <v>1179</v>
      </c>
      <c r="B867" s="30">
        <v>866</v>
      </c>
      <c r="C867" s="8">
        <v>31423</v>
      </c>
      <c r="D867" s="5" t="s">
        <v>2457</v>
      </c>
      <c r="E867" s="9" t="s">
        <v>1339</v>
      </c>
      <c r="F867" s="9" t="s">
        <v>1550</v>
      </c>
      <c r="G867" s="8">
        <v>42293</v>
      </c>
      <c r="H867" s="6" t="s">
        <v>6</v>
      </c>
      <c r="I867" s="13">
        <v>1.82</v>
      </c>
      <c r="J867" s="15">
        <v>79</v>
      </c>
      <c r="K867" s="15">
        <v>23.849776597029344</v>
      </c>
      <c r="L867" s="10">
        <v>3</v>
      </c>
      <c r="M867" s="10">
        <v>5</v>
      </c>
      <c r="N867" s="10">
        <v>14</v>
      </c>
      <c r="O867" s="10">
        <v>3</v>
      </c>
      <c r="P867" s="10">
        <v>1</v>
      </c>
      <c r="Q867" s="11">
        <v>35</v>
      </c>
    </row>
    <row r="868" spans="1:17" x14ac:dyDescent="0.35">
      <c r="A868" s="4" t="s">
        <v>1180</v>
      </c>
      <c r="B868" s="30">
        <v>867</v>
      </c>
      <c r="C868" s="8">
        <v>31103</v>
      </c>
      <c r="D868" s="5" t="s">
        <v>2458</v>
      </c>
      <c r="E868" s="9" t="s">
        <v>1339</v>
      </c>
      <c r="F868" s="9" t="s">
        <v>1550</v>
      </c>
      <c r="G868" s="8">
        <v>42121</v>
      </c>
      <c r="H868" s="6" t="s">
        <v>6</v>
      </c>
      <c r="I868" s="13">
        <v>1.81</v>
      </c>
      <c r="J868" s="15">
        <v>80</v>
      </c>
      <c r="K868" s="15">
        <v>24.419279020786909</v>
      </c>
      <c r="L868" s="10">
        <v>3</v>
      </c>
      <c r="M868" s="10">
        <v>1</v>
      </c>
      <c r="N868" s="10">
        <v>6</v>
      </c>
      <c r="O868" s="10">
        <v>1</v>
      </c>
      <c r="P868" s="10">
        <v>1</v>
      </c>
      <c r="Q868" s="11">
        <v>36</v>
      </c>
    </row>
    <row r="869" spans="1:17" x14ac:dyDescent="0.35">
      <c r="A869" s="4" t="s">
        <v>1181</v>
      </c>
      <c r="B869" s="30">
        <v>868</v>
      </c>
      <c r="C869" s="8">
        <v>33804</v>
      </c>
      <c r="D869" s="5" t="s">
        <v>2459</v>
      </c>
      <c r="E869" s="9" t="s">
        <v>1339</v>
      </c>
      <c r="F869" s="9" t="s">
        <v>1550</v>
      </c>
      <c r="G869" s="8">
        <v>43935</v>
      </c>
      <c r="H869" s="6" t="s">
        <v>6</v>
      </c>
      <c r="I869" s="13">
        <v>1.83</v>
      </c>
      <c r="J869" s="15">
        <v>75</v>
      </c>
      <c r="K869" s="15">
        <v>22.395413419331717</v>
      </c>
      <c r="L869" s="10">
        <v>2</v>
      </c>
      <c r="M869" s="10">
        <v>2</v>
      </c>
      <c r="N869" s="10">
        <v>26</v>
      </c>
      <c r="O869" s="10">
        <v>1</v>
      </c>
      <c r="P869" s="10">
        <v>3</v>
      </c>
      <c r="Q869" s="11">
        <v>28</v>
      </c>
    </row>
    <row r="870" spans="1:17" x14ac:dyDescent="0.35">
      <c r="A870" s="4" t="s">
        <v>1182</v>
      </c>
      <c r="B870" s="30">
        <v>869</v>
      </c>
      <c r="C870" s="8">
        <v>32355</v>
      </c>
      <c r="D870" s="5" t="s">
        <v>2460</v>
      </c>
      <c r="E870" s="9" t="s">
        <v>1339</v>
      </c>
      <c r="F870" s="9" t="s">
        <v>1550</v>
      </c>
      <c r="G870" s="8">
        <v>42127</v>
      </c>
      <c r="H870" s="6" t="s">
        <v>6</v>
      </c>
      <c r="I870" s="13">
        <v>1.81</v>
      </c>
      <c r="J870" s="15">
        <v>76</v>
      </c>
      <c r="K870" s="15">
        <v>23.198315069747565</v>
      </c>
      <c r="L870" s="10">
        <v>2</v>
      </c>
      <c r="M870" s="10">
        <v>6</v>
      </c>
      <c r="N870" s="10">
        <v>12</v>
      </c>
      <c r="O870" s="10">
        <v>6</v>
      </c>
      <c r="P870" s="10">
        <v>3</v>
      </c>
      <c r="Q870" s="11">
        <v>32</v>
      </c>
    </row>
    <row r="871" spans="1:17" x14ac:dyDescent="0.35">
      <c r="A871" s="4" t="s">
        <v>1183</v>
      </c>
      <c r="B871" s="30">
        <v>870</v>
      </c>
      <c r="C871" s="8">
        <v>33276</v>
      </c>
      <c r="D871" s="5" t="s">
        <v>2461</v>
      </c>
      <c r="E871" s="9" t="s">
        <v>1339</v>
      </c>
      <c r="F871" s="9" t="s">
        <v>1550</v>
      </c>
      <c r="G871" s="8">
        <v>42044</v>
      </c>
      <c r="H871" s="6" t="s">
        <v>6</v>
      </c>
      <c r="I871" s="13">
        <v>1.8</v>
      </c>
      <c r="J871" s="15">
        <v>71</v>
      </c>
      <c r="K871" s="15">
        <v>21.913580246913579</v>
      </c>
      <c r="L871" s="10">
        <v>2</v>
      </c>
      <c r="M871" s="10">
        <v>7</v>
      </c>
      <c r="N871" s="10">
        <v>21</v>
      </c>
      <c r="O871" s="10">
        <v>7</v>
      </c>
      <c r="P871" s="10">
        <v>3</v>
      </c>
      <c r="Q871" s="11">
        <v>30</v>
      </c>
    </row>
    <row r="872" spans="1:17" x14ac:dyDescent="0.35">
      <c r="A872" s="4" t="s">
        <v>1184</v>
      </c>
      <c r="B872" s="30">
        <v>871</v>
      </c>
      <c r="C872" s="8">
        <v>35231</v>
      </c>
      <c r="D872" s="5" t="s">
        <v>2462</v>
      </c>
      <c r="E872" s="9" t="s">
        <v>1339</v>
      </c>
      <c r="F872" s="9" t="s">
        <v>1550</v>
      </c>
      <c r="G872" s="8">
        <v>43414</v>
      </c>
      <c r="H872" s="6" t="s">
        <v>6</v>
      </c>
      <c r="I872" s="13">
        <v>1.83</v>
      </c>
      <c r="J872" s="15">
        <v>70</v>
      </c>
      <c r="K872" s="15">
        <v>20.902385858042937</v>
      </c>
      <c r="L872" s="10">
        <v>2</v>
      </c>
      <c r="M872" s="10">
        <v>3</v>
      </c>
      <c r="N872" s="10">
        <v>7</v>
      </c>
      <c r="O872" s="10">
        <v>2</v>
      </c>
      <c r="P872" s="10">
        <v>2</v>
      </c>
      <c r="Q872" s="11">
        <v>24</v>
      </c>
    </row>
    <row r="873" spans="1:17" x14ac:dyDescent="0.35">
      <c r="A873" s="4" t="s">
        <v>1185</v>
      </c>
      <c r="B873" s="30">
        <v>872</v>
      </c>
      <c r="C873" s="8">
        <v>31914</v>
      </c>
      <c r="D873" s="5" t="s">
        <v>2463</v>
      </c>
      <c r="E873" s="9" t="s">
        <v>1339</v>
      </c>
      <c r="F873" s="9" t="s">
        <v>1550</v>
      </c>
      <c r="G873" s="8">
        <v>42396</v>
      </c>
      <c r="H873" s="6" t="s">
        <v>6</v>
      </c>
      <c r="I873" s="13">
        <v>1.77</v>
      </c>
      <c r="J873" s="15">
        <v>76</v>
      </c>
      <c r="K873" s="15">
        <v>24.258674071946118</v>
      </c>
      <c r="L873" s="10">
        <v>2</v>
      </c>
      <c r="M873" s="10">
        <v>4</v>
      </c>
      <c r="N873" s="10">
        <v>12</v>
      </c>
      <c r="O873" s="10">
        <v>5</v>
      </c>
      <c r="P873" s="10">
        <v>1</v>
      </c>
      <c r="Q873" s="11">
        <v>33</v>
      </c>
    </row>
    <row r="874" spans="1:17" x14ac:dyDescent="0.35">
      <c r="A874" s="4" t="s">
        <v>1186</v>
      </c>
      <c r="B874" s="30">
        <v>873</v>
      </c>
      <c r="C874" s="8">
        <v>35658</v>
      </c>
      <c r="D874" s="5" t="s">
        <v>2464</v>
      </c>
      <c r="E874" s="9" t="s">
        <v>1339</v>
      </c>
      <c r="F874" s="9" t="s">
        <v>1550</v>
      </c>
      <c r="G874" s="8">
        <v>42552</v>
      </c>
      <c r="H874" s="6" t="s">
        <v>6</v>
      </c>
      <c r="I874" s="13">
        <v>1.83</v>
      </c>
      <c r="J874" s="15">
        <v>80</v>
      </c>
      <c r="K874" s="15">
        <v>23.888440980620498</v>
      </c>
      <c r="L874" s="10">
        <v>2</v>
      </c>
      <c r="M874" s="10">
        <v>6</v>
      </c>
      <c r="N874" s="10">
        <v>17</v>
      </c>
      <c r="O874" s="10">
        <v>5</v>
      </c>
      <c r="P874" s="10">
        <v>2</v>
      </c>
      <c r="Q874" s="11">
        <v>23</v>
      </c>
    </row>
    <row r="875" spans="1:17" x14ac:dyDescent="0.35">
      <c r="A875" s="4" t="s">
        <v>1187</v>
      </c>
      <c r="B875" s="30">
        <v>874</v>
      </c>
      <c r="C875" s="8">
        <v>34297</v>
      </c>
      <c r="D875" s="5" t="s">
        <v>2465</v>
      </c>
      <c r="E875" s="9" t="s">
        <v>1339</v>
      </c>
      <c r="F875" s="9" t="s">
        <v>1550</v>
      </c>
      <c r="G875" s="8">
        <v>43560</v>
      </c>
      <c r="H875" s="6" t="s">
        <v>6</v>
      </c>
      <c r="I875" s="13">
        <v>1.78</v>
      </c>
      <c r="J875" s="15">
        <v>71</v>
      </c>
      <c r="K875" s="15">
        <v>22.408786769347305</v>
      </c>
      <c r="L875" s="10">
        <v>3</v>
      </c>
      <c r="M875" s="10">
        <v>5</v>
      </c>
      <c r="N875" s="10">
        <v>8</v>
      </c>
      <c r="O875" s="10">
        <v>5</v>
      </c>
      <c r="P875" s="10">
        <v>1</v>
      </c>
      <c r="Q875" s="11">
        <v>27</v>
      </c>
    </row>
    <row r="876" spans="1:17" x14ac:dyDescent="0.35">
      <c r="A876" s="4" t="s">
        <v>1188</v>
      </c>
      <c r="B876" s="30">
        <v>875</v>
      </c>
      <c r="C876" s="8">
        <v>32804</v>
      </c>
      <c r="D876" s="5" t="s">
        <v>2466</v>
      </c>
      <c r="E876" s="9" t="s">
        <v>1339</v>
      </c>
      <c r="F876" s="9" t="s">
        <v>1550</v>
      </c>
      <c r="G876" s="8">
        <v>42238</v>
      </c>
      <c r="H876" s="6" t="s">
        <v>6</v>
      </c>
      <c r="I876" s="13">
        <v>1.83</v>
      </c>
      <c r="J876" s="15">
        <v>81</v>
      </c>
      <c r="K876" s="15">
        <v>24.187046492878256</v>
      </c>
      <c r="L876" s="10">
        <v>2</v>
      </c>
      <c r="M876" s="10">
        <v>6</v>
      </c>
      <c r="N876" s="10">
        <v>27</v>
      </c>
      <c r="O876" s="10">
        <v>6</v>
      </c>
      <c r="P876" s="10">
        <v>1</v>
      </c>
      <c r="Q876" s="11">
        <v>31</v>
      </c>
    </row>
    <row r="877" spans="1:17" x14ac:dyDescent="0.35">
      <c r="A877" s="4" t="s">
        <v>1189</v>
      </c>
      <c r="B877" s="30">
        <v>876</v>
      </c>
      <c r="C877" s="8">
        <v>33305</v>
      </c>
      <c r="D877" s="5" t="s">
        <v>2467</v>
      </c>
      <c r="E877" s="9" t="s">
        <v>1339</v>
      </c>
      <c r="F877" s="9" t="s">
        <v>1550</v>
      </c>
      <c r="G877" s="8">
        <v>43444</v>
      </c>
      <c r="H877" s="6" t="s">
        <v>6</v>
      </c>
      <c r="I877" s="13">
        <v>1.78</v>
      </c>
      <c r="J877" s="15">
        <v>71</v>
      </c>
      <c r="K877" s="15">
        <v>22.408786769347305</v>
      </c>
      <c r="L877" s="10">
        <v>2</v>
      </c>
      <c r="M877" s="10">
        <v>6</v>
      </c>
      <c r="N877" s="10">
        <v>16</v>
      </c>
      <c r="O877" s="10">
        <v>5</v>
      </c>
      <c r="P877" s="10">
        <v>5</v>
      </c>
      <c r="Q877" s="11">
        <v>29</v>
      </c>
    </row>
    <row r="878" spans="1:17" x14ac:dyDescent="0.35">
      <c r="A878" s="4" t="s">
        <v>1190</v>
      </c>
      <c r="B878" s="30">
        <v>877</v>
      </c>
      <c r="C878" s="8">
        <v>35667</v>
      </c>
      <c r="D878" s="5" t="s">
        <v>2468</v>
      </c>
      <c r="E878" s="9" t="s">
        <v>1339</v>
      </c>
      <c r="F878" s="9" t="s">
        <v>1550</v>
      </c>
      <c r="G878" s="8">
        <v>42836</v>
      </c>
      <c r="H878" s="6" t="s">
        <v>6</v>
      </c>
      <c r="I878" s="13">
        <v>1.75</v>
      </c>
      <c r="J878" s="15">
        <v>74</v>
      </c>
      <c r="K878" s="15">
        <v>24.163265306122447</v>
      </c>
      <c r="L878" s="10">
        <v>2</v>
      </c>
      <c r="M878" s="10">
        <v>2</v>
      </c>
      <c r="N878" s="10">
        <v>9</v>
      </c>
      <c r="O878" s="10">
        <v>7</v>
      </c>
      <c r="P878" s="10">
        <v>6</v>
      </c>
      <c r="Q878" s="11">
        <v>23</v>
      </c>
    </row>
    <row r="879" spans="1:17" x14ac:dyDescent="0.35">
      <c r="A879" s="4" t="s">
        <v>1191</v>
      </c>
      <c r="B879" s="30">
        <v>878</v>
      </c>
      <c r="C879" s="8">
        <v>31644</v>
      </c>
      <c r="D879" s="5" t="s">
        <v>2469</v>
      </c>
      <c r="E879" s="9" t="s">
        <v>1339</v>
      </c>
      <c r="F879" s="9" t="s">
        <v>1550</v>
      </c>
      <c r="G879" s="8">
        <v>43718</v>
      </c>
      <c r="H879" s="6" t="s">
        <v>6</v>
      </c>
      <c r="I879" s="13">
        <v>1.78</v>
      </c>
      <c r="J879" s="15">
        <v>78</v>
      </c>
      <c r="K879" s="15">
        <v>24.618103774775911</v>
      </c>
      <c r="L879" s="10">
        <v>3</v>
      </c>
      <c r="M879" s="10">
        <v>4</v>
      </c>
      <c r="N879" s="10">
        <v>22</v>
      </c>
      <c r="O879" s="10">
        <v>3</v>
      </c>
      <c r="P879" s="10">
        <v>3</v>
      </c>
      <c r="Q879" s="11">
        <v>34</v>
      </c>
    </row>
    <row r="880" spans="1:17" x14ac:dyDescent="0.35">
      <c r="A880" s="4" t="s">
        <v>1192</v>
      </c>
      <c r="B880" s="30">
        <v>879</v>
      </c>
      <c r="C880" s="8">
        <v>33538</v>
      </c>
      <c r="D880" s="5" t="s">
        <v>2470</v>
      </c>
      <c r="E880" s="9" t="s">
        <v>1339</v>
      </c>
      <c r="F880" s="9" t="s">
        <v>1550</v>
      </c>
      <c r="G880" s="8">
        <v>43531</v>
      </c>
      <c r="H880" s="6" t="s">
        <v>6</v>
      </c>
      <c r="I880" s="13">
        <v>1.76</v>
      </c>
      <c r="J880" s="15">
        <v>71</v>
      </c>
      <c r="K880" s="15">
        <v>22.920971074380166</v>
      </c>
      <c r="L880" s="10">
        <v>3</v>
      </c>
      <c r="M880" s="10">
        <v>7</v>
      </c>
      <c r="N880" s="10">
        <v>10</v>
      </c>
      <c r="O880" s="10">
        <v>3</v>
      </c>
      <c r="P880" s="10">
        <v>2</v>
      </c>
      <c r="Q880" s="11">
        <v>29</v>
      </c>
    </row>
    <row r="881" spans="1:17" x14ac:dyDescent="0.35">
      <c r="A881" s="4" t="s">
        <v>1193</v>
      </c>
      <c r="B881" s="30">
        <v>880</v>
      </c>
      <c r="C881" s="8">
        <v>34444</v>
      </c>
      <c r="D881" s="5" t="s">
        <v>2471</v>
      </c>
      <c r="E881" s="9" t="s">
        <v>1339</v>
      </c>
      <c r="F881" s="9" t="s">
        <v>1550</v>
      </c>
      <c r="G881" s="8">
        <v>43987</v>
      </c>
      <c r="H881" s="6" t="s">
        <v>6</v>
      </c>
      <c r="I881" s="13">
        <v>1.85</v>
      </c>
      <c r="J881" s="15">
        <v>71</v>
      </c>
      <c r="K881" s="15">
        <v>20.74506939371804</v>
      </c>
      <c r="L881" s="10">
        <v>2</v>
      </c>
      <c r="M881" s="10">
        <v>7</v>
      </c>
      <c r="N881" s="10">
        <v>15</v>
      </c>
      <c r="O881" s="10">
        <v>2</v>
      </c>
      <c r="P881" s="10">
        <v>5</v>
      </c>
      <c r="Q881" s="11">
        <v>26</v>
      </c>
    </row>
    <row r="882" spans="1:17" x14ac:dyDescent="0.35">
      <c r="A882" s="4" t="s">
        <v>1194</v>
      </c>
      <c r="B882" s="30">
        <v>881</v>
      </c>
      <c r="C882" s="8">
        <v>35101</v>
      </c>
      <c r="D882" s="5" t="s">
        <v>2472</v>
      </c>
      <c r="E882" s="9" t="s">
        <v>1339</v>
      </c>
      <c r="F882" s="9" t="s">
        <v>1550</v>
      </c>
      <c r="G882" s="8">
        <v>42889</v>
      </c>
      <c r="H882" s="6" t="s">
        <v>6</v>
      </c>
      <c r="I882" s="13">
        <v>1.79</v>
      </c>
      <c r="J882" s="15">
        <v>76</v>
      </c>
      <c r="K882" s="15">
        <v>23.719609250647608</v>
      </c>
      <c r="L882" s="10">
        <v>3</v>
      </c>
      <c r="M882" s="10">
        <v>1</v>
      </c>
      <c r="N882" s="10">
        <v>21</v>
      </c>
      <c r="O882" s="10">
        <v>2</v>
      </c>
      <c r="P882" s="10">
        <v>5</v>
      </c>
      <c r="Q882" s="11">
        <v>25</v>
      </c>
    </row>
    <row r="883" spans="1:17" x14ac:dyDescent="0.35">
      <c r="A883" s="4" t="s">
        <v>1195</v>
      </c>
      <c r="B883" s="30">
        <v>882</v>
      </c>
      <c r="C883" s="8">
        <v>36094</v>
      </c>
      <c r="D883" s="5" t="s">
        <v>2473</v>
      </c>
      <c r="E883" s="9" t="s">
        <v>1339</v>
      </c>
      <c r="F883" s="9" t="s">
        <v>1550</v>
      </c>
      <c r="G883" s="8">
        <v>43828</v>
      </c>
      <c r="H883" s="6" t="s">
        <v>6</v>
      </c>
      <c r="I883" s="13">
        <v>1.78</v>
      </c>
      <c r="J883" s="15">
        <v>77</v>
      </c>
      <c r="K883" s="15">
        <v>24.302487059714682</v>
      </c>
      <c r="L883" s="10">
        <v>2</v>
      </c>
      <c r="M883" s="10">
        <v>1</v>
      </c>
      <c r="N883" s="10">
        <v>27</v>
      </c>
      <c r="O883" s="10">
        <v>6</v>
      </c>
      <c r="P883" s="10">
        <v>4</v>
      </c>
      <c r="Q883" s="11">
        <v>22</v>
      </c>
    </row>
    <row r="884" spans="1:17" x14ac:dyDescent="0.35">
      <c r="A884" s="4" t="s">
        <v>1196</v>
      </c>
      <c r="B884" s="30">
        <v>883</v>
      </c>
      <c r="C884" s="8">
        <v>32906</v>
      </c>
      <c r="D884" s="5" t="s">
        <v>2474</v>
      </c>
      <c r="E884" s="9" t="s">
        <v>1339</v>
      </c>
      <c r="F884" s="9" t="s">
        <v>1550</v>
      </c>
      <c r="G884" s="8">
        <v>43636</v>
      </c>
      <c r="H884" s="6" t="s">
        <v>6</v>
      </c>
      <c r="I884" s="13">
        <v>1.79</v>
      </c>
      <c r="J884" s="15">
        <v>79</v>
      </c>
      <c r="K884" s="15">
        <v>24.655909615804749</v>
      </c>
      <c r="L884" s="10">
        <v>2</v>
      </c>
      <c r="M884" s="10">
        <v>3</v>
      </c>
      <c r="N884" s="10">
        <v>4</v>
      </c>
      <c r="O884" s="10">
        <v>6</v>
      </c>
      <c r="P884" s="10">
        <v>3</v>
      </c>
      <c r="Q884" s="11">
        <v>31</v>
      </c>
    </row>
    <row r="885" spans="1:17" x14ac:dyDescent="0.35">
      <c r="A885" s="4" t="s">
        <v>1197</v>
      </c>
      <c r="B885" s="30">
        <v>884</v>
      </c>
      <c r="C885" s="8">
        <v>35030</v>
      </c>
      <c r="D885" s="5" t="s">
        <v>2475</v>
      </c>
      <c r="E885" s="9" t="s">
        <v>1339</v>
      </c>
      <c r="F885" s="9" t="s">
        <v>1550</v>
      </c>
      <c r="G885" s="8">
        <v>42179</v>
      </c>
      <c r="H885" s="6" t="s">
        <v>6</v>
      </c>
      <c r="I885" s="13">
        <v>1.81</v>
      </c>
      <c r="J885" s="15">
        <v>73</v>
      </c>
      <c r="K885" s="15">
        <v>22.282592106468055</v>
      </c>
      <c r="L885" s="10">
        <v>3</v>
      </c>
      <c r="M885" s="10">
        <v>1</v>
      </c>
      <c r="N885" s="10">
        <v>27</v>
      </c>
      <c r="O885" s="10">
        <v>4</v>
      </c>
      <c r="P885" s="10">
        <v>3</v>
      </c>
      <c r="Q885" s="11">
        <v>25</v>
      </c>
    </row>
    <row r="886" spans="1:17" x14ac:dyDescent="0.35">
      <c r="A886" s="4" t="s">
        <v>1198</v>
      </c>
      <c r="B886" s="30">
        <v>885</v>
      </c>
      <c r="C886" s="8">
        <v>33175</v>
      </c>
      <c r="D886" s="5" t="s">
        <v>2476</v>
      </c>
      <c r="E886" s="9" t="s">
        <v>1339</v>
      </c>
      <c r="F886" s="9" t="s">
        <v>1550</v>
      </c>
      <c r="G886" s="8">
        <v>42562</v>
      </c>
      <c r="H886" s="6" t="s">
        <v>6</v>
      </c>
      <c r="I886" s="13">
        <v>1.81</v>
      </c>
      <c r="J886" s="15">
        <v>76</v>
      </c>
      <c r="K886" s="15">
        <v>23.198315069747565</v>
      </c>
      <c r="L886" s="10">
        <v>3</v>
      </c>
      <c r="M886" s="10">
        <v>5</v>
      </c>
      <c r="N886" s="10">
        <v>1</v>
      </c>
      <c r="O886" s="10">
        <v>4</v>
      </c>
      <c r="P886" s="10">
        <v>2</v>
      </c>
      <c r="Q886" s="11">
        <v>30</v>
      </c>
    </row>
    <row r="887" spans="1:17" x14ac:dyDescent="0.35">
      <c r="A887" s="4" t="s">
        <v>1199</v>
      </c>
      <c r="B887" s="30">
        <v>886</v>
      </c>
      <c r="C887" s="8">
        <v>35640</v>
      </c>
      <c r="D887" s="5" t="s">
        <v>2477</v>
      </c>
      <c r="E887" s="9" t="s">
        <v>1339</v>
      </c>
      <c r="F887" s="9" t="s">
        <v>1550</v>
      </c>
      <c r="G887" s="8">
        <v>42662</v>
      </c>
      <c r="H887" s="6" t="s">
        <v>6</v>
      </c>
      <c r="I887" s="13">
        <v>1.77</v>
      </c>
      <c r="J887" s="15">
        <v>75</v>
      </c>
      <c r="K887" s="15">
        <v>23.93948099205209</v>
      </c>
      <c r="L887" s="10">
        <v>2</v>
      </c>
      <c r="M887" s="10">
        <v>5</v>
      </c>
      <c r="N887" s="10">
        <v>13</v>
      </c>
      <c r="O887" s="10">
        <v>1</v>
      </c>
      <c r="P887" s="10">
        <v>1</v>
      </c>
      <c r="Q887" s="11">
        <v>23</v>
      </c>
    </row>
    <row r="888" spans="1:17" x14ac:dyDescent="0.35">
      <c r="A888" s="4" t="s">
        <v>1200</v>
      </c>
      <c r="B888" s="30">
        <v>887</v>
      </c>
      <c r="C888" s="8">
        <v>33581</v>
      </c>
      <c r="D888" s="5" t="s">
        <v>2478</v>
      </c>
      <c r="E888" s="9" t="s">
        <v>1339</v>
      </c>
      <c r="F888" s="9" t="s">
        <v>1550</v>
      </c>
      <c r="G888" s="8">
        <v>42386</v>
      </c>
      <c r="H888" s="6" t="s">
        <v>6</v>
      </c>
      <c r="I888" s="13">
        <v>1.85</v>
      </c>
      <c r="J888" s="15">
        <v>78</v>
      </c>
      <c r="K888" s="15">
        <v>22.790357925493058</v>
      </c>
      <c r="L888" s="10">
        <v>3</v>
      </c>
      <c r="M888" s="10">
        <v>5</v>
      </c>
      <c r="N888" s="10">
        <v>19</v>
      </c>
      <c r="O888" s="10">
        <v>4</v>
      </c>
      <c r="P888" s="10">
        <v>1</v>
      </c>
      <c r="Q888" s="11">
        <v>29</v>
      </c>
    </row>
    <row r="889" spans="1:17" x14ac:dyDescent="0.35">
      <c r="A889" s="4" t="s">
        <v>1201</v>
      </c>
      <c r="B889" s="30">
        <v>888</v>
      </c>
      <c r="C889" s="8">
        <v>35477</v>
      </c>
      <c r="D889" s="5" t="s">
        <v>2479</v>
      </c>
      <c r="E889" s="9" t="s">
        <v>1339</v>
      </c>
      <c r="F889" s="9" t="s">
        <v>1550</v>
      </c>
      <c r="G889" s="8">
        <v>43491</v>
      </c>
      <c r="H889" s="6" t="s">
        <v>6</v>
      </c>
      <c r="I889" s="13">
        <v>1.78</v>
      </c>
      <c r="J889" s="15">
        <v>74</v>
      </c>
      <c r="K889" s="15">
        <v>23.355636914530994</v>
      </c>
      <c r="L889" s="10">
        <v>2</v>
      </c>
      <c r="M889" s="10">
        <v>2</v>
      </c>
      <c r="N889" s="10">
        <v>6</v>
      </c>
      <c r="O889" s="10">
        <v>3</v>
      </c>
      <c r="P889" s="10">
        <v>2</v>
      </c>
      <c r="Q889" s="11">
        <v>24</v>
      </c>
    </row>
    <row r="890" spans="1:17" x14ac:dyDescent="0.35">
      <c r="A890" s="4" t="s">
        <v>1202</v>
      </c>
      <c r="B890" s="30">
        <v>889</v>
      </c>
      <c r="C890" s="8">
        <v>32608</v>
      </c>
      <c r="D890" s="5" t="s">
        <v>2480</v>
      </c>
      <c r="E890" s="9" t="s">
        <v>1339</v>
      </c>
      <c r="F890" s="9" t="s">
        <v>1550</v>
      </c>
      <c r="G890" s="8">
        <v>43830</v>
      </c>
      <c r="H890" s="6" t="s">
        <v>6</v>
      </c>
      <c r="I890" s="13">
        <v>1.76</v>
      </c>
      <c r="J890" s="15">
        <v>78</v>
      </c>
      <c r="K890" s="15">
        <v>25.180785123966942</v>
      </c>
      <c r="L890" s="10">
        <v>2</v>
      </c>
      <c r="M890" s="10">
        <v>2</v>
      </c>
      <c r="N890" s="10">
        <v>5</v>
      </c>
      <c r="O890" s="10">
        <v>3</v>
      </c>
      <c r="P890" s="10">
        <v>4</v>
      </c>
      <c r="Q890" s="11">
        <v>31</v>
      </c>
    </row>
    <row r="891" spans="1:17" x14ac:dyDescent="0.35">
      <c r="A891" s="4" t="s">
        <v>1203</v>
      </c>
      <c r="B891" s="30">
        <v>890</v>
      </c>
      <c r="C891" s="8">
        <v>34406</v>
      </c>
      <c r="D891" s="5" t="s">
        <v>2481</v>
      </c>
      <c r="E891" s="9" t="s">
        <v>1339</v>
      </c>
      <c r="F891" s="9" t="s">
        <v>1550</v>
      </c>
      <c r="G891" s="8">
        <v>43633</v>
      </c>
      <c r="H891" s="6" t="s">
        <v>6</v>
      </c>
      <c r="I891" s="13">
        <v>1.76</v>
      </c>
      <c r="J891" s="15">
        <v>71</v>
      </c>
      <c r="K891" s="15">
        <v>22.920971074380166</v>
      </c>
      <c r="L891" s="10">
        <v>3</v>
      </c>
      <c r="M891" s="10">
        <v>1</v>
      </c>
      <c r="N891" s="10">
        <v>20</v>
      </c>
      <c r="O891" s="10">
        <v>2</v>
      </c>
      <c r="P891" s="10">
        <v>4</v>
      </c>
      <c r="Q891" s="11">
        <v>26</v>
      </c>
    </row>
    <row r="892" spans="1:17" x14ac:dyDescent="0.35">
      <c r="A892" s="4" t="s">
        <v>1204</v>
      </c>
      <c r="B892" s="30">
        <v>891</v>
      </c>
      <c r="C892" s="8">
        <v>32227</v>
      </c>
      <c r="D892" s="5" t="s">
        <v>2482</v>
      </c>
      <c r="E892" s="9" t="s">
        <v>1339</v>
      </c>
      <c r="F892" s="9" t="s">
        <v>1550</v>
      </c>
      <c r="G892" s="8">
        <v>43893</v>
      </c>
      <c r="H892" s="6" t="s">
        <v>6</v>
      </c>
      <c r="I892" s="13">
        <v>1.84</v>
      </c>
      <c r="J892" s="15">
        <v>79</v>
      </c>
      <c r="K892" s="15">
        <v>23.334120982986768</v>
      </c>
      <c r="L892" s="10">
        <v>2</v>
      </c>
      <c r="M892" s="10">
        <v>6</v>
      </c>
      <c r="N892" s="10">
        <v>6</v>
      </c>
      <c r="O892" s="10">
        <v>4</v>
      </c>
      <c r="P892" s="10">
        <v>6</v>
      </c>
      <c r="Q892" s="11">
        <v>32</v>
      </c>
    </row>
    <row r="893" spans="1:17" x14ac:dyDescent="0.35">
      <c r="A893" s="4" t="s">
        <v>1205</v>
      </c>
      <c r="B893" s="30">
        <v>892</v>
      </c>
      <c r="C893" s="8">
        <v>34674</v>
      </c>
      <c r="D893" s="5" t="s">
        <v>2483</v>
      </c>
      <c r="E893" s="9" t="s">
        <v>1339</v>
      </c>
      <c r="F893" s="9" t="s">
        <v>1550</v>
      </c>
      <c r="G893" s="8">
        <v>43106</v>
      </c>
      <c r="H893" s="6" t="s">
        <v>6</v>
      </c>
      <c r="I893" s="13">
        <v>1.79</v>
      </c>
      <c r="J893" s="15">
        <v>70</v>
      </c>
      <c r="K893" s="15">
        <v>21.847008520333322</v>
      </c>
      <c r="L893" s="10">
        <v>2</v>
      </c>
      <c r="M893" s="10">
        <v>3</v>
      </c>
      <c r="N893" s="10">
        <v>23</v>
      </c>
      <c r="O893" s="10">
        <v>4</v>
      </c>
      <c r="P893" s="10">
        <v>1</v>
      </c>
      <c r="Q893" s="11">
        <v>26</v>
      </c>
    </row>
    <row r="894" spans="1:17" x14ac:dyDescent="0.35">
      <c r="A894" s="4" t="s">
        <v>1206</v>
      </c>
      <c r="B894" s="30">
        <v>893</v>
      </c>
      <c r="C894" s="8">
        <v>35528</v>
      </c>
      <c r="D894" s="5" t="s">
        <v>2484</v>
      </c>
      <c r="E894" s="9" t="s">
        <v>1339</v>
      </c>
      <c r="F894" s="9" t="s">
        <v>1550</v>
      </c>
      <c r="G894" s="8">
        <v>43495</v>
      </c>
      <c r="H894" s="6" t="s">
        <v>6</v>
      </c>
      <c r="I894" s="13">
        <v>1.82</v>
      </c>
      <c r="J894" s="15">
        <v>70</v>
      </c>
      <c r="K894" s="15">
        <v>21.132713440405748</v>
      </c>
      <c r="L894" s="10">
        <v>2</v>
      </c>
      <c r="M894" s="10">
        <v>2</v>
      </c>
      <c r="N894" s="10">
        <v>25</v>
      </c>
      <c r="O894" s="10">
        <v>4</v>
      </c>
      <c r="P894" s="10">
        <v>6</v>
      </c>
      <c r="Q894" s="11">
        <v>23</v>
      </c>
    </row>
    <row r="895" spans="1:17" x14ac:dyDescent="0.35">
      <c r="A895" s="4" t="s">
        <v>1207</v>
      </c>
      <c r="B895" s="30">
        <v>894</v>
      </c>
      <c r="C895" s="8">
        <v>34101</v>
      </c>
      <c r="D895" s="5" t="s">
        <v>2485</v>
      </c>
      <c r="E895" s="9" t="s">
        <v>1339</v>
      </c>
      <c r="F895" s="9" t="s">
        <v>1550</v>
      </c>
      <c r="G895" s="8">
        <v>44108</v>
      </c>
      <c r="H895" s="6" t="s">
        <v>6</v>
      </c>
      <c r="I895" s="13">
        <v>1.75</v>
      </c>
      <c r="J895" s="15">
        <v>76</v>
      </c>
      <c r="K895" s="15">
        <v>24.816326530612244</v>
      </c>
      <c r="L895" s="10">
        <v>3</v>
      </c>
      <c r="M895" s="10">
        <v>4</v>
      </c>
      <c r="N895" s="10">
        <v>23</v>
      </c>
      <c r="O895" s="10">
        <v>3</v>
      </c>
      <c r="P895" s="10">
        <v>3</v>
      </c>
      <c r="Q895" s="11">
        <v>27</v>
      </c>
    </row>
    <row r="896" spans="1:17" x14ac:dyDescent="0.35">
      <c r="A896" s="4" t="s">
        <v>1208</v>
      </c>
      <c r="B896" s="30">
        <v>895</v>
      </c>
      <c r="C896" s="8">
        <v>34034</v>
      </c>
      <c r="D896" s="5" t="s">
        <v>2486</v>
      </c>
      <c r="E896" s="9" t="s">
        <v>1339</v>
      </c>
      <c r="F896" s="9" t="s">
        <v>1550</v>
      </c>
      <c r="G896" s="8">
        <v>44144</v>
      </c>
      <c r="H896" s="6" t="s">
        <v>6</v>
      </c>
      <c r="I896" s="13">
        <v>1.8</v>
      </c>
      <c r="J896" s="15">
        <v>72</v>
      </c>
      <c r="K896" s="15">
        <v>22.222222222222221</v>
      </c>
      <c r="L896" s="10">
        <v>3</v>
      </c>
      <c r="M896" s="10">
        <v>4</v>
      </c>
      <c r="N896" s="10">
        <v>2</v>
      </c>
      <c r="O896" s="10">
        <v>4</v>
      </c>
      <c r="P896" s="10">
        <v>5</v>
      </c>
      <c r="Q896" s="11">
        <v>27</v>
      </c>
    </row>
    <row r="897" spans="1:17" x14ac:dyDescent="0.35">
      <c r="A897" s="4" t="s">
        <v>1209</v>
      </c>
      <c r="B897" s="30">
        <v>896</v>
      </c>
      <c r="C897" s="8">
        <v>34612</v>
      </c>
      <c r="D897" s="5" t="s">
        <v>2487</v>
      </c>
      <c r="E897" s="9" t="s">
        <v>1339</v>
      </c>
      <c r="F897" s="9" t="s">
        <v>1550</v>
      </c>
      <c r="G897" s="8">
        <v>43105</v>
      </c>
      <c r="H897" s="6" t="s">
        <v>6</v>
      </c>
      <c r="I897" s="13">
        <v>1.79</v>
      </c>
      <c r="J897" s="15">
        <v>75</v>
      </c>
      <c r="K897" s="15">
        <v>23.40750912892856</v>
      </c>
      <c r="L897" s="10">
        <v>3</v>
      </c>
      <c r="M897" s="10">
        <v>4</v>
      </c>
      <c r="N897" s="10">
        <v>22</v>
      </c>
      <c r="O897" s="10">
        <v>1</v>
      </c>
      <c r="P897" s="10">
        <v>1</v>
      </c>
      <c r="Q897" s="11">
        <v>26</v>
      </c>
    </row>
    <row r="898" spans="1:17" x14ac:dyDescent="0.35">
      <c r="A898" s="4" t="s">
        <v>1210</v>
      </c>
      <c r="B898" s="30">
        <v>897</v>
      </c>
      <c r="C898" s="8">
        <v>35496</v>
      </c>
      <c r="D898" s="5" t="s">
        <v>2488</v>
      </c>
      <c r="E898" s="9" t="s">
        <v>1339</v>
      </c>
      <c r="F898" s="9" t="s">
        <v>1550</v>
      </c>
      <c r="G898" s="8">
        <v>43948</v>
      </c>
      <c r="H898" s="6" t="s">
        <v>6</v>
      </c>
      <c r="I898" s="13">
        <v>1.84</v>
      </c>
      <c r="J898" s="15">
        <v>79</v>
      </c>
      <c r="K898" s="15">
        <v>23.334120982986768</v>
      </c>
      <c r="L898" s="10">
        <v>3</v>
      </c>
      <c r="M898" s="10">
        <v>2</v>
      </c>
      <c r="N898" s="10">
        <v>18</v>
      </c>
      <c r="O898" s="10">
        <v>3</v>
      </c>
      <c r="P898" s="10">
        <v>1</v>
      </c>
      <c r="Q898" s="11">
        <v>23</v>
      </c>
    </row>
    <row r="899" spans="1:17" x14ac:dyDescent="0.35">
      <c r="A899" s="4" t="s">
        <v>1211</v>
      </c>
      <c r="B899" s="30">
        <v>898</v>
      </c>
      <c r="C899" s="8">
        <v>34979</v>
      </c>
      <c r="D899" s="5" t="s">
        <v>2489</v>
      </c>
      <c r="E899" s="9" t="s">
        <v>1339</v>
      </c>
      <c r="F899" s="9" t="s">
        <v>1550</v>
      </c>
      <c r="G899" s="8">
        <v>42737</v>
      </c>
      <c r="H899" s="6" t="s">
        <v>6</v>
      </c>
      <c r="I899" s="13">
        <v>1.83</v>
      </c>
      <c r="J899" s="15">
        <v>76</v>
      </c>
      <c r="K899" s="15">
        <v>22.694018931589476</v>
      </c>
      <c r="L899" s="10">
        <v>3</v>
      </c>
      <c r="M899" s="10">
        <v>5</v>
      </c>
      <c r="N899" s="10">
        <v>22</v>
      </c>
      <c r="O899" s="10">
        <v>2</v>
      </c>
      <c r="P899" s="10">
        <v>3</v>
      </c>
      <c r="Q899" s="11">
        <v>25</v>
      </c>
    </row>
    <row r="900" spans="1:17" x14ac:dyDescent="0.35">
      <c r="A900" s="4" t="s">
        <v>1212</v>
      </c>
      <c r="B900" s="30">
        <v>899</v>
      </c>
      <c r="C900" s="8">
        <v>32683</v>
      </c>
      <c r="D900" s="5" t="s">
        <v>2490</v>
      </c>
      <c r="E900" s="9" t="s">
        <v>1339</v>
      </c>
      <c r="F900" s="9" t="s">
        <v>1550</v>
      </c>
      <c r="G900" s="8">
        <v>42262</v>
      </c>
      <c r="H900" s="6" t="s">
        <v>6</v>
      </c>
      <c r="I900" s="13">
        <v>1.82</v>
      </c>
      <c r="J900" s="15">
        <v>75</v>
      </c>
      <c r="K900" s="15">
        <v>22.642192971863299</v>
      </c>
      <c r="L900" s="10">
        <v>2</v>
      </c>
      <c r="M900" s="10">
        <v>5</v>
      </c>
      <c r="N900" s="10">
        <v>16</v>
      </c>
      <c r="O900" s="10">
        <v>4</v>
      </c>
      <c r="P900" s="10">
        <v>5</v>
      </c>
      <c r="Q900" s="11">
        <v>31</v>
      </c>
    </row>
    <row r="901" spans="1:17" x14ac:dyDescent="0.35">
      <c r="A901" s="4" t="s">
        <v>1213</v>
      </c>
      <c r="B901" s="30">
        <v>900</v>
      </c>
      <c r="C901" s="8">
        <v>30784</v>
      </c>
      <c r="D901" s="5" t="s">
        <v>2491</v>
      </c>
      <c r="E901" s="9" t="s">
        <v>1339</v>
      </c>
      <c r="F901" s="9" t="s">
        <v>1550</v>
      </c>
      <c r="G901" s="8">
        <v>43712</v>
      </c>
      <c r="H901" s="6" t="s">
        <v>6</v>
      </c>
      <c r="I901" s="13">
        <v>1.79</v>
      </c>
      <c r="J901" s="15">
        <v>74</v>
      </c>
      <c r="K901" s="15">
        <v>23.095409007209515</v>
      </c>
      <c r="L901" s="10">
        <v>3</v>
      </c>
      <c r="M901" s="10">
        <v>7</v>
      </c>
      <c r="N901" s="10">
        <v>20</v>
      </c>
      <c r="O901" s="10">
        <v>3</v>
      </c>
      <c r="P901" s="10">
        <v>1</v>
      </c>
      <c r="Q901" s="11">
        <v>36</v>
      </c>
    </row>
    <row r="902" spans="1:17" x14ac:dyDescent="0.35">
      <c r="A902" s="4" t="s">
        <v>1214</v>
      </c>
      <c r="B902" s="30">
        <v>901</v>
      </c>
      <c r="C902" s="8">
        <v>34134</v>
      </c>
      <c r="D902" s="5" t="s">
        <v>2492</v>
      </c>
      <c r="E902" s="9" t="s">
        <v>1339</v>
      </c>
      <c r="F902" s="9" t="s">
        <v>1550</v>
      </c>
      <c r="G902" s="8">
        <v>42697</v>
      </c>
      <c r="H902" s="6" t="s">
        <v>6</v>
      </c>
      <c r="I902" s="13">
        <v>1.81</v>
      </c>
      <c r="J902" s="15">
        <v>75</v>
      </c>
      <c r="K902" s="15">
        <v>22.893074081987731</v>
      </c>
      <c r="L902" s="10">
        <v>3</v>
      </c>
      <c r="M902" s="10">
        <v>6</v>
      </c>
      <c r="N902" s="10">
        <v>1</v>
      </c>
      <c r="O902" s="10">
        <v>6</v>
      </c>
      <c r="P902" s="10">
        <v>4</v>
      </c>
      <c r="Q902" s="11">
        <v>27</v>
      </c>
    </row>
    <row r="903" spans="1:17" x14ac:dyDescent="0.35">
      <c r="A903" s="4" t="s">
        <v>1215</v>
      </c>
      <c r="B903" s="30">
        <v>902</v>
      </c>
      <c r="C903" s="8">
        <v>33599</v>
      </c>
      <c r="D903" s="5" t="s">
        <v>2493</v>
      </c>
      <c r="E903" s="9" t="s">
        <v>1339</v>
      </c>
      <c r="F903" s="9" t="s">
        <v>1550</v>
      </c>
      <c r="G903" s="8">
        <v>43200</v>
      </c>
      <c r="H903" s="6" t="s">
        <v>6</v>
      </c>
      <c r="I903" s="13">
        <v>1.83</v>
      </c>
      <c r="J903" s="15">
        <v>78</v>
      </c>
      <c r="K903" s="15">
        <v>23.291229956104985</v>
      </c>
      <c r="L903" s="10">
        <v>2</v>
      </c>
      <c r="M903" s="10">
        <v>3</v>
      </c>
      <c r="N903" s="10">
        <v>25</v>
      </c>
      <c r="O903" s="10">
        <v>1</v>
      </c>
      <c r="P903" s="10">
        <v>1</v>
      </c>
      <c r="Q903" s="11">
        <v>29</v>
      </c>
    </row>
    <row r="904" spans="1:17" x14ac:dyDescent="0.35">
      <c r="A904" s="4" t="s">
        <v>1216</v>
      </c>
      <c r="B904" s="30">
        <v>903</v>
      </c>
      <c r="C904" s="8">
        <v>34007</v>
      </c>
      <c r="D904" s="5" t="s">
        <v>2494</v>
      </c>
      <c r="E904" s="9" t="s">
        <v>1339</v>
      </c>
      <c r="F904" s="9" t="s">
        <v>1550</v>
      </c>
      <c r="G904" s="8">
        <v>42280</v>
      </c>
      <c r="H904" s="6" t="s">
        <v>6</v>
      </c>
      <c r="I904" s="13">
        <v>1.77</v>
      </c>
      <c r="J904" s="15">
        <v>80</v>
      </c>
      <c r="K904" s="15">
        <v>25.535446391522228</v>
      </c>
      <c r="L904" s="10">
        <v>3</v>
      </c>
      <c r="M904" s="10">
        <v>2</v>
      </c>
      <c r="N904" s="10">
        <v>3</v>
      </c>
      <c r="O904" s="10">
        <v>3</v>
      </c>
      <c r="P904" s="10">
        <v>2</v>
      </c>
      <c r="Q904" s="11">
        <v>28</v>
      </c>
    </row>
    <row r="905" spans="1:17" x14ac:dyDescent="0.35">
      <c r="A905" s="4" t="s">
        <v>1217</v>
      </c>
      <c r="B905" s="30">
        <v>904</v>
      </c>
      <c r="C905" s="8">
        <v>35811</v>
      </c>
      <c r="D905" s="5" t="s">
        <v>2495</v>
      </c>
      <c r="E905" s="9" t="s">
        <v>1339</v>
      </c>
      <c r="F905" s="9" t="s">
        <v>1550</v>
      </c>
      <c r="G905" s="8">
        <v>42461</v>
      </c>
      <c r="H905" s="6" t="s">
        <v>6</v>
      </c>
      <c r="I905" s="13">
        <v>1.75</v>
      </c>
      <c r="J905" s="15">
        <v>75</v>
      </c>
      <c r="K905" s="15">
        <v>24.489795918367346</v>
      </c>
      <c r="L905" s="10">
        <v>3</v>
      </c>
      <c r="M905" s="10">
        <v>7</v>
      </c>
      <c r="N905" s="10">
        <v>24</v>
      </c>
      <c r="O905" s="10">
        <v>2</v>
      </c>
      <c r="P905" s="10">
        <v>4</v>
      </c>
      <c r="Q905" s="11">
        <v>23</v>
      </c>
    </row>
    <row r="906" spans="1:17" x14ac:dyDescent="0.35">
      <c r="A906" s="4" t="s">
        <v>1218</v>
      </c>
      <c r="B906" s="30">
        <v>905</v>
      </c>
      <c r="C906" s="8">
        <v>30765</v>
      </c>
      <c r="D906" s="5" t="s">
        <v>2496</v>
      </c>
      <c r="E906" s="9" t="s">
        <v>1339</v>
      </c>
      <c r="F906" s="9" t="s">
        <v>1550</v>
      </c>
      <c r="G906" s="8">
        <v>43891</v>
      </c>
      <c r="H906" s="6" t="s">
        <v>6</v>
      </c>
      <c r="I906" s="13">
        <v>1.82</v>
      </c>
      <c r="J906" s="15">
        <v>71</v>
      </c>
      <c r="K906" s="15">
        <v>21.434609346697258</v>
      </c>
      <c r="L906" s="10">
        <v>2</v>
      </c>
      <c r="M906" s="10">
        <v>2</v>
      </c>
      <c r="N906" s="10">
        <v>24</v>
      </c>
      <c r="O906" s="10">
        <v>3</v>
      </c>
      <c r="P906" s="10">
        <v>3</v>
      </c>
      <c r="Q906" s="11">
        <v>36</v>
      </c>
    </row>
    <row r="907" spans="1:17" x14ac:dyDescent="0.35">
      <c r="A907" s="4" t="s">
        <v>1219</v>
      </c>
      <c r="B907" s="30">
        <v>906</v>
      </c>
      <c r="C907" s="8">
        <v>35288</v>
      </c>
      <c r="D907" s="5" t="s">
        <v>2497</v>
      </c>
      <c r="E907" s="9" t="s">
        <v>1339</v>
      </c>
      <c r="F907" s="9" t="s">
        <v>1550</v>
      </c>
      <c r="G907" s="8">
        <v>43292</v>
      </c>
      <c r="H907" s="6" t="s">
        <v>6</v>
      </c>
      <c r="I907" s="13">
        <v>1.85</v>
      </c>
      <c r="J907" s="15">
        <v>77</v>
      </c>
      <c r="K907" s="15">
        <v>22.498173849525198</v>
      </c>
      <c r="L907" s="10">
        <v>2</v>
      </c>
      <c r="M907" s="10">
        <v>4</v>
      </c>
      <c r="N907" s="10">
        <v>10</v>
      </c>
      <c r="O907" s="10">
        <v>5</v>
      </c>
      <c r="P907" s="10">
        <v>3</v>
      </c>
      <c r="Q907" s="11">
        <v>24</v>
      </c>
    </row>
    <row r="908" spans="1:17" x14ac:dyDescent="0.35">
      <c r="A908" s="4" t="s">
        <v>1220</v>
      </c>
      <c r="B908" s="30">
        <v>907</v>
      </c>
      <c r="C908" s="8">
        <v>34069</v>
      </c>
      <c r="D908" s="5" t="s">
        <v>2498</v>
      </c>
      <c r="E908" s="9" t="s">
        <v>1339</v>
      </c>
      <c r="F908" s="9" t="s">
        <v>1550</v>
      </c>
      <c r="G908" s="8">
        <v>42084</v>
      </c>
      <c r="H908" s="6" t="s">
        <v>6</v>
      </c>
      <c r="I908" s="13">
        <v>1.78</v>
      </c>
      <c r="J908" s="15">
        <v>81</v>
      </c>
      <c r="K908" s="15">
        <v>25.564953919959599</v>
      </c>
      <c r="L908" s="10">
        <v>3</v>
      </c>
      <c r="M908" s="10">
        <v>2</v>
      </c>
      <c r="N908" s="10">
        <v>11</v>
      </c>
      <c r="O908" s="10">
        <v>5</v>
      </c>
      <c r="P908" s="10">
        <v>6</v>
      </c>
      <c r="Q908" s="11">
        <v>27</v>
      </c>
    </row>
    <row r="909" spans="1:17" x14ac:dyDescent="0.35">
      <c r="A909" s="4" t="s">
        <v>1221</v>
      </c>
      <c r="B909" s="30">
        <v>908</v>
      </c>
      <c r="C909" s="8">
        <v>34420</v>
      </c>
      <c r="D909" s="5" t="s">
        <v>2499</v>
      </c>
      <c r="E909" s="9" t="s">
        <v>1339</v>
      </c>
      <c r="F909" s="9" t="s">
        <v>1550</v>
      </c>
      <c r="G909" s="8">
        <v>43023</v>
      </c>
      <c r="H909" s="6" t="s">
        <v>6</v>
      </c>
      <c r="I909" s="13">
        <v>1.79</v>
      </c>
      <c r="J909" s="15">
        <v>70</v>
      </c>
      <c r="K909" s="15">
        <v>21.847008520333322</v>
      </c>
      <c r="L909" s="10">
        <v>2</v>
      </c>
      <c r="M909" s="10">
        <v>7</v>
      </c>
      <c r="N909" s="10">
        <v>15</v>
      </c>
      <c r="O909" s="10">
        <v>5</v>
      </c>
      <c r="P909" s="10">
        <v>2</v>
      </c>
      <c r="Q909" s="11">
        <v>26</v>
      </c>
    </row>
    <row r="910" spans="1:17" x14ac:dyDescent="0.35">
      <c r="A910" s="4" t="s">
        <v>1222</v>
      </c>
      <c r="B910" s="30">
        <v>909</v>
      </c>
      <c r="C910" s="8">
        <v>31738</v>
      </c>
      <c r="D910" s="5" t="s">
        <v>2500</v>
      </c>
      <c r="E910" s="9" t="s">
        <v>1339</v>
      </c>
      <c r="F910" s="9" t="s">
        <v>1550</v>
      </c>
      <c r="G910" s="8">
        <v>42572</v>
      </c>
      <c r="H910" s="6" t="s">
        <v>6</v>
      </c>
      <c r="I910" s="13">
        <v>1.85</v>
      </c>
      <c r="J910" s="15">
        <v>74</v>
      </c>
      <c r="K910" s="15">
        <v>21.621621621621621</v>
      </c>
      <c r="L910" s="10">
        <v>3</v>
      </c>
      <c r="M910" s="10">
        <v>3</v>
      </c>
      <c r="N910" s="10">
        <v>8</v>
      </c>
      <c r="O910" s="10">
        <v>1</v>
      </c>
      <c r="P910" s="10">
        <v>3</v>
      </c>
      <c r="Q910" s="11">
        <v>34</v>
      </c>
    </row>
    <row r="911" spans="1:17" x14ac:dyDescent="0.35">
      <c r="A911" s="4" t="s">
        <v>1223</v>
      </c>
      <c r="B911" s="30">
        <v>910</v>
      </c>
      <c r="C911" s="8">
        <v>34018</v>
      </c>
      <c r="D911" s="5" t="s">
        <v>2501</v>
      </c>
      <c r="E911" s="9" t="s">
        <v>1339</v>
      </c>
      <c r="F911" s="9" t="s">
        <v>1550</v>
      </c>
      <c r="G911" s="8">
        <v>43561</v>
      </c>
      <c r="H911" s="6" t="s">
        <v>6</v>
      </c>
      <c r="I911" s="13">
        <v>1.76</v>
      </c>
      <c r="J911" s="15">
        <v>74</v>
      </c>
      <c r="K911" s="15">
        <v>23.889462809917354</v>
      </c>
      <c r="L911" s="10">
        <v>3</v>
      </c>
      <c r="M911" s="10">
        <v>4</v>
      </c>
      <c r="N911" s="10">
        <v>6</v>
      </c>
      <c r="O911" s="10">
        <v>1</v>
      </c>
      <c r="P911" s="10">
        <v>2</v>
      </c>
      <c r="Q911" s="11">
        <v>28</v>
      </c>
    </row>
    <row r="912" spans="1:17" x14ac:dyDescent="0.35">
      <c r="A912" s="4" t="s">
        <v>1224</v>
      </c>
      <c r="B912" s="30">
        <v>911</v>
      </c>
      <c r="C912" s="8">
        <v>32982</v>
      </c>
      <c r="D912" s="5" t="s">
        <v>2502</v>
      </c>
      <c r="E912" s="9" t="s">
        <v>1339</v>
      </c>
      <c r="F912" s="9" t="s">
        <v>1550</v>
      </c>
      <c r="G912" s="8">
        <v>42327</v>
      </c>
      <c r="H912" s="6" t="s">
        <v>6</v>
      </c>
      <c r="I912" s="13">
        <v>1.84</v>
      </c>
      <c r="J912" s="15">
        <v>72</v>
      </c>
      <c r="K912" s="15">
        <v>21.266540642722116</v>
      </c>
      <c r="L912" s="10">
        <v>3</v>
      </c>
      <c r="M912" s="10">
        <v>7</v>
      </c>
      <c r="N912" s="10">
        <v>24</v>
      </c>
      <c r="O912" s="10">
        <v>5</v>
      </c>
      <c r="P912" s="10">
        <v>1</v>
      </c>
      <c r="Q912" s="11">
        <v>30</v>
      </c>
    </row>
    <row r="913" spans="1:17" x14ac:dyDescent="0.35">
      <c r="A913" s="4" t="s">
        <v>1225</v>
      </c>
      <c r="B913" s="30">
        <v>912</v>
      </c>
      <c r="C913" s="8">
        <v>33575</v>
      </c>
      <c r="D913" s="5" t="s">
        <v>2503</v>
      </c>
      <c r="E913" s="9" t="s">
        <v>1339</v>
      </c>
      <c r="F913" s="9" t="s">
        <v>1550</v>
      </c>
      <c r="G913" s="8">
        <v>43757</v>
      </c>
      <c r="H913" s="6" t="s">
        <v>6</v>
      </c>
      <c r="I913" s="13">
        <v>1.81</v>
      </c>
      <c r="J913" s="15">
        <v>72</v>
      </c>
      <c r="K913" s="15">
        <v>21.977351118708221</v>
      </c>
      <c r="L913" s="10">
        <v>2</v>
      </c>
      <c r="M913" s="10">
        <v>6</v>
      </c>
      <c r="N913" s="10">
        <v>10</v>
      </c>
      <c r="O913" s="10">
        <v>4</v>
      </c>
      <c r="P913" s="10">
        <v>2</v>
      </c>
      <c r="Q913" s="11">
        <v>29</v>
      </c>
    </row>
    <row r="914" spans="1:17" x14ac:dyDescent="0.35">
      <c r="A914" s="4" t="s">
        <v>1226</v>
      </c>
      <c r="B914" s="30">
        <v>913</v>
      </c>
      <c r="C914" s="8">
        <v>34048</v>
      </c>
      <c r="D914" s="5" t="s">
        <v>2504</v>
      </c>
      <c r="E914" s="9" t="s">
        <v>1339</v>
      </c>
      <c r="F914" s="9" t="s">
        <v>1550</v>
      </c>
      <c r="G914" s="8">
        <v>43422</v>
      </c>
      <c r="H914" s="6" t="s">
        <v>6</v>
      </c>
      <c r="I914" s="13">
        <v>1.85</v>
      </c>
      <c r="J914" s="15">
        <v>72</v>
      </c>
      <c r="K914" s="15">
        <v>21.037253469685901</v>
      </c>
      <c r="L914" s="10">
        <v>2</v>
      </c>
      <c r="M914" s="10">
        <v>5</v>
      </c>
      <c r="N914" s="10">
        <v>8</v>
      </c>
      <c r="O914" s="10">
        <v>6</v>
      </c>
      <c r="P914" s="10">
        <v>3</v>
      </c>
      <c r="Q914" s="11">
        <v>27</v>
      </c>
    </row>
    <row r="915" spans="1:17" x14ac:dyDescent="0.35">
      <c r="A915" s="4" t="s">
        <v>1227</v>
      </c>
      <c r="B915" s="30">
        <v>914</v>
      </c>
      <c r="C915" s="8">
        <v>34873</v>
      </c>
      <c r="D915" s="5" t="s">
        <v>2505</v>
      </c>
      <c r="E915" s="9" t="s">
        <v>1339</v>
      </c>
      <c r="F915" s="9" t="s">
        <v>1550</v>
      </c>
      <c r="G915" s="8">
        <v>43938</v>
      </c>
      <c r="H915" s="6" t="s">
        <v>6</v>
      </c>
      <c r="I915" s="13">
        <v>1.84</v>
      </c>
      <c r="J915" s="15">
        <v>77</v>
      </c>
      <c r="K915" s="15">
        <v>22.743383742911153</v>
      </c>
      <c r="L915" s="10">
        <v>2</v>
      </c>
      <c r="M915" s="10">
        <v>7</v>
      </c>
      <c r="N915" s="10">
        <v>7</v>
      </c>
      <c r="O915" s="10">
        <v>1</v>
      </c>
      <c r="P915" s="10">
        <v>1</v>
      </c>
      <c r="Q915" s="11">
        <v>25</v>
      </c>
    </row>
    <row r="916" spans="1:17" x14ac:dyDescent="0.35">
      <c r="A916" s="4" t="s">
        <v>1228</v>
      </c>
      <c r="B916" s="30">
        <v>915</v>
      </c>
      <c r="C916" s="8">
        <v>31136</v>
      </c>
      <c r="D916" s="5" t="s">
        <v>2506</v>
      </c>
      <c r="E916" s="9" t="s">
        <v>1339</v>
      </c>
      <c r="F916" s="9" t="s">
        <v>1550</v>
      </c>
      <c r="G916" s="8">
        <v>42125</v>
      </c>
      <c r="H916" s="6" t="s">
        <v>6</v>
      </c>
      <c r="I916" s="13">
        <v>1.77</v>
      </c>
      <c r="J916" s="15">
        <v>72</v>
      </c>
      <c r="K916" s="15">
        <v>22.981901752370007</v>
      </c>
      <c r="L916" s="10">
        <v>2</v>
      </c>
      <c r="M916" s="10">
        <v>1</v>
      </c>
      <c r="N916" s="10">
        <v>15</v>
      </c>
      <c r="O916" s="10">
        <v>6</v>
      </c>
      <c r="P916" s="10">
        <v>1</v>
      </c>
      <c r="Q916" s="11">
        <v>35</v>
      </c>
    </row>
    <row r="917" spans="1:17" x14ac:dyDescent="0.35">
      <c r="A917" s="4" t="s">
        <v>1229</v>
      </c>
      <c r="B917" s="30">
        <v>916</v>
      </c>
      <c r="C917" s="8">
        <v>35104</v>
      </c>
      <c r="D917" s="5" t="s">
        <v>2507</v>
      </c>
      <c r="E917" s="9" t="s">
        <v>1339</v>
      </c>
      <c r="F917" s="9" t="s">
        <v>1550</v>
      </c>
      <c r="G917" s="8">
        <v>43742</v>
      </c>
      <c r="H917" s="6" t="s">
        <v>6</v>
      </c>
      <c r="I917" s="13">
        <v>1.84</v>
      </c>
      <c r="J917" s="15">
        <v>77</v>
      </c>
      <c r="K917" s="15">
        <v>22.743383742911153</v>
      </c>
      <c r="L917" s="10">
        <v>2</v>
      </c>
      <c r="M917" s="10">
        <v>4</v>
      </c>
      <c r="N917" s="10">
        <v>8</v>
      </c>
      <c r="O917" s="10">
        <v>3</v>
      </c>
      <c r="P917" s="10">
        <v>4</v>
      </c>
      <c r="Q917" s="11">
        <v>25</v>
      </c>
    </row>
    <row r="918" spans="1:17" x14ac:dyDescent="0.35">
      <c r="A918" s="4" t="s">
        <v>1230</v>
      </c>
      <c r="B918" s="30">
        <v>917</v>
      </c>
      <c r="C918" s="8">
        <v>34954</v>
      </c>
      <c r="D918" s="5" t="s">
        <v>2508</v>
      </c>
      <c r="E918" s="9" t="s">
        <v>1339</v>
      </c>
      <c r="F918" s="9" t="s">
        <v>1550</v>
      </c>
      <c r="G918" s="8">
        <v>43084</v>
      </c>
      <c r="H918" s="6" t="s">
        <v>6</v>
      </c>
      <c r="I918" s="13">
        <v>1.76</v>
      </c>
      <c r="J918" s="15">
        <v>77</v>
      </c>
      <c r="K918" s="15">
        <v>24.857954545454547</v>
      </c>
      <c r="L918" s="10">
        <v>3</v>
      </c>
      <c r="M918" s="10">
        <v>7</v>
      </c>
      <c r="N918" s="10">
        <v>5</v>
      </c>
      <c r="O918" s="10">
        <v>3</v>
      </c>
      <c r="P918" s="10">
        <v>1</v>
      </c>
      <c r="Q918" s="11">
        <v>25</v>
      </c>
    </row>
    <row r="919" spans="1:17" x14ac:dyDescent="0.35">
      <c r="A919" s="4" t="s">
        <v>1231</v>
      </c>
      <c r="B919" s="30">
        <v>918</v>
      </c>
      <c r="C919" s="8">
        <v>31494</v>
      </c>
      <c r="D919" s="5" t="s">
        <v>2509</v>
      </c>
      <c r="E919" s="9" t="s">
        <v>1339</v>
      </c>
      <c r="F919" s="9" t="s">
        <v>1550</v>
      </c>
      <c r="G919" s="8">
        <v>42282</v>
      </c>
      <c r="H919" s="6" t="s">
        <v>6</v>
      </c>
      <c r="I919" s="13">
        <v>1.8</v>
      </c>
      <c r="J919" s="15">
        <v>76</v>
      </c>
      <c r="K919" s="15">
        <v>23.456790123456788</v>
      </c>
      <c r="L919" s="10">
        <v>3</v>
      </c>
      <c r="M919" s="10">
        <v>3</v>
      </c>
      <c r="N919" s="10">
        <v>26</v>
      </c>
      <c r="O919" s="10">
        <v>1</v>
      </c>
      <c r="P919" s="10">
        <v>4</v>
      </c>
      <c r="Q919" s="11">
        <v>34</v>
      </c>
    </row>
    <row r="920" spans="1:17" x14ac:dyDescent="0.35">
      <c r="A920" s="4" t="s">
        <v>1232</v>
      </c>
      <c r="B920" s="30">
        <v>919</v>
      </c>
      <c r="C920" s="8">
        <v>34701</v>
      </c>
      <c r="D920" s="5" t="s">
        <v>2510</v>
      </c>
      <c r="E920" s="9" t="s">
        <v>1339</v>
      </c>
      <c r="F920" s="9" t="s">
        <v>1550</v>
      </c>
      <c r="G920" s="8">
        <v>42263</v>
      </c>
      <c r="H920" s="6" t="s">
        <v>6</v>
      </c>
      <c r="I920" s="13">
        <v>1.82</v>
      </c>
      <c r="J920" s="15">
        <v>71</v>
      </c>
      <c r="K920" s="15">
        <v>21.434609346697258</v>
      </c>
      <c r="L920" s="10">
        <v>2</v>
      </c>
      <c r="M920" s="10">
        <v>2</v>
      </c>
      <c r="N920" s="10">
        <v>27</v>
      </c>
      <c r="O920" s="10">
        <v>6</v>
      </c>
      <c r="P920" s="10">
        <v>3</v>
      </c>
      <c r="Q920" s="11">
        <v>26</v>
      </c>
    </row>
    <row r="921" spans="1:17" x14ac:dyDescent="0.35">
      <c r="A921" s="4" t="s">
        <v>1233</v>
      </c>
      <c r="B921" s="30">
        <v>920</v>
      </c>
      <c r="C921" s="8">
        <v>31799</v>
      </c>
      <c r="D921" s="5" t="s">
        <v>2511</v>
      </c>
      <c r="E921" s="9" t="s">
        <v>1339</v>
      </c>
      <c r="F921" s="9" t="s">
        <v>1550</v>
      </c>
      <c r="G921" s="8">
        <v>42341</v>
      </c>
      <c r="H921" s="6" t="s">
        <v>6</v>
      </c>
      <c r="I921" s="13">
        <v>1.78</v>
      </c>
      <c r="J921" s="15">
        <v>74</v>
      </c>
      <c r="K921" s="15">
        <v>23.355636914530994</v>
      </c>
      <c r="L921" s="10">
        <v>3</v>
      </c>
      <c r="M921" s="10">
        <v>4</v>
      </c>
      <c r="N921" s="10">
        <v>21</v>
      </c>
      <c r="O921" s="10">
        <v>7</v>
      </c>
      <c r="P921" s="10">
        <v>5</v>
      </c>
      <c r="Q921" s="11">
        <v>34</v>
      </c>
    </row>
    <row r="922" spans="1:17" x14ac:dyDescent="0.35">
      <c r="A922" s="4" t="s">
        <v>1234</v>
      </c>
      <c r="B922" s="30">
        <v>921</v>
      </c>
      <c r="C922" s="8">
        <v>35064</v>
      </c>
      <c r="D922" s="5" t="s">
        <v>2512</v>
      </c>
      <c r="E922" s="9" t="s">
        <v>1339</v>
      </c>
      <c r="F922" s="9" t="s">
        <v>1550</v>
      </c>
      <c r="G922" s="8">
        <v>42605</v>
      </c>
      <c r="H922" s="6" t="s">
        <v>6</v>
      </c>
      <c r="I922" s="13">
        <v>1.79</v>
      </c>
      <c r="J922" s="15">
        <v>73</v>
      </c>
      <c r="K922" s="15">
        <v>22.783308885490467</v>
      </c>
      <c r="L922" s="10">
        <v>2</v>
      </c>
      <c r="M922" s="10">
        <v>4</v>
      </c>
      <c r="N922" s="10">
        <v>6</v>
      </c>
      <c r="O922" s="10">
        <v>3</v>
      </c>
      <c r="P922" s="10">
        <v>6</v>
      </c>
      <c r="Q922" s="11">
        <v>25</v>
      </c>
    </row>
    <row r="923" spans="1:17" x14ac:dyDescent="0.35">
      <c r="A923" s="4" t="s">
        <v>1235</v>
      </c>
      <c r="B923" s="30">
        <v>922</v>
      </c>
      <c r="C923" s="8">
        <v>35822</v>
      </c>
      <c r="D923" s="5" t="s">
        <v>2513</v>
      </c>
      <c r="E923" s="9" t="s">
        <v>1339</v>
      </c>
      <c r="F923" s="9" t="s">
        <v>1550</v>
      </c>
      <c r="G923" s="8">
        <v>43781</v>
      </c>
      <c r="H923" s="6" t="s">
        <v>6</v>
      </c>
      <c r="I923" s="13">
        <v>1.82</v>
      </c>
      <c r="J923" s="15">
        <v>71</v>
      </c>
      <c r="K923" s="15">
        <v>21.434609346697258</v>
      </c>
      <c r="L923" s="10">
        <v>3</v>
      </c>
      <c r="M923" s="10">
        <v>6</v>
      </c>
      <c r="N923" s="10">
        <v>16</v>
      </c>
      <c r="O923" s="10">
        <v>3</v>
      </c>
      <c r="P923" s="10">
        <v>3</v>
      </c>
      <c r="Q923" s="11">
        <v>23</v>
      </c>
    </row>
    <row r="924" spans="1:17" x14ac:dyDescent="0.35">
      <c r="A924" s="4" t="s">
        <v>1236</v>
      </c>
      <c r="B924" s="30">
        <v>923</v>
      </c>
      <c r="C924" s="8">
        <v>33337</v>
      </c>
      <c r="D924" s="5" t="s">
        <v>2514</v>
      </c>
      <c r="E924" s="9" t="s">
        <v>1339</v>
      </c>
      <c r="F924" s="9" t="s">
        <v>1550</v>
      </c>
      <c r="G924" s="8">
        <v>43249</v>
      </c>
      <c r="H924" s="6" t="s">
        <v>6</v>
      </c>
      <c r="I924" s="13">
        <v>1.85</v>
      </c>
      <c r="J924" s="15">
        <v>78</v>
      </c>
      <c r="K924" s="15">
        <v>22.790357925493058</v>
      </c>
      <c r="L924" s="10">
        <v>3</v>
      </c>
      <c r="M924" s="10">
        <v>6</v>
      </c>
      <c r="N924" s="10">
        <v>14</v>
      </c>
      <c r="O924" s="10">
        <v>1</v>
      </c>
      <c r="P924" s="10">
        <v>3</v>
      </c>
      <c r="Q924" s="11">
        <v>29</v>
      </c>
    </row>
    <row r="925" spans="1:17" x14ac:dyDescent="0.35">
      <c r="A925" s="4" t="s">
        <v>1237</v>
      </c>
      <c r="B925" s="30">
        <v>924</v>
      </c>
      <c r="C925" s="8">
        <v>31362</v>
      </c>
      <c r="D925" s="5" t="s">
        <v>2515</v>
      </c>
      <c r="E925" s="9" t="s">
        <v>1339</v>
      </c>
      <c r="F925" s="9" t="s">
        <v>1550</v>
      </c>
      <c r="G925" s="8">
        <v>44022</v>
      </c>
      <c r="H925" s="6" t="s">
        <v>6</v>
      </c>
      <c r="I925" s="13">
        <v>1.81</v>
      </c>
      <c r="J925" s="15">
        <v>78</v>
      </c>
      <c r="K925" s="15">
        <v>23.808797045267237</v>
      </c>
      <c r="L925" s="10">
        <v>2</v>
      </c>
      <c r="M925" s="10">
        <v>6</v>
      </c>
      <c r="N925" s="10">
        <v>14</v>
      </c>
      <c r="O925" s="10">
        <v>5</v>
      </c>
      <c r="P925" s="10">
        <v>5</v>
      </c>
      <c r="Q925" s="11">
        <v>35</v>
      </c>
    </row>
    <row r="926" spans="1:17" x14ac:dyDescent="0.35">
      <c r="A926" s="4" t="s">
        <v>1238</v>
      </c>
      <c r="B926" s="30">
        <v>925</v>
      </c>
      <c r="C926" s="8">
        <v>35393</v>
      </c>
      <c r="D926" s="5" t="s">
        <v>2516</v>
      </c>
      <c r="E926" s="9" t="s">
        <v>1339</v>
      </c>
      <c r="F926" s="9" t="s">
        <v>1550</v>
      </c>
      <c r="G926" s="8">
        <v>42254</v>
      </c>
      <c r="H926" s="6" t="s">
        <v>6</v>
      </c>
      <c r="I926" s="13">
        <v>1.8</v>
      </c>
      <c r="J926" s="15">
        <v>72</v>
      </c>
      <c r="K926" s="15">
        <v>22.222222222222221</v>
      </c>
      <c r="L926" s="10">
        <v>3</v>
      </c>
      <c r="M926" s="10">
        <v>7</v>
      </c>
      <c r="N926" s="10">
        <v>20</v>
      </c>
      <c r="O926" s="10">
        <v>2</v>
      </c>
      <c r="P926" s="10">
        <v>5</v>
      </c>
      <c r="Q926" s="11">
        <v>24</v>
      </c>
    </row>
    <row r="927" spans="1:17" x14ac:dyDescent="0.35">
      <c r="A927" s="4" t="s">
        <v>1239</v>
      </c>
      <c r="B927" s="30">
        <v>926</v>
      </c>
      <c r="C927" s="8">
        <v>34837</v>
      </c>
      <c r="D927" s="5" t="s">
        <v>2517</v>
      </c>
      <c r="E927" s="9" t="s">
        <v>1339</v>
      </c>
      <c r="F927" s="9" t="s">
        <v>1550</v>
      </c>
      <c r="G927" s="8">
        <v>43163</v>
      </c>
      <c r="H927" s="6" t="s">
        <v>6</v>
      </c>
      <c r="I927" s="13">
        <v>1.78</v>
      </c>
      <c r="J927" s="15">
        <v>81</v>
      </c>
      <c r="K927" s="15">
        <v>25.564953919959599</v>
      </c>
      <c r="L927" s="10">
        <v>3</v>
      </c>
      <c r="M927" s="10">
        <v>3</v>
      </c>
      <c r="N927" s="10">
        <v>14</v>
      </c>
      <c r="O927" s="10">
        <v>3</v>
      </c>
      <c r="P927" s="10">
        <v>1</v>
      </c>
      <c r="Q927" s="11">
        <v>25</v>
      </c>
    </row>
    <row r="928" spans="1:17" x14ac:dyDescent="0.35">
      <c r="A928" s="4" t="s">
        <v>1240</v>
      </c>
      <c r="B928" s="30">
        <v>927</v>
      </c>
      <c r="C928" s="8">
        <v>34691</v>
      </c>
      <c r="D928" s="5" t="s">
        <v>2518</v>
      </c>
      <c r="E928" s="9" t="s">
        <v>1339</v>
      </c>
      <c r="F928" s="9" t="s">
        <v>1550</v>
      </c>
      <c r="G928" s="8">
        <v>42758</v>
      </c>
      <c r="H928" s="6" t="s">
        <v>6</v>
      </c>
      <c r="I928" s="13">
        <v>1.81</v>
      </c>
      <c r="J928" s="15">
        <v>77</v>
      </c>
      <c r="K928" s="15">
        <v>23.503556057507403</v>
      </c>
      <c r="L928" s="10">
        <v>2</v>
      </c>
      <c r="M928" s="10">
        <v>5</v>
      </c>
      <c r="N928" s="10">
        <v>9</v>
      </c>
      <c r="O928" s="10">
        <v>2</v>
      </c>
      <c r="P928" s="10">
        <v>3</v>
      </c>
      <c r="Q928" s="11">
        <v>26</v>
      </c>
    </row>
    <row r="929" spans="1:17" x14ac:dyDescent="0.35">
      <c r="A929" s="4" t="s">
        <v>1241</v>
      </c>
      <c r="B929" s="30">
        <v>928</v>
      </c>
      <c r="C929" s="8">
        <v>34518</v>
      </c>
      <c r="D929" s="5" t="s">
        <v>2519</v>
      </c>
      <c r="E929" s="9" t="s">
        <v>1339</v>
      </c>
      <c r="F929" s="9" t="s">
        <v>1550</v>
      </c>
      <c r="G929" s="8">
        <v>43984</v>
      </c>
      <c r="H929" s="6" t="s">
        <v>6</v>
      </c>
      <c r="I929" s="13">
        <v>1.76</v>
      </c>
      <c r="J929" s="15">
        <v>78</v>
      </c>
      <c r="K929" s="15">
        <v>25.180785123966942</v>
      </c>
      <c r="L929" s="10">
        <v>3</v>
      </c>
      <c r="M929" s="10">
        <v>4</v>
      </c>
      <c r="N929" s="10">
        <v>21</v>
      </c>
      <c r="O929" s="10">
        <v>5</v>
      </c>
      <c r="P929" s="10">
        <v>5</v>
      </c>
      <c r="Q929" s="11">
        <v>26</v>
      </c>
    </row>
    <row r="930" spans="1:17" x14ac:dyDescent="0.35">
      <c r="A930" s="4" t="s">
        <v>1242</v>
      </c>
      <c r="B930" s="30">
        <v>929</v>
      </c>
      <c r="C930" s="8">
        <v>31777</v>
      </c>
      <c r="D930" s="5" t="s">
        <v>2520</v>
      </c>
      <c r="E930" s="9" t="s">
        <v>1339</v>
      </c>
      <c r="F930" s="9" t="s">
        <v>1550</v>
      </c>
      <c r="G930" s="8">
        <v>43055</v>
      </c>
      <c r="H930" s="6" t="s">
        <v>6</v>
      </c>
      <c r="I930" s="13">
        <v>1.75</v>
      </c>
      <c r="J930" s="15">
        <v>78</v>
      </c>
      <c r="K930" s="15">
        <v>25.469387755102041</v>
      </c>
      <c r="L930" s="10">
        <v>2</v>
      </c>
      <c r="M930" s="10">
        <v>2</v>
      </c>
      <c r="N930" s="10">
        <v>15</v>
      </c>
      <c r="O930" s="10">
        <v>1</v>
      </c>
      <c r="P930" s="10">
        <v>3</v>
      </c>
      <c r="Q930" s="11">
        <v>34</v>
      </c>
    </row>
    <row r="931" spans="1:17" x14ac:dyDescent="0.35">
      <c r="A931" s="4" t="s">
        <v>1243</v>
      </c>
      <c r="B931" s="30">
        <v>930</v>
      </c>
      <c r="C931" s="8">
        <v>33096</v>
      </c>
      <c r="D931" s="5" t="s">
        <v>2521</v>
      </c>
      <c r="E931" s="9" t="s">
        <v>1339</v>
      </c>
      <c r="F931" s="9" t="s">
        <v>1550</v>
      </c>
      <c r="G931" s="8">
        <v>43080</v>
      </c>
      <c r="H931" s="6" t="s">
        <v>6</v>
      </c>
      <c r="I931" s="13">
        <v>1.76</v>
      </c>
      <c r="J931" s="15">
        <v>71</v>
      </c>
      <c r="K931" s="15">
        <v>22.920971074380166</v>
      </c>
      <c r="L931" s="10">
        <v>2</v>
      </c>
      <c r="M931" s="10">
        <v>6</v>
      </c>
      <c r="N931" s="10">
        <v>1</v>
      </c>
      <c r="O931" s="10">
        <v>4</v>
      </c>
      <c r="P931" s="10">
        <v>2</v>
      </c>
      <c r="Q931" s="11">
        <v>30</v>
      </c>
    </row>
    <row r="932" spans="1:17" x14ac:dyDescent="0.35">
      <c r="A932" s="4" t="s">
        <v>1244</v>
      </c>
      <c r="B932" s="30">
        <v>931</v>
      </c>
      <c r="C932" s="8">
        <v>31549</v>
      </c>
      <c r="D932" s="5" t="s">
        <v>2522</v>
      </c>
      <c r="E932" s="9" t="s">
        <v>1339</v>
      </c>
      <c r="F932" s="9" t="s">
        <v>1550</v>
      </c>
      <c r="G932" s="8">
        <v>42059</v>
      </c>
      <c r="H932" s="6" t="s">
        <v>6</v>
      </c>
      <c r="I932" s="13">
        <v>1.75</v>
      </c>
      <c r="J932" s="15">
        <v>71</v>
      </c>
      <c r="K932" s="15">
        <v>23.183673469387756</v>
      </c>
      <c r="L932" s="10">
        <v>3</v>
      </c>
      <c r="M932" s="10">
        <v>1</v>
      </c>
      <c r="N932" s="10">
        <v>24</v>
      </c>
      <c r="O932" s="10">
        <v>6</v>
      </c>
      <c r="P932" s="10">
        <v>5</v>
      </c>
      <c r="Q932" s="11">
        <v>34</v>
      </c>
    </row>
    <row r="933" spans="1:17" x14ac:dyDescent="0.35">
      <c r="A933" s="4" t="s">
        <v>1245</v>
      </c>
      <c r="B933" s="30">
        <v>932</v>
      </c>
      <c r="C933" s="8">
        <v>31025</v>
      </c>
      <c r="D933" s="5" t="s">
        <v>2523</v>
      </c>
      <c r="E933" s="9" t="s">
        <v>1339</v>
      </c>
      <c r="F933" s="9" t="s">
        <v>1550</v>
      </c>
      <c r="G933" s="8">
        <v>42410</v>
      </c>
      <c r="H933" s="6" t="s">
        <v>6</v>
      </c>
      <c r="I933" s="13">
        <v>1.8</v>
      </c>
      <c r="J933" s="15">
        <v>80</v>
      </c>
      <c r="K933" s="15">
        <v>24.691358024691358</v>
      </c>
      <c r="L933" s="10">
        <v>3</v>
      </c>
      <c r="M933" s="10">
        <v>7</v>
      </c>
      <c r="N933" s="10">
        <v>19</v>
      </c>
      <c r="O933" s="10">
        <v>4</v>
      </c>
      <c r="P933" s="10">
        <v>3</v>
      </c>
      <c r="Q933" s="11">
        <v>36</v>
      </c>
    </row>
    <row r="934" spans="1:17" x14ac:dyDescent="0.35">
      <c r="A934" s="4" t="s">
        <v>1246</v>
      </c>
      <c r="B934" s="30">
        <v>933</v>
      </c>
      <c r="C934" s="8">
        <v>31319</v>
      </c>
      <c r="D934" s="5" t="s">
        <v>2524</v>
      </c>
      <c r="E934" s="9" t="s">
        <v>1339</v>
      </c>
      <c r="F934" s="9" t="s">
        <v>1550</v>
      </c>
      <c r="G934" s="8">
        <v>42254</v>
      </c>
      <c r="H934" s="6" t="s">
        <v>6</v>
      </c>
      <c r="I934" s="13">
        <v>1.85</v>
      </c>
      <c r="J934" s="15">
        <v>70</v>
      </c>
      <c r="K934" s="15">
        <v>20.45288531775018</v>
      </c>
      <c r="L934" s="10">
        <v>2</v>
      </c>
      <c r="M934" s="10">
        <v>2</v>
      </c>
      <c r="N934" s="10">
        <v>13</v>
      </c>
      <c r="O934" s="10">
        <v>4</v>
      </c>
      <c r="P934" s="10">
        <v>5</v>
      </c>
      <c r="Q934" s="11">
        <v>35</v>
      </c>
    </row>
    <row r="935" spans="1:17" x14ac:dyDescent="0.35">
      <c r="A935" s="4" t="s">
        <v>1247</v>
      </c>
      <c r="B935" s="30">
        <v>934</v>
      </c>
      <c r="C935" s="8">
        <v>34165</v>
      </c>
      <c r="D935" s="5" t="s">
        <v>2525</v>
      </c>
      <c r="E935" s="9" t="s">
        <v>1339</v>
      </c>
      <c r="F935" s="9" t="s">
        <v>1550</v>
      </c>
      <c r="G935" s="8">
        <v>43141</v>
      </c>
      <c r="H935" s="6" t="s">
        <v>6</v>
      </c>
      <c r="I935" s="13">
        <v>1.84</v>
      </c>
      <c r="J935" s="15">
        <v>76</v>
      </c>
      <c r="K935" s="15">
        <v>22.448015122873343</v>
      </c>
      <c r="L935" s="10">
        <v>2</v>
      </c>
      <c r="M935" s="10">
        <v>1</v>
      </c>
      <c r="N935" s="10">
        <v>11</v>
      </c>
      <c r="O935" s="10">
        <v>3</v>
      </c>
      <c r="P935" s="10">
        <v>6</v>
      </c>
      <c r="Q935" s="11">
        <v>27</v>
      </c>
    </row>
    <row r="936" spans="1:17" x14ac:dyDescent="0.35">
      <c r="A936" s="4" t="s">
        <v>1248</v>
      </c>
      <c r="B936" s="30">
        <v>935</v>
      </c>
      <c r="C936" s="8">
        <v>33773</v>
      </c>
      <c r="D936" s="5" t="s">
        <v>2526</v>
      </c>
      <c r="E936" s="9" t="s">
        <v>1339</v>
      </c>
      <c r="F936" s="9" t="s">
        <v>1550</v>
      </c>
      <c r="G936" s="8">
        <v>42424</v>
      </c>
      <c r="H936" s="6" t="s">
        <v>6</v>
      </c>
      <c r="I936" s="13">
        <v>1.84</v>
      </c>
      <c r="J936" s="15">
        <v>74</v>
      </c>
      <c r="K936" s="15">
        <v>21.857277882797732</v>
      </c>
      <c r="L936" s="10">
        <v>2</v>
      </c>
      <c r="M936" s="10">
        <v>4</v>
      </c>
      <c r="N936" s="10">
        <v>10</v>
      </c>
      <c r="O936" s="10">
        <v>5</v>
      </c>
      <c r="P936" s="10">
        <v>4</v>
      </c>
      <c r="Q936" s="11">
        <v>28</v>
      </c>
    </row>
    <row r="937" spans="1:17" x14ac:dyDescent="0.35">
      <c r="A937" s="4" t="s">
        <v>1249</v>
      </c>
      <c r="B937" s="30">
        <v>936</v>
      </c>
      <c r="C937" s="8">
        <v>34655</v>
      </c>
      <c r="D937" s="5" t="s">
        <v>2527</v>
      </c>
      <c r="E937" s="9" t="s">
        <v>1339</v>
      </c>
      <c r="F937" s="9" t="s">
        <v>1550</v>
      </c>
      <c r="G937" s="8">
        <v>43960</v>
      </c>
      <c r="H937" s="6" t="s">
        <v>6</v>
      </c>
      <c r="I937" s="13">
        <v>1.77</v>
      </c>
      <c r="J937" s="15">
        <v>73</v>
      </c>
      <c r="K937" s="15">
        <v>23.301094832264035</v>
      </c>
      <c r="L937" s="10">
        <v>3</v>
      </c>
      <c r="M937" s="10">
        <v>3</v>
      </c>
      <c r="N937" s="10">
        <v>12</v>
      </c>
      <c r="O937" s="10">
        <v>5</v>
      </c>
      <c r="P937" s="10">
        <v>4</v>
      </c>
      <c r="Q937" s="11">
        <v>26</v>
      </c>
    </row>
    <row r="938" spans="1:17" x14ac:dyDescent="0.35">
      <c r="A938" s="4" t="s">
        <v>1250</v>
      </c>
      <c r="B938" s="30">
        <v>937</v>
      </c>
      <c r="C938" s="8">
        <v>35773</v>
      </c>
      <c r="D938" s="5" t="s">
        <v>2528</v>
      </c>
      <c r="E938" s="9" t="s">
        <v>1339</v>
      </c>
      <c r="F938" s="9" t="s">
        <v>1550</v>
      </c>
      <c r="G938" s="8">
        <v>42965</v>
      </c>
      <c r="H938" s="6" t="s">
        <v>6</v>
      </c>
      <c r="I938" s="13">
        <v>1.77</v>
      </c>
      <c r="J938" s="15">
        <v>77</v>
      </c>
      <c r="K938" s="15">
        <v>24.577867151840145</v>
      </c>
      <c r="L938" s="10">
        <v>3</v>
      </c>
      <c r="M938" s="10">
        <v>6</v>
      </c>
      <c r="N938" s="10">
        <v>2</v>
      </c>
      <c r="O938" s="10">
        <v>3</v>
      </c>
      <c r="P938" s="10">
        <v>3</v>
      </c>
      <c r="Q938" s="11">
        <v>23</v>
      </c>
    </row>
    <row r="939" spans="1:17" x14ac:dyDescent="0.35">
      <c r="A939" s="4" t="s">
        <v>1251</v>
      </c>
      <c r="B939" s="30">
        <v>938</v>
      </c>
      <c r="C939" s="8">
        <v>34437</v>
      </c>
      <c r="D939" s="5" t="s">
        <v>2529</v>
      </c>
      <c r="E939" s="9" t="s">
        <v>1339</v>
      </c>
      <c r="F939" s="9" t="s">
        <v>1550</v>
      </c>
      <c r="G939" s="8">
        <v>43031</v>
      </c>
      <c r="H939" s="6" t="s">
        <v>6</v>
      </c>
      <c r="I939" s="13">
        <v>1.76</v>
      </c>
      <c r="J939" s="15">
        <v>78</v>
      </c>
      <c r="K939" s="15">
        <v>25.180785123966942</v>
      </c>
      <c r="L939" s="10">
        <v>2</v>
      </c>
      <c r="M939" s="10">
        <v>1</v>
      </c>
      <c r="N939" s="10">
        <v>27</v>
      </c>
      <c r="O939" s="10">
        <v>1</v>
      </c>
      <c r="P939" s="10">
        <v>6</v>
      </c>
      <c r="Q939" s="11">
        <v>26</v>
      </c>
    </row>
    <row r="940" spans="1:17" x14ac:dyDescent="0.35">
      <c r="A940" s="4" t="s">
        <v>1252</v>
      </c>
      <c r="B940" s="30">
        <v>939</v>
      </c>
      <c r="C940" s="8">
        <v>35403</v>
      </c>
      <c r="D940" s="5" t="s">
        <v>2530</v>
      </c>
      <c r="E940" s="9" t="s">
        <v>1339</v>
      </c>
      <c r="F940" s="9" t="s">
        <v>1550</v>
      </c>
      <c r="G940" s="8">
        <v>42647</v>
      </c>
      <c r="H940" s="6" t="s">
        <v>6</v>
      </c>
      <c r="I940" s="13">
        <v>1.79</v>
      </c>
      <c r="J940" s="15">
        <v>72</v>
      </c>
      <c r="K940" s="15">
        <v>22.471208763771418</v>
      </c>
      <c r="L940" s="10">
        <v>3</v>
      </c>
      <c r="M940" s="10">
        <v>3</v>
      </c>
      <c r="N940" s="10">
        <v>12</v>
      </c>
      <c r="O940" s="10">
        <v>3</v>
      </c>
      <c r="P940" s="10">
        <v>5</v>
      </c>
      <c r="Q940" s="11">
        <v>24</v>
      </c>
    </row>
    <row r="941" spans="1:17" x14ac:dyDescent="0.35">
      <c r="A941" s="4" t="s">
        <v>1253</v>
      </c>
      <c r="B941" s="30">
        <v>940</v>
      </c>
      <c r="C941" s="8">
        <v>35684</v>
      </c>
      <c r="D941" s="5" t="s">
        <v>2531</v>
      </c>
      <c r="E941" s="9" t="s">
        <v>1339</v>
      </c>
      <c r="F941" s="9" t="s">
        <v>1550</v>
      </c>
      <c r="G941" s="8">
        <v>43509</v>
      </c>
      <c r="H941" s="6" t="s">
        <v>6</v>
      </c>
      <c r="I941" s="13">
        <v>1.75</v>
      </c>
      <c r="J941" s="15">
        <v>80</v>
      </c>
      <c r="K941" s="15">
        <v>26.122448979591837</v>
      </c>
      <c r="L941" s="10">
        <v>3</v>
      </c>
      <c r="M941" s="10">
        <v>3</v>
      </c>
      <c r="N941" s="10">
        <v>26</v>
      </c>
      <c r="O941" s="10">
        <v>3</v>
      </c>
      <c r="P941" s="10">
        <v>3</v>
      </c>
      <c r="Q941" s="11">
        <v>23</v>
      </c>
    </row>
    <row r="942" spans="1:17" x14ac:dyDescent="0.35">
      <c r="A942" s="4" t="s">
        <v>1254</v>
      </c>
      <c r="B942" s="30">
        <v>941</v>
      </c>
      <c r="C942" s="8">
        <v>32008</v>
      </c>
      <c r="D942" s="5" t="s">
        <v>2532</v>
      </c>
      <c r="E942" s="9" t="s">
        <v>1339</v>
      </c>
      <c r="F942" s="9" t="s">
        <v>1550</v>
      </c>
      <c r="G942" s="8">
        <v>43295</v>
      </c>
      <c r="H942" s="6" t="s">
        <v>6</v>
      </c>
      <c r="I942" s="13">
        <v>1.83</v>
      </c>
      <c r="J942" s="15">
        <v>81</v>
      </c>
      <c r="K942" s="15">
        <v>24.187046492878256</v>
      </c>
      <c r="L942" s="10">
        <v>2</v>
      </c>
      <c r="M942" s="10">
        <v>2</v>
      </c>
      <c r="N942" s="10">
        <v>15</v>
      </c>
      <c r="O942" s="10">
        <v>6</v>
      </c>
      <c r="P942" s="10">
        <v>5</v>
      </c>
      <c r="Q942" s="11">
        <v>33</v>
      </c>
    </row>
    <row r="943" spans="1:17" x14ac:dyDescent="0.35">
      <c r="A943" s="4" t="s">
        <v>1255</v>
      </c>
      <c r="B943" s="30">
        <v>942</v>
      </c>
      <c r="C943" s="8">
        <v>33144</v>
      </c>
      <c r="D943" s="5" t="s">
        <v>2533</v>
      </c>
      <c r="E943" s="9" t="s">
        <v>1339</v>
      </c>
      <c r="F943" s="9" t="s">
        <v>1550</v>
      </c>
      <c r="G943" s="8">
        <v>43361</v>
      </c>
      <c r="H943" s="6" t="s">
        <v>6</v>
      </c>
      <c r="I943" s="13">
        <v>1.78</v>
      </c>
      <c r="J943" s="15">
        <v>78</v>
      </c>
      <c r="K943" s="15">
        <v>24.618103774775911</v>
      </c>
      <c r="L943" s="10">
        <v>2</v>
      </c>
      <c r="M943" s="10">
        <v>5</v>
      </c>
      <c r="N943" s="10">
        <v>13</v>
      </c>
      <c r="O943" s="10">
        <v>6</v>
      </c>
      <c r="P943" s="10">
        <v>3</v>
      </c>
      <c r="Q943" s="11">
        <v>30</v>
      </c>
    </row>
    <row r="944" spans="1:17" x14ac:dyDescent="0.35">
      <c r="A944" s="4" t="s">
        <v>1256</v>
      </c>
      <c r="B944" s="30">
        <v>943</v>
      </c>
      <c r="C944" s="8">
        <v>32472</v>
      </c>
      <c r="D944" s="5" t="s">
        <v>2534</v>
      </c>
      <c r="E944" s="9" t="s">
        <v>1339</v>
      </c>
      <c r="F944" s="9" t="s">
        <v>1550</v>
      </c>
      <c r="G944" s="8">
        <v>43491</v>
      </c>
      <c r="H944" s="6" t="s">
        <v>6</v>
      </c>
      <c r="I944" s="13">
        <v>1.77</v>
      </c>
      <c r="J944" s="15">
        <v>77</v>
      </c>
      <c r="K944" s="15">
        <v>24.577867151840145</v>
      </c>
      <c r="L944" s="10">
        <v>2</v>
      </c>
      <c r="M944" s="10">
        <v>5</v>
      </c>
      <c r="N944" s="10">
        <v>11</v>
      </c>
      <c r="O944" s="10">
        <v>7</v>
      </c>
      <c r="P944" s="10">
        <v>5</v>
      </c>
      <c r="Q944" s="11">
        <v>32</v>
      </c>
    </row>
    <row r="945" spans="1:17" x14ac:dyDescent="0.35">
      <c r="A945" s="4" t="s">
        <v>1257</v>
      </c>
      <c r="B945" s="30">
        <v>944</v>
      </c>
      <c r="C945" s="8">
        <v>33893</v>
      </c>
      <c r="D945" s="5" t="s">
        <v>2535</v>
      </c>
      <c r="E945" s="9" t="s">
        <v>1339</v>
      </c>
      <c r="F945" s="9" t="s">
        <v>1550</v>
      </c>
      <c r="G945" s="8">
        <v>43701</v>
      </c>
      <c r="H945" s="6" t="s">
        <v>6</v>
      </c>
      <c r="I945" s="13">
        <v>1.82</v>
      </c>
      <c r="J945" s="15">
        <v>79</v>
      </c>
      <c r="K945" s="15">
        <v>23.849776597029344</v>
      </c>
      <c r="L945" s="10">
        <v>2</v>
      </c>
      <c r="M945" s="10">
        <v>5</v>
      </c>
      <c r="N945" s="10">
        <v>26</v>
      </c>
      <c r="O945" s="10">
        <v>7</v>
      </c>
      <c r="P945" s="10">
        <v>1</v>
      </c>
      <c r="Q945" s="11">
        <v>28</v>
      </c>
    </row>
    <row r="946" spans="1:17" x14ac:dyDescent="0.35">
      <c r="A946" s="4" t="s">
        <v>1258</v>
      </c>
      <c r="B946" s="30">
        <v>945</v>
      </c>
      <c r="C946" s="8">
        <v>31231</v>
      </c>
      <c r="D946" s="5" t="s">
        <v>2536</v>
      </c>
      <c r="E946" s="9" t="s">
        <v>1339</v>
      </c>
      <c r="F946" s="9" t="s">
        <v>1550</v>
      </c>
      <c r="G946" s="8">
        <v>43364</v>
      </c>
      <c r="H946" s="6" t="s">
        <v>6</v>
      </c>
      <c r="I946" s="13">
        <v>1.83</v>
      </c>
      <c r="J946" s="15">
        <v>75</v>
      </c>
      <c r="K946" s="15">
        <v>22.395413419331717</v>
      </c>
      <c r="L946" s="10">
        <v>2</v>
      </c>
      <c r="M946" s="10">
        <v>5</v>
      </c>
      <c r="N946" s="10">
        <v>21</v>
      </c>
      <c r="O946" s="10">
        <v>6</v>
      </c>
      <c r="P946" s="10">
        <v>3</v>
      </c>
      <c r="Q946" s="11">
        <v>35</v>
      </c>
    </row>
    <row r="947" spans="1:17" x14ac:dyDescent="0.35">
      <c r="A947" s="4" t="s">
        <v>1259</v>
      </c>
      <c r="B947" s="30">
        <v>946</v>
      </c>
      <c r="C947" s="8">
        <v>31886</v>
      </c>
      <c r="D947" s="5" t="s">
        <v>2537</v>
      </c>
      <c r="E947" s="9" t="s">
        <v>1339</v>
      </c>
      <c r="F947" s="9" t="s">
        <v>1550</v>
      </c>
      <c r="G947" s="8">
        <v>42763</v>
      </c>
      <c r="H947" s="6" t="s">
        <v>6</v>
      </c>
      <c r="I947" s="13">
        <v>1.76</v>
      </c>
      <c r="J947" s="15">
        <v>77</v>
      </c>
      <c r="K947" s="15">
        <v>24.857954545454547</v>
      </c>
      <c r="L947" s="10">
        <v>2</v>
      </c>
      <c r="M947" s="10">
        <v>7</v>
      </c>
      <c r="N947" s="10">
        <v>12</v>
      </c>
      <c r="O947" s="10">
        <v>2</v>
      </c>
      <c r="P947" s="10">
        <v>6</v>
      </c>
      <c r="Q947" s="11">
        <v>33</v>
      </c>
    </row>
    <row r="948" spans="1:17" x14ac:dyDescent="0.35">
      <c r="A948" s="4" t="s">
        <v>1260</v>
      </c>
      <c r="B948" s="30">
        <v>947</v>
      </c>
      <c r="C948" s="8">
        <v>36078</v>
      </c>
      <c r="D948" s="5" t="s">
        <v>2538</v>
      </c>
      <c r="E948" s="9" t="s">
        <v>1339</v>
      </c>
      <c r="F948" s="9" t="s">
        <v>1550</v>
      </c>
      <c r="G948" s="8">
        <v>43878</v>
      </c>
      <c r="H948" s="6" t="s">
        <v>6</v>
      </c>
      <c r="I948" s="13">
        <v>1.78</v>
      </c>
      <c r="J948" s="15">
        <v>70</v>
      </c>
      <c r="K948" s="15">
        <v>22.093170054286073</v>
      </c>
      <c r="L948" s="10">
        <v>2</v>
      </c>
      <c r="M948" s="10">
        <v>7</v>
      </c>
      <c r="N948" s="10">
        <v>25</v>
      </c>
      <c r="O948" s="10">
        <v>5</v>
      </c>
      <c r="P948" s="10">
        <v>1</v>
      </c>
      <c r="Q948" s="11">
        <v>22</v>
      </c>
    </row>
    <row r="949" spans="1:17" x14ac:dyDescent="0.35">
      <c r="A949" s="4" t="s">
        <v>1261</v>
      </c>
      <c r="B949" s="30">
        <v>948</v>
      </c>
      <c r="C949" s="8">
        <v>32163</v>
      </c>
      <c r="D949" s="5" t="s">
        <v>2539</v>
      </c>
      <c r="E949" s="9" t="s">
        <v>1339</v>
      </c>
      <c r="F949" s="9" t="s">
        <v>1550</v>
      </c>
      <c r="G949" s="8">
        <v>42306</v>
      </c>
      <c r="H949" s="6" t="s">
        <v>6</v>
      </c>
      <c r="I949" s="13">
        <v>1.8</v>
      </c>
      <c r="J949" s="15">
        <v>81</v>
      </c>
      <c r="K949" s="15">
        <v>25</v>
      </c>
      <c r="L949" s="10">
        <v>2</v>
      </c>
      <c r="M949" s="10">
        <v>6</v>
      </c>
      <c r="N949" s="10">
        <v>12</v>
      </c>
      <c r="O949" s="10">
        <v>1</v>
      </c>
      <c r="P949" s="10">
        <v>1</v>
      </c>
      <c r="Q949" s="11">
        <v>33</v>
      </c>
    </row>
    <row r="950" spans="1:17" x14ac:dyDescent="0.35">
      <c r="A950" s="4" t="s">
        <v>1262</v>
      </c>
      <c r="B950" s="30">
        <v>949</v>
      </c>
      <c r="C950" s="8">
        <v>35895</v>
      </c>
      <c r="D950" s="5" t="s">
        <v>2540</v>
      </c>
      <c r="E950" s="9" t="s">
        <v>1339</v>
      </c>
      <c r="F950" s="9" t="s">
        <v>1550</v>
      </c>
      <c r="G950" s="8">
        <v>43602</v>
      </c>
      <c r="H950" s="6" t="s">
        <v>6</v>
      </c>
      <c r="I950" s="13">
        <v>1.76</v>
      </c>
      <c r="J950" s="15">
        <v>79</v>
      </c>
      <c r="K950" s="15">
        <v>25.50361570247934</v>
      </c>
      <c r="L950" s="10">
        <v>2</v>
      </c>
      <c r="M950" s="10">
        <v>1</v>
      </c>
      <c r="N950" s="10">
        <v>9</v>
      </c>
      <c r="O950" s="10">
        <v>3</v>
      </c>
      <c r="P950" s="10">
        <v>5</v>
      </c>
      <c r="Q950" s="11">
        <v>22</v>
      </c>
    </row>
    <row r="951" spans="1:17" x14ac:dyDescent="0.35">
      <c r="A951" s="4" t="s">
        <v>1263</v>
      </c>
      <c r="B951" s="30">
        <v>950</v>
      </c>
      <c r="C951" s="8">
        <v>35072</v>
      </c>
      <c r="D951" s="5" t="s">
        <v>2541</v>
      </c>
      <c r="E951" s="9" t="s">
        <v>1339</v>
      </c>
      <c r="F951" s="9" t="s">
        <v>1550</v>
      </c>
      <c r="G951" s="8">
        <v>42588</v>
      </c>
      <c r="H951" s="6" t="s">
        <v>6</v>
      </c>
      <c r="I951" s="13">
        <v>1.76</v>
      </c>
      <c r="J951" s="15">
        <v>72</v>
      </c>
      <c r="K951" s="15">
        <v>23.243801652892564</v>
      </c>
      <c r="L951" s="10">
        <v>2</v>
      </c>
      <c r="M951" s="10">
        <v>7</v>
      </c>
      <c r="N951" s="10">
        <v>26</v>
      </c>
      <c r="O951" s="10">
        <v>3</v>
      </c>
      <c r="P951" s="10">
        <v>6</v>
      </c>
      <c r="Q951" s="11">
        <v>25</v>
      </c>
    </row>
    <row r="952" spans="1:17" x14ac:dyDescent="0.35">
      <c r="A952" s="4" t="s">
        <v>1264</v>
      </c>
      <c r="B952" s="30">
        <v>951</v>
      </c>
      <c r="C952" s="8">
        <v>35406</v>
      </c>
      <c r="D952" s="5" t="s">
        <v>2542</v>
      </c>
      <c r="E952" s="9" t="s">
        <v>1339</v>
      </c>
      <c r="F952" s="9" t="s">
        <v>1550</v>
      </c>
      <c r="G952" s="8">
        <v>43699</v>
      </c>
      <c r="H952" s="6" t="s">
        <v>6</v>
      </c>
      <c r="I952" s="13">
        <v>1.83</v>
      </c>
      <c r="J952" s="15">
        <v>78</v>
      </c>
      <c r="K952" s="15">
        <v>23.291229956104985</v>
      </c>
      <c r="L952" s="10">
        <v>2</v>
      </c>
      <c r="M952" s="10">
        <v>5</v>
      </c>
      <c r="N952" s="10">
        <v>18</v>
      </c>
      <c r="O952" s="10">
        <v>5</v>
      </c>
      <c r="P952" s="10">
        <v>1</v>
      </c>
      <c r="Q952" s="11">
        <v>24</v>
      </c>
    </row>
    <row r="953" spans="1:17" x14ac:dyDescent="0.35">
      <c r="A953" s="4" t="s">
        <v>1265</v>
      </c>
      <c r="B953" s="30">
        <v>952</v>
      </c>
      <c r="C953" s="8">
        <v>34151</v>
      </c>
      <c r="D953" s="5" t="s">
        <v>2543</v>
      </c>
      <c r="E953" s="9" t="s">
        <v>1339</v>
      </c>
      <c r="F953" s="9" t="s">
        <v>1550</v>
      </c>
      <c r="G953" s="8">
        <v>43819</v>
      </c>
      <c r="H953" s="6" t="s">
        <v>6</v>
      </c>
      <c r="I953" s="13">
        <v>1.78</v>
      </c>
      <c r="J953" s="15">
        <v>71</v>
      </c>
      <c r="K953" s="15">
        <v>22.408786769347305</v>
      </c>
      <c r="L953" s="10">
        <v>3</v>
      </c>
      <c r="M953" s="10">
        <v>5</v>
      </c>
      <c r="N953" s="10">
        <v>5</v>
      </c>
      <c r="O953" s="10">
        <v>5</v>
      </c>
      <c r="P953" s="10">
        <v>2</v>
      </c>
      <c r="Q953" s="11">
        <v>27</v>
      </c>
    </row>
    <row r="954" spans="1:17" x14ac:dyDescent="0.35">
      <c r="A954" s="4" t="s">
        <v>1266</v>
      </c>
      <c r="B954" s="30">
        <v>953</v>
      </c>
      <c r="C954" s="8">
        <v>35255</v>
      </c>
      <c r="D954" s="5" t="s">
        <v>2544</v>
      </c>
      <c r="E954" s="9" t="s">
        <v>1339</v>
      </c>
      <c r="F954" s="9" t="s">
        <v>1550</v>
      </c>
      <c r="G954" s="8">
        <v>44092</v>
      </c>
      <c r="H954" s="6" t="s">
        <v>6</v>
      </c>
      <c r="I954" s="13">
        <v>1.77</v>
      </c>
      <c r="J954" s="15">
        <v>70</v>
      </c>
      <c r="K954" s="15">
        <v>22.343515592581952</v>
      </c>
      <c r="L954" s="10">
        <v>3</v>
      </c>
      <c r="M954" s="10">
        <v>6</v>
      </c>
      <c r="N954" s="10">
        <v>6</v>
      </c>
      <c r="O954" s="10">
        <v>6</v>
      </c>
      <c r="P954" s="10">
        <v>2</v>
      </c>
      <c r="Q954" s="11">
        <v>24</v>
      </c>
    </row>
    <row r="955" spans="1:17" x14ac:dyDescent="0.35">
      <c r="A955" s="4" t="s">
        <v>1267</v>
      </c>
      <c r="B955" s="30">
        <v>954</v>
      </c>
      <c r="C955" s="8">
        <v>33320</v>
      </c>
      <c r="D955" s="5" t="s">
        <v>2545</v>
      </c>
      <c r="E955" s="9" t="s">
        <v>1339</v>
      </c>
      <c r="F955" s="9" t="s">
        <v>1550</v>
      </c>
      <c r="G955" s="8">
        <v>43250</v>
      </c>
      <c r="H955" s="6" t="s">
        <v>6</v>
      </c>
      <c r="I955" s="13">
        <v>1.84</v>
      </c>
      <c r="J955" s="15">
        <v>73</v>
      </c>
      <c r="K955" s="15">
        <v>21.561909262759922</v>
      </c>
      <c r="L955" s="10">
        <v>3</v>
      </c>
      <c r="M955" s="10">
        <v>5</v>
      </c>
      <c r="N955" s="10">
        <v>24</v>
      </c>
      <c r="O955" s="10">
        <v>6</v>
      </c>
      <c r="P955" s="10">
        <v>6</v>
      </c>
      <c r="Q955" s="11">
        <v>29</v>
      </c>
    </row>
    <row r="956" spans="1:17" x14ac:dyDescent="0.35">
      <c r="A956" s="4" t="s">
        <v>1268</v>
      </c>
      <c r="B956" s="30">
        <v>955</v>
      </c>
      <c r="C956" s="8">
        <v>31406</v>
      </c>
      <c r="D956" s="5" t="s">
        <v>2546</v>
      </c>
      <c r="E956" s="9" t="s">
        <v>1339</v>
      </c>
      <c r="F956" s="9" t="s">
        <v>1550</v>
      </c>
      <c r="G956" s="8">
        <v>42205</v>
      </c>
      <c r="H956" s="6" t="s">
        <v>6</v>
      </c>
      <c r="I956" s="13">
        <v>1.75</v>
      </c>
      <c r="J956" s="15">
        <v>73</v>
      </c>
      <c r="K956" s="15">
        <v>23.836734693877553</v>
      </c>
      <c r="L956" s="10">
        <v>3</v>
      </c>
      <c r="M956" s="10">
        <v>3</v>
      </c>
      <c r="N956" s="10">
        <v>26</v>
      </c>
      <c r="O956" s="10">
        <v>1</v>
      </c>
      <c r="P956" s="10">
        <v>2</v>
      </c>
      <c r="Q956" s="11">
        <v>35</v>
      </c>
    </row>
    <row r="957" spans="1:17" x14ac:dyDescent="0.35">
      <c r="A957" s="4" t="s">
        <v>1269</v>
      </c>
      <c r="B957" s="30">
        <v>956</v>
      </c>
      <c r="C957" s="8">
        <v>35231</v>
      </c>
      <c r="D957" s="5" t="s">
        <v>2547</v>
      </c>
      <c r="E957" s="9" t="s">
        <v>1339</v>
      </c>
      <c r="F957" s="9" t="s">
        <v>1550</v>
      </c>
      <c r="G957" s="8">
        <v>42815</v>
      </c>
      <c r="H957" s="6" t="s">
        <v>6</v>
      </c>
      <c r="I957" s="13">
        <v>1.84</v>
      </c>
      <c r="J957" s="15">
        <v>81</v>
      </c>
      <c r="K957" s="15">
        <v>23.92485822306238</v>
      </c>
      <c r="L957" s="10">
        <v>3</v>
      </c>
      <c r="M957" s="10">
        <v>3</v>
      </c>
      <c r="N957" s="10">
        <v>25</v>
      </c>
      <c r="O957" s="10">
        <v>4</v>
      </c>
      <c r="P957" s="10">
        <v>4</v>
      </c>
      <c r="Q957" s="11">
        <v>24</v>
      </c>
    </row>
    <row r="958" spans="1:17" x14ac:dyDescent="0.35">
      <c r="A958" s="4" t="s">
        <v>1270</v>
      </c>
      <c r="B958" s="30">
        <v>957</v>
      </c>
      <c r="C958" s="8">
        <v>32517</v>
      </c>
      <c r="D958" s="5" t="s">
        <v>2548</v>
      </c>
      <c r="E958" s="9" t="s">
        <v>1339</v>
      </c>
      <c r="F958" s="9" t="s">
        <v>1550</v>
      </c>
      <c r="G958" s="8">
        <v>43164</v>
      </c>
      <c r="H958" s="6" t="s">
        <v>6</v>
      </c>
      <c r="I958" s="13">
        <v>1.85</v>
      </c>
      <c r="J958" s="15">
        <v>70</v>
      </c>
      <c r="K958" s="15">
        <v>20.45288531775018</v>
      </c>
      <c r="L958" s="10">
        <v>3</v>
      </c>
      <c r="M958" s="10">
        <v>6</v>
      </c>
      <c r="N958" s="10">
        <v>8</v>
      </c>
      <c r="O958" s="10">
        <v>3</v>
      </c>
      <c r="P958" s="10">
        <v>3</v>
      </c>
      <c r="Q958" s="11">
        <v>32</v>
      </c>
    </row>
    <row r="959" spans="1:17" x14ac:dyDescent="0.35">
      <c r="A959" s="4" t="s">
        <v>1271</v>
      </c>
      <c r="B959" s="30">
        <v>958</v>
      </c>
      <c r="C959" s="8">
        <v>34504</v>
      </c>
      <c r="D959" s="5" t="s">
        <v>2549</v>
      </c>
      <c r="E959" s="9" t="s">
        <v>1339</v>
      </c>
      <c r="F959" s="9" t="s">
        <v>1550</v>
      </c>
      <c r="G959" s="8">
        <v>43697</v>
      </c>
      <c r="H959" s="6" t="s">
        <v>6</v>
      </c>
      <c r="I959" s="13">
        <v>1.79</v>
      </c>
      <c r="J959" s="15">
        <v>70</v>
      </c>
      <c r="K959" s="15">
        <v>21.847008520333322</v>
      </c>
      <c r="L959" s="10">
        <v>2</v>
      </c>
      <c r="M959" s="10">
        <v>4</v>
      </c>
      <c r="N959" s="10">
        <v>9</v>
      </c>
      <c r="O959" s="10">
        <v>7</v>
      </c>
      <c r="P959" s="10">
        <v>6</v>
      </c>
      <c r="Q959" s="11">
        <v>26</v>
      </c>
    </row>
    <row r="960" spans="1:17" x14ac:dyDescent="0.35">
      <c r="A960" s="4" t="s">
        <v>1272</v>
      </c>
      <c r="B960" s="30">
        <v>959</v>
      </c>
      <c r="C960" s="8">
        <v>30843</v>
      </c>
      <c r="D960" s="5" t="s">
        <v>2550</v>
      </c>
      <c r="E960" s="9" t="s">
        <v>1339</v>
      </c>
      <c r="F960" s="9" t="s">
        <v>1550</v>
      </c>
      <c r="G960" s="8">
        <v>44033</v>
      </c>
      <c r="H960" s="6" t="s">
        <v>6</v>
      </c>
      <c r="I960" s="13">
        <v>1.76</v>
      </c>
      <c r="J960" s="15">
        <v>73</v>
      </c>
      <c r="K960" s="15">
        <v>23.566632231404959</v>
      </c>
      <c r="L960" s="10">
        <v>2</v>
      </c>
      <c r="M960" s="10">
        <v>6</v>
      </c>
      <c r="N960" s="10">
        <v>11</v>
      </c>
      <c r="O960" s="10">
        <v>7</v>
      </c>
      <c r="P960" s="10">
        <v>6</v>
      </c>
      <c r="Q960" s="11">
        <v>36</v>
      </c>
    </row>
    <row r="961" spans="1:17" x14ac:dyDescent="0.35">
      <c r="A961" s="4" t="s">
        <v>1273</v>
      </c>
      <c r="B961" s="30">
        <v>960</v>
      </c>
      <c r="C961" s="8">
        <v>30795</v>
      </c>
      <c r="D961" s="5" t="s">
        <v>2551</v>
      </c>
      <c r="E961" s="9" t="s">
        <v>1339</v>
      </c>
      <c r="F961" s="9" t="s">
        <v>1550</v>
      </c>
      <c r="G961" s="8">
        <v>43216</v>
      </c>
      <c r="H961" s="6" t="s">
        <v>6</v>
      </c>
      <c r="I961" s="13">
        <v>1.81</v>
      </c>
      <c r="J961" s="15">
        <v>74</v>
      </c>
      <c r="K961" s="15">
        <v>22.587833094227893</v>
      </c>
      <c r="L961" s="10">
        <v>2</v>
      </c>
      <c r="M961" s="10">
        <v>1</v>
      </c>
      <c r="N961" s="10">
        <v>9</v>
      </c>
      <c r="O961" s="10">
        <v>5</v>
      </c>
      <c r="P961" s="10">
        <v>6</v>
      </c>
      <c r="Q961" s="11">
        <v>36</v>
      </c>
    </row>
    <row r="962" spans="1:17" x14ac:dyDescent="0.35">
      <c r="A962" s="4" t="s">
        <v>1274</v>
      </c>
      <c r="B962" s="30">
        <v>961</v>
      </c>
      <c r="C962" s="8">
        <v>33130</v>
      </c>
      <c r="D962" s="5" t="s">
        <v>2552</v>
      </c>
      <c r="E962" s="9" t="s">
        <v>1339</v>
      </c>
      <c r="F962" s="9" t="s">
        <v>1550</v>
      </c>
      <c r="G962" s="8">
        <v>43046</v>
      </c>
      <c r="H962" s="6" t="s">
        <v>6</v>
      </c>
      <c r="I962" s="13">
        <v>1.81</v>
      </c>
      <c r="J962" s="15">
        <v>78</v>
      </c>
      <c r="K962" s="15">
        <v>23.808797045267237</v>
      </c>
      <c r="L962" s="10">
        <v>3</v>
      </c>
      <c r="M962" s="10">
        <v>2</v>
      </c>
      <c r="N962" s="10">
        <v>8</v>
      </c>
      <c r="O962" s="10">
        <v>2</v>
      </c>
      <c r="P962" s="10">
        <v>5</v>
      </c>
      <c r="Q962" s="11">
        <v>30</v>
      </c>
    </row>
    <row r="963" spans="1:17" x14ac:dyDescent="0.35">
      <c r="A963" s="4" t="s">
        <v>1275</v>
      </c>
      <c r="B963" s="30">
        <v>962</v>
      </c>
      <c r="C963" s="8">
        <v>32338</v>
      </c>
      <c r="D963" s="5" t="s">
        <v>2553</v>
      </c>
      <c r="E963" s="9" t="s">
        <v>1339</v>
      </c>
      <c r="F963" s="9" t="s">
        <v>1550</v>
      </c>
      <c r="G963" s="8">
        <v>43403</v>
      </c>
      <c r="H963" s="6" t="s">
        <v>6</v>
      </c>
      <c r="I963" s="13">
        <v>1.75</v>
      </c>
      <c r="J963" s="15">
        <v>78</v>
      </c>
      <c r="K963" s="15">
        <v>25.469387755102041</v>
      </c>
      <c r="L963" s="10">
        <v>3</v>
      </c>
      <c r="M963" s="10">
        <v>5</v>
      </c>
      <c r="N963" s="10">
        <v>2</v>
      </c>
      <c r="O963" s="10">
        <v>3</v>
      </c>
      <c r="P963" s="10">
        <v>2</v>
      </c>
      <c r="Q963" s="11">
        <v>32</v>
      </c>
    </row>
    <row r="964" spans="1:17" x14ac:dyDescent="0.35">
      <c r="A964" s="4" t="s">
        <v>1276</v>
      </c>
      <c r="B964" s="30">
        <v>963</v>
      </c>
      <c r="C964" s="8">
        <v>31488</v>
      </c>
      <c r="D964" s="5" t="s">
        <v>2554</v>
      </c>
      <c r="E964" s="9" t="s">
        <v>1339</v>
      </c>
      <c r="F964" s="9" t="s">
        <v>1550</v>
      </c>
      <c r="G964" s="8">
        <v>43297</v>
      </c>
      <c r="H964" s="6" t="s">
        <v>6</v>
      </c>
      <c r="I964" s="13">
        <v>1.82</v>
      </c>
      <c r="J964" s="15">
        <v>72</v>
      </c>
      <c r="K964" s="15">
        <v>21.736505252988767</v>
      </c>
      <c r="L964" s="10">
        <v>2</v>
      </c>
      <c r="M964" s="10">
        <v>6</v>
      </c>
      <c r="N964" s="10">
        <v>17</v>
      </c>
      <c r="O964" s="10">
        <v>1</v>
      </c>
      <c r="P964" s="10">
        <v>5</v>
      </c>
      <c r="Q964" s="11">
        <v>34</v>
      </c>
    </row>
    <row r="965" spans="1:17" x14ac:dyDescent="0.35">
      <c r="A965" s="4" t="s">
        <v>1277</v>
      </c>
      <c r="B965" s="30">
        <v>964</v>
      </c>
      <c r="C965" s="8">
        <v>31005</v>
      </c>
      <c r="D965" s="5" t="s">
        <v>2555</v>
      </c>
      <c r="E965" s="9" t="s">
        <v>1339</v>
      </c>
      <c r="F965" s="9" t="s">
        <v>1550</v>
      </c>
      <c r="G965" s="8">
        <v>43579</v>
      </c>
      <c r="H965" s="6" t="s">
        <v>6</v>
      </c>
      <c r="I965" s="13">
        <v>1.8</v>
      </c>
      <c r="J965" s="15">
        <v>78</v>
      </c>
      <c r="K965" s="15">
        <v>24.074074074074073</v>
      </c>
      <c r="L965" s="10">
        <v>2</v>
      </c>
      <c r="M965" s="10">
        <v>1</v>
      </c>
      <c r="N965" s="10">
        <v>9</v>
      </c>
      <c r="O965" s="10">
        <v>6</v>
      </c>
      <c r="P965" s="10">
        <v>5</v>
      </c>
      <c r="Q965" s="11">
        <v>36</v>
      </c>
    </row>
    <row r="966" spans="1:17" x14ac:dyDescent="0.35">
      <c r="A966" s="4" t="s">
        <v>1278</v>
      </c>
      <c r="B966" s="30">
        <v>965</v>
      </c>
      <c r="C966" s="8">
        <v>34756</v>
      </c>
      <c r="D966" s="5" t="s">
        <v>2556</v>
      </c>
      <c r="E966" s="9" t="s">
        <v>1339</v>
      </c>
      <c r="F966" s="9" t="s">
        <v>1550</v>
      </c>
      <c r="G966" s="8">
        <v>42744</v>
      </c>
      <c r="H966" s="6" t="s">
        <v>6</v>
      </c>
      <c r="I966" s="13">
        <v>1.81</v>
      </c>
      <c r="J966" s="15">
        <v>73</v>
      </c>
      <c r="K966" s="15">
        <v>22.282592106468055</v>
      </c>
      <c r="L966" s="10">
        <v>3</v>
      </c>
      <c r="M966" s="10">
        <v>2</v>
      </c>
      <c r="N966" s="10">
        <v>12</v>
      </c>
      <c r="O966" s="10">
        <v>3</v>
      </c>
      <c r="P966" s="10">
        <v>5</v>
      </c>
      <c r="Q966" s="11">
        <v>26</v>
      </c>
    </row>
    <row r="967" spans="1:17" x14ac:dyDescent="0.35">
      <c r="A967" s="4" t="s">
        <v>1279</v>
      </c>
      <c r="B967" s="30">
        <v>966</v>
      </c>
      <c r="C967" s="8">
        <v>31110</v>
      </c>
      <c r="D967" s="5" t="s">
        <v>2557</v>
      </c>
      <c r="E967" s="9" t="s">
        <v>1339</v>
      </c>
      <c r="F967" s="9" t="s">
        <v>1550</v>
      </c>
      <c r="G967" s="8">
        <v>43912</v>
      </c>
      <c r="H967" s="6" t="s">
        <v>6</v>
      </c>
      <c r="I967" s="13">
        <v>1.81</v>
      </c>
      <c r="J967" s="15">
        <v>71</v>
      </c>
      <c r="K967" s="15">
        <v>21.672110130948383</v>
      </c>
      <c r="L967" s="10">
        <v>2</v>
      </c>
      <c r="M967" s="10">
        <v>5</v>
      </c>
      <c r="N967" s="10">
        <v>6</v>
      </c>
      <c r="O967" s="10">
        <v>2</v>
      </c>
      <c r="P967" s="10">
        <v>3</v>
      </c>
      <c r="Q967" s="11">
        <v>35</v>
      </c>
    </row>
    <row r="968" spans="1:17" x14ac:dyDescent="0.35">
      <c r="A968" s="4" t="s">
        <v>1280</v>
      </c>
      <c r="B968" s="30">
        <v>967</v>
      </c>
      <c r="C968" s="8">
        <v>34201</v>
      </c>
      <c r="D968" s="5" t="s">
        <v>2558</v>
      </c>
      <c r="E968" s="9" t="s">
        <v>1339</v>
      </c>
      <c r="F968" s="9" t="s">
        <v>1550</v>
      </c>
      <c r="G968" s="8">
        <v>43809</v>
      </c>
      <c r="H968" s="6" t="s">
        <v>6</v>
      </c>
      <c r="I968" s="13">
        <v>1.83</v>
      </c>
      <c r="J968" s="15">
        <v>77</v>
      </c>
      <c r="K968" s="15">
        <v>22.99262444384723</v>
      </c>
      <c r="L968" s="10">
        <v>2</v>
      </c>
      <c r="M968" s="10">
        <v>1</v>
      </c>
      <c r="N968" s="10">
        <v>19</v>
      </c>
      <c r="O968" s="10">
        <v>2</v>
      </c>
      <c r="P968" s="10">
        <v>5</v>
      </c>
      <c r="Q968" s="11">
        <v>27</v>
      </c>
    </row>
    <row r="969" spans="1:17" x14ac:dyDescent="0.35">
      <c r="A969" s="4" t="s">
        <v>1281</v>
      </c>
      <c r="B969" s="30">
        <v>968</v>
      </c>
      <c r="C969" s="8">
        <v>34241</v>
      </c>
      <c r="D969" s="5" t="s">
        <v>2559</v>
      </c>
      <c r="E969" s="9" t="s">
        <v>1339</v>
      </c>
      <c r="F969" s="9" t="s">
        <v>1550</v>
      </c>
      <c r="G969" s="8">
        <v>43103</v>
      </c>
      <c r="H969" s="6" t="s">
        <v>6</v>
      </c>
      <c r="I969" s="13">
        <v>1.83</v>
      </c>
      <c r="J969" s="15">
        <v>72</v>
      </c>
      <c r="K969" s="15">
        <v>21.49959688255845</v>
      </c>
      <c r="L969" s="10">
        <v>3</v>
      </c>
      <c r="M969" s="10">
        <v>7</v>
      </c>
      <c r="N969" s="10">
        <v>22</v>
      </c>
      <c r="O969" s="10">
        <v>7</v>
      </c>
      <c r="P969" s="10">
        <v>2</v>
      </c>
      <c r="Q969" s="11">
        <v>27</v>
      </c>
    </row>
    <row r="970" spans="1:17" x14ac:dyDescent="0.35">
      <c r="A970" s="4" t="s">
        <v>1282</v>
      </c>
      <c r="B970" s="30">
        <v>969</v>
      </c>
      <c r="C970" s="8">
        <v>32989</v>
      </c>
      <c r="D970" s="5" t="s">
        <v>2560</v>
      </c>
      <c r="E970" s="9" t="s">
        <v>1339</v>
      </c>
      <c r="F970" s="9" t="s">
        <v>1550</v>
      </c>
      <c r="G970" s="8">
        <v>42822</v>
      </c>
      <c r="H970" s="6" t="s">
        <v>6</v>
      </c>
      <c r="I970" s="13">
        <v>1.81</v>
      </c>
      <c r="J970" s="15">
        <v>71</v>
      </c>
      <c r="K970" s="15">
        <v>21.672110130948383</v>
      </c>
      <c r="L970" s="10">
        <v>2</v>
      </c>
      <c r="M970" s="10">
        <v>6</v>
      </c>
      <c r="N970" s="10">
        <v>27</v>
      </c>
      <c r="O970" s="10">
        <v>7</v>
      </c>
      <c r="P970" s="10">
        <v>4</v>
      </c>
      <c r="Q970" s="11">
        <v>30</v>
      </c>
    </row>
    <row r="971" spans="1:17" x14ac:dyDescent="0.35">
      <c r="A971" s="4" t="s">
        <v>1283</v>
      </c>
      <c r="B971" s="30">
        <v>970</v>
      </c>
      <c r="C971" s="8">
        <v>33563</v>
      </c>
      <c r="D971" s="5" t="s">
        <v>2561</v>
      </c>
      <c r="E971" s="9" t="s">
        <v>1339</v>
      </c>
      <c r="F971" s="9" t="s">
        <v>1550</v>
      </c>
      <c r="G971" s="8">
        <v>43860</v>
      </c>
      <c r="H971" s="6" t="s">
        <v>6</v>
      </c>
      <c r="I971" s="13">
        <v>1.78</v>
      </c>
      <c r="J971" s="15">
        <v>78</v>
      </c>
      <c r="K971" s="15">
        <v>24.618103774775911</v>
      </c>
      <c r="L971" s="10">
        <v>3</v>
      </c>
      <c r="M971" s="10">
        <v>3</v>
      </c>
      <c r="N971" s="10">
        <v>22</v>
      </c>
      <c r="O971" s="10">
        <v>3</v>
      </c>
      <c r="P971" s="10">
        <v>3</v>
      </c>
      <c r="Q971" s="11">
        <v>29</v>
      </c>
    </row>
    <row r="972" spans="1:17" x14ac:dyDescent="0.35">
      <c r="A972" s="4" t="s">
        <v>1284</v>
      </c>
      <c r="B972" s="30">
        <v>971</v>
      </c>
      <c r="C972" s="8">
        <v>32364</v>
      </c>
      <c r="D972" s="5" t="s">
        <v>2562</v>
      </c>
      <c r="E972" s="9" t="s">
        <v>1339</v>
      </c>
      <c r="F972" s="9" t="s">
        <v>1550</v>
      </c>
      <c r="G972" s="8">
        <v>42567</v>
      </c>
      <c r="H972" s="6" t="s">
        <v>6</v>
      </c>
      <c r="I972" s="13">
        <v>1.81</v>
      </c>
      <c r="J972" s="15">
        <v>79</v>
      </c>
      <c r="K972" s="15">
        <v>24.114038033027075</v>
      </c>
      <c r="L972" s="10">
        <v>3</v>
      </c>
      <c r="M972" s="10">
        <v>7</v>
      </c>
      <c r="N972" s="10">
        <v>13</v>
      </c>
      <c r="O972" s="10">
        <v>1</v>
      </c>
      <c r="P972" s="10">
        <v>4</v>
      </c>
      <c r="Q972" s="11">
        <v>32</v>
      </c>
    </row>
    <row r="973" spans="1:17" x14ac:dyDescent="0.35">
      <c r="A973" s="4" t="s">
        <v>1285</v>
      </c>
      <c r="B973" s="30">
        <v>972</v>
      </c>
      <c r="C973" s="8">
        <v>33871</v>
      </c>
      <c r="D973" s="5" t="s">
        <v>2563</v>
      </c>
      <c r="E973" s="9" t="s">
        <v>1339</v>
      </c>
      <c r="F973" s="9" t="s">
        <v>1550</v>
      </c>
      <c r="G973" s="8">
        <v>42078</v>
      </c>
      <c r="H973" s="6" t="s">
        <v>6</v>
      </c>
      <c r="I973" s="13">
        <v>1.78</v>
      </c>
      <c r="J973" s="15">
        <v>72</v>
      </c>
      <c r="K973" s="15">
        <v>22.724403484408533</v>
      </c>
      <c r="L973" s="10">
        <v>3</v>
      </c>
      <c r="M973" s="10">
        <v>7</v>
      </c>
      <c r="N973" s="10">
        <v>23</v>
      </c>
      <c r="O973" s="10">
        <v>3</v>
      </c>
      <c r="P973" s="10">
        <v>1</v>
      </c>
      <c r="Q973" s="11">
        <v>28</v>
      </c>
    </row>
    <row r="974" spans="1:17" x14ac:dyDescent="0.35">
      <c r="A974" s="4" t="s">
        <v>1286</v>
      </c>
      <c r="B974" s="30">
        <v>973</v>
      </c>
      <c r="C974" s="8">
        <v>31014</v>
      </c>
      <c r="D974" s="5" t="s">
        <v>2564</v>
      </c>
      <c r="E974" s="9" t="s">
        <v>1339</v>
      </c>
      <c r="F974" s="9" t="s">
        <v>1550</v>
      </c>
      <c r="G974" s="8">
        <v>44020</v>
      </c>
      <c r="H974" s="6" t="s">
        <v>6</v>
      </c>
      <c r="I974" s="13">
        <v>1.8</v>
      </c>
      <c r="J974" s="15">
        <v>77</v>
      </c>
      <c r="K974" s="15">
        <v>23.76543209876543</v>
      </c>
      <c r="L974" s="10">
        <v>2</v>
      </c>
      <c r="M974" s="10">
        <v>3</v>
      </c>
      <c r="N974" s="10">
        <v>2</v>
      </c>
      <c r="O974" s="10">
        <v>5</v>
      </c>
      <c r="P974" s="10">
        <v>3</v>
      </c>
      <c r="Q974" s="11">
        <v>36</v>
      </c>
    </row>
    <row r="975" spans="1:17" x14ac:dyDescent="0.35">
      <c r="A975" s="4" t="s">
        <v>1287</v>
      </c>
      <c r="B975" s="30">
        <v>974</v>
      </c>
      <c r="C975" s="8">
        <v>34011</v>
      </c>
      <c r="D975" s="5" t="s">
        <v>2565</v>
      </c>
      <c r="E975" s="9" t="s">
        <v>1339</v>
      </c>
      <c r="F975" s="9" t="s">
        <v>1550</v>
      </c>
      <c r="G975" s="8">
        <v>42597</v>
      </c>
      <c r="H975" s="6" t="s">
        <v>6</v>
      </c>
      <c r="I975" s="13">
        <v>1.75</v>
      </c>
      <c r="J975" s="15">
        <v>79</v>
      </c>
      <c r="K975" s="15">
        <v>25.795918367346939</v>
      </c>
      <c r="L975" s="10">
        <v>2</v>
      </c>
      <c r="M975" s="10">
        <v>2</v>
      </c>
      <c r="N975" s="10">
        <v>1</v>
      </c>
      <c r="O975" s="10">
        <v>1</v>
      </c>
      <c r="P975" s="10">
        <v>4</v>
      </c>
      <c r="Q975" s="11">
        <v>28</v>
      </c>
    </row>
    <row r="976" spans="1:17" x14ac:dyDescent="0.35">
      <c r="A976" s="4" t="s">
        <v>1288</v>
      </c>
      <c r="B976" s="30">
        <v>975</v>
      </c>
      <c r="C976" s="8">
        <v>33236</v>
      </c>
      <c r="D976" s="5" t="s">
        <v>2566</v>
      </c>
      <c r="E976" s="9" t="s">
        <v>1339</v>
      </c>
      <c r="F976" s="9" t="s">
        <v>1550</v>
      </c>
      <c r="G976" s="8">
        <v>42599</v>
      </c>
      <c r="H976" s="6" t="s">
        <v>6</v>
      </c>
      <c r="I976" s="13">
        <v>1.8</v>
      </c>
      <c r="J976" s="15">
        <v>79</v>
      </c>
      <c r="K976" s="15">
        <v>24.382716049382715</v>
      </c>
      <c r="L976" s="10">
        <v>2</v>
      </c>
      <c r="M976" s="10">
        <v>3</v>
      </c>
      <c r="N976" s="10">
        <v>22</v>
      </c>
      <c r="O976" s="10">
        <v>4</v>
      </c>
      <c r="P976" s="10">
        <v>1</v>
      </c>
      <c r="Q976" s="11">
        <v>30</v>
      </c>
    </row>
    <row r="977" spans="1:17" x14ac:dyDescent="0.35">
      <c r="A977" s="4" t="s">
        <v>1289</v>
      </c>
      <c r="B977" s="30">
        <v>976</v>
      </c>
      <c r="C977" s="8">
        <v>31435</v>
      </c>
      <c r="D977" s="5" t="s">
        <v>2567</v>
      </c>
      <c r="E977" s="9" t="s">
        <v>1339</v>
      </c>
      <c r="F977" s="9" t="s">
        <v>1550</v>
      </c>
      <c r="G977" s="8">
        <v>44004</v>
      </c>
      <c r="H977" s="6" t="s">
        <v>6</v>
      </c>
      <c r="I977" s="13">
        <v>1.81</v>
      </c>
      <c r="J977" s="15">
        <v>79</v>
      </c>
      <c r="K977" s="15">
        <v>24.114038033027075</v>
      </c>
      <c r="L977" s="10">
        <v>3</v>
      </c>
      <c r="M977" s="10">
        <v>1</v>
      </c>
      <c r="N977" s="10">
        <v>2</v>
      </c>
      <c r="O977" s="10">
        <v>3</v>
      </c>
      <c r="P977" s="10">
        <v>1</v>
      </c>
      <c r="Q977" s="11">
        <v>35</v>
      </c>
    </row>
    <row r="978" spans="1:17" x14ac:dyDescent="0.35">
      <c r="A978" s="4" t="s">
        <v>1290</v>
      </c>
      <c r="B978" s="30">
        <v>977</v>
      </c>
      <c r="C978" s="8">
        <v>30789</v>
      </c>
      <c r="D978" s="5" t="s">
        <v>2568</v>
      </c>
      <c r="E978" s="9" t="s">
        <v>1339</v>
      </c>
      <c r="F978" s="9" t="s">
        <v>1550</v>
      </c>
      <c r="G978" s="8">
        <v>42578</v>
      </c>
      <c r="H978" s="6" t="s">
        <v>6</v>
      </c>
      <c r="I978" s="13">
        <v>1.83</v>
      </c>
      <c r="J978" s="15">
        <v>74</v>
      </c>
      <c r="K978" s="15">
        <v>22.096807907073963</v>
      </c>
      <c r="L978" s="10">
        <v>2</v>
      </c>
      <c r="M978" s="10">
        <v>6</v>
      </c>
      <c r="N978" s="10">
        <v>5</v>
      </c>
      <c r="O978" s="10">
        <v>6</v>
      </c>
      <c r="P978" s="10">
        <v>5</v>
      </c>
      <c r="Q978" s="11">
        <v>36</v>
      </c>
    </row>
    <row r="979" spans="1:17" x14ac:dyDescent="0.35">
      <c r="A979" s="4" t="s">
        <v>1291</v>
      </c>
      <c r="B979" s="30">
        <v>978</v>
      </c>
      <c r="C979" s="8">
        <v>31309</v>
      </c>
      <c r="D979" s="5" t="s">
        <v>2569</v>
      </c>
      <c r="E979" s="9" t="s">
        <v>1339</v>
      </c>
      <c r="F979" s="9" t="s">
        <v>1550</v>
      </c>
      <c r="G979" s="8">
        <v>43976</v>
      </c>
      <c r="H979" s="6" t="s">
        <v>6</v>
      </c>
      <c r="I979" s="13">
        <v>1.82</v>
      </c>
      <c r="J979" s="15">
        <v>73</v>
      </c>
      <c r="K979" s="15">
        <v>22.03840115928028</v>
      </c>
      <c r="L979" s="10">
        <v>3</v>
      </c>
      <c r="M979" s="10">
        <v>2</v>
      </c>
      <c r="N979" s="10">
        <v>14</v>
      </c>
      <c r="O979" s="10">
        <v>5</v>
      </c>
      <c r="P979" s="10">
        <v>6</v>
      </c>
      <c r="Q979" s="11">
        <v>35</v>
      </c>
    </row>
    <row r="980" spans="1:17" x14ac:dyDescent="0.35">
      <c r="A980" s="4" t="s">
        <v>1292</v>
      </c>
      <c r="B980" s="30">
        <v>979</v>
      </c>
      <c r="C980" s="8">
        <v>33142</v>
      </c>
      <c r="D980" s="5" t="s">
        <v>2570</v>
      </c>
      <c r="E980" s="9" t="s">
        <v>1339</v>
      </c>
      <c r="F980" s="9" t="s">
        <v>1550</v>
      </c>
      <c r="G980" s="8">
        <v>42481</v>
      </c>
      <c r="H980" s="6" t="s">
        <v>6</v>
      </c>
      <c r="I980" s="13">
        <v>1.78</v>
      </c>
      <c r="J980" s="15">
        <v>81</v>
      </c>
      <c r="K980" s="15">
        <v>25.564953919959599</v>
      </c>
      <c r="L980" s="10">
        <v>3</v>
      </c>
      <c r="M980" s="10">
        <v>3</v>
      </c>
      <c r="N980" s="10">
        <v>26</v>
      </c>
      <c r="O980" s="10">
        <v>5</v>
      </c>
      <c r="P980" s="10">
        <v>2</v>
      </c>
      <c r="Q980" s="11">
        <v>30</v>
      </c>
    </row>
    <row r="981" spans="1:17" x14ac:dyDescent="0.35">
      <c r="A981" s="4" t="s">
        <v>1293</v>
      </c>
      <c r="B981" s="30">
        <v>980</v>
      </c>
      <c r="C981" s="8">
        <v>34713</v>
      </c>
      <c r="D981" s="5" t="s">
        <v>2571</v>
      </c>
      <c r="E981" s="9" t="s">
        <v>1339</v>
      </c>
      <c r="F981" s="9" t="s">
        <v>1550</v>
      </c>
      <c r="G981" s="8">
        <v>43762</v>
      </c>
      <c r="H981" s="6" t="s">
        <v>6</v>
      </c>
      <c r="I981" s="13">
        <v>1.83</v>
      </c>
      <c r="J981" s="15">
        <v>70</v>
      </c>
      <c r="K981" s="15">
        <v>20.902385858042937</v>
      </c>
      <c r="L981" s="10">
        <v>3</v>
      </c>
      <c r="M981" s="10">
        <v>4</v>
      </c>
      <c r="N981" s="10">
        <v>23</v>
      </c>
      <c r="O981" s="10">
        <v>6</v>
      </c>
      <c r="P981" s="10">
        <v>3</v>
      </c>
      <c r="Q981" s="11">
        <v>26</v>
      </c>
    </row>
    <row r="982" spans="1:17" x14ac:dyDescent="0.35">
      <c r="A982" s="4" t="s">
        <v>1294</v>
      </c>
      <c r="B982" s="30">
        <v>981</v>
      </c>
      <c r="C982" s="8">
        <v>32161</v>
      </c>
      <c r="D982" s="5" t="s">
        <v>2572</v>
      </c>
      <c r="E982" s="9" t="s">
        <v>1339</v>
      </c>
      <c r="F982" s="9" t="s">
        <v>1550</v>
      </c>
      <c r="G982" s="8">
        <v>42406</v>
      </c>
      <c r="H982" s="6" t="s">
        <v>6</v>
      </c>
      <c r="I982" s="13">
        <v>1.85</v>
      </c>
      <c r="J982" s="15">
        <v>77</v>
      </c>
      <c r="K982" s="15">
        <v>22.498173849525198</v>
      </c>
      <c r="L982" s="10">
        <v>2</v>
      </c>
      <c r="M982" s="10">
        <v>3</v>
      </c>
      <c r="N982" s="10">
        <v>27</v>
      </c>
      <c r="O982" s="10">
        <v>5</v>
      </c>
      <c r="P982" s="10">
        <v>6</v>
      </c>
      <c r="Q982" s="11">
        <v>33</v>
      </c>
    </row>
    <row r="983" spans="1:17" x14ac:dyDescent="0.35">
      <c r="A983" s="4" t="s">
        <v>1295</v>
      </c>
      <c r="B983" s="30">
        <v>982</v>
      </c>
      <c r="C983" s="8">
        <v>31884</v>
      </c>
      <c r="D983" s="5" t="s">
        <v>2573</v>
      </c>
      <c r="E983" s="9" t="s">
        <v>1339</v>
      </c>
      <c r="F983" s="9" t="s">
        <v>1550</v>
      </c>
      <c r="G983" s="8">
        <v>42891</v>
      </c>
      <c r="H983" s="6" t="s">
        <v>6</v>
      </c>
      <c r="I983" s="13">
        <v>1.81</v>
      </c>
      <c r="J983" s="15">
        <v>70</v>
      </c>
      <c r="K983" s="15">
        <v>21.366869143188548</v>
      </c>
      <c r="L983" s="10">
        <v>2</v>
      </c>
      <c r="M983" s="10">
        <v>7</v>
      </c>
      <c r="N983" s="10">
        <v>9</v>
      </c>
      <c r="O983" s="10">
        <v>6</v>
      </c>
      <c r="P983" s="10">
        <v>1</v>
      </c>
      <c r="Q983" s="11">
        <v>33</v>
      </c>
    </row>
    <row r="984" spans="1:17" x14ac:dyDescent="0.35">
      <c r="A984" s="4" t="s">
        <v>1296</v>
      </c>
      <c r="B984" s="30">
        <v>983</v>
      </c>
      <c r="C984" s="8">
        <v>31561</v>
      </c>
      <c r="D984" s="5" t="s">
        <v>2574</v>
      </c>
      <c r="E984" s="9" t="s">
        <v>1339</v>
      </c>
      <c r="F984" s="9" t="s">
        <v>1550</v>
      </c>
      <c r="G984" s="8">
        <v>44009</v>
      </c>
      <c r="H984" s="6" t="s">
        <v>6</v>
      </c>
      <c r="I984" s="13">
        <v>1.82</v>
      </c>
      <c r="J984" s="15">
        <v>75</v>
      </c>
      <c r="K984" s="15">
        <v>22.642192971863299</v>
      </c>
      <c r="L984" s="10">
        <v>2</v>
      </c>
      <c r="M984" s="10">
        <v>6</v>
      </c>
      <c r="N984" s="10">
        <v>12</v>
      </c>
      <c r="O984" s="10">
        <v>3</v>
      </c>
      <c r="P984" s="10">
        <v>5</v>
      </c>
      <c r="Q984" s="11">
        <v>34</v>
      </c>
    </row>
    <row r="985" spans="1:17" x14ac:dyDescent="0.35">
      <c r="A985" s="4" t="s">
        <v>1297</v>
      </c>
      <c r="B985" s="30">
        <v>984</v>
      </c>
      <c r="C985" s="8">
        <v>33765</v>
      </c>
      <c r="D985" s="5" t="s">
        <v>2575</v>
      </c>
      <c r="E985" s="9" t="s">
        <v>1339</v>
      </c>
      <c r="F985" s="9" t="s">
        <v>1550</v>
      </c>
      <c r="G985" s="8">
        <v>42883</v>
      </c>
      <c r="H985" s="6" t="s">
        <v>6</v>
      </c>
      <c r="I985" s="13">
        <v>1.83</v>
      </c>
      <c r="J985" s="15">
        <v>73</v>
      </c>
      <c r="K985" s="15">
        <v>21.798202394816204</v>
      </c>
      <c r="L985" s="10">
        <v>2</v>
      </c>
      <c r="M985" s="10">
        <v>3</v>
      </c>
      <c r="N985" s="10">
        <v>24</v>
      </c>
      <c r="O985" s="10">
        <v>4</v>
      </c>
      <c r="P985" s="10">
        <v>6</v>
      </c>
      <c r="Q985" s="11">
        <v>28</v>
      </c>
    </row>
    <row r="986" spans="1:17" x14ac:dyDescent="0.35">
      <c r="A986" s="4" t="s">
        <v>1298</v>
      </c>
      <c r="B986" s="30">
        <v>985</v>
      </c>
      <c r="C986" s="8">
        <v>31004</v>
      </c>
      <c r="D986" s="5" t="s">
        <v>2576</v>
      </c>
      <c r="E986" s="9" t="s">
        <v>1339</v>
      </c>
      <c r="F986" s="9" t="s">
        <v>1550</v>
      </c>
      <c r="G986" s="8">
        <v>42372</v>
      </c>
      <c r="H986" s="6" t="s">
        <v>6</v>
      </c>
      <c r="I986" s="13">
        <v>1.77</v>
      </c>
      <c r="J986" s="15">
        <v>74</v>
      </c>
      <c r="K986" s="15">
        <v>23.620287912158062</v>
      </c>
      <c r="L986" s="10">
        <v>2</v>
      </c>
      <c r="M986" s="10">
        <v>3</v>
      </c>
      <c r="N986" s="10">
        <v>5</v>
      </c>
      <c r="O986" s="10">
        <v>6</v>
      </c>
      <c r="P986" s="10">
        <v>6</v>
      </c>
      <c r="Q986" s="11">
        <v>36</v>
      </c>
    </row>
    <row r="987" spans="1:17" x14ac:dyDescent="0.35">
      <c r="A987" s="4" t="s">
        <v>1299</v>
      </c>
      <c r="B987" s="30">
        <v>986</v>
      </c>
      <c r="C987" s="8">
        <v>35969</v>
      </c>
      <c r="D987" s="5" t="s">
        <v>2577</v>
      </c>
      <c r="E987" s="9" t="s">
        <v>1339</v>
      </c>
      <c r="F987" s="9" t="s">
        <v>1550</v>
      </c>
      <c r="G987" s="8">
        <v>43953</v>
      </c>
      <c r="H987" s="6" t="s">
        <v>6</v>
      </c>
      <c r="I987" s="13">
        <v>1.75</v>
      </c>
      <c r="J987" s="15">
        <v>80</v>
      </c>
      <c r="K987" s="15">
        <v>26.122448979591837</v>
      </c>
      <c r="L987" s="10">
        <v>3</v>
      </c>
      <c r="M987" s="10">
        <v>6</v>
      </c>
      <c r="N987" s="10">
        <v>17</v>
      </c>
      <c r="O987" s="10">
        <v>4</v>
      </c>
      <c r="P987" s="10">
        <v>5</v>
      </c>
      <c r="Q987" s="11">
        <v>22</v>
      </c>
    </row>
    <row r="988" spans="1:17" x14ac:dyDescent="0.35">
      <c r="A988" s="4" t="s">
        <v>1300</v>
      </c>
      <c r="B988" s="30">
        <v>987</v>
      </c>
      <c r="C988" s="8">
        <v>35601</v>
      </c>
      <c r="D988" s="5" t="s">
        <v>2578</v>
      </c>
      <c r="E988" s="9" t="s">
        <v>1339</v>
      </c>
      <c r="F988" s="9" t="s">
        <v>1550</v>
      </c>
      <c r="G988" s="8">
        <v>43298</v>
      </c>
      <c r="H988" s="6" t="s">
        <v>6</v>
      </c>
      <c r="I988" s="13">
        <v>1.77</v>
      </c>
      <c r="J988" s="15">
        <v>73</v>
      </c>
      <c r="K988" s="15">
        <v>23.301094832264035</v>
      </c>
      <c r="L988" s="10">
        <v>3</v>
      </c>
      <c r="M988" s="10">
        <v>1</v>
      </c>
      <c r="N988" s="10">
        <v>14</v>
      </c>
      <c r="O988" s="10">
        <v>6</v>
      </c>
      <c r="P988" s="10">
        <v>2</v>
      </c>
      <c r="Q988" s="11">
        <v>23</v>
      </c>
    </row>
    <row r="989" spans="1:17" x14ac:dyDescent="0.35">
      <c r="A989" s="4" t="s">
        <v>1301</v>
      </c>
      <c r="B989" s="30">
        <v>988</v>
      </c>
      <c r="C989" s="8">
        <v>32010</v>
      </c>
      <c r="D989" s="5" t="s">
        <v>2579</v>
      </c>
      <c r="E989" s="9" t="s">
        <v>1339</v>
      </c>
      <c r="F989" s="9" t="s">
        <v>1550</v>
      </c>
      <c r="G989" s="8">
        <v>43471</v>
      </c>
      <c r="H989" s="6" t="s">
        <v>6</v>
      </c>
      <c r="I989" s="13">
        <v>1.78</v>
      </c>
      <c r="J989" s="15">
        <v>74</v>
      </c>
      <c r="K989" s="15">
        <v>23.355636914530994</v>
      </c>
      <c r="L989" s="10">
        <v>3</v>
      </c>
      <c r="M989" s="10">
        <v>7</v>
      </c>
      <c r="N989" s="10">
        <v>4</v>
      </c>
      <c r="O989" s="10">
        <v>5</v>
      </c>
      <c r="P989" s="10">
        <v>4</v>
      </c>
      <c r="Q989" s="11">
        <v>33</v>
      </c>
    </row>
    <row r="990" spans="1:17" x14ac:dyDescent="0.35">
      <c r="A990" s="4" t="s">
        <v>1302</v>
      </c>
      <c r="B990" s="30">
        <v>989</v>
      </c>
      <c r="C990" s="8">
        <v>31419</v>
      </c>
      <c r="D990" s="5" t="s">
        <v>2580</v>
      </c>
      <c r="E990" s="9" t="s">
        <v>1339</v>
      </c>
      <c r="F990" s="9" t="s">
        <v>1550</v>
      </c>
      <c r="G990" s="8">
        <v>42191</v>
      </c>
      <c r="H990" s="6" t="s">
        <v>6</v>
      </c>
      <c r="I990" s="13">
        <v>1.78</v>
      </c>
      <c r="J990" s="15">
        <v>78</v>
      </c>
      <c r="K990" s="15">
        <v>24.618103774775911</v>
      </c>
      <c r="L990" s="10">
        <v>3</v>
      </c>
      <c r="M990" s="10">
        <v>5</v>
      </c>
      <c r="N990" s="10">
        <v>13</v>
      </c>
      <c r="O990" s="10">
        <v>3</v>
      </c>
      <c r="P990" s="10">
        <v>1</v>
      </c>
      <c r="Q990" s="11">
        <v>35</v>
      </c>
    </row>
    <row r="991" spans="1:17" x14ac:dyDescent="0.35">
      <c r="A991" s="4" t="s">
        <v>1303</v>
      </c>
      <c r="B991" s="30">
        <v>990</v>
      </c>
      <c r="C991" s="8">
        <v>30775</v>
      </c>
      <c r="D991" s="5" t="s">
        <v>2581</v>
      </c>
      <c r="E991" s="9" t="s">
        <v>1339</v>
      </c>
      <c r="F991" s="9" t="s">
        <v>1550</v>
      </c>
      <c r="G991" s="8">
        <v>43911</v>
      </c>
      <c r="H991" s="6" t="s">
        <v>6</v>
      </c>
      <c r="I991" s="13">
        <v>1.79</v>
      </c>
      <c r="J991" s="15">
        <v>78</v>
      </c>
      <c r="K991" s="15">
        <v>24.343809494085704</v>
      </c>
      <c r="L991" s="10">
        <v>2</v>
      </c>
      <c r="M991" s="10">
        <v>3</v>
      </c>
      <c r="N991" s="10">
        <v>9</v>
      </c>
      <c r="O991" s="10">
        <v>6</v>
      </c>
      <c r="P991" s="10">
        <v>1</v>
      </c>
      <c r="Q991" s="11">
        <v>36</v>
      </c>
    </row>
    <row r="992" spans="1:17" x14ac:dyDescent="0.35">
      <c r="A992" s="4" t="s">
        <v>1304</v>
      </c>
      <c r="B992" s="30">
        <v>991</v>
      </c>
      <c r="C992" s="8">
        <v>34570</v>
      </c>
      <c r="D992" s="5" t="s">
        <v>2582</v>
      </c>
      <c r="E992" s="9" t="s">
        <v>1339</v>
      </c>
      <c r="F992" s="9" t="s">
        <v>1550</v>
      </c>
      <c r="G992" s="8">
        <v>43909</v>
      </c>
      <c r="H992" s="6" t="s">
        <v>6</v>
      </c>
      <c r="I992" s="13">
        <v>1.77</v>
      </c>
      <c r="J992" s="15">
        <v>76</v>
      </c>
      <c r="K992" s="15">
        <v>24.258674071946118</v>
      </c>
      <c r="L992" s="10">
        <v>2</v>
      </c>
      <c r="M992" s="10">
        <v>6</v>
      </c>
      <c r="N992" s="10">
        <v>21</v>
      </c>
      <c r="O992" s="10">
        <v>5</v>
      </c>
      <c r="P992" s="10">
        <v>3</v>
      </c>
      <c r="Q992" s="11">
        <v>26</v>
      </c>
    </row>
    <row r="993" spans="1:17" x14ac:dyDescent="0.35">
      <c r="A993" s="4" t="s">
        <v>1305</v>
      </c>
      <c r="B993" s="30">
        <v>992</v>
      </c>
      <c r="C993" s="8">
        <v>31095</v>
      </c>
      <c r="D993" s="5" t="s">
        <v>2583</v>
      </c>
      <c r="E993" s="9" t="s">
        <v>1339</v>
      </c>
      <c r="F993" s="9" t="s">
        <v>1550</v>
      </c>
      <c r="G993" s="8">
        <v>43194</v>
      </c>
      <c r="H993" s="6" t="s">
        <v>6</v>
      </c>
      <c r="I993" s="13">
        <v>1.83</v>
      </c>
      <c r="J993" s="15">
        <v>75</v>
      </c>
      <c r="K993" s="15">
        <v>22.395413419331717</v>
      </c>
      <c r="L993" s="10">
        <v>2</v>
      </c>
      <c r="M993" s="10">
        <v>3</v>
      </c>
      <c r="N993" s="10">
        <v>4</v>
      </c>
      <c r="O993" s="10">
        <v>5</v>
      </c>
      <c r="P993" s="10">
        <v>5</v>
      </c>
      <c r="Q993" s="11">
        <v>36</v>
      </c>
    </row>
    <row r="994" spans="1:17" x14ac:dyDescent="0.35">
      <c r="A994" s="4" t="s">
        <v>1306</v>
      </c>
      <c r="B994" s="30">
        <v>993</v>
      </c>
      <c r="C994" s="8">
        <v>35540</v>
      </c>
      <c r="D994" s="5" t="s">
        <v>2584</v>
      </c>
      <c r="E994" s="9" t="s">
        <v>1339</v>
      </c>
      <c r="F994" s="9" t="s">
        <v>1550</v>
      </c>
      <c r="G994" s="8">
        <v>43070</v>
      </c>
      <c r="H994" s="6" t="s">
        <v>6</v>
      </c>
      <c r="I994" s="13">
        <v>1.79</v>
      </c>
      <c r="J994" s="15">
        <v>80</v>
      </c>
      <c r="K994" s="15">
        <v>24.968009737523797</v>
      </c>
      <c r="L994" s="10">
        <v>3</v>
      </c>
      <c r="M994" s="10">
        <v>7</v>
      </c>
      <c r="N994" s="10">
        <v>5</v>
      </c>
      <c r="O994" s="10">
        <v>4</v>
      </c>
      <c r="P994" s="10">
        <v>1</v>
      </c>
      <c r="Q994" s="11">
        <v>23</v>
      </c>
    </row>
    <row r="995" spans="1:17" x14ac:dyDescent="0.35">
      <c r="A995" s="4" t="s">
        <v>1307</v>
      </c>
      <c r="B995" s="30">
        <v>994</v>
      </c>
      <c r="C995" s="8">
        <v>34405</v>
      </c>
      <c r="D995" s="5" t="s">
        <v>2585</v>
      </c>
      <c r="E995" s="9" t="s">
        <v>1339</v>
      </c>
      <c r="F995" s="9" t="s">
        <v>1550</v>
      </c>
      <c r="G995" s="8">
        <v>43663</v>
      </c>
      <c r="H995" s="6" t="s">
        <v>6</v>
      </c>
      <c r="I995" s="13">
        <v>1.76</v>
      </c>
      <c r="J995" s="15">
        <v>79</v>
      </c>
      <c r="K995" s="15">
        <v>25.50361570247934</v>
      </c>
      <c r="L995" s="10">
        <v>2</v>
      </c>
      <c r="M995" s="10">
        <v>6</v>
      </c>
      <c r="N995" s="10">
        <v>17</v>
      </c>
      <c r="O995" s="10">
        <v>7</v>
      </c>
      <c r="P995" s="10">
        <v>6</v>
      </c>
      <c r="Q995" s="11">
        <v>26</v>
      </c>
    </row>
    <row r="996" spans="1:17" x14ac:dyDescent="0.35">
      <c r="A996" s="4" t="s">
        <v>1308</v>
      </c>
      <c r="B996" s="30">
        <v>995</v>
      </c>
      <c r="C996" s="8">
        <v>34866</v>
      </c>
      <c r="D996" s="5" t="s">
        <v>2586</v>
      </c>
      <c r="E996" s="9" t="s">
        <v>1339</v>
      </c>
      <c r="F996" s="9" t="s">
        <v>1550</v>
      </c>
      <c r="G996" s="8">
        <v>43975</v>
      </c>
      <c r="H996" s="6" t="s">
        <v>6</v>
      </c>
      <c r="I996" s="13">
        <v>1.8</v>
      </c>
      <c r="J996" s="15">
        <v>72</v>
      </c>
      <c r="K996" s="15">
        <v>22.222222222222221</v>
      </c>
      <c r="L996" s="10">
        <v>2</v>
      </c>
      <c r="M996" s="10">
        <v>7</v>
      </c>
      <c r="N996" s="10">
        <v>6</v>
      </c>
      <c r="O996" s="10">
        <v>3</v>
      </c>
      <c r="P996" s="10">
        <v>4</v>
      </c>
      <c r="Q996" s="11">
        <v>25</v>
      </c>
    </row>
    <row r="997" spans="1:17" x14ac:dyDescent="0.35">
      <c r="A997" s="4" t="s">
        <v>1309</v>
      </c>
      <c r="B997" s="30">
        <v>996</v>
      </c>
      <c r="C997" s="8">
        <v>31714</v>
      </c>
      <c r="D997" s="5" t="s">
        <v>2587</v>
      </c>
      <c r="E997" s="9" t="s">
        <v>1339</v>
      </c>
      <c r="F997" s="9" t="s">
        <v>1550</v>
      </c>
      <c r="G997" s="8">
        <v>42425</v>
      </c>
      <c r="H997" s="6" t="s">
        <v>6</v>
      </c>
      <c r="I997" s="13">
        <v>1.85</v>
      </c>
      <c r="J997" s="15">
        <v>75</v>
      </c>
      <c r="K997" s="15">
        <v>21.913805697589478</v>
      </c>
      <c r="L997" s="10">
        <v>2</v>
      </c>
      <c r="M997" s="10">
        <v>5</v>
      </c>
      <c r="N997" s="10">
        <v>1</v>
      </c>
      <c r="O997" s="10">
        <v>3</v>
      </c>
      <c r="P997" s="10">
        <v>4</v>
      </c>
      <c r="Q997" s="11">
        <v>34</v>
      </c>
    </row>
    <row r="998" spans="1:17" x14ac:dyDescent="0.35">
      <c r="A998" s="4" t="s">
        <v>1310</v>
      </c>
      <c r="B998" s="30">
        <v>997</v>
      </c>
      <c r="C998" s="8">
        <v>31503</v>
      </c>
      <c r="D998" s="5" t="s">
        <v>2588</v>
      </c>
      <c r="E998" s="9" t="s">
        <v>1339</v>
      </c>
      <c r="F998" s="9" t="s">
        <v>1550</v>
      </c>
      <c r="G998" s="8">
        <v>44049</v>
      </c>
      <c r="H998" s="6" t="s">
        <v>6</v>
      </c>
      <c r="I998" s="13">
        <v>1.83</v>
      </c>
      <c r="J998" s="15">
        <v>73</v>
      </c>
      <c r="K998" s="15">
        <v>21.798202394816204</v>
      </c>
      <c r="L998" s="10">
        <v>3</v>
      </c>
      <c r="M998" s="10">
        <v>2</v>
      </c>
      <c r="N998" s="10">
        <v>25</v>
      </c>
      <c r="O998" s="10">
        <v>5</v>
      </c>
      <c r="P998" s="10">
        <v>1</v>
      </c>
      <c r="Q998" s="11">
        <v>34</v>
      </c>
    </row>
    <row r="999" spans="1:17" x14ac:dyDescent="0.35">
      <c r="A999" s="4" t="s">
        <v>1311</v>
      </c>
      <c r="B999" s="30">
        <v>998</v>
      </c>
      <c r="C999" s="8">
        <v>31908</v>
      </c>
      <c r="D999" s="5" t="s">
        <v>2589</v>
      </c>
      <c r="E999" s="9" t="s">
        <v>1339</v>
      </c>
      <c r="F999" s="9" t="s">
        <v>1550</v>
      </c>
      <c r="G999" s="8">
        <v>43358</v>
      </c>
      <c r="H999" s="6" t="s">
        <v>6</v>
      </c>
      <c r="I999" s="13">
        <v>1.75</v>
      </c>
      <c r="J999" s="15">
        <v>76</v>
      </c>
      <c r="K999" s="15">
        <v>24.816326530612244</v>
      </c>
      <c r="L999" s="10">
        <v>3</v>
      </c>
      <c r="M999" s="10">
        <v>6</v>
      </c>
      <c r="N999" s="10">
        <v>15</v>
      </c>
      <c r="O999" s="10">
        <v>5</v>
      </c>
      <c r="P999" s="10">
        <v>4</v>
      </c>
      <c r="Q999" s="11">
        <v>33</v>
      </c>
    </row>
    <row r="1000" spans="1:17" x14ac:dyDescent="0.35">
      <c r="A1000" s="4" t="s">
        <v>1312</v>
      </c>
      <c r="B1000" s="30">
        <v>999</v>
      </c>
      <c r="C1000" s="8">
        <v>35100</v>
      </c>
      <c r="D1000" s="5" t="s">
        <v>2590</v>
      </c>
      <c r="E1000" s="9" t="s">
        <v>1339</v>
      </c>
      <c r="F1000" s="9" t="s">
        <v>1550</v>
      </c>
      <c r="G1000" s="8">
        <v>43521</v>
      </c>
      <c r="H1000" s="6" t="s">
        <v>6</v>
      </c>
      <c r="I1000" s="13">
        <v>1.81</v>
      </c>
      <c r="J1000" s="15">
        <v>79</v>
      </c>
      <c r="K1000" s="15">
        <v>24.114038033027075</v>
      </c>
      <c r="L1000" s="10">
        <v>2</v>
      </c>
      <c r="M1000" s="10">
        <v>1</v>
      </c>
      <c r="N1000" s="10">
        <v>3</v>
      </c>
      <c r="O1000" s="10">
        <v>6</v>
      </c>
      <c r="P1000" s="10">
        <v>5</v>
      </c>
      <c r="Q1000" s="11">
        <v>25</v>
      </c>
    </row>
    <row r="1001" spans="1:17" x14ac:dyDescent="0.35">
      <c r="A1001" s="4" t="s">
        <v>244</v>
      </c>
      <c r="B1001" s="30">
        <v>1000</v>
      </c>
      <c r="C1001" s="8">
        <v>35293</v>
      </c>
      <c r="D1001" s="5" t="s">
        <v>2591</v>
      </c>
      <c r="E1001" s="9" t="s">
        <v>1339</v>
      </c>
      <c r="F1001" s="9" t="s">
        <v>1550</v>
      </c>
      <c r="G1001" s="8">
        <v>42253</v>
      </c>
      <c r="H1001" s="6" t="s">
        <v>6</v>
      </c>
      <c r="I1001" s="13">
        <v>1.77</v>
      </c>
      <c r="J1001" s="15">
        <v>79</v>
      </c>
      <c r="K1001" s="15">
        <v>25.216253311628201</v>
      </c>
      <c r="L1001" s="10">
        <v>3</v>
      </c>
      <c r="M1001" s="10">
        <v>1</v>
      </c>
      <c r="N1001" s="10">
        <v>26</v>
      </c>
      <c r="O1001" s="10">
        <v>2</v>
      </c>
      <c r="P1001" s="10">
        <v>2</v>
      </c>
      <c r="Q1001" s="11">
        <v>24</v>
      </c>
    </row>
    <row r="1002" spans="1:17" x14ac:dyDescent="0.35">
      <c r="A1002" s="4" t="s">
        <v>262</v>
      </c>
      <c r="B1002" s="30">
        <v>1001</v>
      </c>
      <c r="C1002" s="8">
        <v>32718</v>
      </c>
      <c r="D1002" s="5" t="s">
        <v>2592</v>
      </c>
      <c r="E1002" s="9" t="s">
        <v>1339</v>
      </c>
      <c r="F1002" s="9" t="s">
        <v>1550</v>
      </c>
      <c r="G1002" s="8">
        <v>43542</v>
      </c>
      <c r="H1002" s="6" t="s">
        <v>6</v>
      </c>
      <c r="I1002" s="13">
        <v>1.85</v>
      </c>
      <c r="J1002" s="15">
        <v>71</v>
      </c>
      <c r="K1002" s="15">
        <v>20.74506939371804</v>
      </c>
      <c r="L1002" s="10">
        <v>2</v>
      </c>
      <c r="M1002" s="10">
        <v>1</v>
      </c>
      <c r="N1002" s="10">
        <v>6</v>
      </c>
      <c r="O1002" s="10">
        <v>5</v>
      </c>
      <c r="P1002" s="10">
        <v>1</v>
      </c>
      <c r="Q1002" s="11">
        <v>31</v>
      </c>
    </row>
    <row r="1003" spans="1:17" x14ac:dyDescent="0.35">
      <c r="A1003" s="4" t="s">
        <v>215</v>
      </c>
      <c r="B1003" s="30">
        <v>1002</v>
      </c>
      <c r="C1003" s="8">
        <v>31306</v>
      </c>
      <c r="D1003" s="5" t="s">
        <v>2593</v>
      </c>
      <c r="E1003" s="9" t="s">
        <v>1339</v>
      </c>
      <c r="F1003" s="9" t="s">
        <v>1550</v>
      </c>
      <c r="G1003" s="8">
        <v>43126</v>
      </c>
      <c r="H1003" s="6" t="s">
        <v>6</v>
      </c>
      <c r="I1003" s="13">
        <v>1.83</v>
      </c>
      <c r="J1003" s="15">
        <v>74</v>
      </c>
      <c r="K1003" s="15">
        <v>22.096807907073963</v>
      </c>
      <c r="L1003" s="10">
        <v>3</v>
      </c>
      <c r="M1003" s="10">
        <v>1</v>
      </c>
      <c r="N1003" s="10">
        <v>24</v>
      </c>
      <c r="O1003" s="10">
        <v>4</v>
      </c>
      <c r="P1003" s="10">
        <v>5</v>
      </c>
      <c r="Q1003" s="11">
        <v>35</v>
      </c>
    </row>
    <row r="1004" spans="1:17" x14ac:dyDescent="0.35">
      <c r="A1004" s="4" t="s">
        <v>204</v>
      </c>
      <c r="B1004" s="30">
        <v>1003</v>
      </c>
      <c r="C1004" s="8">
        <v>34129</v>
      </c>
      <c r="D1004" s="5" t="s">
        <v>2594</v>
      </c>
      <c r="E1004" s="9" t="s">
        <v>1339</v>
      </c>
      <c r="F1004" s="9" t="s">
        <v>1550</v>
      </c>
      <c r="G1004" s="8">
        <v>42530</v>
      </c>
      <c r="H1004" s="6" t="s">
        <v>6</v>
      </c>
      <c r="I1004" s="13">
        <v>1.78</v>
      </c>
      <c r="J1004" s="15">
        <v>72</v>
      </c>
      <c r="K1004" s="15">
        <v>22.724403484408533</v>
      </c>
      <c r="L1004" s="10">
        <v>2</v>
      </c>
      <c r="M1004" s="10">
        <v>7</v>
      </c>
      <c r="N1004" s="10">
        <v>11</v>
      </c>
      <c r="O1004" s="10">
        <v>7</v>
      </c>
      <c r="P1004" s="10">
        <v>5</v>
      </c>
      <c r="Q1004" s="11">
        <v>27</v>
      </c>
    </row>
    <row r="1005" spans="1:17" x14ac:dyDescent="0.35">
      <c r="A1005" s="4" t="s">
        <v>241</v>
      </c>
      <c r="B1005" s="30">
        <v>1004</v>
      </c>
      <c r="C1005" s="8">
        <v>33287</v>
      </c>
      <c r="D1005" s="5" t="s">
        <v>2595</v>
      </c>
      <c r="E1005" s="9" t="s">
        <v>1339</v>
      </c>
      <c r="F1005" s="9" t="s">
        <v>1550</v>
      </c>
      <c r="G1005" s="8">
        <v>43317</v>
      </c>
      <c r="H1005" s="6" t="s">
        <v>6</v>
      </c>
      <c r="I1005" s="13">
        <v>1.82</v>
      </c>
      <c r="J1005" s="15">
        <v>72</v>
      </c>
      <c r="K1005" s="15">
        <v>21.736505252988767</v>
      </c>
      <c r="L1005" s="10">
        <v>3</v>
      </c>
      <c r="M1005" s="10">
        <v>6</v>
      </c>
      <c r="N1005" s="10">
        <v>1</v>
      </c>
      <c r="O1005" s="10">
        <v>3</v>
      </c>
      <c r="P1005" s="10">
        <v>6</v>
      </c>
      <c r="Q1005" s="11">
        <v>30</v>
      </c>
    </row>
    <row r="1006" spans="1:17" x14ac:dyDescent="0.35">
      <c r="A1006" s="4" t="s">
        <v>36</v>
      </c>
      <c r="B1006" s="30">
        <v>1005</v>
      </c>
      <c r="C1006" s="8">
        <v>31272</v>
      </c>
      <c r="D1006" s="5" t="s">
        <v>2596</v>
      </c>
      <c r="E1006" s="9" t="s">
        <v>1339</v>
      </c>
      <c r="F1006" s="9" t="s">
        <v>1550</v>
      </c>
      <c r="G1006" s="8">
        <v>42319</v>
      </c>
      <c r="H1006" s="6" t="s">
        <v>6</v>
      </c>
      <c r="I1006" s="13">
        <v>1.82</v>
      </c>
      <c r="J1006" s="15">
        <v>79</v>
      </c>
      <c r="K1006" s="15">
        <v>23.849776597029344</v>
      </c>
      <c r="L1006" s="10">
        <v>2</v>
      </c>
      <c r="M1006" s="10">
        <v>5</v>
      </c>
      <c r="N1006" s="10">
        <v>6</v>
      </c>
      <c r="O1006" s="10">
        <v>1</v>
      </c>
      <c r="P1006" s="10">
        <v>4</v>
      </c>
      <c r="Q1006" s="11">
        <v>35</v>
      </c>
    </row>
    <row r="1007" spans="1:17" x14ac:dyDescent="0.35">
      <c r="A1007" s="4" t="s">
        <v>92</v>
      </c>
      <c r="B1007" s="30">
        <v>1006</v>
      </c>
      <c r="C1007" s="8">
        <v>32283</v>
      </c>
      <c r="D1007" s="5" t="s">
        <v>2597</v>
      </c>
      <c r="E1007" s="9" t="s">
        <v>1339</v>
      </c>
      <c r="F1007" s="9" t="s">
        <v>1550</v>
      </c>
      <c r="G1007" s="8">
        <v>42546</v>
      </c>
      <c r="H1007" s="6" t="s">
        <v>6</v>
      </c>
      <c r="I1007" s="13">
        <v>1.78</v>
      </c>
      <c r="J1007" s="15">
        <v>79</v>
      </c>
      <c r="K1007" s="15">
        <v>24.933720489837143</v>
      </c>
      <c r="L1007" s="10">
        <v>2</v>
      </c>
      <c r="M1007" s="10">
        <v>1</v>
      </c>
      <c r="N1007" s="10">
        <v>19</v>
      </c>
      <c r="O1007" s="10">
        <v>2</v>
      </c>
      <c r="P1007" s="10">
        <v>1</v>
      </c>
      <c r="Q1007" s="11">
        <v>32</v>
      </c>
    </row>
    <row r="1008" spans="1:17" x14ac:dyDescent="0.35">
      <c r="A1008" s="4" t="s">
        <v>224</v>
      </c>
      <c r="B1008" s="30">
        <v>1007</v>
      </c>
      <c r="C1008" s="8">
        <v>34102</v>
      </c>
      <c r="D1008" s="5" t="s">
        <v>2598</v>
      </c>
      <c r="E1008" s="9" t="s">
        <v>1339</v>
      </c>
      <c r="F1008" s="9" t="s">
        <v>1550</v>
      </c>
      <c r="G1008" s="8">
        <v>43025</v>
      </c>
      <c r="H1008" s="6" t="s">
        <v>6</v>
      </c>
      <c r="I1008" s="13">
        <v>1.85</v>
      </c>
      <c r="J1008" s="15">
        <v>77</v>
      </c>
      <c r="K1008" s="15">
        <v>22.498173849525198</v>
      </c>
      <c r="L1008" s="10">
        <v>2</v>
      </c>
      <c r="M1008" s="10">
        <v>7</v>
      </c>
      <c r="N1008" s="10">
        <v>19</v>
      </c>
      <c r="O1008" s="10">
        <v>5</v>
      </c>
      <c r="P1008" s="10">
        <v>5</v>
      </c>
      <c r="Q1008" s="11">
        <v>27</v>
      </c>
    </row>
    <row r="1009" spans="1:17" x14ac:dyDescent="0.35">
      <c r="A1009" s="4" t="s">
        <v>187</v>
      </c>
      <c r="B1009" s="30">
        <v>1008</v>
      </c>
      <c r="C1009" s="8">
        <v>31241</v>
      </c>
      <c r="D1009" s="5" t="s">
        <v>2599</v>
      </c>
      <c r="E1009" s="9" t="s">
        <v>1339</v>
      </c>
      <c r="F1009" s="9" t="s">
        <v>1550</v>
      </c>
      <c r="G1009" s="8">
        <v>42746</v>
      </c>
      <c r="H1009" s="6" t="s">
        <v>6</v>
      </c>
      <c r="I1009" s="13">
        <v>1.84</v>
      </c>
      <c r="J1009" s="15">
        <v>74</v>
      </c>
      <c r="K1009" s="15">
        <v>21.857277882797732</v>
      </c>
      <c r="L1009" s="10">
        <v>2</v>
      </c>
      <c r="M1009" s="10">
        <v>4</v>
      </c>
      <c r="N1009" s="10">
        <v>21</v>
      </c>
      <c r="O1009" s="10">
        <v>3</v>
      </c>
      <c r="P1009" s="10">
        <v>6</v>
      </c>
      <c r="Q1009" s="11">
        <v>35</v>
      </c>
    </row>
    <row r="1010" spans="1:17" x14ac:dyDescent="0.35">
      <c r="A1010" s="4" t="s">
        <v>65</v>
      </c>
      <c r="B1010" s="30">
        <v>1009</v>
      </c>
      <c r="C1010" s="8">
        <v>34969</v>
      </c>
      <c r="D1010" s="5" t="s">
        <v>2600</v>
      </c>
      <c r="E1010" s="9" t="s">
        <v>1339</v>
      </c>
      <c r="F1010" s="9" t="s">
        <v>1550</v>
      </c>
      <c r="G1010" s="8">
        <v>42981</v>
      </c>
      <c r="H1010" s="6" t="s">
        <v>6</v>
      </c>
      <c r="I1010" s="13">
        <v>1.76</v>
      </c>
      <c r="J1010" s="15">
        <v>72</v>
      </c>
      <c r="K1010" s="15">
        <v>23.243801652892564</v>
      </c>
      <c r="L1010" s="10">
        <v>3</v>
      </c>
      <c r="M1010" s="10">
        <v>7</v>
      </c>
      <c r="N1010" s="10">
        <v>4</v>
      </c>
      <c r="O1010" s="10">
        <v>4</v>
      </c>
      <c r="P1010" s="10">
        <v>2</v>
      </c>
      <c r="Q1010" s="11">
        <v>25</v>
      </c>
    </row>
    <row r="1011" spans="1:17" x14ac:dyDescent="0.35">
      <c r="A1011" s="4" t="s">
        <v>69</v>
      </c>
      <c r="B1011" s="30">
        <v>1010</v>
      </c>
      <c r="C1011" s="8">
        <v>34985</v>
      </c>
      <c r="D1011" s="5" t="s">
        <v>2601</v>
      </c>
      <c r="E1011" s="9" t="s">
        <v>1339</v>
      </c>
      <c r="F1011" s="9" t="s">
        <v>1550</v>
      </c>
      <c r="G1011" s="8">
        <v>43802</v>
      </c>
      <c r="H1011" s="6" t="s">
        <v>6</v>
      </c>
      <c r="I1011" s="13">
        <v>1.75</v>
      </c>
      <c r="J1011" s="15">
        <v>73</v>
      </c>
      <c r="K1011" s="15">
        <v>23.836734693877553</v>
      </c>
      <c r="L1011" s="10">
        <v>2</v>
      </c>
      <c r="M1011" s="10">
        <v>7</v>
      </c>
      <c r="N1011" s="10">
        <v>26</v>
      </c>
      <c r="O1011" s="10">
        <v>5</v>
      </c>
      <c r="P1011" s="10">
        <v>5</v>
      </c>
      <c r="Q1011" s="11">
        <v>25</v>
      </c>
    </row>
    <row r="1012" spans="1:17" x14ac:dyDescent="0.35">
      <c r="A1012" s="4" t="s">
        <v>197</v>
      </c>
      <c r="B1012" s="30">
        <v>1011</v>
      </c>
      <c r="C1012" s="8">
        <v>35575</v>
      </c>
      <c r="D1012" s="5" t="s">
        <v>2602</v>
      </c>
      <c r="E1012" s="9" t="s">
        <v>1339</v>
      </c>
      <c r="F1012" s="9" t="s">
        <v>1550</v>
      </c>
      <c r="G1012" s="8">
        <v>43004</v>
      </c>
      <c r="H1012" s="6" t="s">
        <v>6</v>
      </c>
      <c r="I1012" s="13">
        <v>1.8</v>
      </c>
      <c r="J1012" s="15">
        <v>74</v>
      </c>
      <c r="K1012" s="15">
        <v>22.839506172839506</v>
      </c>
      <c r="L1012" s="10">
        <v>2</v>
      </c>
      <c r="M1012" s="10">
        <v>7</v>
      </c>
      <c r="N1012" s="10">
        <v>16</v>
      </c>
      <c r="O1012" s="10">
        <v>2</v>
      </c>
      <c r="P1012" s="10">
        <v>1</v>
      </c>
      <c r="Q1012" s="11">
        <v>23</v>
      </c>
    </row>
    <row r="1013" spans="1:17" x14ac:dyDescent="0.35">
      <c r="A1013" s="4" t="s">
        <v>258</v>
      </c>
      <c r="B1013" s="30">
        <v>1012</v>
      </c>
      <c r="C1013" s="8">
        <v>32043</v>
      </c>
      <c r="D1013" s="5" t="s">
        <v>2603</v>
      </c>
      <c r="E1013" s="9" t="s">
        <v>1339</v>
      </c>
      <c r="F1013" s="9" t="s">
        <v>1550</v>
      </c>
      <c r="G1013" s="8">
        <v>42330</v>
      </c>
      <c r="H1013" s="6" t="s">
        <v>6</v>
      </c>
      <c r="I1013" s="13">
        <v>1.84</v>
      </c>
      <c r="J1013" s="15">
        <v>81</v>
      </c>
      <c r="K1013" s="15">
        <v>23.92485822306238</v>
      </c>
      <c r="L1013" s="10">
        <v>2</v>
      </c>
      <c r="M1013" s="10">
        <v>6</v>
      </c>
      <c r="N1013" s="10">
        <v>12</v>
      </c>
      <c r="O1013" s="10">
        <v>1</v>
      </c>
      <c r="P1013" s="10">
        <v>3</v>
      </c>
      <c r="Q1013" s="11">
        <v>33</v>
      </c>
    </row>
    <row r="1014" spans="1:17" x14ac:dyDescent="0.35">
      <c r="A1014" s="4" t="s">
        <v>259</v>
      </c>
      <c r="B1014" s="30">
        <v>1013</v>
      </c>
      <c r="C1014" s="8">
        <v>34936</v>
      </c>
      <c r="D1014" s="5" t="s">
        <v>2604</v>
      </c>
      <c r="E1014" s="9" t="s">
        <v>1339</v>
      </c>
      <c r="F1014" s="9" t="s">
        <v>1550</v>
      </c>
      <c r="G1014" s="8">
        <v>43029</v>
      </c>
      <c r="H1014" s="6" t="s">
        <v>6</v>
      </c>
      <c r="I1014" s="13">
        <v>1.8</v>
      </c>
      <c r="J1014" s="15">
        <v>80</v>
      </c>
      <c r="K1014" s="15">
        <v>24.691358024691358</v>
      </c>
      <c r="L1014" s="10">
        <v>2</v>
      </c>
      <c r="M1014" s="10">
        <v>2</v>
      </c>
      <c r="N1014" s="10">
        <v>16</v>
      </c>
      <c r="O1014" s="10">
        <v>7</v>
      </c>
      <c r="P1014" s="10">
        <v>5</v>
      </c>
      <c r="Q1014" s="11">
        <v>25</v>
      </c>
    </row>
    <row r="1015" spans="1:17" x14ac:dyDescent="0.35">
      <c r="A1015" s="4" t="s">
        <v>61</v>
      </c>
      <c r="B1015" s="30">
        <v>1014</v>
      </c>
      <c r="C1015" s="8">
        <v>35146</v>
      </c>
      <c r="D1015" s="5" t="s">
        <v>2605</v>
      </c>
      <c r="E1015" s="9" t="s">
        <v>1339</v>
      </c>
      <c r="F1015" s="9" t="s">
        <v>1550</v>
      </c>
      <c r="G1015" s="8">
        <v>43580</v>
      </c>
      <c r="H1015" s="6" t="s">
        <v>6</v>
      </c>
      <c r="I1015" s="13">
        <v>1.79</v>
      </c>
      <c r="J1015" s="15">
        <v>73</v>
      </c>
      <c r="K1015" s="15">
        <v>22.783308885490467</v>
      </c>
      <c r="L1015" s="10">
        <v>2</v>
      </c>
      <c r="M1015" s="10">
        <v>6</v>
      </c>
      <c r="N1015" s="10">
        <v>23</v>
      </c>
      <c r="O1015" s="10">
        <v>7</v>
      </c>
      <c r="P1015" s="10">
        <v>5</v>
      </c>
      <c r="Q1015" s="11">
        <v>24</v>
      </c>
    </row>
    <row r="1016" spans="1:17" x14ac:dyDescent="0.35">
      <c r="A1016" s="4" t="s">
        <v>261</v>
      </c>
      <c r="B1016" s="30">
        <v>1015</v>
      </c>
      <c r="C1016" s="8">
        <v>35532</v>
      </c>
      <c r="D1016" s="5" t="s">
        <v>2606</v>
      </c>
      <c r="E1016" s="9" t="s">
        <v>1339</v>
      </c>
      <c r="F1016" s="9" t="s">
        <v>1550</v>
      </c>
      <c r="G1016" s="8">
        <v>42419</v>
      </c>
      <c r="H1016" s="6" t="s">
        <v>6</v>
      </c>
      <c r="I1016" s="13">
        <v>1.77</v>
      </c>
      <c r="J1016" s="15">
        <v>74</v>
      </c>
      <c r="K1016" s="15">
        <v>23.620287912158062</v>
      </c>
      <c r="L1016" s="10">
        <v>2</v>
      </c>
      <c r="M1016" s="10">
        <v>6</v>
      </c>
      <c r="N1016" s="10">
        <v>25</v>
      </c>
      <c r="O1016" s="10">
        <v>4</v>
      </c>
      <c r="P1016" s="10">
        <v>4</v>
      </c>
      <c r="Q1016" s="11">
        <v>23</v>
      </c>
    </row>
    <row r="1017" spans="1:17" x14ac:dyDescent="0.35">
      <c r="A1017" s="4" t="s">
        <v>156</v>
      </c>
      <c r="B1017" s="30">
        <v>1016</v>
      </c>
      <c r="C1017" s="8">
        <v>36095</v>
      </c>
      <c r="D1017" s="5" t="s">
        <v>2607</v>
      </c>
      <c r="E1017" s="9" t="s">
        <v>1339</v>
      </c>
      <c r="F1017" s="9" t="s">
        <v>1550</v>
      </c>
      <c r="G1017" s="8">
        <v>44008</v>
      </c>
      <c r="H1017" s="6" t="s">
        <v>6</v>
      </c>
      <c r="I1017" s="13">
        <v>1.81</v>
      </c>
      <c r="J1017" s="15">
        <v>78</v>
      </c>
      <c r="K1017" s="15">
        <v>23.808797045267237</v>
      </c>
      <c r="L1017" s="10">
        <v>2</v>
      </c>
      <c r="M1017" s="10">
        <v>5</v>
      </c>
      <c r="N1017" s="10">
        <v>3</v>
      </c>
      <c r="O1017" s="10">
        <v>6</v>
      </c>
      <c r="P1017" s="10">
        <v>3</v>
      </c>
      <c r="Q1017" s="11">
        <v>22</v>
      </c>
    </row>
    <row r="1018" spans="1:17" x14ac:dyDescent="0.35">
      <c r="A1018" s="4" t="s">
        <v>23</v>
      </c>
      <c r="B1018" s="30">
        <v>1017</v>
      </c>
      <c r="C1018" s="8">
        <v>34246</v>
      </c>
      <c r="D1018" s="5" t="s">
        <v>2608</v>
      </c>
      <c r="E1018" s="9" t="s">
        <v>1339</v>
      </c>
      <c r="F1018" s="9" t="s">
        <v>1550</v>
      </c>
      <c r="G1018" s="8">
        <v>44024</v>
      </c>
      <c r="H1018" s="6" t="s">
        <v>6</v>
      </c>
      <c r="I1018" s="13">
        <v>1.83</v>
      </c>
      <c r="J1018" s="15">
        <v>78</v>
      </c>
      <c r="K1018" s="15">
        <v>23.291229956104985</v>
      </c>
      <c r="L1018" s="10">
        <v>2</v>
      </c>
      <c r="M1018" s="10">
        <v>7</v>
      </c>
      <c r="N1018" s="10">
        <v>11</v>
      </c>
      <c r="O1018" s="10">
        <v>7</v>
      </c>
      <c r="P1018" s="10">
        <v>3</v>
      </c>
      <c r="Q1018" s="11">
        <v>27</v>
      </c>
    </row>
    <row r="1019" spans="1:17" x14ac:dyDescent="0.35">
      <c r="A1019" s="4" t="s">
        <v>88</v>
      </c>
      <c r="B1019" s="30">
        <v>1018</v>
      </c>
      <c r="C1019" s="8">
        <v>32410</v>
      </c>
      <c r="D1019" s="5" t="s">
        <v>2609</v>
      </c>
      <c r="E1019" s="9" t="s">
        <v>1339</v>
      </c>
      <c r="F1019" s="9" t="s">
        <v>1550</v>
      </c>
      <c r="G1019" s="8">
        <v>42740</v>
      </c>
      <c r="H1019" s="6" t="s">
        <v>6</v>
      </c>
      <c r="I1019" s="13">
        <v>1.78</v>
      </c>
      <c r="J1019" s="15">
        <v>75</v>
      </c>
      <c r="K1019" s="15">
        <v>23.671253629592222</v>
      </c>
      <c r="L1019" s="10">
        <v>2</v>
      </c>
      <c r="M1019" s="10">
        <v>3</v>
      </c>
      <c r="N1019" s="10">
        <v>19</v>
      </c>
      <c r="O1019" s="10">
        <v>1</v>
      </c>
      <c r="P1019" s="10">
        <v>3</v>
      </c>
      <c r="Q1019" s="11">
        <v>32</v>
      </c>
    </row>
    <row r="1020" spans="1:17" x14ac:dyDescent="0.35">
      <c r="A1020" s="4" t="s">
        <v>150</v>
      </c>
      <c r="B1020" s="30">
        <v>1019</v>
      </c>
      <c r="C1020" s="8">
        <v>31976</v>
      </c>
      <c r="D1020" s="5" t="s">
        <v>2610</v>
      </c>
      <c r="E1020" s="9" t="s">
        <v>1339</v>
      </c>
      <c r="F1020" s="9" t="s">
        <v>1550</v>
      </c>
      <c r="G1020" s="8">
        <v>43819</v>
      </c>
      <c r="H1020" s="6" t="s">
        <v>6</v>
      </c>
      <c r="I1020" s="13">
        <v>1.8</v>
      </c>
      <c r="J1020" s="15">
        <v>72</v>
      </c>
      <c r="K1020" s="15">
        <v>22.222222222222221</v>
      </c>
      <c r="L1020" s="10">
        <v>2</v>
      </c>
      <c r="M1020" s="10">
        <v>4</v>
      </c>
      <c r="N1020" s="10">
        <v>15</v>
      </c>
      <c r="O1020" s="10">
        <v>4</v>
      </c>
      <c r="P1020" s="10">
        <v>2</v>
      </c>
      <c r="Q1020" s="11">
        <v>33</v>
      </c>
    </row>
    <row r="1021" spans="1:17" x14ac:dyDescent="0.35">
      <c r="A1021" s="4" t="s">
        <v>186</v>
      </c>
      <c r="B1021" s="30">
        <v>1020</v>
      </c>
      <c r="C1021" s="8">
        <v>34534</v>
      </c>
      <c r="D1021" s="5" t="s">
        <v>2611</v>
      </c>
      <c r="E1021" s="9" t="s">
        <v>1339</v>
      </c>
      <c r="F1021" s="9" t="s">
        <v>1550</v>
      </c>
      <c r="G1021" s="8">
        <v>42447</v>
      </c>
      <c r="H1021" s="6" t="s">
        <v>6</v>
      </c>
      <c r="I1021" s="13">
        <v>1.8</v>
      </c>
      <c r="J1021" s="15">
        <v>81</v>
      </c>
      <c r="K1021" s="15">
        <v>25</v>
      </c>
      <c r="L1021" s="10">
        <v>3</v>
      </c>
      <c r="M1021" s="10">
        <v>7</v>
      </c>
      <c r="N1021" s="10">
        <v>16</v>
      </c>
      <c r="O1021" s="10">
        <v>1</v>
      </c>
      <c r="P1021" s="10">
        <v>2</v>
      </c>
      <c r="Q1021" s="11">
        <v>26</v>
      </c>
    </row>
    <row r="1022" spans="1:17" x14ac:dyDescent="0.35">
      <c r="A1022" s="4" t="s">
        <v>226</v>
      </c>
      <c r="B1022" s="30">
        <v>1021</v>
      </c>
      <c r="C1022" s="8">
        <v>32137</v>
      </c>
      <c r="D1022" s="5" t="s">
        <v>2612</v>
      </c>
      <c r="E1022" s="9" t="s">
        <v>1339</v>
      </c>
      <c r="F1022" s="9" t="s">
        <v>1550</v>
      </c>
      <c r="G1022" s="8">
        <v>43057</v>
      </c>
      <c r="H1022" s="6" t="s">
        <v>6</v>
      </c>
      <c r="I1022" s="13">
        <v>1.76</v>
      </c>
      <c r="J1022" s="15">
        <v>72</v>
      </c>
      <c r="K1022" s="15">
        <v>23.243801652892564</v>
      </c>
      <c r="L1022" s="10">
        <v>2</v>
      </c>
      <c r="M1022" s="10">
        <v>3</v>
      </c>
      <c r="N1022" s="10">
        <v>11</v>
      </c>
      <c r="O1022" s="10">
        <v>1</v>
      </c>
      <c r="P1022" s="10">
        <v>5</v>
      </c>
      <c r="Q1022" s="11">
        <v>33</v>
      </c>
    </row>
    <row r="1023" spans="1:17" x14ac:dyDescent="0.35">
      <c r="A1023" s="4" t="s">
        <v>200</v>
      </c>
      <c r="B1023" s="30">
        <v>1022</v>
      </c>
      <c r="C1023" s="8">
        <v>36050</v>
      </c>
      <c r="D1023" s="5" t="s">
        <v>2613</v>
      </c>
      <c r="E1023" s="9" t="s">
        <v>1339</v>
      </c>
      <c r="F1023" s="9" t="s">
        <v>1550</v>
      </c>
      <c r="G1023" s="8">
        <v>42838</v>
      </c>
      <c r="H1023" s="6" t="s">
        <v>6</v>
      </c>
      <c r="I1023" s="13">
        <v>1.85</v>
      </c>
      <c r="J1023" s="15">
        <v>79</v>
      </c>
      <c r="K1023" s="15">
        <v>23.082542001460919</v>
      </c>
      <c r="L1023" s="10">
        <v>3</v>
      </c>
      <c r="M1023" s="10">
        <v>3</v>
      </c>
      <c r="N1023" s="10">
        <v>8</v>
      </c>
      <c r="O1023" s="10">
        <v>1</v>
      </c>
      <c r="P1023" s="10">
        <v>4</v>
      </c>
      <c r="Q1023" s="11">
        <v>22</v>
      </c>
    </row>
    <row r="1024" spans="1:17" x14ac:dyDescent="0.35">
      <c r="A1024" s="4" t="s">
        <v>139</v>
      </c>
      <c r="B1024" s="30">
        <v>1023</v>
      </c>
      <c r="C1024" s="8">
        <v>34759</v>
      </c>
      <c r="D1024" s="5" t="s">
        <v>2614</v>
      </c>
      <c r="E1024" s="9" t="s">
        <v>1339</v>
      </c>
      <c r="F1024" s="9" t="s">
        <v>1550</v>
      </c>
      <c r="G1024" s="8">
        <v>43629</v>
      </c>
      <c r="H1024" s="6" t="s">
        <v>6</v>
      </c>
      <c r="I1024" s="13">
        <v>1.82</v>
      </c>
      <c r="J1024" s="15">
        <v>77</v>
      </c>
      <c r="K1024" s="15">
        <v>23.245984784446321</v>
      </c>
      <c r="L1024" s="10">
        <v>2</v>
      </c>
      <c r="M1024" s="10">
        <v>4</v>
      </c>
      <c r="N1024" s="10">
        <v>26</v>
      </c>
      <c r="O1024" s="10">
        <v>4</v>
      </c>
      <c r="P1024" s="10">
        <v>3</v>
      </c>
      <c r="Q1024" s="11">
        <v>26</v>
      </c>
    </row>
    <row r="1025" spans="1:17" x14ac:dyDescent="0.35">
      <c r="A1025" s="4" t="s">
        <v>170</v>
      </c>
      <c r="B1025" s="30">
        <v>1024</v>
      </c>
      <c r="C1025" s="8">
        <v>32378</v>
      </c>
      <c r="D1025" s="5" t="s">
        <v>2615</v>
      </c>
      <c r="E1025" s="9" t="s">
        <v>1339</v>
      </c>
      <c r="F1025" s="9" t="s">
        <v>1550</v>
      </c>
      <c r="G1025" s="8">
        <v>42177</v>
      </c>
      <c r="H1025" s="6" t="s">
        <v>6</v>
      </c>
      <c r="I1025" s="13">
        <v>1.83</v>
      </c>
      <c r="J1025" s="15">
        <v>80</v>
      </c>
      <c r="K1025" s="15">
        <v>23.888440980620498</v>
      </c>
      <c r="L1025" s="10">
        <v>2</v>
      </c>
      <c r="M1025" s="10">
        <v>7</v>
      </c>
      <c r="N1025" s="10">
        <v>9</v>
      </c>
      <c r="O1025" s="10">
        <v>3</v>
      </c>
      <c r="P1025" s="10">
        <v>5</v>
      </c>
      <c r="Q1025" s="11">
        <v>32</v>
      </c>
    </row>
    <row r="1026" spans="1:17" x14ac:dyDescent="0.35">
      <c r="A1026" s="4" t="s">
        <v>183</v>
      </c>
      <c r="B1026" s="30">
        <v>1025</v>
      </c>
      <c r="C1026" s="8">
        <v>35297</v>
      </c>
      <c r="D1026" s="5" t="s">
        <v>2616</v>
      </c>
      <c r="E1026" s="9" t="s">
        <v>1339</v>
      </c>
      <c r="F1026" s="9" t="s">
        <v>1550</v>
      </c>
      <c r="G1026" s="8">
        <v>42132</v>
      </c>
      <c r="H1026" s="6" t="s">
        <v>6</v>
      </c>
      <c r="I1026" s="13">
        <v>1.77</v>
      </c>
      <c r="J1026" s="15">
        <v>79</v>
      </c>
      <c r="K1026" s="15">
        <v>25.216253311628201</v>
      </c>
      <c r="L1026" s="10">
        <v>3</v>
      </c>
      <c r="M1026" s="10">
        <v>1</v>
      </c>
      <c r="N1026" s="10">
        <v>17</v>
      </c>
      <c r="O1026" s="10">
        <v>6</v>
      </c>
      <c r="P1026" s="10">
        <v>5</v>
      </c>
      <c r="Q1026" s="11">
        <v>24</v>
      </c>
    </row>
    <row r="1027" spans="1:17" x14ac:dyDescent="0.35">
      <c r="A1027" s="4" t="s">
        <v>33</v>
      </c>
      <c r="B1027" s="30">
        <v>1026</v>
      </c>
      <c r="C1027" s="8">
        <v>32921</v>
      </c>
      <c r="D1027" s="5" t="s">
        <v>2617</v>
      </c>
      <c r="E1027" s="9" t="s">
        <v>1339</v>
      </c>
      <c r="F1027" s="9" t="s">
        <v>1550</v>
      </c>
      <c r="G1027" s="8">
        <v>43137</v>
      </c>
      <c r="H1027" s="6" t="s">
        <v>6</v>
      </c>
      <c r="I1027" s="13">
        <v>1.84</v>
      </c>
      <c r="J1027" s="15">
        <v>72</v>
      </c>
      <c r="K1027" s="15">
        <v>21.266540642722116</v>
      </c>
      <c r="L1027" s="10">
        <v>2</v>
      </c>
      <c r="M1027" s="10">
        <v>7</v>
      </c>
      <c r="N1027" s="10">
        <v>17</v>
      </c>
      <c r="O1027" s="10">
        <v>6</v>
      </c>
      <c r="P1027" s="10">
        <v>1</v>
      </c>
      <c r="Q1027" s="11">
        <v>31</v>
      </c>
    </row>
    <row r="1028" spans="1:17" x14ac:dyDescent="0.35">
      <c r="A1028" s="4" t="s">
        <v>16</v>
      </c>
      <c r="B1028" s="30">
        <v>1027</v>
      </c>
      <c r="C1028" s="8">
        <v>35938</v>
      </c>
      <c r="D1028" s="5" t="s">
        <v>2618</v>
      </c>
      <c r="E1028" s="9" t="s">
        <v>1339</v>
      </c>
      <c r="F1028" s="9" t="s">
        <v>1550</v>
      </c>
      <c r="G1028" s="8">
        <v>42923</v>
      </c>
      <c r="H1028" s="6" t="s">
        <v>6</v>
      </c>
      <c r="I1028" s="13">
        <v>1.76</v>
      </c>
      <c r="J1028" s="15">
        <v>75</v>
      </c>
      <c r="K1028" s="15">
        <v>24.212293388429753</v>
      </c>
      <c r="L1028" s="10">
        <v>3</v>
      </c>
      <c r="M1028" s="10">
        <v>5</v>
      </c>
      <c r="N1028" s="10">
        <v>7</v>
      </c>
      <c r="O1028" s="10">
        <v>5</v>
      </c>
      <c r="P1028" s="10">
        <v>1</v>
      </c>
      <c r="Q1028" s="11">
        <v>22</v>
      </c>
    </row>
    <row r="1029" spans="1:17" x14ac:dyDescent="0.35">
      <c r="A1029" s="4" t="s">
        <v>124</v>
      </c>
      <c r="B1029" s="30">
        <v>1028</v>
      </c>
      <c r="C1029" s="8">
        <v>31438</v>
      </c>
      <c r="D1029" s="5" t="s">
        <v>2619</v>
      </c>
      <c r="E1029" s="9" t="s">
        <v>1339</v>
      </c>
      <c r="F1029" s="9" t="s">
        <v>1550</v>
      </c>
      <c r="G1029" s="8">
        <v>43428</v>
      </c>
      <c r="H1029" s="6" t="s">
        <v>6</v>
      </c>
      <c r="I1029" s="13">
        <v>1.85</v>
      </c>
      <c r="J1029" s="15">
        <v>78</v>
      </c>
      <c r="K1029" s="15">
        <v>22.790357925493058</v>
      </c>
      <c r="L1029" s="10">
        <v>2</v>
      </c>
      <c r="M1029" s="10">
        <v>5</v>
      </c>
      <c r="N1029" s="10">
        <v>12</v>
      </c>
      <c r="O1029" s="10">
        <v>7</v>
      </c>
      <c r="P1029" s="10">
        <v>2</v>
      </c>
      <c r="Q1029" s="11">
        <v>35</v>
      </c>
    </row>
    <row r="1030" spans="1:17" x14ac:dyDescent="0.35">
      <c r="A1030" s="4" t="s">
        <v>146</v>
      </c>
      <c r="B1030" s="30">
        <v>1029</v>
      </c>
      <c r="C1030" s="8">
        <v>33848</v>
      </c>
      <c r="D1030" s="5" t="s">
        <v>2620</v>
      </c>
      <c r="E1030" s="9" t="s">
        <v>1339</v>
      </c>
      <c r="F1030" s="9" t="s">
        <v>1550</v>
      </c>
      <c r="G1030" s="8">
        <v>43764</v>
      </c>
      <c r="H1030" s="6" t="s">
        <v>6</v>
      </c>
      <c r="I1030" s="13">
        <v>1.8</v>
      </c>
      <c r="J1030" s="15">
        <v>71</v>
      </c>
      <c r="K1030" s="15">
        <v>21.913580246913579</v>
      </c>
      <c r="L1030" s="10">
        <v>3</v>
      </c>
      <c r="M1030" s="10">
        <v>7</v>
      </c>
      <c r="N1030" s="10">
        <v>12</v>
      </c>
      <c r="O1030" s="10">
        <v>3</v>
      </c>
      <c r="P1030" s="10">
        <v>3</v>
      </c>
      <c r="Q1030" s="11">
        <v>28</v>
      </c>
    </row>
    <row r="1031" spans="1:17" x14ac:dyDescent="0.35">
      <c r="A1031" s="4" t="s">
        <v>122</v>
      </c>
      <c r="B1031" s="30">
        <v>1030</v>
      </c>
      <c r="C1031" s="8">
        <v>34281</v>
      </c>
      <c r="D1031" s="5" t="s">
        <v>2621</v>
      </c>
      <c r="E1031" s="9" t="s">
        <v>1339</v>
      </c>
      <c r="F1031" s="9" t="s">
        <v>1550</v>
      </c>
      <c r="G1031" s="8">
        <v>43365</v>
      </c>
      <c r="H1031" s="6" t="s">
        <v>6</v>
      </c>
      <c r="I1031" s="13">
        <v>1.85</v>
      </c>
      <c r="J1031" s="15">
        <v>72</v>
      </c>
      <c r="K1031" s="15">
        <v>21.037253469685901</v>
      </c>
      <c r="L1031" s="10">
        <v>3</v>
      </c>
      <c r="M1031" s="10">
        <v>3</v>
      </c>
      <c r="N1031" s="10">
        <v>1</v>
      </c>
      <c r="O1031" s="10">
        <v>3</v>
      </c>
      <c r="P1031" s="10">
        <v>4</v>
      </c>
      <c r="Q1031" s="11">
        <v>27</v>
      </c>
    </row>
    <row r="1032" spans="1:17" x14ac:dyDescent="0.35">
      <c r="A1032" s="4" t="s">
        <v>185</v>
      </c>
      <c r="B1032" s="30">
        <v>1031</v>
      </c>
      <c r="C1032" s="8">
        <v>34321</v>
      </c>
      <c r="D1032" s="5" t="s">
        <v>2622</v>
      </c>
      <c r="E1032" s="9" t="s">
        <v>1339</v>
      </c>
      <c r="F1032" s="9" t="s">
        <v>1550</v>
      </c>
      <c r="G1032" s="8">
        <v>43686</v>
      </c>
      <c r="H1032" s="6" t="s">
        <v>6</v>
      </c>
      <c r="I1032" s="13">
        <v>1.81</v>
      </c>
      <c r="J1032" s="15">
        <v>76</v>
      </c>
      <c r="K1032" s="15">
        <v>23.198315069747565</v>
      </c>
      <c r="L1032" s="10">
        <v>3</v>
      </c>
      <c r="M1032" s="10">
        <v>4</v>
      </c>
      <c r="N1032" s="10">
        <v>3</v>
      </c>
      <c r="O1032" s="10">
        <v>2</v>
      </c>
      <c r="P1032" s="10">
        <v>5</v>
      </c>
      <c r="Q1032" s="11">
        <v>27</v>
      </c>
    </row>
    <row r="1033" spans="1:17" x14ac:dyDescent="0.35">
      <c r="A1033" s="4" t="s">
        <v>234</v>
      </c>
      <c r="B1033" s="30">
        <v>1032</v>
      </c>
      <c r="C1033" s="8">
        <v>35315</v>
      </c>
      <c r="D1033" s="5" t="s">
        <v>2623</v>
      </c>
      <c r="E1033" s="9" t="s">
        <v>1339</v>
      </c>
      <c r="F1033" s="9" t="s">
        <v>1550</v>
      </c>
      <c r="G1033" s="8">
        <v>42248</v>
      </c>
      <c r="H1033" s="6" t="s">
        <v>6</v>
      </c>
      <c r="I1033" s="13">
        <v>1.76</v>
      </c>
      <c r="J1033" s="15">
        <v>81</v>
      </c>
      <c r="K1033" s="15">
        <v>26.149276859504134</v>
      </c>
      <c r="L1033" s="10">
        <v>3</v>
      </c>
      <c r="M1033" s="10">
        <v>4</v>
      </c>
      <c r="N1033" s="10">
        <v>20</v>
      </c>
      <c r="O1033" s="10">
        <v>6</v>
      </c>
      <c r="P1033" s="10">
        <v>4</v>
      </c>
      <c r="Q1033" s="11">
        <v>24</v>
      </c>
    </row>
    <row r="1034" spans="1:17" x14ac:dyDescent="0.35">
      <c r="A1034" s="4" t="s">
        <v>109</v>
      </c>
      <c r="B1034" s="30">
        <v>1033</v>
      </c>
      <c r="C1034" s="8">
        <v>32380</v>
      </c>
      <c r="D1034" s="5" t="s">
        <v>2624</v>
      </c>
      <c r="E1034" s="9" t="s">
        <v>1339</v>
      </c>
      <c r="F1034" s="9" t="s">
        <v>1550</v>
      </c>
      <c r="G1034" s="8">
        <v>43581</v>
      </c>
      <c r="H1034" s="6" t="s">
        <v>6</v>
      </c>
      <c r="I1034" s="13">
        <v>1.75</v>
      </c>
      <c r="J1034" s="15">
        <v>81</v>
      </c>
      <c r="K1034" s="15">
        <v>26.448979591836736</v>
      </c>
      <c r="L1034" s="10">
        <v>3</v>
      </c>
      <c r="M1034" s="10">
        <v>2</v>
      </c>
      <c r="N1034" s="10">
        <v>22</v>
      </c>
      <c r="O1034" s="10">
        <v>6</v>
      </c>
      <c r="P1034" s="10">
        <v>2</v>
      </c>
      <c r="Q1034" s="11">
        <v>32</v>
      </c>
    </row>
    <row r="1035" spans="1:17" x14ac:dyDescent="0.35">
      <c r="A1035" s="4" t="s">
        <v>62</v>
      </c>
      <c r="B1035" s="30">
        <v>1034</v>
      </c>
      <c r="C1035" s="8">
        <v>33498</v>
      </c>
      <c r="D1035" s="5" t="s">
        <v>2625</v>
      </c>
      <c r="E1035" s="9" t="s">
        <v>1339</v>
      </c>
      <c r="F1035" s="9" t="s">
        <v>1550</v>
      </c>
      <c r="G1035" s="8">
        <v>43596</v>
      </c>
      <c r="H1035" s="6" t="s">
        <v>6</v>
      </c>
      <c r="I1035" s="13">
        <v>1.78</v>
      </c>
      <c r="J1035" s="15">
        <v>78</v>
      </c>
      <c r="K1035" s="15">
        <v>24.618103774775911</v>
      </c>
      <c r="L1035" s="10">
        <v>3</v>
      </c>
      <c r="M1035" s="10">
        <v>1</v>
      </c>
      <c r="N1035" s="10">
        <v>26</v>
      </c>
      <c r="O1035" s="10">
        <v>5</v>
      </c>
      <c r="P1035" s="10">
        <v>6</v>
      </c>
      <c r="Q1035" s="11">
        <v>29</v>
      </c>
    </row>
    <row r="1036" spans="1:17" x14ac:dyDescent="0.35">
      <c r="A1036" s="4" t="s">
        <v>34</v>
      </c>
      <c r="B1036" s="30">
        <v>1035</v>
      </c>
      <c r="C1036" s="8">
        <v>32478</v>
      </c>
      <c r="D1036" s="5" t="s">
        <v>2626</v>
      </c>
      <c r="E1036" s="9" t="s">
        <v>1339</v>
      </c>
      <c r="F1036" s="9" t="s">
        <v>1550</v>
      </c>
      <c r="G1036" s="8">
        <v>43038</v>
      </c>
      <c r="H1036" s="6" t="s">
        <v>6</v>
      </c>
      <c r="I1036" s="13">
        <v>1.81</v>
      </c>
      <c r="J1036" s="15">
        <v>74</v>
      </c>
      <c r="K1036" s="15">
        <v>22.587833094227893</v>
      </c>
      <c r="L1036" s="10">
        <v>3</v>
      </c>
      <c r="M1036" s="10">
        <v>2</v>
      </c>
      <c r="N1036" s="10">
        <v>6</v>
      </c>
      <c r="O1036" s="10">
        <v>5</v>
      </c>
      <c r="P1036" s="10">
        <v>5</v>
      </c>
      <c r="Q1036" s="11">
        <v>32</v>
      </c>
    </row>
    <row r="1037" spans="1:17" x14ac:dyDescent="0.35">
      <c r="A1037" s="4" t="s">
        <v>223</v>
      </c>
      <c r="B1037" s="30">
        <v>1036</v>
      </c>
      <c r="C1037" s="8">
        <v>34672</v>
      </c>
      <c r="D1037" s="5" t="s">
        <v>2627</v>
      </c>
      <c r="E1037" s="9" t="s">
        <v>1339</v>
      </c>
      <c r="F1037" s="9" t="s">
        <v>1550</v>
      </c>
      <c r="G1037" s="8">
        <v>42336</v>
      </c>
      <c r="H1037" s="6" t="s">
        <v>6</v>
      </c>
      <c r="I1037" s="13">
        <v>1.81</v>
      </c>
      <c r="J1037" s="15">
        <v>80</v>
      </c>
      <c r="K1037" s="15">
        <v>24.419279020786909</v>
      </c>
      <c r="L1037" s="10">
        <v>2</v>
      </c>
      <c r="M1037" s="10">
        <v>3</v>
      </c>
      <c r="N1037" s="10">
        <v>20</v>
      </c>
      <c r="O1037" s="10">
        <v>6</v>
      </c>
      <c r="P1037" s="10">
        <v>5</v>
      </c>
      <c r="Q1037" s="11">
        <v>26</v>
      </c>
    </row>
    <row r="1038" spans="1:17" x14ac:dyDescent="0.35">
      <c r="A1038" s="4" t="s">
        <v>54</v>
      </c>
      <c r="B1038" s="30">
        <v>1037</v>
      </c>
      <c r="C1038" s="8">
        <v>32322</v>
      </c>
      <c r="D1038" s="5" t="s">
        <v>2628</v>
      </c>
      <c r="E1038" s="9" t="s">
        <v>1339</v>
      </c>
      <c r="F1038" s="9" t="s">
        <v>1550</v>
      </c>
      <c r="G1038" s="8">
        <v>42422</v>
      </c>
      <c r="H1038" s="6" t="s">
        <v>6</v>
      </c>
      <c r="I1038" s="13">
        <v>1.81</v>
      </c>
      <c r="J1038" s="15">
        <v>72</v>
      </c>
      <c r="K1038" s="15">
        <v>21.977351118708221</v>
      </c>
      <c r="L1038" s="10">
        <v>3</v>
      </c>
      <c r="M1038" s="10">
        <v>7</v>
      </c>
      <c r="N1038" s="10">
        <v>17</v>
      </c>
      <c r="O1038" s="10">
        <v>5</v>
      </c>
      <c r="P1038" s="10">
        <v>5</v>
      </c>
      <c r="Q1038" s="11">
        <v>32</v>
      </c>
    </row>
    <row r="1039" spans="1:17" x14ac:dyDescent="0.35">
      <c r="A1039" s="4" t="s">
        <v>82</v>
      </c>
      <c r="B1039" s="30">
        <v>1038</v>
      </c>
      <c r="C1039" s="8">
        <v>31540</v>
      </c>
      <c r="D1039" s="5" t="s">
        <v>2629</v>
      </c>
      <c r="E1039" s="9" t="s">
        <v>1339</v>
      </c>
      <c r="F1039" s="9" t="s">
        <v>1550</v>
      </c>
      <c r="G1039" s="8">
        <v>43079</v>
      </c>
      <c r="H1039" s="6" t="s">
        <v>6</v>
      </c>
      <c r="I1039" s="13">
        <v>1.81</v>
      </c>
      <c r="J1039" s="15">
        <v>78</v>
      </c>
      <c r="K1039" s="15">
        <v>23.808797045267237</v>
      </c>
      <c r="L1039" s="10">
        <v>2</v>
      </c>
      <c r="M1039" s="10">
        <v>3</v>
      </c>
      <c r="N1039" s="10">
        <v>19</v>
      </c>
      <c r="O1039" s="10">
        <v>2</v>
      </c>
      <c r="P1039" s="10">
        <v>1</v>
      </c>
      <c r="Q1039" s="11">
        <v>34</v>
      </c>
    </row>
    <row r="1040" spans="1:17" x14ac:dyDescent="0.35">
      <c r="A1040" s="4" t="s">
        <v>154</v>
      </c>
      <c r="B1040" s="30">
        <v>1039</v>
      </c>
      <c r="C1040" s="8">
        <v>33359</v>
      </c>
      <c r="D1040" s="5" t="s">
        <v>2630</v>
      </c>
      <c r="E1040" s="9" t="s">
        <v>1339</v>
      </c>
      <c r="F1040" s="9" t="s">
        <v>1550</v>
      </c>
      <c r="G1040" s="8">
        <v>43040</v>
      </c>
      <c r="H1040" s="6" t="s">
        <v>6</v>
      </c>
      <c r="I1040" s="13">
        <v>1.82</v>
      </c>
      <c r="J1040" s="15">
        <v>78</v>
      </c>
      <c r="K1040" s="15">
        <v>23.547880690737831</v>
      </c>
      <c r="L1040" s="10">
        <v>2</v>
      </c>
      <c r="M1040" s="10">
        <v>5</v>
      </c>
      <c r="N1040" s="10">
        <v>27</v>
      </c>
      <c r="O1040" s="10">
        <v>3</v>
      </c>
      <c r="P1040" s="10">
        <v>3</v>
      </c>
      <c r="Q1040" s="11">
        <v>29</v>
      </c>
    </row>
    <row r="1041" spans="1:17" x14ac:dyDescent="0.35">
      <c r="A1041" s="4" t="s">
        <v>239</v>
      </c>
      <c r="B1041" s="30">
        <v>1040</v>
      </c>
      <c r="C1041" s="8">
        <v>35835</v>
      </c>
      <c r="D1041" s="5" t="s">
        <v>2631</v>
      </c>
      <c r="E1041" s="9" t="s">
        <v>1339</v>
      </c>
      <c r="F1041" s="9" t="s">
        <v>1550</v>
      </c>
      <c r="G1041" s="8">
        <v>43503</v>
      </c>
      <c r="H1041" s="6" t="s">
        <v>6</v>
      </c>
      <c r="I1041" s="13">
        <v>1.77</v>
      </c>
      <c r="J1041" s="15">
        <v>81</v>
      </c>
      <c r="K1041" s="15">
        <v>25.854639471416256</v>
      </c>
      <c r="L1041" s="10">
        <v>3</v>
      </c>
      <c r="M1041" s="10">
        <v>6</v>
      </c>
      <c r="N1041" s="10">
        <v>19</v>
      </c>
      <c r="O1041" s="10">
        <v>3</v>
      </c>
      <c r="P1041" s="10">
        <v>3</v>
      </c>
      <c r="Q1041" s="11">
        <v>23</v>
      </c>
    </row>
    <row r="1042" spans="1:17" x14ac:dyDescent="0.35">
      <c r="A1042" s="4" t="s">
        <v>264</v>
      </c>
      <c r="B1042" s="30">
        <v>1041</v>
      </c>
      <c r="C1042" s="8">
        <v>34234</v>
      </c>
      <c r="D1042" s="5" t="s">
        <v>2632</v>
      </c>
      <c r="E1042" s="9" t="s">
        <v>1339</v>
      </c>
      <c r="F1042" s="9" t="s">
        <v>1550</v>
      </c>
      <c r="G1042" s="8">
        <v>42871</v>
      </c>
      <c r="H1042" s="6" t="s">
        <v>6</v>
      </c>
      <c r="I1042" s="13">
        <v>1.81</v>
      </c>
      <c r="J1042" s="15">
        <v>76</v>
      </c>
      <c r="K1042" s="15">
        <v>23.198315069747565</v>
      </c>
      <c r="L1042" s="10">
        <v>2</v>
      </c>
      <c r="M1042" s="10">
        <v>7</v>
      </c>
      <c r="N1042" s="10">
        <v>26</v>
      </c>
      <c r="O1042" s="10">
        <v>3</v>
      </c>
      <c r="P1042" s="10">
        <v>6</v>
      </c>
      <c r="Q1042" s="11">
        <v>27</v>
      </c>
    </row>
    <row r="1043" spans="1:17" x14ac:dyDescent="0.35">
      <c r="A1043" s="4" t="s">
        <v>81</v>
      </c>
      <c r="B1043" s="30">
        <v>1042</v>
      </c>
      <c r="C1043" s="8">
        <v>33283</v>
      </c>
      <c r="D1043" s="5" t="s">
        <v>2633</v>
      </c>
      <c r="E1043" s="9" t="s">
        <v>1339</v>
      </c>
      <c r="F1043" s="9" t="s">
        <v>1550</v>
      </c>
      <c r="G1043" s="8">
        <v>42915</v>
      </c>
      <c r="H1043" s="6" t="s">
        <v>6</v>
      </c>
      <c r="I1043" s="13">
        <v>1.82</v>
      </c>
      <c r="J1043" s="15">
        <v>71</v>
      </c>
      <c r="K1043" s="15">
        <v>21.434609346697258</v>
      </c>
      <c r="L1043" s="10">
        <v>2</v>
      </c>
      <c r="M1043" s="10">
        <v>6</v>
      </c>
      <c r="N1043" s="10">
        <v>26</v>
      </c>
      <c r="O1043" s="10">
        <v>1</v>
      </c>
      <c r="P1043" s="10">
        <v>6</v>
      </c>
      <c r="Q1043" s="11">
        <v>30</v>
      </c>
    </row>
    <row r="1044" spans="1:17" x14ac:dyDescent="0.35">
      <c r="A1044" s="4" t="s">
        <v>98</v>
      </c>
      <c r="B1044" s="30">
        <v>1043</v>
      </c>
      <c r="C1044" s="8">
        <v>30948</v>
      </c>
      <c r="D1044" s="5" t="s">
        <v>2634</v>
      </c>
      <c r="E1044" s="9" t="s">
        <v>1339</v>
      </c>
      <c r="F1044" s="9" t="s">
        <v>1550</v>
      </c>
      <c r="G1044" s="8">
        <v>42350</v>
      </c>
      <c r="H1044" s="6" t="s">
        <v>6</v>
      </c>
      <c r="I1044" s="13">
        <v>1.75</v>
      </c>
      <c r="J1044" s="15">
        <v>73</v>
      </c>
      <c r="K1044" s="15">
        <v>23.836734693877553</v>
      </c>
      <c r="L1044" s="10">
        <v>3</v>
      </c>
      <c r="M1044" s="10">
        <v>2</v>
      </c>
      <c r="N1044" s="10">
        <v>11</v>
      </c>
      <c r="O1044" s="10">
        <v>3</v>
      </c>
      <c r="P1044" s="10">
        <v>3</v>
      </c>
      <c r="Q1044" s="11">
        <v>36</v>
      </c>
    </row>
    <row r="1045" spans="1:17" x14ac:dyDescent="0.35">
      <c r="A1045" s="4" t="s">
        <v>64</v>
      </c>
      <c r="B1045" s="30">
        <v>1044</v>
      </c>
      <c r="C1045" s="8">
        <v>35903</v>
      </c>
      <c r="D1045" s="5" t="s">
        <v>2635</v>
      </c>
      <c r="E1045" s="9" t="s">
        <v>1339</v>
      </c>
      <c r="F1045" s="9" t="s">
        <v>1550</v>
      </c>
      <c r="G1045" s="8">
        <v>43029</v>
      </c>
      <c r="H1045" s="6" t="s">
        <v>6</v>
      </c>
      <c r="I1045" s="13">
        <v>1.76</v>
      </c>
      <c r="J1045" s="15">
        <v>73</v>
      </c>
      <c r="K1045" s="15">
        <v>23.566632231404959</v>
      </c>
      <c r="L1045" s="10">
        <v>3</v>
      </c>
      <c r="M1045" s="10">
        <v>3</v>
      </c>
      <c r="N1045" s="10">
        <v>6</v>
      </c>
      <c r="O1045" s="10">
        <v>7</v>
      </c>
      <c r="P1045" s="10">
        <v>1</v>
      </c>
      <c r="Q1045" s="11">
        <v>22</v>
      </c>
    </row>
    <row r="1046" spans="1:17" x14ac:dyDescent="0.35">
      <c r="A1046" s="4" t="s">
        <v>220</v>
      </c>
      <c r="B1046" s="30">
        <v>1045</v>
      </c>
      <c r="C1046" s="8">
        <v>33466</v>
      </c>
      <c r="D1046" s="5" t="s">
        <v>2636</v>
      </c>
      <c r="E1046" s="9" t="s">
        <v>1339</v>
      </c>
      <c r="F1046" s="9" t="s">
        <v>1550</v>
      </c>
      <c r="G1046" s="8">
        <v>42548</v>
      </c>
      <c r="H1046" s="6" t="s">
        <v>6</v>
      </c>
      <c r="I1046" s="13">
        <v>1.8</v>
      </c>
      <c r="J1046" s="15">
        <v>79</v>
      </c>
      <c r="K1046" s="15">
        <v>24.382716049382715</v>
      </c>
      <c r="L1046" s="10">
        <v>2</v>
      </c>
      <c r="M1046" s="10">
        <v>4</v>
      </c>
      <c r="N1046" s="10">
        <v>15</v>
      </c>
      <c r="O1046" s="10">
        <v>7</v>
      </c>
      <c r="P1046" s="10">
        <v>2</v>
      </c>
      <c r="Q1046" s="11">
        <v>29</v>
      </c>
    </row>
    <row r="1047" spans="1:17" x14ac:dyDescent="0.35">
      <c r="A1047" s="4" t="s">
        <v>108</v>
      </c>
      <c r="B1047" s="30">
        <v>1046</v>
      </c>
      <c r="C1047" s="8">
        <v>32956</v>
      </c>
      <c r="D1047" s="5" t="s">
        <v>2637</v>
      </c>
      <c r="E1047" s="9" t="s">
        <v>1339</v>
      </c>
      <c r="F1047" s="9" t="s">
        <v>1550</v>
      </c>
      <c r="G1047" s="8">
        <v>43265</v>
      </c>
      <c r="H1047" s="6" t="s">
        <v>6</v>
      </c>
      <c r="I1047" s="13">
        <v>1.78</v>
      </c>
      <c r="J1047" s="15">
        <v>71</v>
      </c>
      <c r="K1047" s="15">
        <v>22.408786769347305</v>
      </c>
      <c r="L1047" s="10">
        <v>2</v>
      </c>
      <c r="M1047" s="10">
        <v>2</v>
      </c>
      <c r="N1047" s="10">
        <v>4</v>
      </c>
      <c r="O1047" s="10">
        <v>2</v>
      </c>
      <c r="P1047" s="10">
        <v>1</v>
      </c>
      <c r="Q1047" s="11">
        <v>30</v>
      </c>
    </row>
    <row r="1048" spans="1:17" x14ac:dyDescent="0.35">
      <c r="A1048" s="4" t="s">
        <v>79</v>
      </c>
      <c r="B1048" s="30">
        <v>1047</v>
      </c>
      <c r="C1048" s="8">
        <v>34690</v>
      </c>
      <c r="D1048" s="5" t="s">
        <v>2638</v>
      </c>
      <c r="E1048" s="9" t="s">
        <v>1339</v>
      </c>
      <c r="F1048" s="9" t="s">
        <v>1550</v>
      </c>
      <c r="G1048" s="8">
        <v>42144</v>
      </c>
      <c r="H1048" s="6" t="s">
        <v>6</v>
      </c>
      <c r="I1048" s="13">
        <v>1.78</v>
      </c>
      <c r="J1048" s="15">
        <v>76</v>
      </c>
      <c r="K1048" s="15">
        <v>23.98687034465345</v>
      </c>
      <c r="L1048" s="10">
        <v>3</v>
      </c>
      <c r="M1048" s="10">
        <v>4</v>
      </c>
      <c r="N1048" s="10">
        <v>3</v>
      </c>
      <c r="O1048" s="10">
        <v>5</v>
      </c>
      <c r="P1048" s="10">
        <v>6</v>
      </c>
      <c r="Q1048" s="11">
        <v>26</v>
      </c>
    </row>
    <row r="1049" spans="1:17" x14ac:dyDescent="0.35">
      <c r="A1049" s="4" t="s">
        <v>133</v>
      </c>
      <c r="B1049" s="30">
        <v>1048</v>
      </c>
      <c r="C1049" s="8">
        <v>32921</v>
      </c>
      <c r="D1049" s="5" t="s">
        <v>2639</v>
      </c>
      <c r="E1049" s="9" t="s">
        <v>1339</v>
      </c>
      <c r="F1049" s="9" t="s">
        <v>1550</v>
      </c>
      <c r="G1049" s="8">
        <v>42860</v>
      </c>
      <c r="H1049" s="6" t="s">
        <v>6</v>
      </c>
      <c r="I1049" s="13">
        <v>1.8</v>
      </c>
      <c r="J1049" s="15">
        <v>78</v>
      </c>
      <c r="K1049" s="15">
        <v>24.074074074074073</v>
      </c>
      <c r="L1049" s="10">
        <v>2</v>
      </c>
      <c r="M1049" s="10">
        <v>6</v>
      </c>
      <c r="N1049" s="10">
        <v>4</v>
      </c>
      <c r="O1049" s="10">
        <v>1</v>
      </c>
      <c r="P1049" s="10">
        <v>2</v>
      </c>
      <c r="Q1049" s="11">
        <v>31</v>
      </c>
    </row>
    <row r="1050" spans="1:17" x14ac:dyDescent="0.35">
      <c r="A1050" s="4" t="s">
        <v>195</v>
      </c>
      <c r="B1050" s="30">
        <v>1049</v>
      </c>
      <c r="C1050" s="8">
        <v>32112</v>
      </c>
      <c r="D1050" s="5" t="s">
        <v>2640</v>
      </c>
      <c r="E1050" s="9" t="s">
        <v>1339</v>
      </c>
      <c r="F1050" s="9" t="s">
        <v>1550</v>
      </c>
      <c r="G1050" s="8">
        <v>42012</v>
      </c>
      <c r="H1050" s="6" t="s">
        <v>6</v>
      </c>
      <c r="I1050" s="13">
        <v>1.8</v>
      </c>
      <c r="J1050" s="15">
        <v>79</v>
      </c>
      <c r="K1050" s="15">
        <v>24.382716049382715</v>
      </c>
      <c r="L1050" s="10">
        <v>3</v>
      </c>
      <c r="M1050" s="10">
        <v>3</v>
      </c>
      <c r="N1050" s="10">
        <v>1</v>
      </c>
      <c r="O1050" s="10">
        <v>4</v>
      </c>
      <c r="P1050" s="10">
        <v>4</v>
      </c>
      <c r="Q1050" s="11">
        <v>33</v>
      </c>
    </row>
    <row r="1051" spans="1:17" x14ac:dyDescent="0.35">
      <c r="A1051" s="4" t="s">
        <v>89</v>
      </c>
      <c r="B1051" s="30">
        <v>1050</v>
      </c>
      <c r="C1051" s="8">
        <v>31710</v>
      </c>
      <c r="D1051" s="5" t="s">
        <v>2641</v>
      </c>
      <c r="E1051" s="9" t="s">
        <v>1339</v>
      </c>
      <c r="F1051" s="9" t="s">
        <v>1550</v>
      </c>
      <c r="G1051" s="8">
        <v>44094</v>
      </c>
      <c r="H1051" s="6" t="s">
        <v>6</v>
      </c>
      <c r="I1051" s="13">
        <v>1.79</v>
      </c>
      <c r="J1051" s="15">
        <v>78</v>
      </c>
      <c r="K1051" s="15">
        <v>24.343809494085704</v>
      </c>
      <c r="L1051" s="10">
        <v>3</v>
      </c>
      <c r="M1051" s="10">
        <v>5</v>
      </c>
      <c r="N1051" s="10">
        <v>11</v>
      </c>
      <c r="O1051" s="10">
        <v>3</v>
      </c>
      <c r="P1051" s="10">
        <v>2</v>
      </c>
      <c r="Q1051" s="11">
        <v>34</v>
      </c>
    </row>
    <row r="1052" spans="1:17" x14ac:dyDescent="0.35">
      <c r="A1052" s="4" t="s">
        <v>129</v>
      </c>
      <c r="B1052" s="30">
        <v>1051</v>
      </c>
      <c r="C1052" s="8">
        <v>33909</v>
      </c>
      <c r="D1052" s="5" t="s">
        <v>2642</v>
      </c>
      <c r="E1052" s="9" t="s">
        <v>1339</v>
      </c>
      <c r="F1052" s="9" t="s">
        <v>1550</v>
      </c>
      <c r="G1052" s="8">
        <v>43323</v>
      </c>
      <c r="H1052" s="6" t="s">
        <v>6</v>
      </c>
      <c r="I1052" s="13">
        <v>1.77</v>
      </c>
      <c r="J1052" s="15">
        <v>74</v>
      </c>
      <c r="K1052" s="15">
        <v>23.620287912158062</v>
      </c>
      <c r="L1052" s="10">
        <v>2</v>
      </c>
      <c r="M1052" s="10">
        <v>4</v>
      </c>
      <c r="N1052" s="10">
        <v>16</v>
      </c>
      <c r="O1052" s="10">
        <v>1</v>
      </c>
      <c r="P1052" s="10">
        <v>2</v>
      </c>
      <c r="Q1052" s="11">
        <v>28</v>
      </c>
    </row>
    <row r="1053" spans="1:17" x14ac:dyDescent="0.35">
      <c r="A1053" s="4" t="s">
        <v>111</v>
      </c>
      <c r="B1053" s="30">
        <v>1052</v>
      </c>
      <c r="C1053" s="8">
        <v>33302</v>
      </c>
      <c r="D1053" s="5" t="s">
        <v>2643</v>
      </c>
      <c r="E1053" s="9" t="s">
        <v>1339</v>
      </c>
      <c r="F1053" s="9" t="s">
        <v>1550</v>
      </c>
      <c r="G1053" s="8">
        <v>43892</v>
      </c>
      <c r="H1053" s="6" t="s">
        <v>6</v>
      </c>
      <c r="I1053" s="13">
        <v>1.78</v>
      </c>
      <c r="J1053" s="15">
        <v>74</v>
      </c>
      <c r="K1053" s="15">
        <v>23.355636914530994</v>
      </c>
      <c r="L1053" s="10">
        <v>3</v>
      </c>
      <c r="M1053" s="10">
        <v>7</v>
      </c>
      <c r="N1053" s="10">
        <v>15</v>
      </c>
      <c r="O1053" s="10">
        <v>6</v>
      </c>
      <c r="P1053" s="10">
        <v>6</v>
      </c>
      <c r="Q1053" s="11">
        <v>29</v>
      </c>
    </row>
    <row r="1054" spans="1:17" x14ac:dyDescent="0.35">
      <c r="A1054" s="4" t="s">
        <v>42</v>
      </c>
      <c r="B1054" s="30">
        <v>1053</v>
      </c>
      <c r="C1054" s="8">
        <v>33357</v>
      </c>
      <c r="D1054" s="5" t="s">
        <v>2644</v>
      </c>
      <c r="E1054" s="9" t="s">
        <v>1339</v>
      </c>
      <c r="F1054" s="9" t="s">
        <v>1550</v>
      </c>
      <c r="G1054" s="8">
        <v>42535</v>
      </c>
      <c r="H1054" s="6" t="s">
        <v>6</v>
      </c>
      <c r="I1054" s="13">
        <v>1.81</v>
      </c>
      <c r="J1054" s="15">
        <v>76</v>
      </c>
      <c r="K1054" s="15">
        <v>23.198315069747565</v>
      </c>
      <c r="L1054" s="10">
        <v>3</v>
      </c>
      <c r="M1054" s="10">
        <v>5</v>
      </c>
      <c r="N1054" s="10">
        <v>12</v>
      </c>
      <c r="O1054" s="10">
        <v>1</v>
      </c>
      <c r="P1054" s="10">
        <v>2</v>
      </c>
      <c r="Q1054" s="11">
        <v>29</v>
      </c>
    </row>
    <row r="1055" spans="1:17" x14ac:dyDescent="0.35">
      <c r="A1055" s="4" t="s">
        <v>118</v>
      </c>
      <c r="B1055" s="30">
        <v>1054</v>
      </c>
      <c r="C1055" s="8">
        <v>31217</v>
      </c>
      <c r="D1055" s="5" t="s">
        <v>2645</v>
      </c>
      <c r="E1055" s="9" t="s">
        <v>1339</v>
      </c>
      <c r="F1055" s="9" t="s">
        <v>1550</v>
      </c>
      <c r="G1055" s="8">
        <v>42082</v>
      </c>
      <c r="H1055" s="6" t="s">
        <v>6</v>
      </c>
      <c r="I1055" s="13">
        <v>1.83</v>
      </c>
      <c r="J1055" s="15">
        <v>75</v>
      </c>
      <c r="K1055" s="15">
        <v>22.395413419331717</v>
      </c>
      <c r="L1055" s="10">
        <v>3</v>
      </c>
      <c r="M1055" s="10">
        <v>5</v>
      </c>
      <c r="N1055" s="10">
        <v>20</v>
      </c>
      <c r="O1055" s="10">
        <v>5</v>
      </c>
      <c r="P1055" s="10">
        <v>6</v>
      </c>
      <c r="Q1055" s="11">
        <v>35</v>
      </c>
    </row>
    <row r="1056" spans="1:17" x14ac:dyDescent="0.35">
      <c r="A1056" s="4" t="s">
        <v>101</v>
      </c>
      <c r="B1056" s="30">
        <v>1055</v>
      </c>
      <c r="C1056" s="8">
        <v>33976</v>
      </c>
      <c r="D1056" s="5" t="s">
        <v>2646</v>
      </c>
      <c r="E1056" s="9" t="s">
        <v>1339</v>
      </c>
      <c r="F1056" s="9" t="s">
        <v>1550</v>
      </c>
      <c r="G1056" s="8">
        <v>43803</v>
      </c>
      <c r="H1056" s="6" t="s">
        <v>6</v>
      </c>
      <c r="I1056" s="13">
        <v>1.82</v>
      </c>
      <c r="J1056" s="15">
        <v>77</v>
      </c>
      <c r="K1056" s="15">
        <v>23.245984784446321</v>
      </c>
      <c r="L1056" s="10">
        <v>3</v>
      </c>
      <c r="M1056" s="10">
        <v>5</v>
      </c>
      <c r="N1056" s="10">
        <v>13</v>
      </c>
      <c r="O1056" s="10">
        <v>7</v>
      </c>
      <c r="P1056" s="10">
        <v>2</v>
      </c>
      <c r="Q1056" s="11">
        <v>28</v>
      </c>
    </row>
    <row r="1057" spans="1:17" x14ac:dyDescent="0.35">
      <c r="A1057" s="4" t="s">
        <v>199</v>
      </c>
      <c r="B1057" s="30">
        <v>1056</v>
      </c>
      <c r="C1057" s="8">
        <v>32171</v>
      </c>
      <c r="D1057" s="5" t="s">
        <v>2647</v>
      </c>
      <c r="E1057" s="9" t="s">
        <v>1339</v>
      </c>
      <c r="F1057" s="9" t="s">
        <v>1550</v>
      </c>
      <c r="G1057" s="8">
        <v>43169</v>
      </c>
      <c r="H1057" s="6" t="s">
        <v>6</v>
      </c>
      <c r="I1057" s="13">
        <v>1.78</v>
      </c>
      <c r="J1057" s="15">
        <v>81</v>
      </c>
      <c r="K1057" s="15">
        <v>25.564953919959599</v>
      </c>
      <c r="L1057" s="10">
        <v>3</v>
      </c>
      <c r="M1057" s="10">
        <v>6</v>
      </c>
      <c r="N1057" s="10">
        <v>19</v>
      </c>
      <c r="O1057" s="10">
        <v>3</v>
      </c>
      <c r="P1057" s="10">
        <v>1</v>
      </c>
      <c r="Q1057" s="11">
        <v>33</v>
      </c>
    </row>
    <row r="1058" spans="1:17" x14ac:dyDescent="0.35">
      <c r="A1058" s="4" t="s">
        <v>198</v>
      </c>
      <c r="B1058" s="30">
        <v>1057</v>
      </c>
      <c r="C1058" s="8">
        <v>30728</v>
      </c>
      <c r="D1058" s="5" t="s">
        <v>2648</v>
      </c>
      <c r="E1058" s="9" t="s">
        <v>1339</v>
      </c>
      <c r="F1058" s="9" t="s">
        <v>1550</v>
      </c>
      <c r="G1058" s="8">
        <v>42644</v>
      </c>
      <c r="H1058" s="6" t="s">
        <v>6</v>
      </c>
      <c r="I1058" s="13">
        <v>1.77</v>
      </c>
      <c r="J1058" s="15">
        <v>76</v>
      </c>
      <c r="K1058" s="15">
        <v>24.258674071946118</v>
      </c>
      <c r="L1058" s="10">
        <v>3</v>
      </c>
      <c r="M1058" s="10">
        <v>3</v>
      </c>
      <c r="N1058" s="10">
        <v>11</v>
      </c>
      <c r="O1058" s="10">
        <v>5</v>
      </c>
      <c r="P1058" s="10">
        <v>3</v>
      </c>
      <c r="Q1058" s="11">
        <v>37</v>
      </c>
    </row>
    <row r="1059" spans="1:17" x14ac:dyDescent="0.35">
      <c r="A1059" s="4" t="s">
        <v>149</v>
      </c>
      <c r="B1059" s="30">
        <v>1058</v>
      </c>
      <c r="C1059" s="8">
        <v>36151</v>
      </c>
      <c r="D1059" s="5" t="s">
        <v>2649</v>
      </c>
      <c r="E1059" s="9" t="s">
        <v>1339</v>
      </c>
      <c r="F1059" s="9" t="s">
        <v>1550</v>
      </c>
      <c r="G1059" s="8">
        <v>43237</v>
      </c>
      <c r="H1059" s="6" t="s">
        <v>6</v>
      </c>
      <c r="I1059" s="13">
        <v>1.76</v>
      </c>
      <c r="J1059" s="15">
        <v>76</v>
      </c>
      <c r="K1059" s="15">
        <v>24.535123966942148</v>
      </c>
      <c r="L1059" s="10">
        <v>3</v>
      </c>
      <c r="M1059" s="10">
        <v>3</v>
      </c>
      <c r="N1059" s="10">
        <v>12</v>
      </c>
      <c r="O1059" s="10">
        <v>5</v>
      </c>
      <c r="P1059" s="10">
        <v>6</v>
      </c>
      <c r="Q1059" s="11">
        <v>22</v>
      </c>
    </row>
    <row r="1060" spans="1:17" x14ac:dyDescent="0.35">
      <c r="A1060" s="4" t="s">
        <v>167</v>
      </c>
      <c r="B1060" s="30">
        <v>1059</v>
      </c>
      <c r="C1060" s="8">
        <v>31136</v>
      </c>
      <c r="D1060" s="5" t="s">
        <v>2650</v>
      </c>
      <c r="E1060" s="9" t="s">
        <v>1339</v>
      </c>
      <c r="F1060" s="9" t="s">
        <v>1550</v>
      </c>
      <c r="G1060" s="8">
        <v>43425</v>
      </c>
      <c r="H1060" s="6" t="s">
        <v>6</v>
      </c>
      <c r="I1060" s="13">
        <v>1.84</v>
      </c>
      <c r="J1060" s="15">
        <v>74</v>
      </c>
      <c r="K1060" s="15">
        <v>21.857277882797732</v>
      </c>
      <c r="L1060" s="10">
        <v>3</v>
      </c>
      <c r="M1060" s="10">
        <v>1</v>
      </c>
      <c r="N1060" s="10">
        <v>14</v>
      </c>
      <c r="O1060" s="10">
        <v>4</v>
      </c>
      <c r="P1060" s="10">
        <v>2</v>
      </c>
      <c r="Q1060" s="11">
        <v>35</v>
      </c>
    </row>
    <row r="1061" spans="1:17" x14ac:dyDescent="0.35">
      <c r="A1061" s="4" t="s">
        <v>138</v>
      </c>
      <c r="B1061" s="30">
        <v>1060</v>
      </c>
      <c r="C1061" s="8">
        <v>34378</v>
      </c>
      <c r="D1061" s="5" t="s">
        <v>2651</v>
      </c>
      <c r="E1061" s="9" t="s">
        <v>1339</v>
      </c>
      <c r="F1061" s="9" t="s">
        <v>1550</v>
      </c>
      <c r="G1061" s="8">
        <v>42963</v>
      </c>
      <c r="H1061" s="6" t="s">
        <v>6</v>
      </c>
      <c r="I1061" s="13">
        <v>1.84</v>
      </c>
      <c r="J1061" s="15">
        <v>76</v>
      </c>
      <c r="K1061" s="15">
        <v>22.448015122873343</v>
      </c>
      <c r="L1061" s="10">
        <v>3</v>
      </c>
      <c r="M1061" s="10">
        <v>2</v>
      </c>
      <c r="N1061" s="10">
        <v>26</v>
      </c>
      <c r="O1061" s="10">
        <v>7</v>
      </c>
      <c r="P1061" s="10">
        <v>4</v>
      </c>
      <c r="Q1061" s="11">
        <v>27</v>
      </c>
    </row>
    <row r="1062" spans="1:17" x14ac:dyDescent="0.35">
      <c r="A1062" s="4" t="s">
        <v>313</v>
      </c>
      <c r="B1062" s="30">
        <v>1061</v>
      </c>
      <c r="C1062" s="8">
        <v>33195</v>
      </c>
      <c r="D1062" s="5" t="s">
        <v>2652</v>
      </c>
      <c r="E1062" s="9" t="s">
        <v>1339</v>
      </c>
      <c r="F1062" s="9" t="s">
        <v>1550</v>
      </c>
      <c r="G1062" s="8">
        <v>42194</v>
      </c>
      <c r="H1062" s="6" t="s">
        <v>6</v>
      </c>
      <c r="I1062" s="13">
        <v>1.8</v>
      </c>
      <c r="J1062" s="15">
        <v>78</v>
      </c>
      <c r="K1062" s="15">
        <v>24.074074074074073</v>
      </c>
      <c r="L1062" s="10">
        <v>2</v>
      </c>
      <c r="M1062" s="10">
        <v>4</v>
      </c>
      <c r="N1062" s="10">
        <v>12</v>
      </c>
      <c r="O1062" s="10">
        <v>1</v>
      </c>
      <c r="P1062" s="10">
        <v>6</v>
      </c>
      <c r="Q1062" s="11">
        <v>30</v>
      </c>
    </row>
    <row r="1063" spans="1:17" x14ac:dyDescent="0.35">
      <c r="A1063" s="4" t="s">
        <v>193</v>
      </c>
      <c r="B1063" s="30">
        <v>1062</v>
      </c>
      <c r="C1063" s="8">
        <v>34572</v>
      </c>
      <c r="D1063" s="5" t="s">
        <v>2653</v>
      </c>
      <c r="E1063" s="9" t="s">
        <v>1339</v>
      </c>
      <c r="F1063" s="9" t="s">
        <v>1550</v>
      </c>
      <c r="G1063" s="8">
        <v>42256</v>
      </c>
      <c r="H1063" s="6" t="s">
        <v>6</v>
      </c>
      <c r="I1063" s="13">
        <v>1.79</v>
      </c>
      <c r="J1063" s="15">
        <v>80</v>
      </c>
      <c r="K1063" s="15">
        <v>24.968009737523797</v>
      </c>
      <c r="L1063" s="10">
        <v>2</v>
      </c>
      <c r="M1063" s="10">
        <v>6</v>
      </c>
      <c r="N1063" s="10">
        <v>22</v>
      </c>
      <c r="O1063" s="10">
        <v>7</v>
      </c>
      <c r="P1063" s="10">
        <v>6</v>
      </c>
      <c r="Q1063" s="11">
        <v>26</v>
      </c>
    </row>
    <row r="1064" spans="1:17" x14ac:dyDescent="0.35">
      <c r="A1064" s="4" t="s">
        <v>214</v>
      </c>
      <c r="B1064" s="30">
        <v>1063</v>
      </c>
      <c r="C1064" s="8">
        <v>31830</v>
      </c>
      <c r="D1064" s="5" t="s">
        <v>2654</v>
      </c>
      <c r="E1064" s="9" t="s">
        <v>1339</v>
      </c>
      <c r="F1064" s="9" t="s">
        <v>1550</v>
      </c>
      <c r="G1064" s="8">
        <v>42418</v>
      </c>
      <c r="H1064" s="6" t="s">
        <v>6</v>
      </c>
      <c r="I1064" s="13">
        <v>1.84</v>
      </c>
      <c r="J1064" s="15">
        <v>79</v>
      </c>
      <c r="K1064" s="15">
        <v>23.334120982986768</v>
      </c>
      <c r="L1064" s="10">
        <v>2</v>
      </c>
      <c r="M1064" s="10">
        <v>7</v>
      </c>
      <c r="N1064" s="10">
        <v>12</v>
      </c>
      <c r="O1064" s="10">
        <v>7</v>
      </c>
      <c r="P1064" s="10">
        <v>4</v>
      </c>
      <c r="Q1064" s="11">
        <v>34</v>
      </c>
    </row>
    <row r="1065" spans="1:17" x14ac:dyDescent="0.35">
      <c r="A1065" s="4" t="s">
        <v>256</v>
      </c>
      <c r="B1065" s="30">
        <v>1064</v>
      </c>
      <c r="C1065" s="8">
        <v>35681</v>
      </c>
      <c r="D1065" s="5" t="s">
        <v>2655</v>
      </c>
      <c r="E1065" s="9" t="s">
        <v>1339</v>
      </c>
      <c r="F1065" s="9" t="s">
        <v>1550</v>
      </c>
      <c r="G1065" s="8">
        <v>43444</v>
      </c>
      <c r="H1065" s="6" t="s">
        <v>6</v>
      </c>
      <c r="I1065" s="13">
        <v>1.77</v>
      </c>
      <c r="J1065" s="15">
        <v>75</v>
      </c>
      <c r="K1065" s="15">
        <v>23.93948099205209</v>
      </c>
      <c r="L1065" s="10">
        <v>3</v>
      </c>
      <c r="M1065" s="10">
        <v>5</v>
      </c>
      <c r="N1065" s="10">
        <v>23</v>
      </c>
      <c r="O1065" s="10">
        <v>7</v>
      </c>
      <c r="P1065" s="10">
        <v>5</v>
      </c>
      <c r="Q1065" s="11">
        <v>23</v>
      </c>
    </row>
    <row r="1066" spans="1:17" x14ac:dyDescent="0.35">
      <c r="A1066" s="4" t="s">
        <v>128</v>
      </c>
      <c r="B1066" s="30">
        <v>1065</v>
      </c>
      <c r="C1066" s="8">
        <v>35100</v>
      </c>
      <c r="D1066" s="5" t="s">
        <v>2656</v>
      </c>
      <c r="E1066" s="9" t="s">
        <v>1339</v>
      </c>
      <c r="F1066" s="9" t="s">
        <v>1550</v>
      </c>
      <c r="G1066" s="8">
        <v>42251</v>
      </c>
      <c r="H1066" s="6" t="s">
        <v>6</v>
      </c>
      <c r="I1066" s="13">
        <v>1.8</v>
      </c>
      <c r="J1066" s="15">
        <v>78</v>
      </c>
      <c r="K1066" s="15">
        <v>24.074074074074073</v>
      </c>
      <c r="L1066" s="10">
        <v>3</v>
      </c>
      <c r="M1066" s="10">
        <v>5</v>
      </c>
      <c r="N1066" s="10">
        <v>15</v>
      </c>
      <c r="O1066" s="10">
        <v>1</v>
      </c>
      <c r="P1066" s="10">
        <v>4</v>
      </c>
      <c r="Q1066" s="11">
        <v>25</v>
      </c>
    </row>
    <row r="1067" spans="1:17" x14ac:dyDescent="0.35">
      <c r="A1067" s="4" t="s">
        <v>91</v>
      </c>
      <c r="B1067" s="30">
        <v>1066</v>
      </c>
      <c r="C1067" s="8">
        <v>33067</v>
      </c>
      <c r="D1067" s="5" t="s">
        <v>2657</v>
      </c>
      <c r="E1067" s="9" t="s">
        <v>1339</v>
      </c>
      <c r="F1067" s="9" t="s">
        <v>1550</v>
      </c>
      <c r="G1067" s="8">
        <v>42861</v>
      </c>
      <c r="H1067" s="6" t="s">
        <v>6</v>
      </c>
      <c r="I1067" s="13">
        <v>1.81</v>
      </c>
      <c r="J1067" s="15">
        <v>72</v>
      </c>
      <c r="K1067" s="15">
        <v>21.977351118708221</v>
      </c>
      <c r="L1067" s="10">
        <v>3</v>
      </c>
      <c r="M1067" s="10">
        <v>4</v>
      </c>
      <c r="N1067" s="10">
        <v>9</v>
      </c>
      <c r="O1067" s="10">
        <v>1</v>
      </c>
      <c r="P1067" s="10">
        <v>3</v>
      </c>
      <c r="Q1067" s="11">
        <v>30</v>
      </c>
    </row>
    <row r="1068" spans="1:17" x14ac:dyDescent="0.35">
      <c r="A1068" s="4" t="s">
        <v>229</v>
      </c>
      <c r="B1068" s="30">
        <v>1067</v>
      </c>
      <c r="C1068" s="8">
        <v>35060</v>
      </c>
      <c r="D1068" s="5" t="s">
        <v>2658</v>
      </c>
      <c r="E1068" s="9" t="s">
        <v>1339</v>
      </c>
      <c r="F1068" s="9" t="s">
        <v>1550</v>
      </c>
      <c r="G1068" s="8">
        <v>42390</v>
      </c>
      <c r="H1068" s="6" t="s">
        <v>6</v>
      </c>
      <c r="I1068" s="13">
        <v>1.75</v>
      </c>
      <c r="J1068" s="15">
        <v>80</v>
      </c>
      <c r="K1068" s="15">
        <v>26.122448979591837</v>
      </c>
      <c r="L1068" s="10">
        <v>2</v>
      </c>
      <c r="M1068" s="10">
        <v>5</v>
      </c>
      <c r="N1068" s="10">
        <v>8</v>
      </c>
      <c r="O1068" s="10">
        <v>4</v>
      </c>
      <c r="P1068" s="10">
        <v>1</v>
      </c>
      <c r="Q1068" s="11">
        <v>25</v>
      </c>
    </row>
    <row r="1069" spans="1:17" x14ac:dyDescent="0.35">
      <c r="A1069" s="4" t="s">
        <v>67</v>
      </c>
      <c r="B1069" s="30">
        <v>1068</v>
      </c>
      <c r="C1069" s="8">
        <v>36107</v>
      </c>
      <c r="D1069" s="5" t="s">
        <v>2659</v>
      </c>
      <c r="E1069" s="9" t="s">
        <v>1339</v>
      </c>
      <c r="F1069" s="9" t="s">
        <v>1550</v>
      </c>
      <c r="G1069" s="8">
        <v>43832</v>
      </c>
      <c r="H1069" s="6" t="s">
        <v>6</v>
      </c>
      <c r="I1069" s="13">
        <v>1.79</v>
      </c>
      <c r="J1069" s="15">
        <v>71</v>
      </c>
      <c r="K1069" s="15">
        <v>22.15910864205237</v>
      </c>
      <c r="L1069" s="10">
        <v>2</v>
      </c>
      <c r="M1069" s="10">
        <v>4</v>
      </c>
      <c r="N1069" s="10">
        <v>4</v>
      </c>
      <c r="O1069" s="10">
        <v>1</v>
      </c>
      <c r="P1069" s="10">
        <v>3</v>
      </c>
      <c r="Q1069" s="11">
        <v>22</v>
      </c>
    </row>
    <row r="1070" spans="1:17" x14ac:dyDescent="0.35">
      <c r="A1070" s="4" t="s">
        <v>254</v>
      </c>
      <c r="B1070" s="30">
        <v>1069</v>
      </c>
      <c r="C1070" s="8">
        <v>31592</v>
      </c>
      <c r="D1070" s="5" t="s">
        <v>2660</v>
      </c>
      <c r="E1070" s="9" t="s">
        <v>1339</v>
      </c>
      <c r="F1070" s="9" t="s">
        <v>1550</v>
      </c>
      <c r="G1070" s="8">
        <v>43871</v>
      </c>
      <c r="H1070" s="6" t="s">
        <v>6</v>
      </c>
      <c r="I1070" s="13">
        <v>1.82</v>
      </c>
      <c r="J1070" s="15">
        <v>71</v>
      </c>
      <c r="K1070" s="15">
        <v>21.434609346697258</v>
      </c>
      <c r="L1070" s="10">
        <v>2</v>
      </c>
      <c r="M1070" s="10">
        <v>4</v>
      </c>
      <c r="N1070" s="10">
        <v>14</v>
      </c>
      <c r="O1070" s="10">
        <v>5</v>
      </c>
      <c r="P1070" s="10">
        <v>1</v>
      </c>
      <c r="Q1070" s="11">
        <v>34</v>
      </c>
    </row>
    <row r="1071" spans="1:17" x14ac:dyDescent="0.35">
      <c r="A1071" s="4" t="s">
        <v>47</v>
      </c>
      <c r="B1071" s="30">
        <v>1070</v>
      </c>
      <c r="C1071" s="8">
        <v>30928</v>
      </c>
      <c r="D1071" s="5" t="s">
        <v>2661</v>
      </c>
      <c r="E1071" s="9" t="s">
        <v>1339</v>
      </c>
      <c r="F1071" s="9" t="s">
        <v>1550</v>
      </c>
      <c r="G1071" s="8">
        <v>44061</v>
      </c>
      <c r="H1071" s="6" t="s">
        <v>6</v>
      </c>
      <c r="I1071" s="13">
        <v>1.78</v>
      </c>
      <c r="J1071" s="15">
        <v>74</v>
      </c>
      <c r="K1071" s="15">
        <v>23.355636914530994</v>
      </c>
      <c r="L1071" s="10">
        <v>3</v>
      </c>
      <c r="M1071" s="10">
        <v>4</v>
      </c>
      <c r="N1071" s="10">
        <v>5</v>
      </c>
      <c r="O1071" s="10">
        <v>6</v>
      </c>
      <c r="P1071" s="10">
        <v>4</v>
      </c>
      <c r="Q1071" s="11">
        <v>36</v>
      </c>
    </row>
    <row r="1072" spans="1:17" x14ac:dyDescent="0.35">
      <c r="A1072" s="4" t="s">
        <v>218</v>
      </c>
      <c r="B1072" s="30">
        <v>1071</v>
      </c>
      <c r="C1072" s="8">
        <v>35256</v>
      </c>
      <c r="D1072" s="5" t="s">
        <v>2662</v>
      </c>
      <c r="E1072" s="9" t="s">
        <v>1339</v>
      </c>
      <c r="F1072" s="9" t="s">
        <v>1550</v>
      </c>
      <c r="G1072" s="8">
        <v>43627</v>
      </c>
      <c r="H1072" s="6" t="s">
        <v>6</v>
      </c>
      <c r="I1072" s="13">
        <v>1.81</v>
      </c>
      <c r="J1072" s="15">
        <v>76</v>
      </c>
      <c r="K1072" s="15">
        <v>23.198315069747565</v>
      </c>
      <c r="L1072" s="10">
        <v>3</v>
      </c>
      <c r="M1072" s="10">
        <v>7</v>
      </c>
      <c r="N1072" s="10">
        <v>14</v>
      </c>
      <c r="O1072" s="10">
        <v>3</v>
      </c>
      <c r="P1072" s="10">
        <v>5</v>
      </c>
      <c r="Q1072" s="11">
        <v>24</v>
      </c>
    </row>
    <row r="1073" spans="1:17" x14ac:dyDescent="0.35">
      <c r="A1073" s="4" t="s">
        <v>314</v>
      </c>
      <c r="B1073" s="30">
        <v>1072</v>
      </c>
      <c r="C1073" s="8">
        <v>35745</v>
      </c>
      <c r="D1073" s="5" t="s">
        <v>2663</v>
      </c>
      <c r="E1073" s="9" t="s">
        <v>1339</v>
      </c>
      <c r="F1073" s="9" t="s">
        <v>1550</v>
      </c>
      <c r="G1073" s="8">
        <v>43031</v>
      </c>
      <c r="H1073" s="6" t="s">
        <v>6</v>
      </c>
      <c r="I1073" s="13">
        <v>1.85</v>
      </c>
      <c r="J1073" s="15">
        <v>71</v>
      </c>
      <c r="K1073" s="15">
        <v>20.74506939371804</v>
      </c>
      <c r="L1073" s="10">
        <v>3</v>
      </c>
      <c r="M1073" s="10">
        <v>3</v>
      </c>
      <c r="N1073" s="10">
        <v>5</v>
      </c>
      <c r="O1073" s="10">
        <v>1</v>
      </c>
      <c r="P1073" s="10">
        <v>6</v>
      </c>
      <c r="Q1073" s="11">
        <v>23</v>
      </c>
    </row>
    <row r="1074" spans="1:17" x14ac:dyDescent="0.35">
      <c r="A1074" s="4" t="s">
        <v>165</v>
      </c>
      <c r="B1074" s="30">
        <v>1073</v>
      </c>
      <c r="C1074" s="8">
        <v>32250</v>
      </c>
      <c r="D1074" s="5" t="s">
        <v>2664</v>
      </c>
      <c r="E1074" s="9" t="s">
        <v>1339</v>
      </c>
      <c r="F1074" s="9" t="s">
        <v>1550</v>
      </c>
      <c r="G1074" s="8">
        <v>42643</v>
      </c>
      <c r="H1074" s="6" t="s">
        <v>6</v>
      </c>
      <c r="I1074" s="13">
        <v>1.79</v>
      </c>
      <c r="J1074" s="15">
        <v>78</v>
      </c>
      <c r="K1074" s="15">
        <v>24.343809494085704</v>
      </c>
      <c r="L1074" s="10">
        <v>2</v>
      </c>
      <c r="M1074" s="10">
        <v>5</v>
      </c>
      <c r="N1074" s="10">
        <v>27</v>
      </c>
      <c r="O1074" s="10">
        <v>7</v>
      </c>
      <c r="P1074" s="10">
        <v>1</v>
      </c>
      <c r="Q1074" s="11">
        <v>32</v>
      </c>
    </row>
    <row r="1075" spans="1:17" x14ac:dyDescent="0.35">
      <c r="A1075" s="4" t="s">
        <v>130</v>
      </c>
      <c r="B1075" s="30">
        <v>1074</v>
      </c>
      <c r="C1075" s="8">
        <v>30752</v>
      </c>
      <c r="D1075" s="5" t="s">
        <v>2665</v>
      </c>
      <c r="E1075" s="9" t="s">
        <v>1339</v>
      </c>
      <c r="F1075" s="9" t="s">
        <v>1550</v>
      </c>
      <c r="G1075" s="8">
        <v>43148</v>
      </c>
      <c r="H1075" s="6" t="s">
        <v>6</v>
      </c>
      <c r="I1075" s="13">
        <v>1.82</v>
      </c>
      <c r="J1075" s="15">
        <v>78</v>
      </c>
      <c r="K1075" s="15">
        <v>23.547880690737831</v>
      </c>
      <c r="L1075" s="10">
        <v>3</v>
      </c>
      <c r="M1075" s="10">
        <v>3</v>
      </c>
      <c r="N1075" s="10">
        <v>1</v>
      </c>
      <c r="O1075" s="10">
        <v>2</v>
      </c>
      <c r="P1075" s="10">
        <v>6</v>
      </c>
      <c r="Q1075" s="11">
        <v>36</v>
      </c>
    </row>
    <row r="1076" spans="1:17" x14ac:dyDescent="0.35">
      <c r="A1076" s="4" t="s">
        <v>235</v>
      </c>
      <c r="B1076" s="30">
        <v>1075</v>
      </c>
      <c r="C1076" s="8">
        <v>35697</v>
      </c>
      <c r="D1076" s="5" t="s">
        <v>2666</v>
      </c>
      <c r="E1076" s="9" t="s">
        <v>1339</v>
      </c>
      <c r="F1076" s="9" t="s">
        <v>1550</v>
      </c>
      <c r="G1076" s="8">
        <v>42012</v>
      </c>
      <c r="H1076" s="6" t="s">
        <v>6</v>
      </c>
      <c r="I1076" s="13">
        <v>1.76</v>
      </c>
      <c r="J1076" s="15">
        <v>71</v>
      </c>
      <c r="K1076" s="15">
        <v>22.920971074380166</v>
      </c>
      <c r="L1076" s="10">
        <v>2</v>
      </c>
      <c r="M1076" s="10">
        <v>5</v>
      </c>
      <c r="N1076" s="10">
        <v>2</v>
      </c>
      <c r="O1076" s="10">
        <v>5</v>
      </c>
      <c r="P1076" s="10">
        <v>1</v>
      </c>
      <c r="Q1076" s="11">
        <v>23</v>
      </c>
    </row>
    <row r="1077" spans="1:17" x14ac:dyDescent="0.35">
      <c r="A1077" s="4" t="s">
        <v>227</v>
      </c>
      <c r="B1077" s="30">
        <v>1076</v>
      </c>
      <c r="C1077" s="8">
        <v>31065</v>
      </c>
      <c r="D1077" s="5" t="s">
        <v>2667</v>
      </c>
      <c r="E1077" s="9" t="s">
        <v>1339</v>
      </c>
      <c r="F1077" s="9" t="s">
        <v>1550</v>
      </c>
      <c r="G1077" s="8">
        <v>42966</v>
      </c>
      <c r="H1077" s="6" t="s">
        <v>6</v>
      </c>
      <c r="I1077" s="13">
        <v>1.75</v>
      </c>
      <c r="J1077" s="15">
        <v>72</v>
      </c>
      <c r="K1077" s="15">
        <v>23.510204081632654</v>
      </c>
      <c r="L1077" s="10">
        <v>3</v>
      </c>
      <c r="M1077" s="10">
        <v>4</v>
      </c>
      <c r="N1077" s="10">
        <v>20</v>
      </c>
      <c r="O1077" s="10">
        <v>2</v>
      </c>
      <c r="P1077" s="10">
        <v>5</v>
      </c>
      <c r="Q1077" s="11">
        <v>36</v>
      </c>
    </row>
    <row r="1078" spans="1:17" x14ac:dyDescent="0.35">
      <c r="A1078" s="4" t="s">
        <v>14</v>
      </c>
      <c r="B1078" s="30">
        <v>1077</v>
      </c>
      <c r="C1078" s="8">
        <v>32796</v>
      </c>
      <c r="D1078" s="5" t="s">
        <v>2668</v>
      </c>
      <c r="E1078" s="9" t="s">
        <v>1339</v>
      </c>
      <c r="F1078" s="9" t="s">
        <v>1550</v>
      </c>
      <c r="G1078" s="8">
        <v>43121</v>
      </c>
      <c r="H1078" s="6" t="s">
        <v>6</v>
      </c>
      <c r="I1078" s="13">
        <v>1.8</v>
      </c>
      <c r="J1078" s="15">
        <v>81</v>
      </c>
      <c r="K1078" s="15">
        <v>25</v>
      </c>
      <c r="L1078" s="10">
        <v>3</v>
      </c>
      <c r="M1078" s="10">
        <v>5</v>
      </c>
      <c r="N1078" s="10">
        <v>23</v>
      </c>
      <c r="O1078" s="10">
        <v>7</v>
      </c>
      <c r="P1078" s="10">
        <v>2</v>
      </c>
      <c r="Q1078" s="11">
        <v>31</v>
      </c>
    </row>
    <row r="1079" spans="1:17" x14ac:dyDescent="0.35">
      <c r="A1079" s="4" t="s">
        <v>209</v>
      </c>
      <c r="B1079" s="30">
        <v>1078</v>
      </c>
      <c r="C1079" s="8">
        <v>33792</v>
      </c>
      <c r="D1079" s="5" t="s">
        <v>2669</v>
      </c>
      <c r="E1079" s="9" t="s">
        <v>1339</v>
      </c>
      <c r="F1079" s="9" t="s">
        <v>1550</v>
      </c>
      <c r="G1079" s="8">
        <v>43922</v>
      </c>
      <c r="H1079" s="6" t="s">
        <v>6</v>
      </c>
      <c r="I1079" s="13">
        <v>1.75</v>
      </c>
      <c r="J1079" s="15">
        <v>70</v>
      </c>
      <c r="K1079" s="15">
        <v>22.857142857142858</v>
      </c>
      <c r="L1079" s="10">
        <v>3</v>
      </c>
      <c r="M1079" s="10">
        <v>6</v>
      </c>
      <c r="N1079" s="10">
        <v>26</v>
      </c>
      <c r="O1079" s="10">
        <v>1</v>
      </c>
      <c r="P1079" s="10">
        <v>5</v>
      </c>
      <c r="Q1079" s="11">
        <v>28</v>
      </c>
    </row>
    <row r="1080" spans="1:17" x14ac:dyDescent="0.35">
      <c r="A1080" s="4" t="s">
        <v>51</v>
      </c>
      <c r="B1080" s="30">
        <v>1079</v>
      </c>
      <c r="C1080" s="8">
        <v>33518</v>
      </c>
      <c r="D1080" s="5" t="s">
        <v>2670</v>
      </c>
      <c r="E1080" s="9" t="s">
        <v>1339</v>
      </c>
      <c r="F1080" s="9" t="s">
        <v>1550</v>
      </c>
      <c r="G1080" s="8">
        <v>42072</v>
      </c>
      <c r="H1080" s="6" t="s">
        <v>6</v>
      </c>
      <c r="I1080" s="13">
        <v>1.81</v>
      </c>
      <c r="J1080" s="15">
        <v>70</v>
      </c>
      <c r="K1080" s="15">
        <v>21.366869143188548</v>
      </c>
      <c r="L1080" s="10">
        <v>3</v>
      </c>
      <c r="M1080" s="10">
        <v>4</v>
      </c>
      <c r="N1080" s="10">
        <v>20</v>
      </c>
      <c r="O1080" s="10">
        <v>2</v>
      </c>
      <c r="P1080" s="10">
        <v>5</v>
      </c>
      <c r="Q1080" s="11">
        <v>29</v>
      </c>
    </row>
    <row r="1081" spans="1:17" x14ac:dyDescent="0.35">
      <c r="A1081" s="4" t="s">
        <v>263</v>
      </c>
      <c r="B1081" s="30">
        <v>1080</v>
      </c>
      <c r="C1081" s="8">
        <v>35415</v>
      </c>
      <c r="D1081" s="5" t="s">
        <v>2671</v>
      </c>
      <c r="E1081" s="9" t="s">
        <v>1339</v>
      </c>
      <c r="F1081" s="9" t="s">
        <v>1550</v>
      </c>
      <c r="G1081" s="8">
        <v>43175</v>
      </c>
      <c r="H1081" s="6" t="s">
        <v>6</v>
      </c>
      <c r="I1081" s="13">
        <v>1.76</v>
      </c>
      <c r="J1081" s="15">
        <v>73</v>
      </c>
      <c r="K1081" s="15">
        <v>23.566632231404959</v>
      </c>
      <c r="L1081" s="10">
        <v>2</v>
      </c>
      <c r="M1081" s="10">
        <v>7</v>
      </c>
      <c r="N1081" s="10">
        <v>17</v>
      </c>
      <c r="O1081" s="10">
        <v>3</v>
      </c>
      <c r="P1081" s="10">
        <v>4</v>
      </c>
      <c r="Q1081" s="11">
        <v>24</v>
      </c>
    </row>
    <row r="1082" spans="1:17" x14ac:dyDescent="0.35">
      <c r="A1082" s="4" t="s">
        <v>15</v>
      </c>
      <c r="B1082" s="30">
        <v>1081</v>
      </c>
      <c r="C1082" s="8">
        <v>34874</v>
      </c>
      <c r="D1082" s="5" t="s">
        <v>2672</v>
      </c>
      <c r="E1082" s="9" t="s">
        <v>1339</v>
      </c>
      <c r="F1082" s="9" t="s">
        <v>1550</v>
      </c>
      <c r="G1082" s="8">
        <v>43571</v>
      </c>
      <c r="H1082" s="6" t="s">
        <v>6</v>
      </c>
      <c r="I1082" s="13">
        <v>1.83</v>
      </c>
      <c r="J1082" s="15">
        <v>76</v>
      </c>
      <c r="K1082" s="15">
        <v>22.694018931589476</v>
      </c>
      <c r="L1082" s="10">
        <v>3</v>
      </c>
      <c r="M1082" s="10">
        <v>7</v>
      </c>
      <c r="N1082" s="10">
        <v>17</v>
      </c>
      <c r="O1082" s="10">
        <v>3</v>
      </c>
      <c r="P1082" s="10">
        <v>2</v>
      </c>
      <c r="Q1082" s="11">
        <v>25</v>
      </c>
    </row>
    <row r="1083" spans="1:17" x14ac:dyDescent="0.35">
      <c r="A1083" s="4" t="s">
        <v>180</v>
      </c>
      <c r="B1083" s="30">
        <v>1082</v>
      </c>
      <c r="C1083" s="8">
        <v>31029</v>
      </c>
      <c r="D1083" s="5" t="s">
        <v>2673</v>
      </c>
      <c r="E1083" s="9" t="s">
        <v>1339</v>
      </c>
      <c r="F1083" s="9" t="s">
        <v>1550</v>
      </c>
      <c r="G1083" s="8">
        <v>43894</v>
      </c>
      <c r="H1083" s="6" t="s">
        <v>6</v>
      </c>
      <c r="I1083" s="13">
        <v>1.81</v>
      </c>
      <c r="J1083" s="15">
        <v>76</v>
      </c>
      <c r="K1083" s="15">
        <v>23.198315069747565</v>
      </c>
      <c r="L1083" s="10">
        <v>3</v>
      </c>
      <c r="M1083" s="10">
        <v>1</v>
      </c>
      <c r="N1083" s="10">
        <v>19</v>
      </c>
      <c r="O1083" s="10">
        <v>1</v>
      </c>
      <c r="P1083" s="10">
        <v>5</v>
      </c>
      <c r="Q1083" s="11">
        <v>36</v>
      </c>
    </row>
    <row r="1084" spans="1:17" x14ac:dyDescent="0.35">
      <c r="A1084" s="4" t="s">
        <v>44</v>
      </c>
      <c r="B1084" s="30">
        <v>1083</v>
      </c>
      <c r="C1084" s="8">
        <v>33781</v>
      </c>
      <c r="D1084" s="5" t="s">
        <v>2674</v>
      </c>
      <c r="E1084" s="9" t="s">
        <v>1339</v>
      </c>
      <c r="F1084" s="9" t="s">
        <v>1550</v>
      </c>
      <c r="G1084" s="8">
        <v>42788</v>
      </c>
      <c r="H1084" s="6" t="s">
        <v>6</v>
      </c>
      <c r="I1084" s="13">
        <v>1.77</v>
      </c>
      <c r="J1084" s="15">
        <v>79</v>
      </c>
      <c r="K1084" s="15">
        <v>25.216253311628201</v>
      </c>
      <c r="L1084" s="10">
        <v>2</v>
      </c>
      <c r="M1084" s="10">
        <v>4</v>
      </c>
      <c r="N1084" s="10">
        <v>20</v>
      </c>
      <c r="O1084" s="10">
        <v>6</v>
      </c>
      <c r="P1084" s="10">
        <v>5</v>
      </c>
      <c r="Q1084" s="11">
        <v>28</v>
      </c>
    </row>
    <row r="1085" spans="1:17" x14ac:dyDescent="0.35">
      <c r="A1085" s="4" t="s">
        <v>184</v>
      </c>
      <c r="B1085" s="30">
        <v>1084</v>
      </c>
      <c r="C1085" s="8">
        <v>32693</v>
      </c>
      <c r="D1085" s="5" t="s">
        <v>2675</v>
      </c>
      <c r="E1085" s="9" t="s">
        <v>1339</v>
      </c>
      <c r="F1085" s="9" t="s">
        <v>1550</v>
      </c>
      <c r="G1085" s="8">
        <v>42795</v>
      </c>
      <c r="H1085" s="6" t="s">
        <v>6</v>
      </c>
      <c r="I1085" s="13">
        <v>1.81</v>
      </c>
      <c r="J1085" s="15">
        <v>70</v>
      </c>
      <c r="K1085" s="15">
        <v>21.366869143188548</v>
      </c>
      <c r="L1085" s="10">
        <v>3</v>
      </c>
      <c r="M1085" s="10">
        <v>7</v>
      </c>
      <c r="N1085" s="10">
        <v>22</v>
      </c>
      <c r="O1085" s="10">
        <v>7</v>
      </c>
      <c r="P1085" s="10">
        <v>5</v>
      </c>
      <c r="Q1085" s="11">
        <v>31</v>
      </c>
    </row>
    <row r="1086" spans="1:17" x14ac:dyDescent="0.35">
      <c r="A1086" s="4" t="s">
        <v>144</v>
      </c>
      <c r="B1086" s="30">
        <v>1085</v>
      </c>
      <c r="C1086" s="8">
        <v>32239</v>
      </c>
      <c r="D1086" s="5" t="s">
        <v>2676</v>
      </c>
      <c r="E1086" s="9" t="s">
        <v>1339</v>
      </c>
      <c r="F1086" s="9" t="s">
        <v>1550</v>
      </c>
      <c r="G1086" s="8">
        <v>42132</v>
      </c>
      <c r="H1086" s="6" t="s">
        <v>6</v>
      </c>
      <c r="I1086" s="13">
        <v>1.85</v>
      </c>
      <c r="J1086" s="15">
        <v>80</v>
      </c>
      <c r="K1086" s="15">
        <v>23.374726077428779</v>
      </c>
      <c r="L1086" s="10">
        <v>2</v>
      </c>
      <c r="M1086" s="10">
        <v>5</v>
      </c>
      <c r="N1086" s="10">
        <v>11</v>
      </c>
      <c r="O1086" s="10">
        <v>1</v>
      </c>
      <c r="P1086" s="10">
        <v>5</v>
      </c>
      <c r="Q1086" s="11">
        <v>32</v>
      </c>
    </row>
    <row r="1087" spans="1:17" x14ac:dyDescent="0.35">
      <c r="A1087" s="4" t="s">
        <v>58</v>
      </c>
      <c r="B1087" s="30">
        <v>1086</v>
      </c>
      <c r="C1087" s="8">
        <v>34800</v>
      </c>
      <c r="D1087" s="5" t="s">
        <v>2677</v>
      </c>
      <c r="E1087" s="9" t="s">
        <v>1339</v>
      </c>
      <c r="F1087" s="9" t="s">
        <v>1550</v>
      </c>
      <c r="G1087" s="8">
        <v>42300</v>
      </c>
      <c r="H1087" s="6" t="s">
        <v>6</v>
      </c>
      <c r="I1087" s="13">
        <v>1.81</v>
      </c>
      <c r="J1087" s="15">
        <v>77</v>
      </c>
      <c r="K1087" s="15">
        <v>23.503556057507403</v>
      </c>
      <c r="L1087" s="10">
        <v>3</v>
      </c>
      <c r="M1087" s="10">
        <v>3</v>
      </c>
      <c r="N1087" s="10">
        <v>6</v>
      </c>
      <c r="O1087" s="10">
        <v>4</v>
      </c>
      <c r="P1087" s="10">
        <v>1</v>
      </c>
      <c r="Q1087" s="11">
        <v>25</v>
      </c>
    </row>
    <row r="1088" spans="1:17" x14ac:dyDescent="0.35">
      <c r="A1088" s="4" t="s">
        <v>106</v>
      </c>
      <c r="B1088" s="30">
        <v>1087</v>
      </c>
      <c r="C1088" s="8">
        <v>33761</v>
      </c>
      <c r="D1088" s="5" t="s">
        <v>2678</v>
      </c>
      <c r="E1088" s="9" t="s">
        <v>1339</v>
      </c>
      <c r="F1088" s="9" t="s">
        <v>1550</v>
      </c>
      <c r="G1088" s="8">
        <v>42009</v>
      </c>
      <c r="H1088" s="6" t="s">
        <v>6</v>
      </c>
      <c r="I1088" s="13">
        <v>1.75</v>
      </c>
      <c r="J1088" s="15">
        <v>80</v>
      </c>
      <c r="K1088" s="15">
        <v>26.122448979591837</v>
      </c>
      <c r="L1088" s="10">
        <v>3</v>
      </c>
      <c r="M1088" s="10">
        <v>5</v>
      </c>
      <c r="N1088" s="10">
        <v>20</v>
      </c>
      <c r="O1088" s="10">
        <v>1</v>
      </c>
      <c r="P1088" s="10">
        <v>5</v>
      </c>
      <c r="Q1088" s="11">
        <v>28</v>
      </c>
    </row>
    <row r="1089" spans="1:17" x14ac:dyDescent="0.35">
      <c r="A1089" s="4" t="s">
        <v>116</v>
      </c>
      <c r="B1089" s="30">
        <v>1088</v>
      </c>
      <c r="C1089" s="8">
        <v>35492</v>
      </c>
      <c r="D1089" s="5" t="s">
        <v>2679</v>
      </c>
      <c r="E1089" s="9" t="s">
        <v>1339</v>
      </c>
      <c r="F1089" s="9" t="s">
        <v>1550</v>
      </c>
      <c r="G1089" s="8">
        <v>42751</v>
      </c>
      <c r="H1089" s="6" t="s">
        <v>6</v>
      </c>
      <c r="I1089" s="13">
        <v>1.82</v>
      </c>
      <c r="J1089" s="15">
        <v>71</v>
      </c>
      <c r="K1089" s="15">
        <v>21.434609346697258</v>
      </c>
      <c r="L1089" s="10">
        <v>2</v>
      </c>
      <c r="M1089" s="10">
        <v>2</v>
      </c>
      <c r="N1089" s="10">
        <v>6</v>
      </c>
      <c r="O1089" s="10">
        <v>6</v>
      </c>
      <c r="P1089" s="10">
        <v>6</v>
      </c>
      <c r="Q1089" s="11">
        <v>23</v>
      </c>
    </row>
    <row r="1090" spans="1:17" x14ac:dyDescent="0.35">
      <c r="A1090" s="4" t="s">
        <v>171</v>
      </c>
      <c r="B1090" s="30">
        <v>1089</v>
      </c>
      <c r="C1090" s="8">
        <v>33860</v>
      </c>
      <c r="D1090" s="5" t="s">
        <v>2680</v>
      </c>
      <c r="E1090" s="9" t="s">
        <v>1339</v>
      </c>
      <c r="F1090" s="9" t="s">
        <v>1550</v>
      </c>
      <c r="G1090" s="8">
        <v>43160</v>
      </c>
      <c r="H1090" s="6" t="s">
        <v>6</v>
      </c>
      <c r="I1090" s="13">
        <v>1.82</v>
      </c>
      <c r="J1090" s="15">
        <v>72</v>
      </c>
      <c r="K1090" s="15">
        <v>21.736505252988767</v>
      </c>
      <c r="L1090" s="10">
        <v>2</v>
      </c>
      <c r="M1090" s="10">
        <v>1</v>
      </c>
      <c r="N1090" s="10">
        <v>13</v>
      </c>
      <c r="O1090" s="10">
        <v>1</v>
      </c>
      <c r="P1090" s="10">
        <v>6</v>
      </c>
      <c r="Q1090" s="11">
        <v>28</v>
      </c>
    </row>
    <row r="1091" spans="1:17" x14ac:dyDescent="0.35">
      <c r="A1091" s="4" t="s">
        <v>213</v>
      </c>
      <c r="B1091" s="30">
        <v>1090</v>
      </c>
      <c r="C1091" s="8">
        <v>32620</v>
      </c>
      <c r="D1091" s="5" t="s">
        <v>2681</v>
      </c>
      <c r="E1091" s="9" t="s">
        <v>1339</v>
      </c>
      <c r="F1091" s="9" t="s">
        <v>1550</v>
      </c>
      <c r="G1091" s="8">
        <v>42703</v>
      </c>
      <c r="H1091" s="6" t="s">
        <v>6</v>
      </c>
      <c r="I1091" s="13">
        <v>1.8</v>
      </c>
      <c r="J1091" s="15">
        <v>76</v>
      </c>
      <c r="K1091" s="15">
        <v>23.456790123456788</v>
      </c>
      <c r="L1091" s="10">
        <v>3</v>
      </c>
      <c r="M1091" s="10">
        <v>5</v>
      </c>
      <c r="N1091" s="10">
        <v>10</v>
      </c>
      <c r="O1091" s="10">
        <v>3</v>
      </c>
      <c r="P1091" s="10">
        <v>5</v>
      </c>
      <c r="Q1091" s="11">
        <v>31</v>
      </c>
    </row>
    <row r="1092" spans="1:17" x14ac:dyDescent="0.35">
      <c r="A1092" s="4" t="s">
        <v>31</v>
      </c>
      <c r="B1092" s="30">
        <v>1091</v>
      </c>
      <c r="C1092" s="8">
        <v>31654</v>
      </c>
      <c r="D1092" s="5" t="s">
        <v>2682</v>
      </c>
      <c r="E1092" s="9" t="s">
        <v>1339</v>
      </c>
      <c r="F1092" s="9" t="s">
        <v>1550</v>
      </c>
      <c r="G1092" s="8">
        <v>42778</v>
      </c>
      <c r="H1092" s="6" t="s">
        <v>6</v>
      </c>
      <c r="I1092" s="13">
        <v>1.82</v>
      </c>
      <c r="J1092" s="15">
        <v>80</v>
      </c>
      <c r="K1092" s="15">
        <v>24.151672503320853</v>
      </c>
      <c r="L1092" s="10">
        <v>3</v>
      </c>
      <c r="M1092" s="10">
        <v>7</v>
      </c>
      <c r="N1092" s="10">
        <v>8</v>
      </c>
      <c r="O1092" s="10">
        <v>3</v>
      </c>
      <c r="P1092" s="10">
        <v>6</v>
      </c>
      <c r="Q1092" s="11">
        <v>34</v>
      </c>
    </row>
    <row r="1093" spans="1:17" x14ac:dyDescent="0.35">
      <c r="A1093" s="4" t="s">
        <v>25</v>
      </c>
      <c r="B1093" s="30">
        <v>1092</v>
      </c>
      <c r="C1093" s="8">
        <v>31115</v>
      </c>
      <c r="D1093" s="5" t="s">
        <v>2683</v>
      </c>
      <c r="E1093" s="9" t="s">
        <v>1339</v>
      </c>
      <c r="F1093" s="9" t="s">
        <v>1550</v>
      </c>
      <c r="G1093" s="8">
        <v>43358</v>
      </c>
      <c r="H1093" s="6" t="s">
        <v>6</v>
      </c>
      <c r="I1093" s="13">
        <v>1.82</v>
      </c>
      <c r="J1093" s="15">
        <v>79</v>
      </c>
      <c r="K1093" s="15">
        <v>23.849776597029344</v>
      </c>
      <c r="L1093" s="10">
        <v>3</v>
      </c>
      <c r="M1093" s="10">
        <v>7</v>
      </c>
      <c r="N1093" s="10">
        <v>13</v>
      </c>
      <c r="O1093" s="10">
        <v>1</v>
      </c>
      <c r="P1093" s="10">
        <v>5</v>
      </c>
      <c r="Q1093" s="11">
        <v>35</v>
      </c>
    </row>
    <row r="1094" spans="1:17" x14ac:dyDescent="0.35">
      <c r="A1094" s="4" t="s">
        <v>232</v>
      </c>
      <c r="B1094" s="30">
        <v>1093</v>
      </c>
      <c r="C1094" s="8">
        <v>33133</v>
      </c>
      <c r="D1094" s="5" t="s">
        <v>2684</v>
      </c>
      <c r="E1094" s="9" t="s">
        <v>1339</v>
      </c>
      <c r="F1094" s="9" t="s">
        <v>1550</v>
      </c>
      <c r="G1094" s="8">
        <v>43078</v>
      </c>
      <c r="H1094" s="6" t="s">
        <v>6</v>
      </c>
      <c r="I1094" s="13">
        <v>1.76</v>
      </c>
      <c r="J1094" s="15">
        <v>81</v>
      </c>
      <c r="K1094" s="15">
        <v>26.149276859504134</v>
      </c>
      <c r="L1094" s="10">
        <v>2</v>
      </c>
      <c r="M1094" s="10">
        <v>2</v>
      </c>
      <c r="N1094" s="10">
        <v>17</v>
      </c>
      <c r="O1094" s="10">
        <v>3</v>
      </c>
      <c r="P1094" s="10">
        <v>3</v>
      </c>
      <c r="Q1094" s="11">
        <v>30</v>
      </c>
    </row>
    <row r="1095" spans="1:17" x14ac:dyDescent="0.35">
      <c r="A1095" s="4" t="s">
        <v>131</v>
      </c>
      <c r="B1095" s="30">
        <v>1094</v>
      </c>
      <c r="C1095" s="8">
        <v>31851</v>
      </c>
      <c r="D1095" s="5" t="s">
        <v>2685</v>
      </c>
      <c r="E1095" s="9" t="s">
        <v>1339</v>
      </c>
      <c r="F1095" s="9" t="s">
        <v>1550</v>
      </c>
      <c r="G1095" s="8">
        <v>42059</v>
      </c>
      <c r="H1095" s="6" t="s">
        <v>6</v>
      </c>
      <c r="I1095" s="13">
        <v>1.78</v>
      </c>
      <c r="J1095" s="15">
        <v>74</v>
      </c>
      <c r="K1095" s="15">
        <v>23.355636914530994</v>
      </c>
      <c r="L1095" s="10">
        <v>2</v>
      </c>
      <c r="M1095" s="10">
        <v>3</v>
      </c>
      <c r="N1095" s="10">
        <v>25</v>
      </c>
      <c r="O1095" s="10">
        <v>2</v>
      </c>
      <c r="P1095" s="10">
        <v>1</v>
      </c>
      <c r="Q1095" s="11">
        <v>33</v>
      </c>
    </row>
    <row r="1096" spans="1:17" x14ac:dyDescent="0.35">
      <c r="A1096" s="4" t="s">
        <v>164</v>
      </c>
      <c r="B1096" s="30">
        <v>1095</v>
      </c>
      <c r="C1096" s="8">
        <v>31965</v>
      </c>
      <c r="D1096" s="5" t="s">
        <v>2686</v>
      </c>
      <c r="E1096" s="9" t="s">
        <v>1339</v>
      </c>
      <c r="F1096" s="9" t="s">
        <v>1550</v>
      </c>
      <c r="G1096" s="8">
        <v>44105</v>
      </c>
      <c r="H1096" s="6" t="s">
        <v>6</v>
      </c>
      <c r="I1096" s="13">
        <v>1.8</v>
      </c>
      <c r="J1096" s="15">
        <v>71</v>
      </c>
      <c r="K1096" s="15">
        <v>21.913580246913579</v>
      </c>
      <c r="L1096" s="10">
        <v>3</v>
      </c>
      <c r="M1096" s="10">
        <v>2</v>
      </c>
      <c r="N1096" s="10">
        <v>9</v>
      </c>
      <c r="O1096" s="10">
        <v>5</v>
      </c>
      <c r="P1096" s="10">
        <v>2</v>
      </c>
      <c r="Q1096" s="11">
        <v>33</v>
      </c>
    </row>
    <row r="1097" spans="1:17" x14ac:dyDescent="0.35">
      <c r="A1097" s="4" t="s">
        <v>205</v>
      </c>
      <c r="B1097" s="30">
        <v>1096</v>
      </c>
      <c r="C1097" s="8">
        <v>36018</v>
      </c>
      <c r="D1097" s="5" t="s">
        <v>2687</v>
      </c>
      <c r="E1097" s="9" t="s">
        <v>1339</v>
      </c>
      <c r="F1097" s="9" t="s">
        <v>1550</v>
      </c>
      <c r="G1097" s="8">
        <v>44146</v>
      </c>
      <c r="H1097" s="6" t="s">
        <v>6</v>
      </c>
      <c r="I1097" s="13">
        <v>1.81</v>
      </c>
      <c r="J1097" s="15">
        <v>74</v>
      </c>
      <c r="K1097" s="15">
        <v>22.587833094227893</v>
      </c>
      <c r="L1097" s="10">
        <v>2</v>
      </c>
      <c r="M1097" s="10">
        <v>2</v>
      </c>
      <c r="N1097" s="10">
        <v>4</v>
      </c>
      <c r="O1097" s="10">
        <v>3</v>
      </c>
      <c r="P1097" s="10">
        <v>3</v>
      </c>
      <c r="Q1097" s="11">
        <v>22</v>
      </c>
    </row>
    <row r="1098" spans="1:17" x14ac:dyDescent="0.35">
      <c r="A1098" s="4" t="s">
        <v>219</v>
      </c>
      <c r="B1098" s="30">
        <v>1097</v>
      </c>
      <c r="C1098" s="8">
        <v>31863</v>
      </c>
      <c r="D1098" s="5" t="s">
        <v>2688</v>
      </c>
      <c r="E1098" s="9" t="s">
        <v>1339</v>
      </c>
      <c r="F1098" s="9" t="s">
        <v>1550</v>
      </c>
      <c r="G1098" s="8">
        <v>42906</v>
      </c>
      <c r="H1098" s="6" t="s">
        <v>6</v>
      </c>
      <c r="I1098" s="13">
        <v>1.8</v>
      </c>
      <c r="J1098" s="15">
        <v>76</v>
      </c>
      <c r="K1098" s="15">
        <v>23.456790123456788</v>
      </c>
      <c r="L1098" s="10">
        <v>3</v>
      </c>
      <c r="M1098" s="10">
        <v>5</v>
      </c>
      <c r="N1098" s="10">
        <v>10</v>
      </c>
      <c r="O1098" s="10">
        <v>2</v>
      </c>
      <c r="P1098" s="10">
        <v>2</v>
      </c>
      <c r="Q1098" s="11">
        <v>33</v>
      </c>
    </row>
    <row r="1099" spans="1:17" x14ac:dyDescent="0.35">
      <c r="A1099" s="4" t="s">
        <v>192</v>
      </c>
      <c r="B1099" s="30">
        <v>1098</v>
      </c>
      <c r="C1099" s="8">
        <v>33106</v>
      </c>
      <c r="D1099" s="5" t="s">
        <v>2689</v>
      </c>
      <c r="E1099" s="9" t="s">
        <v>1339</v>
      </c>
      <c r="F1099" s="9" t="s">
        <v>1550</v>
      </c>
      <c r="G1099" s="8">
        <v>42215</v>
      </c>
      <c r="H1099" s="6" t="s">
        <v>6</v>
      </c>
      <c r="I1099" s="13">
        <v>1.77</v>
      </c>
      <c r="J1099" s="15">
        <v>79</v>
      </c>
      <c r="K1099" s="15">
        <v>25.216253311628201</v>
      </c>
      <c r="L1099" s="10">
        <v>2</v>
      </c>
      <c r="M1099" s="10">
        <v>3</v>
      </c>
      <c r="N1099" s="10">
        <v>13</v>
      </c>
      <c r="O1099" s="10">
        <v>4</v>
      </c>
      <c r="P1099" s="10">
        <v>3</v>
      </c>
      <c r="Q1099" s="11">
        <v>30</v>
      </c>
    </row>
    <row r="1100" spans="1:17" x14ac:dyDescent="0.35">
      <c r="A1100" s="4" t="s">
        <v>68</v>
      </c>
      <c r="B1100" s="30">
        <v>1099</v>
      </c>
      <c r="C1100" s="8">
        <v>31713</v>
      </c>
      <c r="D1100" s="5" t="s">
        <v>2690</v>
      </c>
      <c r="E1100" s="9" t="s">
        <v>1339</v>
      </c>
      <c r="F1100" s="9" t="s">
        <v>1550</v>
      </c>
      <c r="G1100" s="8">
        <v>43695</v>
      </c>
      <c r="H1100" s="6" t="s">
        <v>6</v>
      </c>
      <c r="I1100" s="13">
        <v>1.77</v>
      </c>
      <c r="J1100" s="15">
        <v>74</v>
      </c>
      <c r="K1100" s="15">
        <v>23.620287912158062</v>
      </c>
      <c r="L1100" s="10">
        <v>2</v>
      </c>
      <c r="M1100" s="10">
        <v>5</v>
      </c>
      <c r="N1100" s="10">
        <v>19</v>
      </c>
      <c r="O1100" s="10">
        <v>7</v>
      </c>
      <c r="P1100" s="10">
        <v>1</v>
      </c>
      <c r="Q1100" s="11">
        <v>34</v>
      </c>
    </row>
    <row r="1101" spans="1:17" x14ac:dyDescent="0.35">
      <c r="A1101" s="4" t="s">
        <v>260</v>
      </c>
      <c r="B1101" s="30">
        <v>1100</v>
      </c>
      <c r="C1101" s="8">
        <v>31357</v>
      </c>
      <c r="D1101" s="5" t="s">
        <v>2691</v>
      </c>
      <c r="E1101" s="9" t="s">
        <v>1339</v>
      </c>
      <c r="F1101" s="9" t="s">
        <v>1550</v>
      </c>
      <c r="G1101" s="8">
        <v>44043</v>
      </c>
      <c r="H1101" s="6" t="s">
        <v>6</v>
      </c>
      <c r="I1101" s="13">
        <v>1.76</v>
      </c>
      <c r="J1101" s="15">
        <v>80</v>
      </c>
      <c r="K1101" s="15">
        <v>25.826446280991735</v>
      </c>
      <c r="L1101" s="10">
        <v>2</v>
      </c>
      <c r="M1101" s="10">
        <v>7</v>
      </c>
      <c r="N1101" s="10">
        <v>5</v>
      </c>
      <c r="O1101" s="10">
        <v>4</v>
      </c>
      <c r="P1101" s="10">
        <v>1</v>
      </c>
      <c r="Q1101" s="11">
        <v>35</v>
      </c>
    </row>
    <row r="1102" spans="1:17" x14ac:dyDescent="0.35">
      <c r="A1102" s="4" t="s">
        <v>27</v>
      </c>
      <c r="B1102" s="30">
        <v>1101</v>
      </c>
      <c r="C1102" s="8">
        <v>33117</v>
      </c>
      <c r="D1102" s="5" t="s">
        <v>2692</v>
      </c>
      <c r="E1102" s="9" t="s">
        <v>1339</v>
      </c>
      <c r="F1102" s="9" t="s">
        <v>1550</v>
      </c>
      <c r="G1102" s="8">
        <v>42912</v>
      </c>
      <c r="H1102" s="6" t="s">
        <v>6</v>
      </c>
      <c r="I1102" s="13">
        <v>1.79</v>
      </c>
      <c r="J1102" s="15">
        <v>72</v>
      </c>
      <c r="K1102" s="15">
        <v>22.471208763771418</v>
      </c>
      <c r="L1102" s="10">
        <v>2</v>
      </c>
      <c r="M1102" s="10">
        <v>6</v>
      </c>
      <c r="N1102" s="10">
        <v>23</v>
      </c>
      <c r="O1102" s="10">
        <v>7</v>
      </c>
      <c r="P1102" s="10">
        <v>5</v>
      </c>
      <c r="Q1102" s="11">
        <v>30</v>
      </c>
    </row>
    <row r="1103" spans="1:17" x14ac:dyDescent="0.35">
      <c r="A1103" s="4" t="s">
        <v>74</v>
      </c>
      <c r="B1103" s="30">
        <v>1102</v>
      </c>
      <c r="C1103" s="8">
        <v>33077</v>
      </c>
      <c r="D1103" s="5" t="s">
        <v>2693</v>
      </c>
      <c r="E1103" s="9" t="s">
        <v>1339</v>
      </c>
      <c r="F1103" s="9" t="s">
        <v>1550</v>
      </c>
      <c r="G1103" s="8">
        <v>42390</v>
      </c>
      <c r="H1103" s="6" t="s">
        <v>6</v>
      </c>
      <c r="I1103" s="13">
        <v>1.85</v>
      </c>
      <c r="J1103" s="15">
        <v>74</v>
      </c>
      <c r="K1103" s="15">
        <v>21.621621621621621</v>
      </c>
      <c r="L1103" s="10">
        <v>2</v>
      </c>
      <c r="M1103" s="10">
        <v>1</v>
      </c>
      <c r="N1103" s="10">
        <v>24</v>
      </c>
      <c r="O1103" s="10">
        <v>2</v>
      </c>
      <c r="P1103" s="10">
        <v>2</v>
      </c>
      <c r="Q1103" s="11">
        <v>30</v>
      </c>
    </row>
    <row r="1104" spans="1:17" x14ac:dyDescent="0.35">
      <c r="A1104" s="4" t="s">
        <v>203</v>
      </c>
      <c r="B1104" s="30">
        <v>1103</v>
      </c>
      <c r="C1104" s="8">
        <v>33022</v>
      </c>
      <c r="D1104" s="5" t="s">
        <v>2694</v>
      </c>
      <c r="E1104" s="9" t="s">
        <v>1339</v>
      </c>
      <c r="F1104" s="9" t="s">
        <v>1550</v>
      </c>
      <c r="G1104" s="8">
        <v>43186</v>
      </c>
      <c r="H1104" s="6" t="s">
        <v>6</v>
      </c>
      <c r="I1104" s="13">
        <v>1.75</v>
      </c>
      <c r="J1104" s="15">
        <v>73</v>
      </c>
      <c r="K1104" s="15">
        <v>23.836734693877553</v>
      </c>
      <c r="L1104" s="10">
        <v>3</v>
      </c>
      <c r="M1104" s="10">
        <v>6</v>
      </c>
      <c r="N1104" s="10">
        <v>19</v>
      </c>
      <c r="O1104" s="10">
        <v>2</v>
      </c>
      <c r="P1104" s="10">
        <v>4</v>
      </c>
      <c r="Q1104" s="11">
        <v>30</v>
      </c>
    </row>
    <row r="1105" spans="1:17" x14ac:dyDescent="0.35">
      <c r="A1105" s="4" t="s">
        <v>147</v>
      </c>
      <c r="B1105" s="30">
        <v>1104</v>
      </c>
      <c r="C1105" s="8">
        <v>35807</v>
      </c>
      <c r="D1105" s="5" t="s">
        <v>2695</v>
      </c>
      <c r="E1105" s="9" t="s">
        <v>1339</v>
      </c>
      <c r="F1105" s="9" t="s">
        <v>1550</v>
      </c>
      <c r="G1105" s="8">
        <v>42976</v>
      </c>
      <c r="H1105" s="6" t="s">
        <v>6</v>
      </c>
      <c r="I1105" s="13">
        <v>1.81</v>
      </c>
      <c r="J1105" s="15">
        <v>78</v>
      </c>
      <c r="K1105" s="15">
        <v>23.808797045267237</v>
      </c>
      <c r="L1105" s="10">
        <v>3</v>
      </c>
      <c r="M1105" s="10">
        <v>6</v>
      </c>
      <c r="N1105" s="10">
        <v>21</v>
      </c>
      <c r="O1105" s="10">
        <v>6</v>
      </c>
      <c r="P1105" s="10">
        <v>3</v>
      </c>
      <c r="Q1105" s="11">
        <v>23</v>
      </c>
    </row>
    <row r="1106" spans="1:17" x14ac:dyDescent="0.35">
      <c r="A1106" s="4" t="s">
        <v>59</v>
      </c>
      <c r="B1106" s="30">
        <v>1105</v>
      </c>
      <c r="C1106" s="8">
        <v>33628</v>
      </c>
      <c r="D1106" s="5" t="s">
        <v>2696</v>
      </c>
      <c r="E1106" s="9" t="s">
        <v>1339</v>
      </c>
      <c r="F1106" s="9" t="s">
        <v>1550</v>
      </c>
      <c r="G1106" s="8">
        <v>43002</v>
      </c>
      <c r="H1106" s="6" t="s">
        <v>6</v>
      </c>
      <c r="I1106" s="13">
        <v>1.78</v>
      </c>
      <c r="J1106" s="15">
        <v>81</v>
      </c>
      <c r="K1106" s="15">
        <v>25.564953919959599</v>
      </c>
      <c r="L1106" s="10">
        <v>3</v>
      </c>
      <c r="M1106" s="10">
        <v>5</v>
      </c>
      <c r="N1106" s="10">
        <v>1</v>
      </c>
      <c r="O1106" s="10">
        <v>5</v>
      </c>
      <c r="P1106" s="10">
        <v>3</v>
      </c>
      <c r="Q1106" s="11">
        <v>29</v>
      </c>
    </row>
    <row r="1107" spans="1:17" x14ac:dyDescent="0.35">
      <c r="A1107" s="4" t="s">
        <v>50</v>
      </c>
      <c r="B1107" s="30">
        <v>1106</v>
      </c>
      <c r="C1107" s="8">
        <v>30848</v>
      </c>
      <c r="D1107" s="5" t="s">
        <v>2697</v>
      </c>
      <c r="E1107" s="9" t="s">
        <v>1339</v>
      </c>
      <c r="F1107" s="9" t="s">
        <v>1550</v>
      </c>
      <c r="G1107" s="8">
        <v>42520</v>
      </c>
      <c r="H1107" s="6" t="s">
        <v>6</v>
      </c>
      <c r="I1107" s="13">
        <v>1.85</v>
      </c>
      <c r="J1107" s="15">
        <v>70</v>
      </c>
      <c r="K1107" s="15">
        <v>20.45288531775018</v>
      </c>
      <c r="L1107" s="10">
        <v>3</v>
      </c>
      <c r="M1107" s="10">
        <v>5</v>
      </c>
      <c r="N1107" s="10">
        <v>25</v>
      </c>
      <c r="O1107" s="10">
        <v>2</v>
      </c>
      <c r="P1107" s="10">
        <v>3</v>
      </c>
      <c r="Q1107" s="11">
        <v>36</v>
      </c>
    </row>
    <row r="1108" spans="1:17" x14ac:dyDescent="0.35">
      <c r="A1108" s="4" t="s">
        <v>249</v>
      </c>
      <c r="B1108" s="30">
        <v>1107</v>
      </c>
      <c r="C1108" s="8">
        <v>32931</v>
      </c>
      <c r="D1108" s="5" t="s">
        <v>2698</v>
      </c>
      <c r="E1108" s="9" t="s">
        <v>1339</v>
      </c>
      <c r="F1108" s="9" t="s">
        <v>1550</v>
      </c>
      <c r="G1108" s="8">
        <v>44192</v>
      </c>
      <c r="H1108" s="6" t="s">
        <v>6</v>
      </c>
      <c r="I1108" s="13">
        <v>1.8</v>
      </c>
      <c r="J1108" s="15">
        <v>70</v>
      </c>
      <c r="K1108" s="15">
        <v>21.604938271604937</v>
      </c>
      <c r="L1108" s="10">
        <v>3</v>
      </c>
      <c r="M1108" s="10">
        <v>4</v>
      </c>
      <c r="N1108" s="10">
        <v>22</v>
      </c>
      <c r="O1108" s="10">
        <v>6</v>
      </c>
      <c r="P1108" s="10">
        <v>1</v>
      </c>
      <c r="Q1108" s="11">
        <v>31</v>
      </c>
    </row>
    <row r="1109" spans="1:17" x14ac:dyDescent="0.35">
      <c r="A1109" s="4" t="s">
        <v>75</v>
      </c>
      <c r="B1109" s="30">
        <v>1108</v>
      </c>
      <c r="C1109" s="8">
        <v>31412</v>
      </c>
      <c r="D1109" s="5" t="s">
        <v>2699</v>
      </c>
      <c r="E1109" s="9" t="s">
        <v>1339</v>
      </c>
      <c r="F1109" s="9" t="s">
        <v>1550</v>
      </c>
      <c r="G1109" s="8">
        <v>43182</v>
      </c>
      <c r="H1109" s="6" t="s">
        <v>6</v>
      </c>
      <c r="I1109" s="13">
        <v>1.84</v>
      </c>
      <c r="J1109" s="15">
        <v>81</v>
      </c>
      <c r="K1109" s="15">
        <v>23.92485822306238</v>
      </c>
      <c r="L1109" s="10">
        <v>3</v>
      </c>
      <c r="M1109" s="10">
        <v>7</v>
      </c>
      <c r="N1109" s="10">
        <v>21</v>
      </c>
      <c r="O1109" s="10">
        <v>3</v>
      </c>
      <c r="P1109" s="10">
        <v>1</v>
      </c>
      <c r="Q1109" s="11">
        <v>35</v>
      </c>
    </row>
    <row r="1110" spans="1:17" x14ac:dyDescent="0.35">
      <c r="A1110" s="4" t="s">
        <v>110</v>
      </c>
      <c r="B1110" s="30">
        <v>1109</v>
      </c>
      <c r="C1110" s="8">
        <v>35691</v>
      </c>
      <c r="D1110" s="5" t="s">
        <v>2700</v>
      </c>
      <c r="E1110" s="9" t="s">
        <v>1339</v>
      </c>
      <c r="F1110" s="9" t="s">
        <v>1550</v>
      </c>
      <c r="G1110" s="8">
        <v>43140</v>
      </c>
      <c r="H1110" s="6" t="s">
        <v>6</v>
      </c>
      <c r="I1110" s="13">
        <v>1.8</v>
      </c>
      <c r="J1110" s="15">
        <v>78</v>
      </c>
      <c r="K1110" s="15">
        <v>24.074074074074073</v>
      </c>
      <c r="L1110" s="10">
        <v>2</v>
      </c>
      <c r="M1110" s="10">
        <v>5</v>
      </c>
      <c r="N1110" s="10">
        <v>15</v>
      </c>
      <c r="O1110" s="10">
        <v>4</v>
      </c>
      <c r="P1110" s="10">
        <v>6</v>
      </c>
      <c r="Q1110" s="11">
        <v>23</v>
      </c>
    </row>
    <row r="1111" spans="1:17" x14ac:dyDescent="0.35">
      <c r="A1111" s="4" t="s">
        <v>78</v>
      </c>
      <c r="B1111" s="30">
        <v>1110</v>
      </c>
      <c r="C1111" s="8">
        <v>32579</v>
      </c>
      <c r="D1111" s="5" t="s">
        <v>2701</v>
      </c>
      <c r="E1111" s="9" t="s">
        <v>1339</v>
      </c>
      <c r="F1111" s="9" t="s">
        <v>1550</v>
      </c>
      <c r="G1111" s="8">
        <v>43282</v>
      </c>
      <c r="H1111" s="6" t="s">
        <v>6</v>
      </c>
      <c r="I1111" s="13">
        <v>1.75</v>
      </c>
      <c r="J1111" s="15">
        <v>79</v>
      </c>
      <c r="K1111" s="15">
        <v>25.795918367346939</v>
      </c>
      <c r="L1111" s="10">
        <v>2</v>
      </c>
      <c r="M1111" s="10">
        <v>7</v>
      </c>
      <c r="N1111" s="10">
        <v>16</v>
      </c>
      <c r="O1111" s="10">
        <v>2</v>
      </c>
      <c r="P1111" s="10">
        <v>6</v>
      </c>
      <c r="Q1111" s="11">
        <v>31</v>
      </c>
    </row>
    <row r="1112" spans="1:17" x14ac:dyDescent="0.35">
      <c r="A1112" s="4" t="s">
        <v>222</v>
      </c>
      <c r="B1112" s="30">
        <v>1111</v>
      </c>
      <c r="C1112" s="8">
        <v>36084</v>
      </c>
      <c r="D1112" s="5" t="s">
        <v>2702</v>
      </c>
      <c r="E1112" s="9" t="s">
        <v>1339</v>
      </c>
      <c r="F1112" s="9" t="s">
        <v>1550</v>
      </c>
      <c r="G1112" s="8">
        <v>43304</v>
      </c>
      <c r="H1112" s="6" t="s">
        <v>6</v>
      </c>
      <c r="I1112" s="13">
        <v>1.85</v>
      </c>
      <c r="J1112" s="15">
        <v>70</v>
      </c>
      <c r="K1112" s="15">
        <v>20.45288531775018</v>
      </c>
      <c r="L1112" s="10">
        <v>2</v>
      </c>
      <c r="M1112" s="10">
        <v>2</v>
      </c>
      <c r="N1112" s="10">
        <v>11</v>
      </c>
      <c r="O1112" s="10">
        <v>4</v>
      </c>
      <c r="P1112" s="10">
        <v>5</v>
      </c>
      <c r="Q1112" s="11">
        <v>22</v>
      </c>
    </row>
    <row r="1113" spans="1:17" x14ac:dyDescent="0.35">
      <c r="A1113" s="4" t="s">
        <v>97</v>
      </c>
      <c r="B1113" s="30">
        <v>1112</v>
      </c>
      <c r="C1113" s="8">
        <v>32669</v>
      </c>
      <c r="D1113" s="5" t="s">
        <v>2703</v>
      </c>
      <c r="E1113" s="9" t="s">
        <v>1339</v>
      </c>
      <c r="F1113" s="9" t="s">
        <v>1550</v>
      </c>
      <c r="G1113" s="8">
        <v>43427</v>
      </c>
      <c r="H1113" s="6" t="s">
        <v>6</v>
      </c>
      <c r="I1113" s="13">
        <v>1.78</v>
      </c>
      <c r="J1113" s="15">
        <v>78</v>
      </c>
      <c r="K1113" s="15">
        <v>24.618103774775911</v>
      </c>
      <c r="L1113" s="10">
        <v>3</v>
      </c>
      <c r="M1113" s="10">
        <v>5</v>
      </c>
      <c r="N1113" s="10">
        <v>4</v>
      </c>
      <c r="O1113" s="10">
        <v>5</v>
      </c>
      <c r="P1113" s="10">
        <v>2</v>
      </c>
      <c r="Q1113" s="11">
        <v>31</v>
      </c>
    </row>
    <row r="1114" spans="1:17" x14ac:dyDescent="0.35">
      <c r="A1114" s="4" t="s">
        <v>95</v>
      </c>
      <c r="B1114" s="30">
        <v>1113</v>
      </c>
      <c r="C1114" s="8">
        <v>35655</v>
      </c>
      <c r="D1114" s="5" t="s">
        <v>2704</v>
      </c>
      <c r="E1114" s="9" t="s">
        <v>1339</v>
      </c>
      <c r="F1114" s="9" t="s">
        <v>1550</v>
      </c>
      <c r="G1114" s="8">
        <v>42495</v>
      </c>
      <c r="H1114" s="6" t="s">
        <v>6</v>
      </c>
      <c r="I1114" s="13">
        <v>1.83</v>
      </c>
      <c r="J1114" s="15">
        <v>74</v>
      </c>
      <c r="K1114" s="15">
        <v>22.096807907073963</v>
      </c>
      <c r="L1114" s="10">
        <v>3</v>
      </c>
      <c r="M1114" s="10">
        <v>5</v>
      </c>
      <c r="N1114" s="10">
        <v>16</v>
      </c>
      <c r="O1114" s="10">
        <v>6</v>
      </c>
      <c r="P1114" s="10">
        <v>2</v>
      </c>
      <c r="Q1114" s="11">
        <v>23</v>
      </c>
    </row>
    <row r="1115" spans="1:17" x14ac:dyDescent="0.35">
      <c r="A1115" s="4" t="s">
        <v>43</v>
      </c>
      <c r="B1115" s="30">
        <v>1114</v>
      </c>
      <c r="C1115" s="8">
        <v>32520</v>
      </c>
      <c r="D1115" s="5" t="s">
        <v>2705</v>
      </c>
      <c r="E1115" s="9" t="s">
        <v>1339</v>
      </c>
      <c r="F1115" s="9" t="s">
        <v>1550</v>
      </c>
      <c r="G1115" s="8">
        <v>43733</v>
      </c>
      <c r="H1115" s="6" t="s">
        <v>6</v>
      </c>
      <c r="I1115" s="13">
        <v>1.79</v>
      </c>
      <c r="J1115" s="15">
        <v>71</v>
      </c>
      <c r="K1115" s="15">
        <v>22.15910864205237</v>
      </c>
      <c r="L1115" s="10">
        <v>2</v>
      </c>
      <c r="M1115" s="10">
        <v>3</v>
      </c>
      <c r="N1115" s="10">
        <v>24</v>
      </c>
      <c r="O1115" s="10">
        <v>3</v>
      </c>
      <c r="P1115" s="10">
        <v>5</v>
      </c>
      <c r="Q1115" s="11">
        <v>32</v>
      </c>
    </row>
    <row r="1116" spans="1:17" x14ac:dyDescent="0.35">
      <c r="A1116" s="4" t="s">
        <v>207</v>
      </c>
      <c r="B1116" s="30">
        <v>1115</v>
      </c>
      <c r="C1116" s="8">
        <v>32100</v>
      </c>
      <c r="D1116" s="5" t="s">
        <v>2706</v>
      </c>
      <c r="E1116" s="9" t="s">
        <v>1339</v>
      </c>
      <c r="F1116" s="9" t="s">
        <v>1550</v>
      </c>
      <c r="G1116" s="8">
        <v>43263</v>
      </c>
      <c r="H1116" s="6" t="s">
        <v>6</v>
      </c>
      <c r="I1116" s="13">
        <v>1.83</v>
      </c>
      <c r="J1116" s="15">
        <v>75</v>
      </c>
      <c r="K1116" s="15">
        <v>22.395413419331717</v>
      </c>
      <c r="L1116" s="10">
        <v>2</v>
      </c>
      <c r="M1116" s="10">
        <v>4</v>
      </c>
      <c r="N1116" s="10">
        <v>26</v>
      </c>
      <c r="O1116" s="10">
        <v>1</v>
      </c>
      <c r="P1116" s="10">
        <v>2</v>
      </c>
      <c r="Q1116" s="11">
        <v>33</v>
      </c>
    </row>
    <row r="1117" spans="1:17" x14ac:dyDescent="0.35">
      <c r="A1117" s="4" t="s">
        <v>211</v>
      </c>
      <c r="B1117" s="30">
        <v>1116</v>
      </c>
      <c r="C1117" s="8">
        <v>31340</v>
      </c>
      <c r="D1117" s="5" t="s">
        <v>2707</v>
      </c>
      <c r="E1117" s="9" t="s">
        <v>1339</v>
      </c>
      <c r="F1117" s="9" t="s">
        <v>1550</v>
      </c>
      <c r="G1117" s="8">
        <v>42873</v>
      </c>
      <c r="H1117" s="6" t="s">
        <v>6</v>
      </c>
      <c r="I1117" s="13">
        <v>1.81</v>
      </c>
      <c r="J1117" s="15">
        <v>81</v>
      </c>
      <c r="K1117" s="15">
        <v>24.724520008546747</v>
      </c>
      <c r="L1117" s="10">
        <v>3</v>
      </c>
      <c r="M1117" s="10">
        <v>4</v>
      </c>
      <c r="N1117" s="10">
        <v>1</v>
      </c>
      <c r="O1117" s="10">
        <v>7</v>
      </c>
      <c r="P1117" s="10">
        <v>2</v>
      </c>
      <c r="Q1117" s="11">
        <v>35</v>
      </c>
    </row>
    <row r="1118" spans="1:17" x14ac:dyDescent="0.35">
      <c r="A1118" s="4" t="s">
        <v>172</v>
      </c>
      <c r="B1118" s="30">
        <v>1117</v>
      </c>
      <c r="C1118" s="8">
        <v>32637</v>
      </c>
      <c r="D1118" s="5" t="s">
        <v>2708</v>
      </c>
      <c r="E1118" s="9" t="s">
        <v>1339</v>
      </c>
      <c r="F1118" s="9" t="s">
        <v>1550</v>
      </c>
      <c r="G1118" s="8">
        <v>42661</v>
      </c>
      <c r="H1118" s="6" t="s">
        <v>6</v>
      </c>
      <c r="I1118" s="13">
        <v>1.76</v>
      </c>
      <c r="J1118" s="15">
        <v>80</v>
      </c>
      <c r="K1118" s="15">
        <v>25.826446280991735</v>
      </c>
      <c r="L1118" s="10">
        <v>3</v>
      </c>
      <c r="M1118" s="10">
        <v>7</v>
      </c>
      <c r="N1118" s="10">
        <v>1</v>
      </c>
      <c r="O1118" s="10">
        <v>2</v>
      </c>
      <c r="P1118" s="10">
        <v>2</v>
      </c>
      <c r="Q1118" s="11">
        <v>31</v>
      </c>
    </row>
    <row r="1119" spans="1:17" x14ac:dyDescent="0.35">
      <c r="A1119" s="4" t="s">
        <v>119</v>
      </c>
      <c r="B1119" s="30">
        <v>1118</v>
      </c>
      <c r="C1119" s="8">
        <v>33551</v>
      </c>
      <c r="D1119" s="5" t="s">
        <v>2709</v>
      </c>
      <c r="E1119" s="9" t="s">
        <v>1339</v>
      </c>
      <c r="F1119" s="9" t="s">
        <v>1550</v>
      </c>
      <c r="G1119" s="8">
        <v>44062</v>
      </c>
      <c r="H1119" s="6" t="s">
        <v>6</v>
      </c>
      <c r="I1119" s="13">
        <v>1.83</v>
      </c>
      <c r="J1119" s="15">
        <v>71</v>
      </c>
      <c r="K1119" s="15">
        <v>21.200991370300692</v>
      </c>
      <c r="L1119" s="10">
        <v>2</v>
      </c>
      <c r="M1119" s="10">
        <v>4</v>
      </c>
      <c r="N1119" s="10">
        <v>21</v>
      </c>
      <c r="O1119" s="10">
        <v>1</v>
      </c>
      <c r="P1119" s="10">
        <v>6</v>
      </c>
      <c r="Q1119" s="11">
        <v>29</v>
      </c>
    </row>
    <row r="1120" spans="1:17" x14ac:dyDescent="0.35">
      <c r="A1120" s="4" t="s">
        <v>248</v>
      </c>
      <c r="B1120" s="30">
        <v>1119</v>
      </c>
      <c r="C1120" s="8">
        <v>33486</v>
      </c>
      <c r="D1120" s="5" t="s">
        <v>2710</v>
      </c>
      <c r="E1120" s="9" t="s">
        <v>1339</v>
      </c>
      <c r="F1120" s="9" t="s">
        <v>1550</v>
      </c>
      <c r="G1120" s="8">
        <v>43404</v>
      </c>
      <c r="H1120" s="6" t="s">
        <v>6</v>
      </c>
      <c r="I1120" s="13">
        <v>1.8</v>
      </c>
      <c r="J1120" s="15">
        <v>80</v>
      </c>
      <c r="K1120" s="15">
        <v>24.691358024691358</v>
      </c>
      <c r="L1120" s="10">
        <v>2</v>
      </c>
      <c r="M1120" s="10">
        <v>1</v>
      </c>
      <c r="N1120" s="10">
        <v>13</v>
      </c>
      <c r="O1120" s="10">
        <v>7</v>
      </c>
      <c r="P1120" s="10">
        <v>5</v>
      </c>
      <c r="Q1120" s="11">
        <v>29</v>
      </c>
    </row>
    <row r="1121" spans="1:17" x14ac:dyDescent="0.35">
      <c r="A1121" s="4" t="s">
        <v>1314</v>
      </c>
      <c r="B1121" s="30">
        <v>1120</v>
      </c>
      <c r="C1121" s="8">
        <v>34739</v>
      </c>
      <c r="D1121" s="5" t="s">
        <v>2711</v>
      </c>
      <c r="E1121" s="9" t="s">
        <v>1339</v>
      </c>
      <c r="F1121" s="9" t="s">
        <v>1550</v>
      </c>
      <c r="G1121" s="8">
        <v>43304</v>
      </c>
      <c r="H1121" s="6" t="s">
        <v>6</v>
      </c>
      <c r="I1121" s="13">
        <v>1.79</v>
      </c>
      <c r="J1121" s="15">
        <v>79</v>
      </c>
      <c r="K1121" s="15">
        <v>24.655909615804749</v>
      </c>
      <c r="L1121" s="10">
        <v>2</v>
      </c>
      <c r="M1121" s="10">
        <v>5</v>
      </c>
      <c r="N1121" s="10">
        <v>2</v>
      </c>
      <c r="O1121" s="10">
        <v>2</v>
      </c>
      <c r="P1121" s="10">
        <v>6</v>
      </c>
      <c r="Q1121" s="11">
        <v>26</v>
      </c>
    </row>
    <row r="1122" spans="1:17" x14ac:dyDescent="0.35">
      <c r="A1122" s="4" t="s">
        <v>153</v>
      </c>
      <c r="B1122" s="30">
        <v>1121</v>
      </c>
      <c r="C1122" s="8">
        <v>34815</v>
      </c>
      <c r="D1122" s="5" t="s">
        <v>2712</v>
      </c>
      <c r="E1122" s="9" t="s">
        <v>1339</v>
      </c>
      <c r="F1122" s="9" t="s">
        <v>1550</v>
      </c>
      <c r="G1122" s="8">
        <v>42206</v>
      </c>
      <c r="H1122" s="6" t="s">
        <v>6</v>
      </c>
      <c r="I1122" s="13">
        <v>1.77</v>
      </c>
      <c r="J1122" s="15">
        <v>80</v>
      </c>
      <c r="K1122" s="15">
        <v>25.535446391522228</v>
      </c>
      <c r="L1122" s="10">
        <v>2</v>
      </c>
      <c r="M1122" s="10">
        <v>2</v>
      </c>
      <c r="N1122" s="10">
        <v>9</v>
      </c>
      <c r="O1122" s="10">
        <v>5</v>
      </c>
      <c r="P1122" s="10">
        <v>3</v>
      </c>
      <c r="Q1122" s="11">
        <v>25</v>
      </c>
    </row>
    <row r="1123" spans="1:17" x14ac:dyDescent="0.35">
      <c r="A1123" s="4" t="s">
        <v>190</v>
      </c>
      <c r="B1123" s="30">
        <v>1122</v>
      </c>
      <c r="C1123" s="8">
        <v>33287</v>
      </c>
      <c r="D1123" s="5" t="s">
        <v>2713</v>
      </c>
      <c r="E1123" s="9" t="s">
        <v>1339</v>
      </c>
      <c r="F1123" s="9" t="s">
        <v>1550</v>
      </c>
      <c r="G1123" s="8">
        <v>42532</v>
      </c>
      <c r="H1123" s="6" t="s">
        <v>6</v>
      </c>
      <c r="I1123" s="13">
        <v>1.78</v>
      </c>
      <c r="J1123" s="15">
        <v>72</v>
      </c>
      <c r="K1123" s="15">
        <v>22.724403484408533</v>
      </c>
      <c r="L1123" s="10">
        <v>2</v>
      </c>
      <c r="M1123" s="10">
        <v>2</v>
      </c>
      <c r="N1123" s="10">
        <v>12</v>
      </c>
      <c r="O1123" s="10">
        <v>7</v>
      </c>
      <c r="P1123" s="10">
        <v>1</v>
      </c>
      <c r="Q1123" s="11">
        <v>30</v>
      </c>
    </row>
    <row r="1124" spans="1:17" x14ac:dyDescent="0.35">
      <c r="A1124" s="4" t="s">
        <v>240</v>
      </c>
      <c r="B1124" s="30">
        <v>1123</v>
      </c>
      <c r="C1124" s="8">
        <v>33602</v>
      </c>
      <c r="D1124" s="5" t="s">
        <v>2714</v>
      </c>
      <c r="E1124" s="9" t="s">
        <v>1339</v>
      </c>
      <c r="F1124" s="9" t="s">
        <v>1550</v>
      </c>
      <c r="G1124" s="8">
        <v>43148</v>
      </c>
      <c r="H1124" s="6" t="s">
        <v>6</v>
      </c>
      <c r="I1124" s="13">
        <v>1.82</v>
      </c>
      <c r="J1124" s="15">
        <v>75</v>
      </c>
      <c r="K1124" s="15">
        <v>22.642192971863299</v>
      </c>
      <c r="L1124" s="10">
        <v>3</v>
      </c>
      <c r="M1124" s="10">
        <v>2</v>
      </c>
      <c r="N1124" s="10">
        <v>5</v>
      </c>
      <c r="O1124" s="10">
        <v>7</v>
      </c>
      <c r="P1124" s="10">
        <v>2</v>
      </c>
      <c r="Q1124" s="11">
        <v>29</v>
      </c>
    </row>
    <row r="1125" spans="1:17" x14ac:dyDescent="0.35">
      <c r="A1125" s="4" t="s">
        <v>176</v>
      </c>
      <c r="B1125" s="30">
        <v>1124</v>
      </c>
      <c r="C1125" s="8">
        <v>34356</v>
      </c>
      <c r="D1125" s="5" t="s">
        <v>2715</v>
      </c>
      <c r="E1125" s="9" t="s">
        <v>1339</v>
      </c>
      <c r="F1125" s="9" t="s">
        <v>1550</v>
      </c>
      <c r="G1125" s="8">
        <v>43949</v>
      </c>
      <c r="H1125" s="6" t="s">
        <v>6</v>
      </c>
      <c r="I1125" s="13">
        <v>1.75</v>
      </c>
      <c r="J1125" s="15">
        <v>78</v>
      </c>
      <c r="K1125" s="15">
        <v>25.469387755102041</v>
      </c>
      <c r="L1125" s="10">
        <v>3</v>
      </c>
      <c r="M1125" s="10">
        <v>4</v>
      </c>
      <c r="N1125" s="10">
        <v>16</v>
      </c>
      <c r="O1125" s="10">
        <v>6</v>
      </c>
      <c r="P1125" s="10">
        <v>2</v>
      </c>
      <c r="Q1125" s="11">
        <v>27</v>
      </c>
    </row>
    <row r="1126" spans="1:17" x14ac:dyDescent="0.35">
      <c r="A1126" s="4" t="s">
        <v>250</v>
      </c>
      <c r="B1126" s="30">
        <v>1125</v>
      </c>
      <c r="C1126" s="8">
        <v>35528</v>
      </c>
      <c r="D1126" s="5" t="s">
        <v>2716</v>
      </c>
      <c r="E1126" s="9" t="s">
        <v>1339</v>
      </c>
      <c r="F1126" s="9" t="s">
        <v>1550</v>
      </c>
      <c r="G1126" s="8">
        <v>42733</v>
      </c>
      <c r="H1126" s="6" t="s">
        <v>6</v>
      </c>
      <c r="I1126" s="13">
        <v>1.8</v>
      </c>
      <c r="J1126" s="15">
        <v>78</v>
      </c>
      <c r="K1126" s="15">
        <v>24.074074074074073</v>
      </c>
      <c r="L1126" s="10">
        <v>2</v>
      </c>
      <c r="M1126" s="10">
        <v>6</v>
      </c>
      <c r="N1126" s="10">
        <v>18</v>
      </c>
      <c r="O1126" s="10">
        <v>5</v>
      </c>
      <c r="P1126" s="10">
        <v>5</v>
      </c>
      <c r="Q1126" s="11">
        <v>23</v>
      </c>
    </row>
    <row r="1127" spans="1:17" x14ac:dyDescent="0.35">
      <c r="A1127" s="4" t="s">
        <v>163</v>
      </c>
      <c r="B1127" s="30">
        <v>1126</v>
      </c>
      <c r="C1127" s="8">
        <v>32687</v>
      </c>
      <c r="D1127" s="5" t="s">
        <v>2717</v>
      </c>
      <c r="E1127" s="9" t="s">
        <v>1339</v>
      </c>
      <c r="F1127" s="9" t="s">
        <v>1550</v>
      </c>
      <c r="G1127" s="8">
        <v>42252</v>
      </c>
      <c r="H1127" s="6" t="s">
        <v>6</v>
      </c>
      <c r="I1127" s="13">
        <v>1.78</v>
      </c>
      <c r="J1127" s="15">
        <v>74</v>
      </c>
      <c r="K1127" s="15">
        <v>23.355636914530994</v>
      </c>
      <c r="L1127" s="10">
        <v>2</v>
      </c>
      <c r="M1127" s="10">
        <v>4</v>
      </c>
      <c r="N1127" s="10">
        <v>14</v>
      </c>
      <c r="O1127" s="10">
        <v>1</v>
      </c>
      <c r="P1127" s="10">
        <v>5</v>
      </c>
      <c r="Q1127" s="11">
        <v>31</v>
      </c>
    </row>
    <row r="1128" spans="1:17" x14ac:dyDescent="0.35">
      <c r="A1128" s="4" t="s">
        <v>85</v>
      </c>
      <c r="B1128" s="30">
        <v>1127</v>
      </c>
      <c r="C1128" s="8">
        <v>33719</v>
      </c>
      <c r="D1128" s="5" t="s">
        <v>2718</v>
      </c>
      <c r="E1128" s="9" t="s">
        <v>1339</v>
      </c>
      <c r="F1128" s="9" t="s">
        <v>1550</v>
      </c>
      <c r="G1128" s="8">
        <v>43787</v>
      </c>
      <c r="H1128" s="6" t="s">
        <v>6</v>
      </c>
      <c r="I1128" s="13">
        <v>1.75</v>
      </c>
      <c r="J1128" s="15">
        <v>73</v>
      </c>
      <c r="K1128" s="15">
        <v>23.836734693877553</v>
      </c>
      <c r="L1128" s="10">
        <v>3</v>
      </c>
      <c r="M1128" s="10">
        <v>6</v>
      </c>
      <c r="N1128" s="10">
        <v>16</v>
      </c>
      <c r="O1128" s="10">
        <v>5</v>
      </c>
      <c r="P1128" s="10">
        <v>1</v>
      </c>
      <c r="Q1128" s="11">
        <v>28</v>
      </c>
    </row>
    <row r="1129" spans="1:17" x14ac:dyDescent="0.35">
      <c r="A1129" s="4" t="s">
        <v>233</v>
      </c>
      <c r="B1129" s="30">
        <v>1128</v>
      </c>
      <c r="C1129" s="8">
        <v>33239</v>
      </c>
      <c r="D1129" s="5" t="s">
        <v>2719</v>
      </c>
      <c r="E1129" s="9" t="s">
        <v>1339</v>
      </c>
      <c r="F1129" s="9" t="s">
        <v>1550</v>
      </c>
      <c r="G1129" s="8">
        <v>42102</v>
      </c>
      <c r="H1129" s="6" t="s">
        <v>6</v>
      </c>
      <c r="I1129" s="13">
        <v>1.85</v>
      </c>
      <c r="J1129" s="15">
        <v>80</v>
      </c>
      <c r="K1129" s="15">
        <v>23.374726077428779</v>
      </c>
      <c r="L1129" s="10">
        <v>2</v>
      </c>
      <c r="M1129" s="10">
        <v>3</v>
      </c>
      <c r="N1129" s="10">
        <v>1</v>
      </c>
      <c r="O1129" s="10">
        <v>7</v>
      </c>
      <c r="P1129" s="10">
        <v>6</v>
      </c>
      <c r="Q1129" s="11">
        <v>30</v>
      </c>
    </row>
    <row r="1130" spans="1:17" x14ac:dyDescent="0.35">
      <c r="A1130" s="4" t="s">
        <v>107</v>
      </c>
      <c r="B1130" s="30">
        <v>1129</v>
      </c>
      <c r="C1130" s="8">
        <v>32423</v>
      </c>
      <c r="D1130" s="5" t="s">
        <v>2720</v>
      </c>
      <c r="E1130" s="9" t="s">
        <v>1339</v>
      </c>
      <c r="F1130" s="9" t="s">
        <v>1550</v>
      </c>
      <c r="G1130" s="8">
        <v>43386</v>
      </c>
      <c r="H1130" s="6" t="s">
        <v>6</v>
      </c>
      <c r="I1130" s="13">
        <v>1.82</v>
      </c>
      <c r="J1130" s="15">
        <v>75</v>
      </c>
      <c r="K1130" s="15">
        <v>22.642192971863299</v>
      </c>
      <c r="L1130" s="10">
        <v>2</v>
      </c>
      <c r="M1130" s="10">
        <v>1</v>
      </c>
      <c r="N1130" s="10">
        <v>2</v>
      </c>
      <c r="O1130" s="10">
        <v>2</v>
      </c>
      <c r="P1130" s="10">
        <v>3</v>
      </c>
      <c r="Q1130" s="11">
        <v>32</v>
      </c>
    </row>
    <row r="1131" spans="1:17" x14ac:dyDescent="0.35">
      <c r="A1131" s="4" t="s">
        <v>49</v>
      </c>
      <c r="B1131" s="30">
        <v>1130</v>
      </c>
      <c r="C1131" s="8">
        <v>31521</v>
      </c>
      <c r="D1131" s="5" t="s">
        <v>2721</v>
      </c>
      <c r="E1131" s="9" t="s">
        <v>1339</v>
      </c>
      <c r="F1131" s="9" t="s">
        <v>1550</v>
      </c>
      <c r="G1131" s="8">
        <v>43510</v>
      </c>
      <c r="H1131" s="6" t="s">
        <v>6</v>
      </c>
      <c r="I1131" s="13">
        <v>1.84</v>
      </c>
      <c r="J1131" s="15">
        <v>71</v>
      </c>
      <c r="K1131" s="15">
        <v>20.971172022684311</v>
      </c>
      <c r="L1131" s="10">
        <v>2</v>
      </c>
      <c r="M1131" s="10">
        <v>1</v>
      </c>
      <c r="N1131" s="10">
        <v>8</v>
      </c>
      <c r="O1131" s="10">
        <v>5</v>
      </c>
      <c r="P1131" s="10">
        <v>4</v>
      </c>
      <c r="Q1131" s="11">
        <v>34</v>
      </c>
    </row>
    <row r="1132" spans="1:17" x14ac:dyDescent="0.35">
      <c r="A1132" s="4" t="s">
        <v>125</v>
      </c>
      <c r="B1132" s="30">
        <v>1131</v>
      </c>
      <c r="C1132" s="8">
        <v>32087</v>
      </c>
      <c r="D1132" s="5" t="s">
        <v>2722</v>
      </c>
      <c r="E1132" s="9" t="s">
        <v>1339</v>
      </c>
      <c r="F1132" s="9" t="s">
        <v>1550</v>
      </c>
      <c r="G1132" s="8">
        <v>42218</v>
      </c>
      <c r="H1132" s="6" t="s">
        <v>6</v>
      </c>
      <c r="I1132" s="13">
        <v>1.79</v>
      </c>
      <c r="J1132" s="15">
        <v>72</v>
      </c>
      <c r="K1132" s="15">
        <v>22.471208763771418</v>
      </c>
      <c r="L1132" s="10">
        <v>2</v>
      </c>
      <c r="M1132" s="10">
        <v>4</v>
      </c>
      <c r="N1132" s="10">
        <v>14</v>
      </c>
      <c r="O1132" s="10">
        <v>3</v>
      </c>
      <c r="P1132" s="10">
        <v>1</v>
      </c>
      <c r="Q1132" s="11">
        <v>33</v>
      </c>
    </row>
    <row r="1133" spans="1:17" x14ac:dyDescent="0.35">
      <c r="A1133" s="4" t="s">
        <v>177</v>
      </c>
      <c r="B1133" s="30">
        <v>1132</v>
      </c>
      <c r="C1133" s="8">
        <v>30930</v>
      </c>
      <c r="D1133" s="5" t="s">
        <v>2723</v>
      </c>
      <c r="E1133" s="9" t="s">
        <v>1339</v>
      </c>
      <c r="F1133" s="9" t="s">
        <v>1550</v>
      </c>
      <c r="G1133" s="8">
        <v>42360</v>
      </c>
      <c r="H1133" s="6" t="s">
        <v>6</v>
      </c>
      <c r="I1133" s="13">
        <v>1.79</v>
      </c>
      <c r="J1133" s="15">
        <v>74</v>
      </c>
      <c r="K1133" s="15">
        <v>23.095409007209515</v>
      </c>
      <c r="L1133" s="10">
        <v>2</v>
      </c>
      <c r="M1133" s="10">
        <v>7</v>
      </c>
      <c r="N1133" s="10">
        <v>20</v>
      </c>
      <c r="O1133" s="10">
        <v>3</v>
      </c>
      <c r="P1133" s="10">
        <v>1</v>
      </c>
      <c r="Q1133" s="11">
        <v>36</v>
      </c>
    </row>
    <row r="1134" spans="1:17" x14ac:dyDescent="0.35">
      <c r="A1134" s="4" t="s">
        <v>28</v>
      </c>
      <c r="B1134" s="30">
        <v>1133</v>
      </c>
      <c r="C1134" s="8">
        <v>34743</v>
      </c>
      <c r="D1134" s="5" t="s">
        <v>2724</v>
      </c>
      <c r="E1134" s="9" t="s">
        <v>1339</v>
      </c>
      <c r="F1134" s="9" t="s">
        <v>1550</v>
      </c>
      <c r="G1134" s="8">
        <v>42015</v>
      </c>
      <c r="H1134" s="6" t="s">
        <v>6</v>
      </c>
      <c r="I1134" s="13">
        <v>1.79</v>
      </c>
      <c r="J1134" s="15">
        <v>71</v>
      </c>
      <c r="K1134" s="15">
        <v>22.15910864205237</v>
      </c>
      <c r="L1134" s="10">
        <v>3</v>
      </c>
      <c r="M1134" s="10">
        <v>1</v>
      </c>
      <c r="N1134" s="10">
        <v>17</v>
      </c>
      <c r="O1134" s="10">
        <v>4</v>
      </c>
      <c r="P1134" s="10">
        <v>2</v>
      </c>
      <c r="Q1134" s="11">
        <v>26</v>
      </c>
    </row>
    <row r="1135" spans="1:17" x14ac:dyDescent="0.35">
      <c r="A1135" s="4" t="s">
        <v>136</v>
      </c>
      <c r="B1135" s="30">
        <v>1134</v>
      </c>
      <c r="C1135" s="8">
        <v>35811</v>
      </c>
      <c r="D1135" s="5" t="s">
        <v>2725</v>
      </c>
      <c r="E1135" s="9" t="s">
        <v>1339</v>
      </c>
      <c r="F1135" s="9" t="s">
        <v>1550</v>
      </c>
      <c r="G1135" s="8">
        <v>42027</v>
      </c>
      <c r="H1135" s="6" t="s">
        <v>6</v>
      </c>
      <c r="I1135" s="13">
        <v>1.76</v>
      </c>
      <c r="J1135" s="15">
        <v>78</v>
      </c>
      <c r="K1135" s="15">
        <v>25.180785123966942</v>
      </c>
      <c r="L1135" s="10">
        <v>2</v>
      </c>
      <c r="M1135" s="10">
        <v>5</v>
      </c>
      <c r="N1135" s="10">
        <v>19</v>
      </c>
      <c r="O1135" s="10">
        <v>7</v>
      </c>
      <c r="P1135" s="10">
        <v>2</v>
      </c>
      <c r="Q1135" s="11">
        <v>23</v>
      </c>
    </row>
    <row r="1136" spans="1:17" x14ac:dyDescent="0.35">
      <c r="A1136" s="4" t="s">
        <v>257</v>
      </c>
      <c r="B1136" s="30">
        <v>1135</v>
      </c>
      <c r="C1136" s="8">
        <v>36138</v>
      </c>
      <c r="D1136" s="5" t="s">
        <v>2726</v>
      </c>
      <c r="E1136" s="9" t="s">
        <v>1339</v>
      </c>
      <c r="F1136" s="9" t="s">
        <v>1550</v>
      </c>
      <c r="G1136" s="8">
        <v>44026</v>
      </c>
      <c r="H1136" s="6" t="s">
        <v>6</v>
      </c>
      <c r="I1136" s="13">
        <v>1.8</v>
      </c>
      <c r="J1136" s="15">
        <v>79</v>
      </c>
      <c r="K1136" s="15">
        <v>24.382716049382715</v>
      </c>
      <c r="L1136" s="10">
        <v>2</v>
      </c>
      <c r="M1136" s="10">
        <v>3</v>
      </c>
      <c r="N1136" s="10">
        <v>8</v>
      </c>
      <c r="O1136" s="10">
        <v>6</v>
      </c>
      <c r="P1136" s="10">
        <v>1</v>
      </c>
      <c r="Q1136" s="11">
        <v>22</v>
      </c>
    </row>
    <row r="1137" spans="1:17" x14ac:dyDescent="0.35">
      <c r="A1137" s="4" t="s">
        <v>123</v>
      </c>
      <c r="B1137" s="30">
        <v>1136</v>
      </c>
      <c r="C1137" s="8">
        <v>31795</v>
      </c>
      <c r="D1137" s="5" t="s">
        <v>2727</v>
      </c>
      <c r="E1137" s="9" t="s">
        <v>1339</v>
      </c>
      <c r="F1137" s="9" t="s">
        <v>1550</v>
      </c>
      <c r="G1137" s="8">
        <v>43538</v>
      </c>
      <c r="H1137" s="6" t="s">
        <v>6</v>
      </c>
      <c r="I1137" s="13">
        <v>1.8</v>
      </c>
      <c r="J1137" s="15">
        <v>76</v>
      </c>
      <c r="K1137" s="15">
        <v>23.456790123456788</v>
      </c>
      <c r="L1137" s="10">
        <v>2</v>
      </c>
      <c r="M1137" s="10">
        <v>3</v>
      </c>
      <c r="N1137" s="10">
        <v>8</v>
      </c>
      <c r="O1137" s="10">
        <v>3</v>
      </c>
      <c r="P1137" s="10">
        <v>1</v>
      </c>
      <c r="Q1137" s="11">
        <v>34</v>
      </c>
    </row>
    <row r="1138" spans="1:17" x14ac:dyDescent="0.35">
      <c r="A1138" s="4" t="s">
        <v>152</v>
      </c>
      <c r="B1138" s="30">
        <v>1137</v>
      </c>
      <c r="C1138" s="8">
        <v>31777</v>
      </c>
      <c r="D1138" s="5" t="s">
        <v>2728</v>
      </c>
      <c r="E1138" s="9" t="s">
        <v>1339</v>
      </c>
      <c r="F1138" s="9" t="s">
        <v>1550</v>
      </c>
      <c r="G1138" s="8">
        <v>42143</v>
      </c>
      <c r="H1138" s="6" t="s">
        <v>6</v>
      </c>
      <c r="I1138" s="13">
        <v>1.81</v>
      </c>
      <c r="J1138" s="15">
        <v>80</v>
      </c>
      <c r="K1138" s="15">
        <v>24.419279020786909</v>
      </c>
      <c r="L1138" s="10">
        <v>3</v>
      </c>
      <c r="M1138" s="10">
        <v>5</v>
      </c>
      <c r="N1138" s="10">
        <v>16</v>
      </c>
      <c r="O1138" s="10">
        <v>4</v>
      </c>
      <c r="P1138" s="10">
        <v>1</v>
      </c>
      <c r="Q1138" s="11">
        <v>34</v>
      </c>
    </row>
    <row r="1139" spans="1:17" x14ac:dyDescent="0.35">
      <c r="A1139" s="4" t="s">
        <v>252</v>
      </c>
      <c r="B1139" s="30">
        <v>1138</v>
      </c>
      <c r="C1139" s="8">
        <v>36072</v>
      </c>
      <c r="D1139" s="5" t="s">
        <v>2729</v>
      </c>
      <c r="E1139" s="9" t="s">
        <v>1339</v>
      </c>
      <c r="F1139" s="9" t="s">
        <v>1550</v>
      </c>
      <c r="G1139" s="8">
        <v>43415</v>
      </c>
      <c r="H1139" s="6" t="s">
        <v>6</v>
      </c>
      <c r="I1139" s="13">
        <v>1.83</v>
      </c>
      <c r="J1139" s="15">
        <v>73</v>
      </c>
      <c r="K1139" s="15">
        <v>21.798202394816204</v>
      </c>
      <c r="L1139" s="10">
        <v>3</v>
      </c>
      <c r="M1139" s="10">
        <v>5</v>
      </c>
      <c r="N1139" s="10">
        <v>4</v>
      </c>
      <c r="O1139" s="10">
        <v>5</v>
      </c>
      <c r="P1139" s="10">
        <v>5</v>
      </c>
      <c r="Q1139" s="11">
        <v>22</v>
      </c>
    </row>
    <row r="1140" spans="1:17" x14ac:dyDescent="0.35">
      <c r="A1140" s="4" t="s">
        <v>1315</v>
      </c>
      <c r="B1140" s="30">
        <v>1139</v>
      </c>
      <c r="C1140" s="8">
        <v>36004</v>
      </c>
      <c r="D1140" s="5" t="s">
        <v>2730</v>
      </c>
      <c r="E1140" s="9" t="s">
        <v>1339</v>
      </c>
      <c r="F1140" s="9" t="s">
        <v>1550</v>
      </c>
      <c r="G1140" s="8">
        <v>42174</v>
      </c>
      <c r="H1140" s="6" t="s">
        <v>6</v>
      </c>
      <c r="I1140" s="13">
        <v>1.75</v>
      </c>
      <c r="J1140" s="15">
        <v>74</v>
      </c>
      <c r="K1140" s="15">
        <v>24.163265306122447</v>
      </c>
      <c r="L1140" s="10">
        <v>3</v>
      </c>
      <c r="M1140" s="10">
        <v>2</v>
      </c>
      <c r="N1140" s="10">
        <v>5</v>
      </c>
      <c r="O1140" s="10">
        <v>7</v>
      </c>
      <c r="P1140" s="10">
        <v>4</v>
      </c>
      <c r="Q1140" s="11">
        <v>22</v>
      </c>
    </row>
    <row r="1141" spans="1:17" x14ac:dyDescent="0.35">
      <c r="A1141" s="4" t="s">
        <v>77</v>
      </c>
      <c r="B1141" s="30">
        <v>1140</v>
      </c>
      <c r="C1141" s="8">
        <v>34633</v>
      </c>
      <c r="D1141" s="5" t="s">
        <v>2731</v>
      </c>
      <c r="E1141" s="9" t="s">
        <v>1339</v>
      </c>
      <c r="F1141" s="9" t="s">
        <v>1550</v>
      </c>
      <c r="G1141" s="8">
        <v>42330</v>
      </c>
      <c r="H1141" s="6" t="s">
        <v>6</v>
      </c>
      <c r="I1141" s="13">
        <v>1.8</v>
      </c>
      <c r="J1141" s="15">
        <v>74</v>
      </c>
      <c r="K1141" s="15">
        <v>22.839506172839506</v>
      </c>
      <c r="L1141" s="10">
        <v>3</v>
      </c>
      <c r="M1141" s="10">
        <v>2</v>
      </c>
      <c r="N1141" s="10">
        <v>26</v>
      </c>
      <c r="O1141" s="10">
        <v>5</v>
      </c>
      <c r="P1141" s="10">
        <v>4</v>
      </c>
      <c r="Q1141" s="11">
        <v>26</v>
      </c>
    </row>
    <row r="1142" spans="1:17" x14ac:dyDescent="0.35">
      <c r="A1142" s="4" t="s">
        <v>225</v>
      </c>
      <c r="B1142" s="30">
        <v>1141</v>
      </c>
      <c r="C1142" s="8">
        <v>35767</v>
      </c>
      <c r="D1142" s="5" t="s">
        <v>2732</v>
      </c>
      <c r="E1142" s="9" t="s">
        <v>1339</v>
      </c>
      <c r="F1142" s="9" t="s">
        <v>1550</v>
      </c>
      <c r="G1142" s="8">
        <v>43726</v>
      </c>
      <c r="H1142" s="6" t="s">
        <v>6</v>
      </c>
      <c r="I1142" s="13">
        <v>1.78</v>
      </c>
      <c r="J1142" s="15">
        <v>74</v>
      </c>
      <c r="K1142" s="15">
        <v>23.355636914530994</v>
      </c>
      <c r="L1142" s="10">
        <v>3</v>
      </c>
      <c r="M1142" s="10">
        <v>2</v>
      </c>
      <c r="N1142" s="10">
        <v>4</v>
      </c>
      <c r="O1142" s="10">
        <v>5</v>
      </c>
      <c r="P1142" s="10">
        <v>5</v>
      </c>
      <c r="Q1142" s="11">
        <v>23</v>
      </c>
    </row>
    <row r="1143" spans="1:17" x14ac:dyDescent="0.35">
      <c r="A1143" s="4" t="s">
        <v>8</v>
      </c>
      <c r="B1143" s="30">
        <v>1142</v>
      </c>
      <c r="C1143" s="8">
        <v>34319</v>
      </c>
      <c r="D1143" s="5" t="s">
        <v>2733</v>
      </c>
      <c r="E1143" s="9" t="s">
        <v>1339</v>
      </c>
      <c r="F1143" s="9" t="s">
        <v>1550</v>
      </c>
      <c r="G1143" s="8">
        <v>42561</v>
      </c>
      <c r="H1143" s="6" t="s">
        <v>6</v>
      </c>
      <c r="I1143" s="13">
        <v>1.76</v>
      </c>
      <c r="J1143" s="15">
        <v>78</v>
      </c>
      <c r="K1143" s="15">
        <v>25.180785123966942</v>
      </c>
      <c r="L1143" s="10">
        <v>3</v>
      </c>
      <c r="M1143" s="10">
        <v>3</v>
      </c>
      <c r="N1143" s="10">
        <v>10</v>
      </c>
      <c r="O1143" s="10">
        <v>4</v>
      </c>
      <c r="P1143" s="10">
        <v>1</v>
      </c>
      <c r="Q1143" s="11">
        <v>27</v>
      </c>
    </row>
    <row r="1144" spans="1:17" x14ac:dyDescent="0.35">
      <c r="A1144" s="4" t="s">
        <v>189</v>
      </c>
      <c r="B1144" s="30">
        <v>1143</v>
      </c>
      <c r="C1144" s="8">
        <v>33220</v>
      </c>
      <c r="D1144" s="5" t="s">
        <v>2734</v>
      </c>
      <c r="E1144" s="9" t="s">
        <v>1339</v>
      </c>
      <c r="F1144" s="9" t="s">
        <v>1550</v>
      </c>
      <c r="G1144" s="8">
        <v>43582</v>
      </c>
      <c r="H1144" s="6" t="s">
        <v>6</v>
      </c>
      <c r="I1144" s="13">
        <v>1.76</v>
      </c>
      <c r="J1144" s="15">
        <v>76</v>
      </c>
      <c r="K1144" s="15">
        <v>24.535123966942148</v>
      </c>
      <c r="L1144" s="10">
        <v>3</v>
      </c>
      <c r="M1144" s="10">
        <v>1</v>
      </c>
      <c r="N1144" s="10">
        <v>6</v>
      </c>
      <c r="O1144" s="10">
        <v>3</v>
      </c>
      <c r="P1144" s="10">
        <v>6</v>
      </c>
      <c r="Q1144" s="11">
        <v>30</v>
      </c>
    </row>
    <row r="1145" spans="1:17" x14ac:dyDescent="0.35">
      <c r="A1145" s="4" t="s">
        <v>145</v>
      </c>
      <c r="B1145" s="30">
        <v>1144</v>
      </c>
      <c r="C1145" s="8">
        <v>36045</v>
      </c>
      <c r="D1145" s="5" t="s">
        <v>2735</v>
      </c>
      <c r="E1145" s="9" t="s">
        <v>1339</v>
      </c>
      <c r="F1145" s="9" t="s">
        <v>1550</v>
      </c>
      <c r="G1145" s="8">
        <v>42858</v>
      </c>
      <c r="H1145" s="6" t="s">
        <v>6</v>
      </c>
      <c r="I1145" s="13">
        <v>1.84</v>
      </c>
      <c r="J1145" s="15">
        <v>79</v>
      </c>
      <c r="K1145" s="15">
        <v>23.334120982986768</v>
      </c>
      <c r="L1145" s="10">
        <v>3</v>
      </c>
      <c r="M1145" s="10">
        <v>7</v>
      </c>
      <c r="N1145" s="10">
        <v>5</v>
      </c>
      <c r="O1145" s="10">
        <v>4</v>
      </c>
      <c r="P1145" s="10">
        <v>4</v>
      </c>
      <c r="Q1145" s="11">
        <v>22</v>
      </c>
    </row>
    <row r="1146" spans="1:17" x14ac:dyDescent="0.35">
      <c r="A1146" s="4" t="s">
        <v>80</v>
      </c>
      <c r="B1146" s="30">
        <v>1145</v>
      </c>
      <c r="C1146" s="8">
        <v>35590</v>
      </c>
      <c r="D1146" s="5" t="s">
        <v>2736</v>
      </c>
      <c r="E1146" s="9" t="s">
        <v>1339</v>
      </c>
      <c r="F1146" s="9" t="s">
        <v>1550</v>
      </c>
      <c r="G1146" s="8">
        <v>42020</v>
      </c>
      <c r="H1146" s="6" t="s">
        <v>6</v>
      </c>
      <c r="I1146" s="13">
        <v>1.76</v>
      </c>
      <c r="J1146" s="15">
        <v>78</v>
      </c>
      <c r="K1146" s="15">
        <v>25.180785123966942</v>
      </c>
      <c r="L1146" s="10">
        <v>2</v>
      </c>
      <c r="M1146" s="10">
        <v>3</v>
      </c>
      <c r="N1146" s="10">
        <v>14</v>
      </c>
      <c r="O1146" s="10">
        <v>3</v>
      </c>
      <c r="P1146" s="10">
        <v>4</v>
      </c>
      <c r="Q1146" s="11">
        <v>23</v>
      </c>
    </row>
    <row r="1147" spans="1:17" x14ac:dyDescent="0.35">
      <c r="A1147" s="4" t="s">
        <v>251</v>
      </c>
      <c r="B1147" s="30">
        <v>1146</v>
      </c>
      <c r="C1147" s="8">
        <v>34232</v>
      </c>
      <c r="D1147" s="5" t="s">
        <v>2737</v>
      </c>
      <c r="E1147" s="9" t="s">
        <v>1339</v>
      </c>
      <c r="F1147" s="9" t="s">
        <v>1550</v>
      </c>
      <c r="G1147" s="8">
        <v>42282</v>
      </c>
      <c r="H1147" s="6" t="s">
        <v>6</v>
      </c>
      <c r="I1147" s="13">
        <v>1.84</v>
      </c>
      <c r="J1147" s="15">
        <v>72</v>
      </c>
      <c r="K1147" s="15">
        <v>21.266540642722116</v>
      </c>
      <c r="L1147" s="10">
        <v>2</v>
      </c>
      <c r="M1147" s="10">
        <v>6</v>
      </c>
      <c r="N1147" s="10">
        <v>27</v>
      </c>
      <c r="O1147" s="10">
        <v>7</v>
      </c>
      <c r="P1147" s="10">
        <v>3</v>
      </c>
      <c r="Q1147" s="11">
        <v>27</v>
      </c>
    </row>
    <row r="1148" spans="1:17" x14ac:dyDescent="0.35">
      <c r="A1148" s="4" t="s">
        <v>57</v>
      </c>
      <c r="B1148" s="30">
        <v>1147</v>
      </c>
      <c r="C1148" s="8">
        <v>34081</v>
      </c>
      <c r="D1148" s="5" t="s">
        <v>2738</v>
      </c>
      <c r="E1148" s="9" t="s">
        <v>1339</v>
      </c>
      <c r="F1148" s="9" t="s">
        <v>1550</v>
      </c>
      <c r="G1148" s="8">
        <v>42138</v>
      </c>
      <c r="H1148" s="6" t="s">
        <v>6</v>
      </c>
      <c r="I1148" s="13">
        <v>1.85</v>
      </c>
      <c r="J1148" s="15">
        <v>77</v>
      </c>
      <c r="K1148" s="15">
        <v>22.498173849525198</v>
      </c>
      <c r="L1148" s="10">
        <v>3</v>
      </c>
      <c r="M1148" s="10">
        <v>3</v>
      </c>
      <c r="N1148" s="10">
        <v>26</v>
      </c>
      <c r="O1148" s="10">
        <v>3</v>
      </c>
      <c r="P1148" s="10">
        <v>6</v>
      </c>
      <c r="Q1148" s="11">
        <v>27</v>
      </c>
    </row>
    <row r="1149" spans="1:17" x14ac:dyDescent="0.35">
      <c r="A1149" s="4" t="s">
        <v>1316</v>
      </c>
      <c r="B1149" s="30">
        <v>1148</v>
      </c>
      <c r="C1149" s="8">
        <v>35338</v>
      </c>
      <c r="D1149" s="5" t="s">
        <v>2739</v>
      </c>
      <c r="E1149" s="9" t="s">
        <v>1339</v>
      </c>
      <c r="F1149" s="9" t="s">
        <v>1550</v>
      </c>
      <c r="G1149" s="8">
        <v>42487</v>
      </c>
      <c r="H1149" s="6" t="s">
        <v>6</v>
      </c>
      <c r="I1149" s="13">
        <v>1.85</v>
      </c>
      <c r="J1149" s="15">
        <v>81</v>
      </c>
      <c r="K1149" s="15">
        <v>23.666910153396639</v>
      </c>
      <c r="L1149" s="10">
        <v>3</v>
      </c>
      <c r="M1149" s="10">
        <v>3</v>
      </c>
      <c r="N1149" s="10">
        <v>10</v>
      </c>
      <c r="O1149" s="10">
        <v>7</v>
      </c>
      <c r="P1149" s="10">
        <v>4</v>
      </c>
      <c r="Q1149" s="11">
        <v>24</v>
      </c>
    </row>
    <row r="1150" spans="1:17" x14ac:dyDescent="0.35">
      <c r="A1150" s="4" t="s">
        <v>1317</v>
      </c>
      <c r="B1150" s="30">
        <v>1149</v>
      </c>
      <c r="C1150" s="8">
        <v>32602</v>
      </c>
      <c r="D1150" s="5" t="s">
        <v>2740</v>
      </c>
      <c r="E1150" s="9" t="s">
        <v>1339</v>
      </c>
      <c r="F1150" s="9" t="s">
        <v>1550</v>
      </c>
      <c r="G1150" s="8">
        <v>44107</v>
      </c>
      <c r="H1150" s="6" t="s">
        <v>6</v>
      </c>
      <c r="I1150" s="13">
        <v>1.82</v>
      </c>
      <c r="J1150" s="15">
        <v>77</v>
      </c>
      <c r="K1150" s="15">
        <v>23.245984784446321</v>
      </c>
      <c r="L1150" s="10">
        <v>3</v>
      </c>
      <c r="M1150" s="10">
        <v>1</v>
      </c>
      <c r="N1150" s="10">
        <v>19</v>
      </c>
      <c r="O1150" s="10">
        <v>6</v>
      </c>
      <c r="P1150" s="10">
        <v>5</v>
      </c>
      <c r="Q1150" s="11">
        <v>31</v>
      </c>
    </row>
    <row r="1151" spans="1:17" x14ac:dyDescent="0.35">
      <c r="A1151" s="4" t="s">
        <v>121</v>
      </c>
      <c r="B1151" s="30">
        <v>1150</v>
      </c>
      <c r="C1151" s="8">
        <v>30919</v>
      </c>
      <c r="D1151" s="5" t="s">
        <v>2741</v>
      </c>
      <c r="E1151" s="9" t="s">
        <v>1339</v>
      </c>
      <c r="F1151" s="9" t="s">
        <v>1550</v>
      </c>
      <c r="G1151" s="8">
        <v>42882</v>
      </c>
      <c r="H1151" s="6" t="s">
        <v>6</v>
      </c>
      <c r="I1151" s="13">
        <v>1.81</v>
      </c>
      <c r="J1151" s="15">
        <v>79</v>
      </c>
      <c r="K1151" s="15">
        <v>24.114038033027075</v>
      </c>
      <c r="L1151" s="10">
        <v>2</v>
      </c>
      <c r="M1151" s="10">
        <v>4</v>
      </c>
      <c r="N1151" s="10">
        <v>1</v>
      </c>
      <c r="O1151" s="10">
        <v>3</v>
      </c>
      <c r="P1151" s="10">
        <v>2</v>
      </c>
      <c r="Q1151" s="11">
        <v>36</v>
      </c>
    </row>
    <row r="1152" spans="1:17" x14ac:dyDescent="0.35">
      <c r="A1152" s="4" t="s">
        <v>201</v>
      </c>
      <c r="B1152" s="30">
        <v>1151</v>
      </c>
      <c r="C1152" s="8">
        <v>35001</v>
      </c>
      <c r="D1152" s="5" t="s">
        <v>2742</v>
      </c>
      <c r="E1152" s="9" t="s">
        <v>1339</v>
      </c>
      <c r="F1152" s="9" t="s">
        <v>1550</v>
      </c>
      <c r="G1152" s="8">
        <v>44097</v>
      </c>
      <c r="H1152" s="6" t="s">
        <v>6</v>
      </c>
      <c r="I1152" s="13">
        <v>1.84</v>
      </c>
      <c r="J1152" s="15">
        <v>74</v>
      </c>
      <c r="K1152" s="15">
        <v>21.857277882797732</v>
      </c>
      <c r="L1152" s="10">
        <v>2</v>
      </c>
      <c r="M1152" s="10">
        <v>2</v>
      </c>
      <c r="N1152" s="10">
        <v>23</v>
      </c>
      <c r="O1152" s="10">
        <v>4</v>
      </c>
      <c r="P1152" s="10">
        <v>2</v>
      </c>
      <c r="Q1152" s="11">
        <v>25</v>
      </c>
    </row>
    <row r="1153" spans="1:17" x14ac:dyDescent="0.35">
      <c r="A1153" s="4" t="s">
        <v>175</v>
      </c>
      <c r="B1153" s="30">
        <v>1152</v>
      </c>
      <c r="C1153" s="8">
        <v>34253</v>
      </c>
      <c r="D1153" s="5" t="s">
        <v>2743</v>
      </c>
      <c r="E1153" s="9" t="s">
        <v>1339</v>
      </c>
      <c r="F1153" s="9" t="s">
        <v>1550</v>
      </c>
      <c r="G1153" s="8">
        <v>43050</v>
      </c>
      <c r="H1153" s="6" t="s">
        <v>6</v>
      </c>
      <c r="I1153" s="13">
        <v>1.8</v>
      </c>
      <c r="J1153" s="15">
        <v>81</v>
      </c>
      <c r="K1153" s="15">
        <v>25</v>
      </c>
      <c r="L1153" s="10">
        <v>2</v>
      </c>
      <c r="M1153" s="10">
        <v>4</v>
      </c>
      <c r="N1153" s="10">
        <v>6</v>
      </c>
      <c r="O1153" s="10">
        <v>1</v>
      </c>
      <c r="P1153" s="10">
        <v>1</v>
      </c>
      <c r="Q1153" s="11">
        <v>27</v>
      </c>
    </row>
    <row r="1154" spans="1:17" x14ac:dyDescent="0.35">
      <c r="A1154" s="4" t="s">
        <v>230</v>
      </c>
      <c r="B1154" s="30">
        <v>1153</v>
      </c>
      <c r="C1154" s="8">
        <v>33260</v>
      </c>
      <c r="D1154" s="5" t="s">
        <v>2744</v>
      </c>
      <c r="E1154" s="9" t="s">
        <v>1339</v>
      </c>
      <c r="F1154" s="9" t="s">
        <v>1550</v>
      </c>
      <c r="G1154" s="8">
        <v>44003</v>
      </c>
      <c r="H1154" s="6" t="s">
        <v>6</v>
      </c>
      <c r="I1154" s="13">
        <v>1.78</v>
      </c>
      <c r="J1154" s="15">
        <v>79</v>
      </c>
      <c r="K1154" s="15">
        <v>24.933720489837143</v>
      </c>
      <c r="L1154" s="10">
        <v>2</v>
      </c>
      <c r="M1154" s="10">
        <v>4</v>
      </c>
      <c r="N1154" s="10">
        <v>1</v>
      </c>
      <c r="O1154" s="10">
        <v>7</v>
      </c>
      <c r="P1154" s="10">
        <v>1</v>
      </c>
      <c r="Q1154" s="11">
        <v>30</v>
      </c>
    </row>
    <row r="1155" spans="1:17" x14ac:dyDescent="0.35">
      <c r="A1155" s="4" t="s">
        <v>196</v>
      </c>
      <c r="B1155" s="30">
        <v>1154</v>
      </c>
      <c r="C1155" s="8">
        <v>33891</v>
      </c>
      <c r="D1155" s="5" t="s">
        <v>2745</v>
      </c>
      <c r="E1155" s="9" t="s">
        <v>1339</v>
      </c>
      <c r="F1155" s="9" t="s">
        <v>1550</v>
      </c>
      <c r="G1155" s="8">
        <v>44066</v>
      </c>
      <c r="H1155" s="6" t="s">
        <v>6</v>
      </c>
      <c r="I1155" s="13">
        <v>1.76</v>
      </c>
      <c r="J1155" s="15">
        <v>79</v>
      </c>
      <c r="K1155" s="15">
        <v>25.50361570247934</v>
      </c>
      <c r="L1155" s="10">
        <v>2</v>
      </c>
      <c r="M1155" s="10">
        <v>6</v>
      </c>
      <c r="N1155" s="10">
        <v>9</v>
      </c>
      <c r="O1155" s="10">
        <v>4</v>
      </c>
      <c r="P1155" s="10">
        <v>1</v>
      </c>
      <c r="Q1155" s="11">
        <v>28</v>
      </c>
    </row>
    <row r="1156" spans="1:17" x14ac:dyDescent="0.35">
      <c r="A1156" s="4" t="s">
        <v>94</v>
      </c>
      <c r="B1156" s="30">
        <v>1155</v>
      </c>
      <c r="C1156" s="8">
        <v>32849</v>
      </c>
      <c r="D1156" s="5" t="s">
        <v>2746</v>
      </c>
      <c r="E1156" s="9" t="s">
        <v>1339</v>
      </c>
      <c r="F1156" s="9" t="s">
        <v>1550</v>
      </c>
      <c r="G1156" s="8">
        <v>43469</v>
      </c>
      <c r="H1156" s="6" t="s">
        <v>6</v>
      </c>
      <c r="I1156" s="13">
        <v>1.85</v>
      </c>
      <c r="J1156" s="15">
        <v>77</v>
      </c>
      <c r="K1156" s="15">
        <v>22.498173849525198</v>
      </c>
      <c r="L1156" s="10">
        <v>2</v>
      </c>
      <c r="M1156" s="10">
        <v>7</v>
      </c>
      <c r="N1156" s="10">
        <v>18</v>
      </c>
      <c r="O1156" s="10">
        <v>1</v>
      </c>
      <c r="P1156" s="10">
        <v>1</v>
      </c>
      <c r="Q1156" s="11">
        <v>31</v>
      </c>
    </row>
    <row r="1157" spans="1:17" x14ac:dyDescent="0.35">
      <c r="A1157" s="4" t="s">
        <v>90</v>
      </c>
      <c r="B1157" s="30">
        <v>1156</v>
      </c>
      <c r="C1157" s="8">
        <v>30971</v>
      </c>
      <c r="D1157" s="5" t="s">
        <v>2747</v>
      </c>
      <c r="E1157" s="9" t="s">
        <v>1339</v>
      </c>
      <c r="F1157" s="9" t="s">
        <v>1550</v>
      </c>
      <c r="G1157" s="8">
        <v>43711</v>
      </c>
      <c r="H1157" s="6" t="s">
        <v>6</v>
      </c>
      <c r="I1157" s="13">
        <v>1.82</v>
      </c>
      <c r="J1157" s="15">
        <v>80</v>
      </c>
      <c r="K1157" s="15">
        <v>24.151672503320853</v>
      </c>
      <c r="L1157" s="10">
        <v>3</v>
      </c>
      <c r="M1157" s="10">
        <v>5</v>
      </c>
      <c r="N1157" s="10">
        <v>14</v>
      </c>
      <c r="O1157" s="10">
        <v>1</v>
      </c>
      <c r="P1157" s="10">
        <v>2</v>
      </c>
      <c r="Q1157" s="11">
        <v>36</v>
      </c>
    </row>
    <row r="1158" spans="1:17" x14ac:dyDescent="0.35">
      <c r="A1158" s="4" t="s">
        <v>24</v>
      </c>
      <c r="B1158" s="30">
        <v>1157</v>
      </c>
      <c r="C1158" s="8">
        <v>33277</v>
      </c>
      <c r="D1158" s="5" t="s">
        <v>2748</v>
      </c>
      <c r="E1158" s="9" t="s">
        <v>1339</v>
      </c>
      <c r="F1158" s="9" t="s">
        <v>1550</v>
      </c>
      <c r="G1158" s="8">
        <v>43080</v>
      </c>
      <c r="H1158" s="6" t="s">
        <v>6</v>
      </c>
      <c r="I1158" s="13">
        <v>1.82</v>
      </c>
      <c r="J1158" s="15">
        <v>73</v>
      </c>
      <c r="K1158" s="15">
        <v>22.03840115928028</v>
      </c>
      <c r="L1158" s="10">
        <v>2</v>
      </c>
      <c r="M1158" s="10">
        <v>3</v>
      </c>
      <c r="N1158" s="10">
        <v>20</v>
      </c>
      <c r="O1158" s="10">
        <v>5</v>
      </c>
      <c r="P1158" s="10">
        <v>3</v>
      </c>
      <c r="Q1158" s="11">
        <v>30</v>
      </c>
    </row>
    <row r="1159" spans="1:17" x14ac:dyDescent="0.35">
      <c r="A1159" s="4" t="s">
        <v>83</v>
      </c>
      <c r="B1159" s="30">
        <v>1158</v>
      </c>
      <c r="C1159" s="8">
        <v>34757</v>
      </c>
      <c r="D1159" s="5" t="s">
        <v>2749</v>
      </c>
      <c r="E1159" s="9" t="s">
        <v>1339</v>
      </c>
      <c r="F1159" s="9" t="s">
        <v>1550</v>
      </c>
      <c r="G1159" s="8">
        <v>42550</v>
      </c>
      <c r="H1159" s="6" t="s">
        <v>6</v>
      </c>
      <c r="I1159" s="13">
        <v>1.78</v>
      </c>
      <c r="J1159" s="15">
        <v>81</v>
      </c>
      <c r="K1159" s="15">
        <v>25.564953919959599</v>
      </c>
      <c r="L1159" s="10">
        <v>2</v>
      </c>
      <c r="M1159" s="10">
        <v>3</v>
      </c>
      <c r="N1159" s="10">
        <v>13</v>
      </c>
      <c r="O1159" s="10">
        <v>1</v>
      </c>
      <c r="P1159" s="10">
        <v>2</v>
      </c>
      <c r="Q1159" s="11">
        <v>26</v>
      </c>
    </row>
    <row r="1160" spans="1:17" x14ac:dyDescent="0.35">
      <c r="A1160" s="4" t="s">
        <v>168</v>
      </c>
      <c r="B1160" s="30">
        <v>1159</v>
      </c>
      <c r="C1160" s="8">
        <v>35843</v>
      </c>
      <c r="D1160" s="5" t="s">
        <v>2750</v>
      </c>
      <c r="E1160" s="9" t="s">
        <v>1339</v>
      </c>
      <c r="F1160" s="9" t="s">
        <v>1550</v>
      </c>
      <c r="G1160" s="8">
        <v>43679</v>
      </c>
      <c r="H1160" s="6" t="s">
        <v>6</v>
      </c>
      <c r="I1160" s="13">
        <v>1.82</v>
      </c>
      <c r="J1160" s="15">
        <v>73</v>
      </c>
      <c r="K1160" s="15">
        <v>22.03840115928028</v>
      </c>
      <c r="L1160" s="10">
        <v>2</v>
      </c>
      <c r="M1160" s="10">
        <v>1</v>
      </c>
      <c r="N1160" s="10">
        <v>1</v>
      </c>
      <c r="O1160" s="10">
        <v>3</v>
      </c>
      <c r="P1160" s="10">
        <v>1</v>
      </c>
      <c r="Q1160" s="11">
        <v>23</v>
      </c>
    </row>
    <row r="1161" spans="1:17" x14ac:dyDescent="0.35">
      <c r="A1161" s="4" t="s">
        <v>143</v>
      </c>
      <c r="B1161" s="30">
        <v>1160</v>
      </c>
      <c r="C1161" s="8">
        <v>30890</v>
      </c>
      <c r="D1161" s="5" t="s">
        <v>2751</v>
      </c>
      <c r="E1161" s="9" t="s">
        <v>1339</v>
      </c>
      <c r="F1161" s="9" t="s">
        <v>1550</v>
      </c>
      <c r="G1161" s="8">
        <v>43999</v>
      </c>
      <c r="H1161" s="6" t="s">
        <v>6</v>
      </c>
      <c r="I1161" s="13">
        <v>1.8</v>
      </c>
      <c r="J1161" s="15">
        <v>78</v>
      </c>
      <c r="K1161" s="15">
        <v>24.074074074074073</v>
      </c>
      <c r="L1161" s="10">
        <v>2</v>
      </c>
      <c r="M1161" s="10">
        <v>7</v>
      </c>
      <c r="N1161" s="10">
        <v>8</v>
      </c>
      <c r="O1161" s="10">
        <v>4</v>
      </c>
      <c r="P1161" s="10">
        <v>5</v>
      </c>
      <c r="Q1161" s="11">
        <v>36</v>
      </c>
    </row>
    <row r="1162" spans="1:17" x14ac:dyDescent="0.35">
      <c r="A1162" s="4" t="s">
        <v>158</v>
      </c>
      <c r="B1162" s="30">
        <v>1161</v>
      </c>
      <c r="C1162" s="8">
        <v>35966</v>
      </c>
      <c r="D1162" s="5" t="s">
        <v>2752</v>
      </c>
      <c r="E1162" s="9" t="s">
        <v>1339</v>
      </c>
      <c r="F1162" s="9" t="s">
        <v>1550</v>
      </c>
      <c r="G1162" s="8">
        <v>43933</v>
      </c>
      <c r="H1162" s="6" t="s">
        <v>6</v>
      </c>
      <c r="I1162" s="13">
        <v>1.77</v>
      </c>
      <c r="J1162" s="15">
        <v>74</v>
      </c>
      <c r="K1162" s="15">
        <v>23.620287912158062</v>
      </c>
      <c r="L1162" s="10">
        <v>3</v>
      </c>
      <c r="M1162" s="10">
        <v>2</v>
      </c>
      <c r="N1162" s="10">
        <v>18</v>
      </c>
      <c r="O1162" s="10">
        <v>6</v>
      </c>
      <c r="P1162" s="10">
        <v>5</v>
      </c>
      <c r="Q1162" s="11">
        <v>22</v>
      </c>
    </row>
    <row r="1163" spans="1:17" x14ac:dyDescent="0.35">
      <c r="A1163" s="4" t="s">
        <v>1318</v>
      </c>
      <c r="B1163" s="30">
        <v>1162</v>
      </c>
      <c r="C1163" s="8">
        <v>33781</v>
      </c>
      <c r="D1163" s="5" t="s">
        <v>2753</v>
      </c>
      <c r="E1163" s="9" t="s">
        <v>1339</v>
      </c>
      <c r="F1163" s="9" t="s">
        <v>1550</v>
      </c>
      <c r="G1163" s="8">
        <v>42013</v>
      </c>
      <c r="H1163" s="6" t="s">
        <v>6</v>
      </c>
      <c r="I1163" s="13">
        <v>1.8</v>
      </c>
      <c r="J1163" s="15">
        <v>73</v>
      </c>
      <c r="K1163" s="15">
        <v>22.530864197530864</v>
      </c>
      <c r="L1163" s="10">
        <v>3</v>
      </c>
      <c r="M1163" s="10">
        <v>2</v>
      </c>
      <c r="N1163" s="10">
        <v>25</v>
      </c>
      <c r="O1163" s="10">
        <v>2</v>
      </c>
      <c r="P1163" s="10">
        <v>1</v>
      </c>
      <c r="Q1163" s="11">
        <v>28</v>
      </c>
    </row>
    <row r="1164" spans="1:17" x14ac:dyDescent="0.35">
      <c r="A1164" s="4" t="s">
        <v>1319</v>
      </c>
      <c r="B1164" s="30">
        <v>1163</v>
      </c>
      <c r="C1164" s="8">
        <v>34065</v>
      </c>
      <c r="D1164" s="5" t="s">
        <v>2754</v>
      </c>
      <c r="E1164" s="9" t="s">
        <v>1339</v>
      </c>
      <c r="F1164" s="9" t="s">
        <v>1550</v>
      </c>
      <c r="G1164" s="8">
        <v>43694</v>
      </c>
      <c r="H1164" s="6" t="s">
        <v>6</v>
      </c>
      <c r="I1164" s="13">
        <v>1.84</v>
      </c>
      <c r="J1164" s="15">
        <v>75</v>
      </c>
      <c r="K1164" s="15">
        <v>22.152646502835537</v>
      </c>
      <c r="L1164" s="10">
        <v>2</v>
      </c>
      <c r="M1164" s="10">
        <v>1</v>
      </c>
      <c r="N1164" s="10">
        <v>27</v>
      </c>
      <c r="O1164" s="10">
        <v>7</v>
      </c>
      <c r="P1164" s="10">
        <v>4</v>
      </c>
      <c r="Q1164" s="11">
        <v>27</v>
      </c>
    </row>
    <row r="1165" spans="1:17" x14ac:dyDescent="0.35">
      <c r="A1165" s="4" t="s">
        <v>114</v>
      </c>
      <c r="B1165" s="30">
        <v>1164</v>
      </c>
      <c r="C1165" s="8">
        <v>35831</v>
      </c>
      <c r="D1165" s="5" t="s">
        <v>2755</v>
      </c>
      <c r="E1165" s="9" t="s">
        <v>1339</v>
      </c>
      <c r="F1165" s="9" t="s">
        <v>1550</v>
      </c>
      <c r="G1165" s="8">
        <v>43123</v>
      </c>
      <c r="H1165" s="6" t="s">
        <v>6</v>
      </c>
      <c r="I1165" s="13">
        <v>1.8</v>
      </c>
      <c r="J1165" s="15">
        <v>80</v>
      </c>
      <c r="K1165" s="15">
        <v>24.691358024691358</v>
      </c>
      <c r="L1165" s="10">
        <v>2</v>
      </c>
      <c r="M1165" s="10">
        <v>4</v>
      </c>
      <c r="N1165" s="10">
        <v>7</v>
      </c>
      <c r="O1165" s="10">
        <v>7</v>
      </c>
      <c r="P1165" s="10">
        <v>6</v>
      </c>
      <c r="Q1165" s="11">
        <v>23</v>
      </c>
    </row>
    <row r="1166" spans="1:17" x14ac:dyDescent="0.35">
      <c r="A1166" s="4" t="s">
        <v>1320</v>
      </c>
      <c r="B1166" s="30">
        <v>1165</v>
      </c>
      <c r="C1166" s="8">
        <v>31619</v>
      </c>
      <c r="D1166" s="5" t="s">
        <v>2756</v>
      </c>
      <c r="E1166" s="9" t="s">
        <v>1339</v>
      </c>
      <c r="F1166" s="9" t="s">
        <v>1550</v>
      </c>
      <c r="G1166" s="8">
        <v>43890</v>
      </c>
      <c r="H1166" s="6" t="s">
        <v>6</v>
      </c>
      <c r="I1166" s="13">
        <v>1.83</v>
      </c>
      <c r="J1166" s="15">
        <v>70</v>
      </c>
      <c r="K1166" s="15">
        <v>20.902385858042937</v>
      </c>
      <c r="L1166" s="10">
        <v>3</v>
      </c>
      <c r="M1166" s="10">
        <v>2</v>
      </c>
      <c r="N1166" s="10">
        <v>4</v>
      </c>
      <c r="O1166" s="10">
        <v>2</v>
      </c>
      <c r="P1166" s="10">
        <v>6</v>
      </c>
      <c r="Q1166" s="11">
        <v>34</v>
      </c>
    </row>
    <row r="1167" spans="1:17" x14ac:dyDescent="0.35">
      <c r="A1167" s="4" t="s">
        <v>103</v>
      </c>
      <c r="B1167" s="30">
        <v>1166</v>
      </c>
      <c r="C1167" s="8">
        <v>31807</v>
      </c>
      <c r="D1167" s="5" t="s">
        <v>2757</v>
      </c>
      <c r="E1167" s="9" t="s">
        <v>1339</v>
      </c>
      <c r="F1167" s="9" t="s">
        <v>1550</v>
      </c>
      <c r="G1167" s="8">
        <v>42809</v>
      </c>
      <c r="H1167" s="6" t="s">
        <v>6</v>
      </c>
      <c r="I1167" s="13">
        <v>1.77</v>
      </c>
      <c r="J1167" s="15">
        <v>71</v>
      </c>
      <c r="K1167" s="15">
        <v>22.662708672475979</v>
      </c>
      <c r="L1167" s="10">
        <v>2</v>
      </c>
      <c r="M1167" s="10">
        <v>4</v>
      </c>
      <c r="N1167" s="10">
        <v>16</v>
      </c>
      <c r="O1167" s="10">
        <v>5</v>
      </c>
      <c r="P1167" s="10">
        <v>5</v>
      </c>
      <c r="Q1167" s="11">
        <v>34</v>
      </c>
    </row>
    <row r="1168" spans="1:17" x14ac:dyDescent="0.35">
      <c r="A1168" s="4" t="s">
        <v>29</v>
      </c>
      <c r="B1168" s="30">
        <v>1167</v>
      </c>
      <c r="C1168" s="8">
        <v>31491</v>
      </c>
      <c r="D1168" s="5" t="s">
        <v>2758</v>
      </c>
      <c r="E1168" s="9" t="s">
        <v>1339</v>
      </c>
      <c r="F1168" s="9" t="s">
        <v>1550</v>
      </c>
      <c r="G1168" s="8">
        <v>43416</v>
      </c>
      <c r="H1168" s="6" t="s">
        <v>6</v>
      </c>
      <c r="I1168" s="13">
        <v>1.8</v>
      </c>
      <c r="J1168" s="15">
        <v>70</v>
      </c>
      <c r="K1168" s="15">
        <v>21.604938271604937</v>
      </c>
      <c r="L1168" s="10">
        <v>3</v>
      </c>
      <c r="M1168" s="10">
        <v>2</v>
      </c>
      <c r="N1168" s="10">
        <v>3</v>
      </c>
      <c r="O1168" s="10">
        <v>2</v>
      </c>
      <c r="P1168" s="10">
        <v>6</v>
      </c>
      <c r="Q1168" s="11">
        <v>34</v>
      </c>
    </row>
    <row r="1169" spans="1:17" x14ac:dyDescent="0.35">
      <c r="A1169" s="4" t="s">
        <v>53</v>
      </c>
      <c r="B1169" s="30">
        <v>1168</v>
      </c>
      <c r="C1169" s="8">
        <v>35646</v>
      </c>
      <c r="D1169" s="5" t="s">
        <v>2759</v>
      </c>
      <c r="E1169" s="9" t="s">
        <v>1339</v>
      </c>
      <c r="F1169" s="9" t="s">
        <v>1550</v>
      </c>
      <c r="G1169" s="8">
        <v>43470</v>
      </c>
      <c r="H1169" s="6" t="s">
        <v>6</v>
      </c>
      <c r="I1169" s="13">
        <v>1.82</v>
      </c>
      <c r="J1169" s="15">
        <v>72</v>
      </c>
      <c r="K1169" s="15">
        <v>21.736505252988767</v>
      </c>
      <c r="L1169" s="10">
        <v>2</v>
      </c>
      <c r="M1169" s="10">
        <v>7</v>
      </c>
      <c r="N1169" s="10">
        <v>15</v>
      </c>
      <c r="O1169" s="10">
        <v>4</v>
      </c>
      <c r="P1169" s="10">
        <v>3</v>
      </c>
      <c r="Q1169" s="11">
        <v>23</v>
      </c>
    </row>
    <row r="1170" spans="1:17" x14ac:dyDescent="0.35">
      <c r="A1170" s="4" t="s">
        <v>52</v>
      </c>
      <c r="B1170" s="30">
        <v>1169</v>
      </c>
      <c r="C1170" s="8">
        <v>31524</v>
      </c>
      <c r="D1170" s="5" t="s">
        <v>2760</v>
      </c>
      <c r="E1170" s="9" t="s">
        <v>1339</v>
      </c>
      <c r="F1170" s="9" t="s">
        <v>1550</v>
      </c>
      <c r="G1170" s="8">
        <v>42096</v>
      </c>
      <c r="H1170" s="6" t="s">
        <v>6</v>
      </c>
      <c r="I1170" s="13">
        <v>1.84</v>
      </c>
      <c r="J1170" s="15">
        <v>76</v>
      </c>
      <c r="K1170" s="15">
        <v>22.448015122873343</v>
      </c>
      <c r="L1170" s="10">
        <v>2</v>
      </c>
      <c r="M1170" s="10">
        <v>3</v>
      </c>
      <c r="N1170" s="10">
        <v>14</v>
      </c>
      <c r="O1170" s="10">
        <v>5</v>
      </c>
      <c r="P1170" s="10">
        <v>1</v>
      </c>
      <c r="Q1170" s="11">
        <v>34</v>
      </c>
    </row>
    <row r="1171" spans="1:17" x14ac:dyDescent="0.35">
      <c r="A1171" s="4" t="s">
        <v>1321</v>
      </c>
      <c r="B1171" s="30">
        <v>1170</v>
      </c>
      <c r="C1171" s="8">
        <v>34750</v>
      </c>
      <c r="D1171" s="5" t="s">
        <v>2761</v>
      </c>
      <c r="E1171" s="9" t="s">
        <v>1339</v>
      </c>
      <c r="F1171" s="9" t="s">
        <v>1550</v>
      </c>
      <c r="G1171" s="8">
        <v>42437</v>
      </c>
      <c r="H1171" s="6" t="s">
        <v>6</v>
      </c>
      <c r="I1171" s="13">
        <v>1.76</v>
      </c>
      <c r="J1171" s="15">
        <v>81</v>
      </c>
      <c r="K1171" s="15">
        <v>26.149276859504134</v>
      </c>
      <c r="L1171" s="10">
        <v>2</v>
      </c>
      <c r="M1171" s="10">
        <v>3</v>
      </c>
      <c r="N1171" s="10">
        <v>12</v>
      </c>
      <c r="O1171" s="10">
        <v>6</v>
      </c>
      <c r="P1171" s="10">
        <v>1</v>
      </c>
      <c r="Q1171" s="11">
        <v>26</v>
      </c>
    </row>
    <row r="1172" spans="1:17" x14ac:dyDescent="0.35">
      <c r="A1172" s="4" t="s">
        <v>155</v>
      </c>
      <c r="B1172" s="30">
        <v>1171</v>
      </c>
      <c r="C1172" s="8">
        <v>33221</v>
      </c>
      <c r="D1172" s="5" t="s">
        <v>2762</v>
      </c>
      <c r="E1172" s="9" t="s">
        <v>1339</v>
      </c>
      <c r="F1172" s="9" t="s">
        <v>1550</v>
      </c>
      <c r="G1172" s="8">
        <v>42317</v>
      </c>
      <c r="H1172" s="6" t="s">
        <v>6</v>
      </c>
      <c r="I1172" s="13">
        <v>1.8</v>
      </c>
      <c r="J1172" s="15">
        <v>76</v>
      </c>
      <c r="K1172" s="15">
        <v>23.456790123456788</v>
      </c>
      <c r="L1172" s="10">
        <v>3</v>
      </c>
      <c r="M1172" s="10">
        <v>5</v>
      </c>
      <c r="N1172" s="10">
        <v>11</v>
      </c>
      <c r="O1172" s="10">
        <v>5</v>
      </c>
      <c r="P1172" s="10">
        <v>1</v>
      </c>
      <c r="Q1172" s="11">
        <v>30</v>
      </c>
    </row>
    <row r="1173" spans="1:17" x14ac:dyDescent="0.35">
      <c r="A1173" s="4" t="s">
        <v>48</v>
      </c>
      <c r="B1173" s="30">
        <v>1172</v>
      </c>
      <c r="C1173" s="8">
        <v>31848</v>
      </c>
      <c r="D1173" s="5" t="s">
        <v>2763</v>
      </c>
      <c r="E1173" s="9" t="s">
        <v>1339</v>
      </c>
      <c r="F1173" s="9" t="s">
        <v>1550</v>
      </c>
      <c r="G1173" s="8">
        <v>42645</v>
      </c>
      <c r="H1173" s="6" t="s">
        <v>6</v>
      </c>
      <c r="I1173" s="13">
        <v>1.84</v>
      </c>
      <c r="J1173" s="15">
        <v>76</v>
      </c>
      <c r="K1173" s="15">
        <v>22.448015122873343</v>
      </c>
      <c r="L1173" s="10">
        <v>2</v>
      </c>
      <c r="M1173" s="10">
        <v>4</v>
      </c>
      <c r="N1173" s="10">
        <v>20</v>
      </c>
      <c r="O1173" s="10">
        <v>3</v>
      </c>
      <c r="P1173" s="10">
        <v>6</v>
      </c>
      <c r="Q1173" s="11">
        <v>33</v>
      </c>
    </row>
    <row r="1174" spans="1:17" x14ac:dyDescent="0.35">
      <c r="A1174" s="4" t="s">
        <v>162</v>
      </c>
      <c r="B1174" s="30">
        <v>1173</v>
      </c>
      <c r="C1174" s="8">
        <v>35823</v>
      </c>
      <c r="D1174" s="5" t="s">
        <v>2764</v>
      </c>
      <c r="E1174" s="9" t="s">
        <v>1339</v>
      </c>
      <c r="F1174" s="9" t="s">
        <v>1550</v>
      </c>
      <c r="G1174" s="8">
        <v>43055</v>
      </c>
      <c r="H1174" s="6" t="s">
        <v>6</v>
      </c>
      <c r="I1174" s="13">
        <v>1.82</v>
      </c>
      <c r="J1174" s="15">
        <v>74</v>
      </c>
      <c r="K1174" s="15">
        <v>22.340297065571789</v>
      </c>
      <c r="L1174" s="10">
        <v>3</v>
      </c>
      <c r="M1174" s="10">
        <v>2</v>
      </c>
      <c r="N1174" s="10">
        <v>5</v>
      </c>
      <c r="O1174" s="10">
        <v>5</v>
      </c>
      <c r="P1174" s="10">
        <v>2</v>
      </c>
      <c r="Q1174" s="11">
        <v>23</v>
      </c>
    </row>
    <row r="1175" spans="1:17" x14ac:dyDescent="0.35">
      <c r="A1175" s="4" t="s">
        <v>32</v>
      </c>
      <c r="B1175" s="30">
        <v>1174</v>
      </c>
      <c r="C1175" s="8">
        <v>31489</v>
      </c>
      <c r="D1175" s="5" t="s">
        <v>2765</v>
      </c>
      <c r="E1175" s="9" t="s">
        <v>1339</v>
      </c>
      <c r="F1175" s="9" t="s">
        <v>1550</v>
      </c>
      <c r="G1175" s="8">
        <v>42653</v>
      </c>
      <c r="H1175" s="6" t="s">
        <v>6</v>
      </c>
      <c r="I1175" s="13">
        <v>1.78</v>
      </c>
      <c r="J1175" s="15">
        <v>70</v>
      </c>
      <c r="K1175" s="15">
        <v>22.093170054286073</v>
      </c>
      <c r="L1175" s="10">
        <v>3</v>
      </c>
      <c r="M1175" s="10">
        <v>7</v>
      </c>
      <c r="N1175" s="10">
        <v>5</v>
      </c>
      <c r="O1175" s="10">
        <v>3</v>
      </c>
      <c r="P1175" s="10">
        <v>3</v>
      </c>
      <c r="Q1175" s="11">
        <v>34</v>
      </c>
    </row>
    <row r="1176" spans="1:17" x14ac:dyDescent="0.35">
      <c r="A1176" s="4" t="s">
        <v>237</v>
      </c>
      <c r="B1176" s="30">
        <v>1175</v>
      </c>
      <c r="C1176" s="8">
        <v>35588</v>
      </c>
      <c r="D1176" s="5" t="s">
        <v>2766</v>
      </c>
      <c r="E1176" s="9" t="s">
        <v>1339</v>
      </c>
      <c r="F1176" s="9" t="s">
        <v>1550</v>
      </c>
      <c r="G1176" s="8">
        <v>42415</v>
      </c>
      <c r="H1176" s="6" t="s">
        <v>6</v>
      </c>
      <c r="I1176" s="13">
        <v>1.85</v>
      </c>
      <c r="J1176" s="15">
        <v>72</v>
      </c>
      <c r="K1176" s="15">
        <v>21.037253469685901</v>
      </c>
      <c r="L1176" s="10">
        <v>3</v>
      </c>
      <c r="M1176" s="10">
        <v>1</v>
      </c>
      <c r="N1176" s="10">
        <v>5</v>
      </c>
      <c r="O1176" s="10">
        <v>2</v>
      </c>
      <c r="P1176" s="10">
        <v>5</v>
      </c>
      <c r="Q1176" s="11">
        <v>23</v>
      </c>
    </row>
    <row r="1177" spans="1:17" x14ac:dyDescent="0.35">
      <c r="A1177" s="4" t="s">
        <v>208</v>
      </c>
      <c r="B1177" s="30">
        <v>1176</v>
      </c>
      <c r="C1177" s="8">
        <v>33306</v>
      </c>
      <c r="D1177" s="5" t="s">
        <v>2767</v>
      </c>
      <c r="E1177" s="9" t="s">
        <v>1339</v>
      </c>
      <c r="F1177" s="9" t="s">
        <v>1550</v>
      </c>
      <c r="G1177" s="8">
        <v>43833</v>
      </c>
      <c r="H1177" s="6" t="s">
        <v>6</v>
      </c>
      <c r="I1177" s="13">
        <v>1.81</v>
      </c>
      <c r="J1177" s="15">
        <v>71</v>
      </c>
      <c r="K1177" s="15">
        <v>21.672110130948383</v>
      </c>
      <c r="L1177" s="10">
        <v>3</v>
      </c>
      <c r="M1177" s="10">
        <v>2</v>
      </c>
      <c r="N1177" s="10">
        <v>3</v>
      </c>
      <c r="O1177" s="10">
        <v>2</v>
      </c>
      <c r="P1177" s="10">
        <v>4</v>
      </c>
      <c r="Q1177" s="11">
        <v>29</v>
      </c>
    </row>
    <row r="1178" spans="1:17" x14ac:dyDescent="0.35">
      <c r="A1178" s="4" t="s">
        <v>86</v>
      </c>
      <c r="B1178" s="30">
        <v>1177</v>
      </c>
      <c r="C1178" s="8">
        <v>35176</v>
      </c>
      <c r="D1178" s="5" t="s">
        <v>2768</v>
      </c>
      <c r="E1178" s="9" t="s">
        <v>1339</v>
      </c>
      <c r="F1178" s="9" t="s">
        <v>1550</v>
      </c>
      <c r="G1178" s="8">
        <v>43291</v>
      </c>
      <c r="H1178" s="6" t="s">
        <v>6</v>
      </c>
      <c r="I1178" s="13">
        <v>1.78</v>
      </c>
      <c r="J1178" s="15">
        <v>76</v>
      </c>
      <c r="K1178" s="15">
        <v>23.98687034465345</v>
      </c>
      <c r="L1178" s="10">
        <v>3</v>
      </c>
      <c r="M1178" s="10">
        <v>4</v>
      </c>
      <c r="N1178" s="10">
        <v>7</v>
      </c>
      <c r="O1178" s="10">
        <v>6</v>
      </c>
      <c r="P1178" s="10">
        <v>4</v>
      </c>
      <c r="Q1178" s="11">
        <v>24</v>
      </c>
    </row>
    <row r="1179" spans="1:17" x14ac:dyDescent="0.35">
      <c r="A1179" s="4" t="s">
        <v>1322</v>
      </c>
      <c r="B1179" s="30">
        <v>1178</v>
      </c>
      <c r="C1179" s="8">
        <v>32137</v>
      </c>
      <c r="D1179" s="5" t="s">
        <v>2769</v>
      </c>
      <c r="E1179" s="9" t="s">
        <v>1339</v>
      </c>
      <c r="F1179" s="9" t="s">
        <v>1550</v>
      </c>
      <c r="G1179" s="8">
        <v>42977</v>
      </c>
      <c r="H1179" s="6" t="s">
        <v>6</v>
      </c>
      <c r="I1179" s="13">
        <v>1.75</v>
      </c>
      <c r="J1179" s="15">
        <v>72</v>
      </c>
      <c r="K1179" s="15">
        <v>23.510204081632654</v>
      </c>
      <c r="L1179" s="10">
        <v>2</v>
      </c>
      <c r="M1179" s="10">
        <v>3</v>
      </c>
      <c r="N1179" s="10">
        <v>8</v>
      </c>
      <c r="O1179" s="10">
        <v>6</v>
      </c>
      <c r="P1179" s="10">
        <v>2</v>
      </c>
      <c r="Q1179" s="11">
        <v>33</v>
      </c>
    </row>
    <row r="1180" spans="1:17" x14ac:dyDescent="0.35">
      <c r="A1180" s="4" t="s">
        <v>166</v>
      </c>
      <c r="B1180" s="30">
        <v>1179</v>
      </c>
      <c r="C1180" s="8">
        <v>33776</v>
      </c>
      <c r="D1180" s="5" t="s">
        <v>2770</v>
      </c>
      <c r="E1180" s="9" t="s">
        <v>1339</v>
      </c>
      <c r="F1180" s="9" t="s">
        <v>1550</v>
      </c>
      <c r="G1180" s="8">
        <v>42259</v>
      </c>
      <c r="H1180" s="6" t="s">
        <v>6</v>
      </c>
      <c r="I1180" s="13">
        <v>1.81</v>
      </c>
      <c r="J1180" s="15">
        <v>70</v>
      </c>
      <c r="K1180" s="15">
        <v>21.366869143188548</v>
      </c>
      <c r="L1180" s="10">
        <v>3</v>
      </c>
      <c r="M1180" s="10">
        <v>5</v>
      </c>
      <c r="N1180" s="10">
        <v>21</v>
      </c>
      <c r="O1180" s="10">
        <v>6</v>
      </c>
      <c r="P1180" s="10">
        <v>4</v>
      </c>
      <c r="Q1180" s="11">
        <v>28</v>
      </c>
    </row>
    <row r="1181" spans="1:17" x14ac:dyDescent="0.35">
      <c r="A1181" s="4" t="s">
        <v>1323</v>
      </c>
      <c r="B1181" s="30">
        <v>1180</v>
      </c>
      <c r="C1181" s="8">
        <v>33323</v>
      </c>
      <c r="D1181" s="5" t="s">
        <v>2771</v>
      </c>
      <c r="E1181" s="9" t="s">
        <v>1339</v>
      </c>
      <c r="F1181" s="9" t="s">
        <v>1550</v>
      </c>
      <c r="G1181" s="8">
        <v>42432</v>
      </c>
      <c r="H1181" s="6" t="s">
        <v>6</v>
      </c>
      <c r="I1181" s="13">
        <v>1.78</v>
      </c>
      <c r="J1181" s="15">
        <v>76</v>
      </c>
      <c r="K1181" s="15">
        <v>23.98687034465345</v>
      </c>
      <c r="L1181" s="10">
        <v>3</v>
      </c>
      <c r="M1181" s="10">
        <v>4</v>
      </c>
      <c r="N1181" s="10">
        <v>3</v>
      </c>
      <c r="O1181" s="10">
        <v>3</v>
      </c>
      <c r="P1181" s="10">
        <v>2</v>
      </c>
      <c r="Q1181" s="11">
        <v>29</v>
      </c>
    </row>
    <row r="1182" spans="1:17" x14ac:dyDescent="0.35">
      <c r="A1182" s="4" t="s">
        <v>253</v>
      </c>
      <c r="B1182" s="30">
        <v>1181</v>
      </c>
      <c r="C1182" s="8">
        <v>34397</v>
      </c>
      <c r="D1182" s="5" t="s">
        <v>2772</v>
      </c>
      <c r="E1182" s="9" t="s">
        <v>1339</v>
      </c>
      <c r="F1182" s="9" t="s">
        <v>1550</v>
      </c>
      <c r="G1182" s="8">
        <v>43113</v>
      </c>
      <c r="H1182" s="6" t="s">
        <v>6</v>
      </c>
      <c r="I1182" s="13">
        <v>1.83</v>
      </c>
      <c r="J1182" s="15">
        <v>71</v>
      </c>
      <c r="K1182" s="15">
        <v>21.200991370300692</v>
      </c>
      <c r="L1182" s="10">
        <v>2</v>
      </c>
      <c r="M1182" s="10">
        <v>7</v>
      </c>
      <c r="N1182" s="10">
        <v>15</v>
      </c>
      <c r="O1182" s="10">
        <v>5</v>
      </c>
      <c r="P1182" s="10">
        <v>6</v>
      </c>
      <c r="Q1182" s="11">
        <v>26</v>
      </c>
    </row>
    <row r="1183" spans="1:17" x14ac:dyDescent="0.35">
      <c r="A1183" s="4" t="s">
        <v>142</v>
      </c>
      <c r="B1183" s="30">
        <v>1182</v>
      </c>
      <c r="C1183" s="8">
        <v>33346</v>
      </c>
      <c r="D1183" s="5" t="s">
        <v>2773</v>
      </c>
      <c r="E1183" s="9" t="s">
        <v>1339</v>
      </c>
      <c r="F1183" s="9" t="s">
        <v>1550</v>
      </c>
      <c r="G1183" s="8">
        <v>43982</v>
      </c>
      <c r="H1183" s="6" t="s">
        <v>6</v>
      </c>
      <c r="I1183" s="13">
        <v>1.84</v>
      </c>
      <c r="J1183" s="15">
        <v>73</v>
      </c>
      <c r="K1183" s="15">
        <v>21.561909262759922</v>
      </c>
      <c r="L1183" s="10">
        <v>3</v>
      </c>
      <c r="M1183" s="10">
        <v>4</v>
      </c>
      <c r="N1183" s="10">
        <v>4</v>
      </c>
      <c r="O1183" s="10">
        <v>5</v>
      </c>
      <c r="P1183" s="10">
        <v>2</v>
      </c>
      <c r="Q1183" s="11">
        <v>29</v>
      </c>
    </row>
    <row r="1184" spans="1:17" x14ac:dyDescent="0.35">
      <c r="A1184" s="4" t="s">
        <v>1324</v>
      </c>
      <c r="B1184" s="30">
        <v>1183</v>
      </c>
      <c r="C1184" s="8">
        <v>31366</v>
      </c>
      <c r="D1184" s="5" t="s">
        <v>2774</v>
      </c>
      <c r="E1184" s="9" t="s">
        <v>1339</v>
      </c>
      <c r="F1184" s="9" t="s">
        <v>1550</v>
      </c>
      <c r="G1184" s="8">
        <v>44176</v>
      </c>
      <c r="H1184" s="6" t="s">
        <v>6</v>
      </c>
      <c r="I1184" s="13">
        <v>1.82</v>
      </c>
      <c r="J1184" s="15">
        <v>73</v>
      </c>
      <c r="K1184" s="15">
        <v>22.03840115928028</v>
      </c>
      <c r="L1184" s="10">
        <v>2</v>
      </c>
      <c r="M1184" s="10">
        <v>3</v>
      </c>
      <c r="N1184" s="10">
        <v>18</v>
      </c>
      <c r="O1184" s="10">
        <v>1</v>
      </c>
      <c r="P1184" s="10">
        <v>1</v>
      </c>
      <c r="Q1184" s="11">
        <v>35</v>
      </c>
    </row>
    <row r="1185" spans="1:17" x14ac:dyDescent="0.35">
      <c r="A1185" s="4" t="s">
        <v>115</v>
      </c>
      <c r="B1185" s="30">
        <v>1184</v>
      </c>
      <c r="C1185" s="8">
        <v>32549</v>
      </c>
      <c r="D1185" s="5" t="s">
        <v>2775</v>
      </c>
      <c r="E1185" s="9" t="s">
        <v>1339</v>
      </c>
      <c r="F1185" s="9" t="s">
        <v>1550</v>
      </c>
      <c r="G1185" s="8">
        <v>42069</v>
      </c>
      <c r="H1185" s="6" t="s">
        <v>6</v>
      </c>
      <c r="I1185" s="13">
        <v>1.81</v>
      </c>
      <c r="J1185" s="15">
        <v>71</v>
      </c>
      <c r="K1185" s="15">
        <v>21.672110130948383</v>
      </c>
      <c r="L1185" s="10">
        <v>3</v>
      </c>
      <c r="M1185" s="10">
        <v>5</v>
      </c>
      <c r="N1185" s="10">
        <v>14</v>
      </c>
      <c r="O1185" s="10">
        <v>7</v>
      </c>
      <c r="P1185" s="10">
        <v>3</v>
      </c>
      <c r="Q1185" s="11">
        <v>32</v>
      </c>
    </row>
    <row r="1186" spans="1:17" x14ac:dyDescent="0.35">
      <c r="A1186" s="4" t="s">
        <v>188</v>
      </c>
      <c r="B1186" s="30">
        <v>1185</v>
      </c>
      <c r="C1186" s="8">
        <v>33235</v>
      </c>
      <c r="D1186" s="5" t="s">
        <v>2776</v>
      </c>
      <c r="E1186" s="9" t="s">
        <v>1339</v>
      </c>
      <c r="F1186" s="9" t="s">
        <v>1550</v>
      </c>
      <c r="G1186" s="8">
        <v>42212</v>
      </c>
      <c r="H1186" s="6" t="s">
        <v>6</v>
      </c>
      <c r="I1186" s="13">
        <v>1.79</v>
      </c>
      <c r="J1186" s="15">
        <v>73</v>
      </c>
      <c r="K1186" s="15">
        <v>22.783308885490467</v>
      </c>
      <c r="L1186" s="10">
        <v>3</v>
      </c>
      <c r="M1186" s="10">
        <v>3</v>
      </c>
      <c r="N1186" s="10">
        <v>19</v>
      </c>
      <c r="O1186" s="10">
        <v>2</v>
      </c>
      <c r="P1186" s="10">
        <v>5</v>
      </c>
      <c r="Q1186" s="11">
        <v>30</v>
      </c>
    </row>
    <row r="1187" spans="1:17" x14ac:dyDescent="0.35">
      <c r="A1187" s="4" t="s">
        <v>228</v>
      </c>
      <c r="B1187" s="30">
        <v>1186</v>
      </c>
      <c r="C1187" s="8">
        <v>31844</v>
      </c>
      <c r="D1187" s="5" t="s">
        <v>2777</v>
      </c>
      <c r="E1187" s="9" t="s">
        <v>1339</v>
      </c>
      <c r="F1187" s="9" t="s">
        <v>1550</v>
      </c>
      <c r="G1187" s="8">
        <v>42756</v>
      </c>
      <c r="H1187" s="6" t="s">
        <v>6</v>
      </c>
      <c r="I1187" s="13">
        <v>1.83</v>
      </c>
      <c r="J1187" s="15">
        <v>73</v>
      </c>
      <c r="K1187" s="15">
        <v>21.798202394816204</v>
      </c>
      <c r="L1187" s="10">
        <v>3</v>
      </c>
      <c r="M1187" s="10">
        <v>1</v>
      </c>
      <c r="N1187" s="10">
        <v>25</v>
      </c>
      <c r="O1187" s="10">
        <v>5</v>
      </c>
      <c r="P1187" s="10">
        <v>1</v>
      </c>
      <c r="Q1187" s="11">
        <v>33</v>
      </c>
    </row>
    <row r="1188" spans="1:17" x14ac:dyDescent="0.35">
      <c r="A1188" s="4" t="s">
        <v>71</v>
      </c>
      <c r="B1188" s="30">
        <v>1187</v>
      </c>
      <c r="C1188" s="8">
        <v>35229</v>
      </c>
      <c r="D1188" s="5" t="s">
        <v>2778</v>
      </c>
      <c r="E1188" s="9" t="s">
        <v>1339</v>
      </c>
      <c r="F1188" s="9" t="s">
        <v>1550</v>
      </c>
      <c r="G1188" s="8">
        <v>44177</v>
      </c>
      <c r="H1188" s="6" t="s">
        <v>6</v>
      </c>
      <c r="I1188" s="13">
        <v>1.76</v>
      </c>
      <c r="J1188" s="15">
        <v>73</v>
      </c>
      <c r="K1188" s="15">
        <v>23.566632231404959</v>
      </c>
      <c r="L1188" s="10">
        <v>2</v>
      </c>
      <c r="M1188" s="10">
        <v>3</v>
      </c>
      <c r="N1188" s="10">
        <v>23</v>
      </c>
      <c r="O1188" s="10">
        <v>2</v>
      </c>
      <c r="P1188" s="10">
        <v>5</v>
      </c>
      <c r="Q1188" s="11">
        <v>24</v>
      </c>
    </row>
    <row r="1189" spans="1:17" x14ac:dyDescent="0.35">
      <c r="A1189" s="4" t="s">
        <v>191</v>
      </c>
      <c r="B1189" s="30">
        <v>1188</v>
      </c>
      <c r="C1189" s="8">
        <v>34084</v>
      </c>
      <c r="D1189" s="5" t="s">
        <v>2779</v>
      </c>
      <c r="E1189" s="9" t="s">
        <v>1339</v>
      </c>
      <c r="F1189" s="9" t="s">
        <v>1550</v>
      </c>
      <c r="G1189" s="8">
        <v>42625</v>
      </c>
      <c r="H1189" s="6" t="s">
        <v>6</v>
      </c>
      <c r="I1189" s="13">
        <v>1.76</v>
      </c>
      <c r="J1189" s="15">
        <v>79</v>
      </c>
      <c r="K1189" s="15">
        <v>25.50361570247934</v>
      </c>
      <c r="L1189" s="10">
        <v>3</v>
      </c>
      <c r="M1189" s="10">
        <v>2</v>
      </c>
      <c r="N1189" s="10">
        <v>22</v>
      </c>
      <c r="O1189" s="10">
        <v>1</v>
      </c>
      <c r="P1189" s="10">
        <v>3</v>
      </c>
      <c r="Q1189" s="11">
        <v>27</v>
      </c>
    </row>
    <row r="1190" spans="1:17" x14ac:dyDescent="0.35">
      <c r="A1190" s="4" t="s">
        <v>212</v>
      </c>
      <c r="B1190" s="30">
        <v>1189</v>
      </c>
      <c r="C1190" s="8">
        <v>35294</v>
      </c>
      <c r="D1190" s="5" t="s">
        <v>2780</v>
      </c>
      <c r="E1190" s="9" t="s">
        <v>1339</v>
      </c>
      <c r="F1190" s="9" t="s">
        <v>1550</v>
      </c>
      <c r="G1190" s="8">
        <v>44142</v>
      </c>
      <c r="H1190" s="6" t="s">
        <v>6</v>
      </c>
      <c r="I1190" s="13">
        <v>1.8</v>
      </c>
      <c r="J1190" s="15">
        <v>77</v>
      </c>
      <c r="K1190" s="15">
        <v>23.76543209876543</v>
      </c>
      <c r="L1190" s="10">
        <v>3</v>
      </c>
      <c r="M1190" s="10">
        <v>5</v>
      </c>
      <c r="N1190" s="10">
        <v>20</v>
      </c>
      <c r="O1190" s="10">
        <v>7</v>
      </c>
      <c r="P1190" s="10">
        <v>2</v>
      </c>
      <c r="Q1190" s="11">
        <v>24</v>
      </c>
    </row>
    <row r="1191" spans="1:17" x14ac:dyDescent="0.35">
      <c r="A1191" s="4" t="s">
        <v>236</v>
      </c>
      <c r="B1191" s="30">
        <v>1190</v>
      </c>
      <c r="C1191" s="8">
        <v>33226</v>
      </c>
      <c r="D1191" s="5" t="s">
        <v>2781</v>
      </c>
      <c r="E1191" s="9" t="s">
        <v>1339</v>
      </c>
      <c r="F1191" s="9" t="s">
        <v>1550</v>
      </c>
      <c r="G1191" s="8">
        <v>43362</v>
      </c>
      <c r="H1191" s="6" t="s">
        <v>6</v>
      </c>
      <c r="I1191" s="13">
        <v>1.77</v>
      </c>
      <c r="J1191" s="15">
        <v>81</v>
      </c>
      <c r="K1191" s="15">
        <v>25.854639471416256</v>
      </c>
      <c r="L1191" s="10">
        <v>3</v>
      </c>
      <c r="M1191" s="10">
        <v>3</v>
      </c>
      <c r="N1191" s="10">
        <v>8</v>
      </c>
      <c r="O1191" s="10">
        <v>1</v>
      </c>
      <c r="P1191" s="10">
        <v>1</v>
      </c>
      <c r="Q1191" s="11">
        <v>30</v>
      </c>
    </row>
    <row r="1192" spans="1:17" x14ac:dyDescent="0.35">
      <c r="A1192" s="4" t="s">
        <v>63</v>
      </c>
      <c r="B1192" s="30">
        <v>1191</v>
      </c>
      <c r="C1192" s="8">
        <v>33875</v>
      </c>
      <c r="D1192" s="5" t="s">
        <v>2782</v>
      </c>
      <c r="E1192" s="9" t="s">
        <v>1339</v>
      </c>
      <c r="F1192" s="9" t="s">
        <v>1550</v>
      </c>
      <c r="G1192" s="8">
        <v>42948</v>
      </c>
      <c r="H1192" s="6" t="s">
        <v>6</v>
      </c>
      <c r="I1192" s="13">
        <v>1.84</v>
      </c>
      <c r="J1192" s="15">
        <v>70</v>
      </c>
      <c r="K1192" s="15">
        <v>20.675803402646501</v>
      </c>
      <c r="L1192" s="10">
        <v>3</v>
      </c>
      <c r="M1192" s="10">
        <v>1</v>
      </c>
      <c r="N1192" s="10">
        <v>18</v>
      </c>
      <c r="O1192" s="10">
        <v>3</v>
      </c>
      <c r="P1192" s="10">
        <v>1</v>
      </c>
      <c r="Q1192" s="11">
        <v>28</v>
      </c>
    </row>
    <row r="1193" spans="1:17" x14ac:dyDescent="0.35">
      <c r="A1193" s="4" t="s">
        <v>84</v>
      </c>
      <c r="B1193" s="30">
        <v>1192</v>
      </c>
      <c r="C1193" s="8">
        <v>35728</v>
      </c>
      <c r="D1193" s="5" t="s">
        <v>2783</v>
      </c>
      <c r="E1193" s="9" t="s">
        <v>1339</v>
      </c>
      <c r="F1193" s="9" t="s">
        <v>1550</v>
      </c>
      <c r="G1193" s="8">
        <v>42378</v>
      </c>
      <c r="H1193" s="6" t="s">
        <v>6</v>
      </c>
      <c r="I1193" s="13">
        <v>1.8</v>
      </c>
      <c r="J1193" s="15">
        <v>76</v>
      </c>
      <c r="K1193" s="15">
        <v>23.456790123456788</v>
      </c>
      <c r="L1193" s="10">
        <v>3</v>
      </c>
      <c r="M1193" s="10">
        <v>7</v>
      </c>
      <c r="N1193" s="10">
        <v>22</v>
      </c>
      <c r="O1193" s="10">
        <v>6</v>
      </c>
      <c r="P1193" s="10">
        <v>4</v>
      </c>
      <c r="Q1193" s="11">
        <v>23</v>
      </c>
    </row>
    <row r="1194" spans="1:17" x14ac:dyDescent="0.35">
      <c r="A1194" s="4" t="s">
        <v>113</v>
      </c>
      <c r="B1194" s="30">
        <v>1193</v>
      </c>
      <c r="C1194" s="8">
        <v>32666</v>
      </c>
      <c r="D1194" s="5" t="s">
        <v>2784</v>
      </c>
      <c r="E1194" s="9" t="s">
        <v>1339</v>
      </c>
      <c r="F1194" s="9" t="s">
        <v>1550</v>
      </c>
      <c r="G1194" s="8">
        <v>43989</v>
      </c>
      <c r="H1194" s="6" t="s">
        <v>6</v>
      </c>
      <c r="I1194" s="13">
        <v>1.85</v>
      </c>
      <c r="J1194" s="15">
        <v>70</v>
      </c>
      <c r="K1194" s="15">
        <v>20.45288531775018</v>
      </c>
      <c r="L1194" s="10">
        <v>3</v>
      </c>
      <c r="M1194" s="10">
        <v>3</v>
      </c>
      <c r="N1194" s="10">
        <v>23</v>
      </c>
      <c r="O1194" s="10">
        <v>1</v>
      </c>
      <c r="P1194" s="10">
        <v>1</v>
      </c>
      <c r="Q1194" s="11">
        <v>31</v>
      </c>
    </row>
    <row r="1195" spans="1:17" x14ac:dyDescent="0.35">
      <c r="A1195" s="4" t="s">
        <v>159</v>
      </c>
      <c r="B1195" s="30">
        <v>1194</v>
      </c>
      <c r="C1195" s="8">
        <v>33177</v>
      </c>
      <c r="D1195" s="5" t="s">
        <v>2785</v>
      </c>
      <c r="E1195" s="9" t="s">
        <v>1339</v>
      </c>
      <c r="F1195" s="9" t="s">
        <v>1550</v>
      </c>
      <c r="G1195" s="8">
        <v>42150</v>
      </c>
      <c r="H1195" s="6" t="s">
        <v>6</v>
      </c>
      <c r="I1195" s="13">
        <v>1.8</v>
      </c>
      <c r="J1195" s="15">
        <v>77</v>
      </c>
      <c r="K1195" s="15">
        <v>23.76543209876543</v>
      </c>
      <c r="L1195" s="10">
        <v>2</v>
      </c>
      <c r="M1195" s="10">
        <v>2</v>
      </c>
      <c r="N1195" s="10">
        <v>24</v>
      </c>
      <c r="O1195" s="10">
        <v>6</v>
      </c>
      <c r="P1195" s="10">
        <v>3</v>
      </c>
      <c r="Q1195" s="11">
        <v>30</v>
      </c>
    </row>
    <row r="1196" spans="1:17" x14ac:dyDescent="0.35">
      <c r="A1196" s="4" t="s">
        <v>178</v>
      </c>
      <c r="B1196" s="30">
        <v>1195</v>
      </c>
      <c r="C1196" s="8">
        <v>30885</v>
      </c>
      <c r="D1196" s="5" t="s">
        <v>2786</v>
      </c>
      <c r="E1196" s="9" t="s">
        <v>1339</v>
      </c>
      <c r="F1196" s="9" t="s">
        <v>1550</v>
      </c>
      <c r="G1196" s="8">
        <v>42598</v>
      </c>
      <c r="H1196" s="6" t="s">
        <v>6</v>
      </c>
      <c r="I1196" s="13">
        <v>1.81</v>
      </c>
      <c r="J1196" s="15">
        <v>71</v>
      </c>
      <c r="K1196" s="15">
        <v>21.672110130948383</v>
      </c>
      <c r="L1196" s="10">
        <v>2</v>
      </c>
      <c r="M1196" s="10">
        <v>7</v>
      </c>
      <c r="N1196" s="10">
        <v>2</v>
      </c>
      <c r="O1196" s="10">
        <v>5</v>
      </c>
      <c r="P1196" s="10">
        <v>5</v>
      </c>
      <c r="Q1196" s="11">
        <v>36</v>
      </c>
    </row>
    <row r="1197" spans="1:17" x14ac:dyDescent="0.35">
      <c r="A1197" s="4" t="s">
        <v>194</v>
      </c>
      <c r="B1197" s="30">
        <v>1196</v>
      </c>
      <c r="C1197" s="8">
        <v>31937</v>
      </c>
      <c r="D1197" s="5" t="s">
        <v>2787</v>
      </c>
      <c r="E1197" s="9" t="s">
        <v>1339</v>
      </c>
      <c r="F1197" s="9" t="s">
        <v>1550</v>
      </c>
      <c r="G1197" s="8">
        <v>42989</v>
      </c>
      <c r="H1197" s="6" t="s">
        <v>6</v>
      </c>
      <c r="I1197" s="13">
        <v>1.84</v>
      </c>
      <c r="J1197" s="15">
        <v>76</v>
      </c>
      <c r="K1197" s="15">
        <v>22.448015122873343</v>
      </c>
      <c r="L1197" s="10">
        <v>2</v>
      </c>
      <c r="M1197" s="10">
        <v>4</v>
      </c>
      <c r="N1197" s="10">
        <v>9</v>
      </c>
      <c r="O1197" s="10">
        <v>7</v>
      </c>
      <c r="P1197" s="10">
        <v>5</v>
      </c>
      <c r="Q1197" s="11">
        <v>33</v>
      </c>
    </row>
    <row r="1198" spans="1:17" x14ac:dyDescent="0.35">
      <c r="A1198" s="4" t="s">
        <v>100</v>
      </c>
      <c r="B1198" s="30">
        <v>1197</v>
      </c>
      <c r="C1198" s="8">
        <v>36071</v>
      </c>
      <c r="D1198" s="5" t="s">
        <v>2788</v>
      </c>
      <c r="E1198" s="9" t="s">
        <v>1339</v>
      </c>
      <c r="F1198" s="9" t="s">
        <v>1550</v>
      </c>
      <c r="G1198" s="8">
        <v>42797</v>
      </c>
      <c r="H1198" s="6" t="s">
        <v>6</v>
      </c>
      <c r="I1198" s="13">
        <v>1.84</v>
      </c>
      <c r="J1198" s="15">
        <v>79</v>
      </c>
      <c r="K1198" s="15">
        <v>23.334120982986768</v>
      </c>
      <c r="L1198" s="10">
        <v>3</v>
      </c>
      <c r="M1198" s="10">
        <v>2</v>
      </c>
      <c r="N1198" s="10">
        <v>9</v>
      </c>
      <c r="O1198" s="10">
        <v>4</v>
      </c>
      <c r="P1198" s="10">
        <v>3</v>
      </c>
      <c r="Q1198" s="11">
        <v>22</v>
      </c>
    </row>
    <row r="1199" spans="1:17" x14ac:dyDescent="0.35">
      <c r="A1199" s="4" t="s">
        <v>206</v>
      </c>
      <c r="B1199" s="30">
        <v>1198</v>
      </c>
      <c r="C1199" s="8">
        <v>35252</v>
      </c>
      <c r="D1199" s="5" t="s">
        <v>2789</v>
      </c>
      <c r="E1199" s="9" t="s">
        <v>1339</v>
      </c>
      <c r="F1199" s="9" t="s">
        <v>1550</v>
      </c>
      <c r="G1199" s="8">
        <v>44176</v>
      </c>
      <c r="H1199" s="6" t="s">
        <v>6</v>
      </c>
      <c r="I1199" s="13">
        <v>1.77</v>
      </c>
      <c r="J1199" s="15">
        <v>78</v>
      </c>
      <c r="K1199" s="15">
        <v>24.897060231734173</v>
      </c>
      <c r="L1199" s="10">
        <v>3</v>
      </c>
      <c r="M1199" s="10">
        <v>4</v>
      </c>
      <c r="N1199" s="10">
        <v>11</v>
      </c>
      <c r="O1199" s="10">
        <v>2</v>
      </c>
      <c r="P1199" s="10">
        <v>4</v>
      </c>
      <c r="Q1199" s="11">
        <v>24</v>
      </c>
    </row>
    <row r="1200" spans="1:17" x14ac:dyDescent="0.35">
      <c r="A1200" s="4" t="s">
        <v>246</v>
      </c>
      <c r="B1200" s="30">
        <v>1199</v>
      </c>
      <c r="C1200" s="8">
        <v>34103</v>
      </c>
      <c r="D1200" s="5" t="s">
        <v>2790</v>
      </c>
      <c r="E1200" s="9" t="s">
        <v>1339</v>
      </c>
      <c r="F1200" s="9" t="s">
        <v>1550</v>
      </c>
      <c r="G1200" s="8">
        <v>43613</v>
      </c>
      <c r="H1200" s="6" t="s">
        <v>6</v>
      </c>
      <c r="I1200" s="13">
        <v>1.75</v>
      </c>
      <c r="J1200" s="15">
        <v>74</v>
      </c>
      <c r="K1200" s="15">
        <v>24.163265306122447</v>
      </c>
      <c r="L1200" s="10">
        <v>2</v>
      </c>
      <c r="M1200" s="10">
        <v>5</v>
      </c>
      <c r="N1200" s="10">
        <v>1</v>
      </c>
      <c r="O1200" s="10">
        <v>3</v>
      </c>
      <c r="P1200" s="10">
        <v>6</v>
      </c>
      <c r="Q1200" s="11">
        <v>27</v>
      </c>
    </row>
    <row r="1201" spans="1:17" x14ac:dyDescent="0.35">
      <c r="A1201" s="4" t="s">
        <v>132</v>
      </c>
      <c r="B1201" s="30">
        <v>1200</v>
      </c>
      <c r="C1201" s="8">
        <v>31300</v>
      </c>
      <c r="D1201" s="5" t="s">
        <v>2791</v>
      </c>
      <c r="E1201" s="9" t="s">
        <v>1339</v>
      </c>
      <c r="F1201" s="9" t="s">
        <v>1550</v>
      </c>
      <c r="G1201" s="8">
        <v>42300</v>
      </c>
      <c r="H1201" s="6" t="s">
        <v>6</v>
      </c>
      <c r="I1201" s="13">
        <v>1.81</v>
      </c>
      <c r="J1201" s="15">
        <v>74</v>
      </c>
      <c r="K1201" s="15">
        <v>22.587833094227893</v>
      </c>
      <c r="L1201" s="10">
        <v>3</v>
      </c>
      <c r="M1201" s="10">
        <v>4</v>
      </c>
      <c r="N1201" s="10">
        <v>21</v>
      </c>
      <c r="O1201" s="10">
        <v>3</v>
      </c>
      <c r="P1201" s="10">
        <v>1</v>
      </c>
      <c r="Q1201" s="11">
        <v>35</v>
      </c>
    </row>
    <row r="1202" spans="1:17" x14ac:dyDescent="0.35">
      <c r="A1202" s="4" t="s">
        <v>72</v>
      </c>
      <c r="B1202" s="30">
        <v>1201</v>
      </c>
      <c r="C1202" s="8">
        <v>32338</v>
      </c>
      <c r="D1202" s="5" t="s">
        <v>2792</v>
      </c>
      <c r="E1202" s="9" t="s">
        <v>1339</v>
      </c>
      <c r="F1202" s="9" t="s">
        <v>1550</v>
      </c>
      <c r="G1202" s="8">
        <v>42358</v>
      </c>
      <c r="H1202" s="6" t="s">
        <v>6</v>
      </c>
      <c r="I1202" s="13">
        <v>1.77</v>
      </c>
      <c r="J1202" s="15">
        <v>81</v>
      </c>
      <c r="K1202" s="15">
        <v>25.854639471416256</v>
      </c>
      <c r="L1202" s="10">
        <v>2</v>
      </c>
      <c r="M1202" s="10">
        <v>2</v>
      </c>
      <c r="N1202" s="10">
        <v>18</v>
      </c>
      <c r="O1202" s="10">
        <v>1</v>
      </c>
      <c r="P1202" s="10">
        <v>2</v>
      </c>
      <c r="Q1202" s="11">
        <v>32</v>
      </c>
    </row>
    <row r="1203" spans="1:17" x14ac:dyDescent="0.35">
      <c r="A1203" s="4" t="s">
        <v>1325</v>
      </c>
      <c r="B1203" s="30">
        <v>1202</v>
      </c>
      <c r="C1203" s="8">
        <v>33721</v>
      </c>
      <c r="D1203" s="5" t="s">
        <v>2793</v>
      </c>
      <c r="E1203" s="9" t="s">
        <v>1339</v>
      </c>
      <c r="F1203" s="9" t="s">
        <v>1550</v>
      </c>
      <c r="G1203" s="8">
        <v>43617</v>
      </c>
      <c r="H1203" s="6" t="s">
        <v>6</v>
      </c>
      <c r="I1203" s="13">
        <v>1.77</v>
      </c>
      <c r="J1203" s="15">
        <v>81</v>
      </c>
      <c r="K1203" s="15">
        <v>25.854639471416256</v>
      </c>
      <c r="L1203" s="10">
        <v>2</v>
      </c>
      <c r="M1203" s="10">
        <v>6</v>
      </c>
      <c r="N1203" s="10">
        <v>5</v>
      </c>
      <c r="O1203" s="10">
        <v>1</v>
      </c>
      <c r="P1203" s="10">
        <v>4</v>
      </c>
      <c r="Q1203" s="11">
        <v>28</v>
      </c>
    </row>
    <row r="1204" spans="1:17" x14ac:dyDescent="0.35">
      <c r="A1204" s="4" t="s">
        <v>60</v>
      </c>
      <c r="B1204" s="30">
        <v>1203</v>
      </c>
      <c r="C1204" s="8">
        <v>33616</v>
      </c>
      <c r="D1204" s="5" t="s">
        <v>2794</v>
      </c>
      <c r="E1204" s="9" t="s">
        <v>1339</v>
      </c>
      <c r="F1204" s="9" t="s">
        <v>1550</v>
      </c>
      <c r="G1204" s="8">
        <v>43189</v>
      </c>
      <c r="H1204" s="6" t="s">
        <v>6</v>
      </c>
      <c r="I1204" s="13">
        <v>1.79</v>
      </c>
      <c r="J1204" s="15">
        <v>71</v>
      </c>
      <c r="K1204" s="15">
        <v>22.15910864205237</v>
      </c>
      <c r="L1204" s="10">
        <v>3</v>
      </c>
      <c r="M1204" s="10">
        <v>3</v>
      </c>
      <c r="N1204" s="10">
        <v>1</v>
      </c>
      <c r="O1204" s="10">
        <v>3</v>
      </c>
      <c r="P1204" s="10">
        <v>3</v>
      </c>
      <c r="Q1204" s="11">
        <v>29</v>
      </c>
    </row>
    <row r="1205" spans="1:17" x14ac:dyDescent="0.35">
      <c r="A1205" s="4" t="s">
        <v>117</v>
      </c>
      <c r="B1205" s="30">
        <v>1204</v>
      </c>
      <c r="C1205" s="8">
        <v>30923</v>
      </c>
      <c r="D1205" s="5" t="s">
        <v>2795</v>
      </c>
      <c r="E1205" s="9" t="s">
        <v>1339</v>
      </c>
      <c r="F1205" s="9" t="s">
        <v>1550</v>
      </c>
      <c r="G1205" s="8">
        <v>42961</v>
      </c>
      <c r="H1205" s="6" t="s">
        <v>6</v>
      </c>
      <c r="I1205" s="13">
        <v>1.76</v>
      </c>
      <c r="J1205" s="15">
        <v>72</v>
      </c>
      <c r="K1205" s="15">
        <v>23.243801652892564</v>
      </c>
      <c r="L1205" s="10">
        <v>3</v>
      </c>
      <c r="M1205" s="10">
        <v>7</v>
      </c>
      <c r="N1205" s="10">
        <v>5</v>
      </c>
      <c r="O1205" s="10">
        <v>2</v>
      </c>
      <c r="P1205" s="10">
        <v>5</v>
      </c>
      <c r="Q1205" s="11">
        <v>36</v>
      </c>
    </row>
    <row r="1206" spans="1:17" x14ac:dyDescent="0.35">
      <c r="A1206" s="4" t="s">
        <v>140</v>
      </c>
      <c r="B1206" s="30">
        <v>1205</v>
      </c>
      <c r="C1206" s="8">
        <v>32189</v>
      </c>
      <c r="D1206" s="5" t="s">
        <v>2796</v>
      </c>
      <c r="E1206" s="9" t="s">
        <v>1339</v>
      </c>
      <c r="F1206" s="9" t="s">
        <v>1550</v>
      </c>
      <c r="G1206" s="8">
        <v>44007</v>
      </c>
      <c r="H1206" s="6" t="s">
        <v>6</v>
      </c>
      <c r="I1206" s="13">
        <v>1.78</v>
      </c>
      <c r="J1206" s="15">
        <v>70</v>
      </c>
      <c r="K1206" s="15">
        <v>22.093170054286073</v>
      </c>
      <c r="L1206" s="10">
        <v>3</v>
      </c>
      <c r="M1206" s="10">
        <v>5</v>
      </c>
      <c r="N1206" s="10">
        <v>14</v>
      </c>
      <c r="O1206" s="10">
        <v>5</v>
      </c>
      <c r="P1206" s="10">
        <v>6</v>
      </c>
      <c r="Q1206" s="11">
        <v>33</v>
      </c>
    </row>
    <row r="1207" spans="1:17" x14ac:dyDescent="0.35">
      <c r="A1207" s="4" t="s">
        <v>134</v>
      </c>
      <c r="B1207" s="30">
        <v>1206</v>
      </c>
      <c r="C1207" s="8">
        <v>35316</v>
      </c>
      <c r="D1207" s="5" t="s">
        <v>2797</v>
      </c>
      <c r="E1207" s="9" t="s">
        <v>1339</v>
      </c>
      <c r="F1207" s="9" t="s">
        <v>1550</v>
      </c>
      <c r="G1207" s="8">
        <v>42521</v>
      </c>
      <c r="H1207" s="6" t="s">
        <v>6</v>
      </c>
      <c r="I1207" s="13">
        <v>1.84</v>
      </c>
      <c r="J1207" s="15">
        <v>78</v>
      </c>
      <c r="K1207" s="15">
        <v>23.038752362948959</v>
      </c>
      <c r="L1207" s="10">
        <v>3</v>
      </c>
      <c r="M1207" s="10">
        <v>7</v>
      </c>
      <c r="N1207" s="10">
        <v>23</v>
      </c>
      <c r="O1207" s="10">
        <v>2</v>
      </c>
      <c r="P1207" s="10">
        <v>5</v>
      </c>
      <c r="Q1207" s="11">
        <v>24</v>
      </c>
    </row>
    <row r="1208" spans="1:17" x14ac:dyDescent="0.35">
      <c r="A1208" s="4" t="s">
        <v>169</v>
      </c>
      <c r="B1208" s="30">
        <v>1207</v>
      </c>
      <c r="C1208" s="8">
        <v>34654</v>
      </c>
      <c r="D1208" s="5" t="s">
        <v>2798</v>
      </c>
      <c r="E1208" s="9" t="s">
        <v>1339</v>
      </c>
      <c r="F1208" s="9" t="s">
        <v>1550</v>
      </c>
      <c r="G1208" s="8">
        <v>42423</v>
      </c>
      <c r="H1208" s="6" t="s">
        <v>6</v>
      </c>
      <c r="I1208" s="13">
        <v>1.78</v>
      </c>
      <c r="J1208" s="15">
        <v>78</v>
      </c>
      <c r="K1208" s="15">
        <v>24.618103774775911</v>
      </c>
      <c r="L1208" s="10">
        <v>3</v>
      </c>
      <c r="M1208" s="10">
        <v>7</v>
      </c>
      <c r="N1208" s="10">
        <v>6</v>
      </c>
      <c r="O1208" s="10">
        <v>6</v>
      </c>
      <c r="P1208" s="10">
        <v>1</v>
      </c>
      <c r="Q1208" s="11">
        <v>26</v>
      </c>
    </row>
    <row r="1209" spans="1:17" x14ac:dyDescent="0.35">
      <c r="A1209" s="4" t="s">
        <v>151</v>
      </c>
      <c r="B1209" s="30">
        <v>1208</v>
      </c>
      <c r="C1209" s="8">
        <v>35044</v>
      </c>
      <c r="D1209" s="5" t="s">
        <v>2799</v>
      </c>
      <c r="E1209" s="9" t="s">
        <v>1339</v>
      </c>
      <c r="F1209" s="9" t="s">
        <v>1550</v>
      </c>
      <c r="G1209" s="8">
        <v>42188</v>
      </c>
      <c r="H1209" s="6" t="s">
        <v>6</v>
      </c>
      <c r="I1209" s="13">
        <v>1.78</v>
      </c>
      <c r="J1209" s="15">
        <v>80</v>
      </c>
      <c r="K1209" s="15">
        <v>25.249337204898371</v>
      </c>
      <c r="L1209" s="10">
        <v>3</v>
      </c>
      <c r="M1209" s="10">
        <v>6</v>
      </c>
      <c r="N1209" s="10">
        <v>26</v>
      </c>
      <c r="O1209" s="10">
        <v>6</v>
      </c>
      <c r="P1209" s="10">
        <v>3</v>
      </c>
      <c r="Q1209" s="11">
        <v>25</v>
      </c>
    </row>
    <row r="1210" spans="1:17" x14ac:dyDescent="0.35">
      <c r="A1210" s="4" t="s">
        <v>157</v>
      </c>
      <c r="B1210" s="30">
        <v>1209</v>
      </c>
      <c r="C1210" s="8">
        <v>31221</v>
      </c>
      <c r="D1210" s="5" t="s">
        <v>2800</v>
      </c>
      <c r="E1210" s="9" t="s">
        <v>1339</v>
      </c>
      <c r="F1210" s="9" t="s">
        <v>1550</v>
      </c>
      <c r="G1210" s="8">
        <v>42484</v>
      </c>
      <c r="H1210" s="6" t="s">
        <v>6</v>
      </c>
      <c r="I1210" s="13">
        <v>1.8</v>
      </c>
      <c r="J1210" s="15">
        <v>81</v>
      </c>
      <c r="K1210" s="15">
        <v>25</v>
      </c>
      <c r="L1210" s="10">
        <v>2</v>
      </c>
      <c r="M1210" s="10">
        <v>2</v>
      </c>
      <c r="N1210" s="10">
        <v>11</v>
      </c>
      <c r="O1210" s="10">
        <v>6</v>
      </c>
      <c r="P1210" s="10">
        <v>4</v>
      </c>
      <c r="Q1210" s="11">
        <v>35</v>
      </c>
    </row>
    <row r="1211" spans="1:17" x14ac:dyDescent="0.35">
      <c r="A1211" s="4" t="s">
        <v>93</v>
      </c>
      <c r="B1211" s="30">
        <v>1210</v>
      </c>
      <c r="C1211" s="8">
        <v>34891</v>
      </c>
      <c r="D1211" s="5" t="s">
        <v>2801</v>
      </c>
      <c r="E1211" s="9" t="s">
        <v>1339</v>
      </c>
      <c r="F1211" s="9" t="s">
        <v>1550</v>
      </c>
      <c r="G1211" s="8">
        <v>42646</v>
      </c>
      <c r="H1211" s="6" t="s">
        <v>6</v>
      </c>
      <c r="I1211" s="13">
        <v>1.85</v>
      </c>
      <c r="J1211" s="15">
        <v>79</v>
      </c>
      <c r="K1211" s="15">
        <v>23.082542001460919</v>
      </c>
      <c r="L1211" s="10">
        <v>3</v>
      </c>
      <c r="M1211" s="10">
        <v>6</v>
      </c>
      <c r="N1211" s="10">
        <v>13</v>
      </c>
      <c r="O1211" s="10">
        <v>2</v>
      </c>
      <c r="P1211" s="10">
        <v>5</v>
      </c>
      <c r="Q1211" s="11">
        <v>25</v>
      </c>
    </row>
    <row r="1212" spans="1:17" x14ac:dyDescent="0.35">
      <c r="A1212" s="4" t="s">
        <v>148</v>
      </c>
      <c r="B1212" s="30">
        <v>1211</v>
      </c>
      <c r="C1212" s="8">
        <v>31218</v>
      </c>
      <c r="D1212" s="5" t="s">
        <v>2802</v>
      </c>
      <c r="E1212" s="9" t="s">
        <v>1339</v>
      </c>
      <c r="F1212" s="9" t="s">
        <v>1550</v>
      </c>
      <c r="G1212" s="8">
        <v>42633</v>
      </c>
      <c r="H1212" s="6" t="s">
        <v>6</v>
      </c>
      <c r="I1212" s="13">
        <v>1.78</v>
      </c>
      <c r="J1212" s="15">
        <v>70</v>
      </c>
      <c r="K1212" s="15">
        <v>22.093170054286073</v>
      </c>
      <c r="L1212" s="10">
        <v>2</v>
      </c>
      <c r="M1212" s="10">
        <v>3</v>
      </c>
      <c r="N1212" s="10">
        <v>13</v>
      </c>
      <c r="O1212" s="10">
        <v>3</v>
      </c>
      <c r="P1212" s="10">
        <v>3</v>
      </c>
      <c r="Q1212" s="11">
        <v>35</v>
      </c>
    </row>
    <row r="1213" spans="1:17" x14ac:dyDescent="0.35">
      <c r="A1213" s="4" t="s">
        <v>40</v>
      </c>
      <c r="B1213" s="30">
        <v>1212</v>
      </c>
      <c r="C1213" s="8">
        <v>32249</v>
      </c>
      <c r="D1213" s="5" t="s">
        <v>2803</v>
      </c>
      <c r="E1213" s="9" t="s">
        <v>1339</v>
      </c>
      <c r="F1213" s="9" t="s">
        <v>1550</v>
      </c>
      <c r="G1213" s="8">
        <v>43338</v>
      </c>
      <c r="H1213" s="6" t="s">
        <v>6</v>
      </c>
      <c r="I1213" s="13">
        <v>1.84</v>
      </c>
      <c r="J1213" s="15">
        <v>75</v>
      </c>
      <c r="K1213" s="15">
        <v>22.152646502835537</v>
      </c>
      <c r="L1213" s="10">
        <v>2</v>
      </c>
      <c r="M1213" s="10">
        <v>3</v>
      </c>
      <c r="N1213" s="10">
        <v>5</v>
      </c>
      <c r="O1213" s="10">
        <v>5</v>
      </c>
      <c r="P1213" s="10">
        <v>5</v>
      </c>
      <c r="Q1213" s="11">
        <v>32</v>
      </c>
    </row>
    <row r="1214" spans="1:17" x14ac:dyDescent="0.35">
      <c r="A1214" s="4" t="s">
        <v>217</v>
      </c>
      <c r="B1214" s="30">
        <v>1213</v>
      </c>
      <c r="C1214" s="8">
        <v>35971</v>
      </c>
      <c r="D1214" s="5" t="s">
        <v>2804</v>
      </c>
      <c r="E1214" s="9" t="s">
        <v>1339</v>
      </c>
      <c r="F1214" s="9" t="s">
        <v>1550</v>
      </c>
      <c r="G1214" s="8">
        <v>43181</v>
      </c>
      <c r="H1214" s="6" t="s">
        <v>6</v>
      </c>
      <c r="I1214" s="13">
        <v>1.81</v>
      </c>
      <c r="J1214" s="15">
        <v>72</v>
      </c>
      <c r="K1214" s="15">
        <v>21.977351118708221</v>
      </c>
      <c r="L1214" s="10">
        <v>2</v>
      </c>
      <c r="M1214" s="10">
        <v>5</v>
      </c>
      <c r="N1214" s="10">
        <v>24</v>
      </c>
      <c r="O1214" s="10">
        <v>5</v>
      </c>
      <c r="P1214" s="10">
        <v>6</v>
      </c>
      <c r="Q1214" s="11">
        <v>22</v>
      </c>
    </row>
    <row r="1215" spans="1:17" x14ac:dyDescent="0.35">
      <c r="A1215" s="4" t="s">
        <v>87</v>
      </c>
      <c r="B1215" s="30">
        <v>1214</v>
      </c>
      <c r="C1215" s="8">
        <v>34812</v>
      </c>
      <c r="D1215" s="5" t="s">
        <v>2805</v>
      </c>
      <c r="E1215" s="9" t="s">
        <v>1339</v>
      </c>
      <c r="F1215" s="9" t="s">
        <v>1550</v>
      </c>
      <c r="G1215" s="8">
        <v>43335</v>
      </c>
      <c r="H1215" s="6" t="s">
        <v>6</v>
      </c>
      <c r="I1215" s="13">
        <v>1.8</v>
      </c>
      <c r="J1215" s="15">
        <v>72</v>
      </c>
      <c r="K1215" s="15">
        <v>22.222222222222221</v>
      </c>
      <c r="L1215" s="10">
        <v>2</v>
      </c>
      <c r="M1215" s="10">
        <v>5</v>
      </c>
      <c r="N1215" s="10">
        <v>6</v>
      </c>
      <c r="O1215" s="10">
        <v>4</v>
      </c>
      <c r="P1215" s="10">
        <v>4</v>
      </c>
      <c r="Q1215" s="11">
        <v>25</v>
      </c>
    </row>
    <row r="1216" spans="1:17" x14ac:dyDescent="0.35">
      <c r="A1216" s="4" t="s">
        <v>161</v>
      </c>
      <c r="B1216" s="30">
        <v>1215</v>
      </c>
      <c r="C1216" s="8">
        <v>32693</v>
      </c>
      <c r="D1216" s="5" t="s">
        <v>2806</v>
      </c>
      <c r="E1216" s="9" t="s">
        <v>1339</v>
      </c>
      <c r="F1216" s="9" t="s">
        <v>1550</v>
      </c>
      <c r="G1216" s="8">
        <v>43139</v>
      </c>
      <c r="H1216" s="6" t="s">
        <v>6</v>
      </c>
      <c r="I1216" s="13">
        <v>1.76</v>
      </c>
      <c r="J1216" s="15">
        <v>79</v>
      </c>
      <c r="K1216" s="15">
        <v>25.50361570247934</v>
      </c>
      <c r="L1216" s="10">
        <v>2</v>
      </c>
      <c r="M1216" s="10">
        <v>7</v>
      </c>
      <c r="N1216" s="10">
        <v>5</v>
      </c>
      <c r="O1216" s="10">
        <v>6</v>
      </c>
      <c r="P1216" s="10">
        <v>2</v>
      </c>
      <c r="Q1216" s="11">
        <v>31</v>
      </c>
    </row>
    <row r="1217" spans="1:17" x14ac:dyDescent="0.35">
      <c r="A1217" s="4" t="s">
        <v>173</v>
      </c>
      <c r="B1217" s="30">
        <v>1216</v>
      </c>
      <c r="C1217" s="8">
        <v>30827</v>
      </c>
      <c r="D1217" s="5" t="s">
        <v>2807</v>
      </c>
      <c r="E1217" s="9" t="s">
        <v>1339</v>
      </c>
      <c r="F1217" s="9" t="s">
        <v>1550</v>
      </c>
      <c r="G1217" s="8">
        <v>42558</v>
      </c>
      <c r="H1217" s="6" t="s">
        <v>6</v>
      </c>
      <c r="I1217" s="13">
        <v>1.83</v>
      </c>
      <c r="J1217" s="15">
        <v>75</v>
      </c>
      <c r="K1217" s="15">
        <v>22.395413419331717</v>
      </c>
      <c r="L1217" s="10">
        <v>2</v>
      </c>
      <c r="M1217" s="10">
        <v>1</v>
      </c>
      <c r="N1217" s="10">
        <v>11</v>
      </c>
      <c r="O1217" s="10">
        <v>6</v>
      </c>
      <c r="P1217" s="10">
        <v>1</v>
      </c>
      <c r="Q1217" s="11">
        <v>36</v>
      </c>
    </row>
    <row r="1218" spans="1:17" x14ac:dyDescent="0.35">
      <c r="A1218" s="4" t="s">
        <v>135</v>
      </c>
      <c r="B1218" s="30">
        <v>1217</v>
      </c>
      <c r="C1218" s="8">
        <v>32021</v>
      </c>
      <c r="D1218" s="5" t="s">
        <v>2808</v>
      </c>
      <c r="E1218" s="9" t="s">
        <v>1339</v>
      </c>
      <c r="F1218" s="9" t="s">
        <v>1550</v>
      </c>
      <c r="G1218" s="8">
        <v>43985</v>
      </c>
      <c r="H1218" s="6" t="s">
        <v>6</v>
      </c>
      <c r="I1218" s="13">
        <v>1.84</v>
      </c>
      <c r="J1218" s="15">
        <v>75</v>
      </c>
      <c r="K1218" s="15">
        <v>22.152646502835537</v>
      </c>
      <c r="L1218" s="10">
        <v>2</v>
      </c>
      <c r="M1218" s="10">
        <v>4</v>
      </c>
      <c r="N1218" s="10">
        <v>21</v>
      </c>
      <c r="O1218" s="10">
        <v>2</v>
      </c>
      <c r="P1218" s="10">
        <v>3</v>
      </c>
      <c r="Q1218" s="11">
        <v>33</v>
      </c>
    </row>
    <row r="1219" spans="1:17" x14ac:dyDescent="0.35">
      <c r="A1219" s="4" t="s">
        <v>255</v>
      </c>
      <c r="B1219" s="30">
        <v>1218</v>
      </c>
      <c r="C1219" s="8">
        <v>30809</v>
      </c>
      <c r="D1219" s="5" t="s">
        <v>2809</v>
      </c>
      <c r="E1219" s="9" t="s">
        <v>1339</v>
      </c>
      <c r="F1219" s="9" t="s">
        <v>1550</v>
      </c>
      <c r="G1219" s="8">
        <v>43575</v>
      </c>
      <c r="H1219" s="6" t="s">
        <v>6</v>
      </c>
      <c r="I1219" s="13">
        <v>1.75</v>
      </c>
      <c r="J1219" s="15">
        <v>70</v>
      </c>
      <c r="K1219" s="15">
        <v>22.857142857142858</v>
      </c>
      <c r="L1219" s="10">
        <v>2</v>
      </c>
      <c r="M1219" s="10">
        <v>2</v>
      </c>
      <c r="N1219" s="10">
        <v>27</v>
      </c>
      <c r="O1219" s="10">
        <v>6</v>
      </c>
      <c r="P1219" s="10">
        <v>1</v>
      </c>
      <c r="Q1219" s="11">
        <v>36</v>
      </c>
    </row>
    <row r="1220" spans="1:17" x14ac:dyDescent="0.35">
      <c r="A1220" s="4" t="s">
        <v>238</v>
      </c>
      <c r="B1220" s="30">
        <v>1219</v>
      </c>
      <c r="C1220" s="8">
        <v>31302</v>
      </c>
      <c r="D1220" s="5" t="s">
        <v>2810</v>
      </c>
      <c r="E1220" s="9" t="s">
        <v>1339</v>
      </c>
      <c r="F1220" s="9" t="s">
        <v>1550</v>
      </c>
      <c r="G1220" s="8">
        <v>42137</v>
      </c>
      <c r="H1220" s="6" t="s">
        <v>6</v>
      </c>
      <c r="I1220" s="13">
        <v>1.77</v>
      </c>
      <c r="J1220" s="15">
        <v>72</v>
      </c>
      <c r="K1220" s="15">
        <v>22.981901752370007</v>
      </c>
      <c r="L1220" s="10">
        <v>3</v>
      </c>
      <c r="M1220" s="10">
        <v>3</v>
      </c>
      <c r="N1220" s="10">
        <v>6</v>
      </c>
      <c r="O1220" s="10">
        <v>4</v>
      </c>
      <c r="P1220" s="10">
        <v>4</v>
      </c>
      <c r="Q1220" s="11">
        <v>35</v>
      </c>
    </row>
    <row r="1221" spans="1:17" x14ac:dyDescent="0.35">
      <c r="A1221" s="4" t="s">
        <v>1326</v>
      </c>
      <c r="B1221" s="30">
        <v>1220</v>
      </c>
      <c r="C1221" s="8">
        <v>31607</v>
      </c>
      <c r="D1221" s="5" t="s">
        <v>2811</v>
      </c>
      <c r="E1221" s="9" t="s">
        <v>1339</v>
      </c>
      <c r="F1221" s="9" t="s">
        <v>1550</v>
      </c>
      <c r="G1221" s="8">
        <v>42742</v>
      </c>
      <c r="H1221" s="6" t="s">
        <v>6</v>
      </c>
      <c r="I1221" s="13">
        <v>1.78</v>
      </c>
      <c r="J1221" s="15">
        <v>72</v>
      </c>
      <c r="K1221" s="15">
        <v>22.724403484408533</v>
      </c>
      <c r="L1221" s="10">
        <v>2</v>
      </c>
      <c r="M1221" s="10">
        <v>4</v>
      </c>
      <c r="N1221" s="10">
        <v>20</v>
      </c>
      <c r="O1221" s="10">
        <v>6</v>
      </c>
      <c r="P1221" s="10">
        <v>2</v>
      </c>
      <c r="Q1221" s="11">
        <v>34</v>
      </c>
    </row>
    <row r="1222" spans="1:17" x14ac:dyDescent="0.35">
      <c r="A1222" s="4" t="s">
        <v>181</v>
      </c>
      <c r="B1222" s="30">
        <v>1221</v>
      </c>
      <c r="C1222" s="8">
        <v>33748</v>
      </c>
      <c r="D1222" s="5" t="s">
        <v>2812</v>
      </c>
      <c r="E1222" s="9" t="s">
        <v>1339</v>
      </c>
      <c r="F1222" s="9" t="s">
        <v>1550</v>
      </c>
      <c r="G1222" s="8">
        <v>43768</v>
      </c>
      <c r="H1222" s="6" t="s">
        <v>6</v>
      </c>
      <c r="I1222" s="13">
        <v>1.8</v>
      </c>
      <c r="J1222" s="15">
        <v>80</v>
      </c>
      <c r="K1222" s="15">
        <v>24.691358024691358</v>
      </c>
      <c r="L1222" s="10">
        <v>3</v>
      </c>
      <c r="M1222" s="10">
        <v>2</v>
      </c>
      <c r="N1222" s="10">
        <v>25</v>
      </c>
      <c r="O1222" s="10">
        <v>2</v>
      </c>
      <c r="P1222" s="10">
        <v>2</v>
      </c>
      <c r="Q1222" s="11">
        <v>28</v>
      </c>
    </row>
    <row r="1223" spans="1:17" x14ac:dyDescent="0.35">
      <c r="A1223" s="4" t="s">
        <v>112</v>
      </c>
      <c r="B1223" s="30">
        <v>1222</v>
      </c>
      <c r="C1223" s="8">
        <v>31895</v>
      </c>
      <c r="D1223" s="5" t="s">
        <v>2813</v>
      </c>
      <c r="E1223" s="9" t="s">
        <v>1339</v>
      </c>
      <c r="F1223" s="9" t="s">
        <v>1550</v>
      </c>
      <c r="G1223" s="8">
        <v>42522</v>
      </c>
      <c r="H1223" s="6" t="s">
        <v>6</v>
      </c>
      <c r="I1223" s="13">
        <v>1.77</v>
      </c>
      <c r="J1223" s="15">
        <v>74</v>
      </c>
      <c r="K1223" s="15">
        <v>23.620287912158062</v>
      </c>
      <c r="L1223" s="10">
        <v>2</v>
      </c>
      <c r="M1223" s="10">
        <v>3</v>
      </c>
      <c r="N1223" s="10">
        <v>9</v>
      </c>
      <c r="O1223" s="10">
        <v>6</v>
      </c>
      <c r="P1223" s="10">
        <v>6</v>
      </c>
      <c r="Q1223" s="11">
        <v>33</v>
      </c>
    </row>
    <row r="1224" spans="1:17" x14ac:dyDescent="0.35">
      <c r="A1224" s="4" t="s">
        <v>19</v>
      </c>
      <c r="B1224" s="30">
        <v>1223</v>
      </c>
      <c r="C1224" s="8">
        <v>32284</v>
      </c>
      <c r="D1224" s="5" t="s">
        <v>2814</v>
      </c>
      <c r="E1224" s="9" t="s">
        <v>1339</v>
      </c>
      <c r="F1224" s="9" t="s">
        <v>1550</v>
      </c>
      <c r="G1224" s="8">
        <v>42458</v>
      </c>
      <c r="H1224" s="6" t="s">
        <v>6</v>
      </c>
      <c r="I1224" s="13">
        <v>1.79</v>
      </c>
      <c r="J1224" s="15">
        <v>74</v>
      </c>
      <c r="K1224" s="15">
        <v>23.095409007209515</v>
      </c>
      <c r="L1224" s="10">
        <v>3</v>
      </c>
      <c r="M1224" s="10">
        <v>1</v>
      </c>
      <c r="N1224" s="10">
        <v>24</v>
      </c>
      <c r="O1224" s="10">
        <v>7</v>
      </c>
      <c r="P1224" s="10">
        <v>6</v>
      </c>
      <c r="Q1224" s="11">
        <v>32</v>
      </c>
    </row>
    <row r="1225" spans="1:17" x14ac:dyDescent="0.35">
      <c r="A1225" s="4" t="s">
        <v>126</v>
      </c>
      <c r="B1225" s="30">
        <v>1224</v>
      </c>
      <c r="C1225" s="8">
        <v>34419</v>
      </c>
      <c r="D1225" s="5" t="s">
        <v>2815</v>
      </c>
      <c r="E1225" s="9" t="s">
        <v>1339</v>
      </c>
      <c r="F1225" s="9" t="s">
        <v>1550</v>
      </c>
      <c r="G1225" s="8">
        <v>43910</v>
      </c>
      <c r="H1225" s="6" t="s">
        <v>6</v>
      </c>
      <c r="I1225" s="13">
        <v>1.77</v>
      </c>
      <c r="J1225" s="15">
        <v>71</v>
      </c>
      <c r="K1225" s="15">
        <v>22.662708672475979</v>
      </c>
      <c r="L1225" s="10">
        <v>2</v>
      </c>
      <c r="M1225" s="10">
        <v>6</v>
      </c>
      <c r="N1225" s="10">
        <v>9</v>
      </c>
      <c r="O1225" s="10">
        <v>5</v>
      </c>
      <c r="P1225" s="10">
        <v>2</v>
      </c>
      <c r="Q1225" s="11">
        <v>26</v>
      </c>
    </row>
    <row r="1226" spans="1:17" x14ac:dyDescent="0.35">
      <c r="A1226" s="4" t="s">
        <v>182</v>
      </c>
      <c r="B1226" s="30">
        <v>1225</v>
      </c>
      <c r="C1226" s="8">
        <v>36062</v>
      </c>
      <c r="D1226" s="5" t="s">
        <v>2816</v>
      </c>
      <c r="E1226" s="9" t="s">
        <v>1339</v>
      </c>
      <c r="F1226" s="9" t="s">
        <v>1550</v>
      </c>
      <c r="G1226" s="8">
        <v>42764</v>
      </c>
      <c r="H1226" s="6" t="s">
        <v>6</v>
      </c>
      <c r="I1226" s="13">
        <v>1.84</v>
      </c>
      <c r="J1226" s="15">
        <v>75</v>
      </c>
      <c r="K1226" s="15">
        <v>22.152646502835537</v>
      </c>
      <c r="L1226" s="10">
        <v>3</v>
      </c>
      <c r="M1226" s="10">
        <v>1</v>
      </c>
      <c r="N1226" s="10">
        <v>14</v>
      </c>
      <c r="O1226" s="10">
        <v>3</v>
      </c>
      <c r="P1226" s="10">
        <v>3</v>
      </c>
      <c r="Q1226" s="11">
        <v>22</v>
      </c>
    </row>
    <row r="1227" spans="1:17" x14ac:dyDescent="0.35">
      <c r="A1227" s="4" t="s">
        <v>245</v>
      </c>
      <c r="B1227" s="30">
        <v>1226</v>
      </c>
      <c r="C1227" s="8">
        <v>34698</v>
      </c>
      <c r="D1227" s="5" t="s">
        <v>2817</v>
      </c>
      <c r="E1227" s="9" t="s">
        <v>1339</v>
      </c>
      <c r="F1227" s="9" t="s">
        <v>1550</v>
      </c>
      <c r="G1227" s="8">
        <v>42430</v>
      </c>
      <c r="H1227" s="6" t="s">
        <v>6</v>
      </c>
      <c r="I1227" s="13">
        <v>1.77</v>
      </c>
      <c r="J1227" s="15">
        <v>80</v>
      </c>
      <c r="K1227" s="15">
        <v>25.535446391522228</v>
      </c>
      <c r="L1227" s="10">
        <v>2</v>
      </c>
      <c r="M1227" s="10">
        <v>6</v>
      </c>
      <c r="N1227" s="10">
        <v>17</v>
      </c>
      <c r="O1227" s="10">
        <v>1</v>
      </c>
      <c r="P1227" s="10">
        <v>2</v>
      </c>
      <c r="Q1227" s="11">
        <v>26</v>
      </c>
    </row>
    <row r="1228" spans="1:17" x14ac:dyDescent="0.35">
      <c r="A1228" s="4" t="s">
        <v>104</v>
      </c>
      <c r="B1228" s="30">
        <v>1227</v>
      </c>
      <c r="C1228" s="8">
        <v>33074</v>
      </c>
      <c r="D1228" s="5" t="s">
        <v>2818</v>
      </c>
      <c r="E1228" s="9" t="s">
        <v>1339</v>
      </c>
      <c r="F1228" s="9" t="s">
        <v>1550</v>
      </c>
      <c r="G1228" s="8">
        <v>43229</v>
      </c>
      <c r="H1228" s="6" t="s">
        <v>6</v>
      </c>
      <c r="I1228" s="13">
        <v>1.81</v>
      </c>
      <c r="J1228" s="15">
        <v>73</v>
      </c>
      <c r="K1228" s="15">
        <v>22.282592106468055</v>
      </c>
      <c r="L1228" s="10">
        <v>2</v>
      </c>
      <c r="M1228" s="10">
        <v>2</v>
      </c>
      <c r="N1228" s="10">
        <v>22</v>
      </c>
      <c r="O1228" s="10">
        <v>3</v>
      </c>
      <c r="P1228" s="10">
        <v>4</v>
      </c>
      <c r="Q1228" s="11">
        <v>30</v>
      </c>
    </row>
    <row r="1229" spans="1:17" x14ac:dyDescent="0.35">
      <c r="A1229" s="4" t="s">
        <v>39</v>
      </c>
      <c r="B1229" s="30">
        <v>1228</v>
      </c>
      <c r="C1229" s="8">
        <v>34579</v>
      </c>
      <c r="D1229" s="5" t="s">
        <v>2819</v>
      </c>
      <c r="E1229" s="9" t="s">
        <v>1339</v>
      </c>
      <c r="F1229" s="9" t="s">
        <v>1550</v>
      </c>
      <c r="G1229" s="8">
        <v>42353</v>
      </c>
      <c r="H1229" s="6" t="s">
        <v>6</v>
      </c>
      <c r="I1229" s="13">
        <v>1.75</v>
      </c>
      <c r="J1229" s="15">
        <v>77</v>
      </c>
      <c r="K1229" s="15">
        <v>25.142857142857142</v>
      </c>
      <c r="L1229" s="10">
        <v>2</v>
      </c>
      <c r="M1229" s="10">
        <v>4</v>
      </c>
      <c r="N1229" s="10">
        <v>4</v>
      </c>
      <c r="O1229" s="10">
        <v>6</v>
      </c>
      <c r="P1229" s="10">
        <v>1</v>
      </c>
      <c r="Q1229" s="11">
        <v>26</v>
      </c>
    </row>
    <row r="1230" spans="1:17" x14ac:dyDescent="0.35">
      <c r="A1230" s="4" t="s">
        <v>216</v>
      </c>
      <c r="B1230" s="30">
        <v>1229</v>
      </c>
      <c r="C1230" s="8">
        <v>32712</v>
      </c>
      <c r="D1230" s="5" t="s">
        <v>2820</v>
      </c>
      <c r="E1230" s="9" t="s">
        <v>1339</v>
      </c>
      <c r="F1230" s="9" t="s">
        <v>1550</v>
      </c>
      <c r="G1230" s="8">
        <v>42858</v>
      </c>
      <c r="H1230" s="6" t="s">
        <v>6</v>
      </c>
      <c r="I1230" s="13">
        <v>1.78</v>
      </c>
      <c r="J1230" s="15">
        <v>77</v>
      </c>
      <c r="K1230" s="15">
        <v>24.302487059714682</v>
      </c>
      <c r="L1230" s="10">
        <v>2</v>
      </c>
      <c r="M1230" s="10">
        <v>2</v>
      </c>
      <c r="N1230" s="10">
        <v>9</v>
      </c>
      <c r="O1230" s="10">
        <v>2</v>
      </c>
      <c r="P1230" s="10">
        <v>3</v>
      </c>
      <c r="Q1230" s="11">
        <v>31</v>
      </c>
    </row>
    <row r="1231" spans="1:17" x14ac:dyDescent="0.35">
      <c r="A1231" s="4" t="s">
        <v>73</v>
      </c>
      <c r="B1231" s="30">
        <v>1230</v>
      </c>
      <c r="C1231" s="8">
        <v>32759</v>
      </c>
      <c r="D1231" s="5" t="s">
        <v>2821</v>
      </c>
      <c r="E1231" s="9" t="s">
        <v>1339</v>
      </c>
      <c r="F1231" s="9" t="s">
        <v>1550</v>
      </c>
      <c r="G1231" s="8">
        <v>43844</v>
      </c>
      <c r="H1231" s="6" t="s">
        <v>6</v>
      </c>
      <c r="I1231" s="13">
        <v>1.81</v>
      </c>
      <c r="J1231" s="15">
        <v>80</v>
      </c>
      <c r="K1231" s="15">
        <v>24.419279020786909</v>
      </c>
      <c r="L1231" s="10">
        <v>2</v>
      </c>
      <c r="M1231" s="10">
        <v>7</v>
      </c>
      <c r="N1231" s="10">
        <v>7</v>
      </c>
      <c r="O1231" s="10">
        <v>1</v>
      </c>
      <c r="P1231" s="10">
        <v>3</v>
      </c>
      <c r="Q1231" s="11">
        <v>31</v>
      </c>
    </row>
    <row r="1232" spans="1:17" x14ac:dyDescent="0.35">
      <c r="A1232" s="4" t="s">
        <v>174</v>
      </c>
      <c r="B1232" s="30">
        <v>1231</v>
      </c>
      <c r="C1232" s="8">
        <v>33332</v>
      </c>
      <c r="D1232" s="5" t="s">
        <v>2822</v>
      </c>
      <c r="E1232" s="9" t="s">
        <v>1339</v>
      </c>
      <c r="F1232" s="9" t="s">
        <v>1550</v>
      </c>
      <c r="G1232" s="8">
        <v>42782</v>
      </c>
      <c r="H1232" s="6" t="s">
        <v>6</v>
      </c>
      <c r="I1232" s="13">
        <v>1.76</v>
      </c>
      <c r="J1232" s="15">
        <v>79</v>
      </c>
      <c r="K1232" s="15">
        <v>25.50361570247934</v>
      </c>
      <c r="L1232" s="10">
        <v>3</v>
      </c>
      <c r="M1232" s="10">
        <v>2</v>
      </c>
      <c r="N1232" s="10">
        <v>23</v>
      </c>
      <c r="O1232" s="10">
        <v>2</v>
      </c>
      <c r="P1232" s="10">
        <v>3</v>
      </c>
      <c r="Q1232" s="11">
        <v>29</v>
      </c>
    </row>
    <row r="1233" spans="1:17" x14ac:dyDescent="0.35">
      <c r="A1233" s="4" t="s">
        <v>243</v>
      </c>
      <c r="B1233" s="30">
        <v>1232</v>
      </c>
      <c r="C1233" s="8">
        <v>35168</v>
      </c>
      <c r="D1233" s="5" t="s">
        <v>2823</v>
      </c>
      <c r="E1233" s="9" t="s">
        <v>1339</v>
      </c>
      <c r="F1233" s="9" t="s">
        <v>1550</v>
      </c>
      <c r="G1233" s="8">
        <v>44035</v>
      </c>
      <c r="H1233" s="6" t="s">
        <v>6</v>
      </c>
      <c r="I1233" s="13">
        <v>1.76</v>
      </c>
      <c r="J1233" s="15">
        <v>70</v>
      </c>
      <c r="K1233" s="15">
        <v>22.598140495867771</v>
      </c>
      <c r="L1233" s="10">
        <v>3</v>
      </c>
      <c r="M1233" s="10">
        <v>7</v>
      </c>
      <c r="N1233" s="10">
        <v>21</v>
      </c>
      <c r="O1233" s="10">
        <v>5</v>
      </c>
      <c r="P1233" s="10">
        <v>3</v>
      </c>
      <c r="Q1233" s="11">
        <v>24</v>
      </c>
    </row>
    <row r="1234" spans="1:17" x14ac:dyDescent="0.35">
      <c r="A1234" s="4" t="s">
        <v>120</v>
      </c>
      <c r="B1234" s="30">
        <v>1233</v>
      </c>
      <c r="C1234" s="8">
        <v>36093</v>
      </c>
      <c r="D1234" s="5" t="s">
        <v>2824</v>
      </c>
      <c r="E1234" s="9" t="s">
        <v>1339</v>
      </c>
      <c r="F1234" s="9" t="s">
        <v>1550</v>
      </c>
      <c r="G1234" s="8">
        <v>43109</v>
      </c>
      <c r="H1234" s="6" t="s">
        <v>6</v>
      </c>
      <c r="I1234" s="13">
        <v>1.84</v>
      </c>
      <c r="J1234" s="15">
        <v>75</v>
      </c>
      <c r="K1234" s="15">
        <v>22.152646502835537</v>
      </c>
      <c r="L1234" s="10">
        <v>3</v>
      </c>
      <c r="M1234" s="10">
        <v>1</v>
      </c>
      <c r="N1234" s="10">
        <v>3</v>
      </c>
      <c r="O1234" s="10">
        <v>7</v>
      </c>
      <c r="P1234" s="10">
        <v>4</v>
      </c>
      <c r="Q1234" s="11">
        <v>22</v>
      </c>
    </row>
    <row r="1235" spans="1:17" x14ac:dyDescent="0.35">
      <c r="A1235" s="4" t="s">
        <v>210</v>
      </c>
      <c r="B1235" s="30">
        <v>1234</v>
      </c>
      <c r="C1235" s="8">
        <v>34325</v>
      </c>
      <c r="D1235" s="5" t="s">
        <v>2825</v>
      </c>
      <c r="E1235" s="9" t="s">
        <v>1339</v>
      </c>
      <c r="F1235" s="9" t="s">
        <v>1550</v>
      </c>
      <c r="G1235" s="8">
        <v>42156</v>
      </c>
      <c r="H1235" s="6" t="s">
        <v>6</v>
      </c>
      <c r="I1235" s="13">
        <v>1.84</v>
      </c>
      <c r="J1235" s="15">
        <v>72</v>
      </c>
      <c r="K1235" s="15">
        <v>21.266540642722116</v>
      </c>
      <c r="L1235" s="10">
        <v>2</v>
      </c>
      <c r="M1235" s="10">
        <v>3</v>
      </c>
      <c r="N1235" s="10">
        <v>15</v>
      </c>
      <c r="O1235" s="10">
        <v>1</v>
      </c>
      <c r="P1235" s="10">
        <v>2</v>
      </c>
      <c r="Q1235" s="11">
        <v>27</v>
      </c>
    </row>
    <row r="1236" spans="1:17" x14ac:dyDescent="0.35">
      <c r="A1236" s="4" t="s">
        <v>66</v>
      </c>
      <c r="B1236" s="30">
        <v>1235</v>
      </c>
      <c r="C1236" s="8">
        <v>31896</v>
      </c>
      <c r="D1236" s="5" t="s">
        <v>2826</v>
      </c>
      <c r="E1236" s="9" t="s">
        <v>1339</v>
      </c>
      <c r="F1236" s="9" t="s">
        <v>1550</v>
      </c>
      <c r="G1236" s="8">
        <v>44191</v>
      </c>
      <c r="H1236" s="6" t="s">
        <v>6</v>
      </c>
      <c r="I1236" s="13">
        <v>1.83</v>
      </c>
      <c r="J1236" s="15">
        <v>75</v>
      </c>
      <c r="K1236" s="15">
        <v>22.395413419331717</v>
      </c>
      <c r="L1236" s="10">
        <v>2</v>
      </c>
      <c r="M1236" s="10">
        <v>1</v>
      </c>
      <c r="N1236" s="10">
        <v>24</v>
      </c>
      <c r="O1236" s="10">
        <v>6</v>
      </c>
      <c r="P1236" s="10">
        <v>4</v>
      </c>
      <c r="Q1236" s="11">
        <v>33</v>
      </c>
    </row>
    <row r="1237" spans="1:17" x14ac:dyDescent="0.35">
      <c r="A1237" s="4" t="s">
        <v>127</v>
      </c>
      <c r="B1237" s="30">
        <v>1236</v>
      </c>
      <c r="C1237" s="8">
        <v>33112</v>
      </c>
      <c r="D1237" s="5" t="s">
        <v>2827</v>
      </c>
      <c r="E1237" s="9" t="s">
        <v>1339</v>
      </c>
      <c r="F1237" s="9" t="s">
        <v>1550</v>
      </c>
      <c r="G1237" s="8">
        <v>43167</v>
      </c>
      <c r="H1237" s="6" t="s">
        <v>6</v>
      </c>
      <c r="I1237" s="13">
        <v>1.75</v>
      </c>
      <c r="J1237" s="15">
        <v>78</v>
      </c>
      <c r="K1237" s="15">
        <v>25.469387755102041</v>
      </c>
      <c r="L1237" s="10">
        <v>2</v>
      </c>
      <c r="M1237" s="10">
        <v>7</v>
      </c>
      <c r="N1237" s="10">
        <v>13</v>
      </c>
      <c r="O1237" s="10">
        <v>4</v>
      </c>
      <c r="P1237" s="10">
        <v>3</v>
      </c>
      <c r="Q1237" s="11">
        <v>30</v>
      </c>
    </row>
    <row r="1238" spans="1:17" x14ac:dyDescent="0.35">
      <c r="A1238" s="4" t="s">
        <v>22</v>
      </c>
      <c r="B1238" s="30">
        <v>1237</v>
      </c>
      <c r="C1238" s="8">
        <v>35437</v>
      </c>
      <c r="D1238" s="5" t="s">
        <v>2828</v>
      </c>
      <c r="E1238" s="9" t="s">
        <v>1339</v>
      </c>
      <c r="F1238" s="9" t="s">
        <v>1550</v>
      </c>
      <c r="G1238" s="8">
        <v>43765</v>
      </c>
      <c r="H1238" s="6" t="s">
        <v>6</v>
      </c>
      <c r="I1238" s="13">
        <v>1.76</v>
      </c>
      <c r="J1238" s="15">
        <v>78</v>
      </c>
      <c r="K1238" s="15">
        <v>25.180785123966942</v>
      </c>
      <c r="L1238" s="10">
        <v>3</v>
      </c>
      <c r="M1238" s="10">
        <v>4</v>
      </c>
      <c r="N1238" s="10">
        <v>22</v>
      </c>
      <c r="O1238" s="10">
        <v>4</v>
      </c>
      <c r="P1238" s="10">
        <v>1</v>
      </c>
      <c r="Q1238" s="11">
        <v>24</v>
      </c>
    </row>
    <row r="1239" spans="1:17" x14ac:dyDescent="0.35">
      <c r="A1239" s="4" t="s">
        <v>1327</v>
      </c>
      <c r="B1239" s="30">
        <v>1238</v>
      </c>
      <c r="C1239" s="8">
        <v>34352</v>
      </c>
      <c r="D1239" s="5" t="s">
        <v>2829</v>
      </c>
      <c r="E1239" s="9" t="s">
        <v>1339</v>
      </c>
      <c r="F1239" s="9" t="s">
        <v>1550</v>
      </c>
      <c r="G1239" s="8">
        <v>43567</v>
      </c>
      <c r="H1239" s="6" t="s">
        <v>6</v>
      </c>
      <c r="I1239" s="13">
        <v>1.78</v>
      </c>
      <c r="J1239" s="15">
        <v>72</v>
      </c>
      <c r="K1239" s="15">
        <v>22.724403484408533</v>
      </c>
      <c r="L1239" s="10">
        <v>2</v>
      </c>
      <c r="M1239" s="10">
        <v>4</v>
      </c>
      <c r="N1239" s="10">
        <v>25</v>
      </c>
      <c r="O1239" s="10">
        <v>2</v>
      </c>
      <c r="P1239" s="10">
        <v>4</v>
      </c>
      <c r="Q1239" s="11">
        <v>27</v>
      </c>
    </row>
    <row r="1240" spans="1:17" x14ac:dyDescent="0.35">
      <c r="A1240" s="4" t="s">
        <v>137</v>
      </c>
      <c r="B1240" s="30">
        <v>1239</v>
      </c>
      <c r="C1240" s="8">
        <v>35140</v>
      </c>
      <c r="D1240" s="5" t="s">
        <v>2830</v>
      </c>
      <c r="E1240" s="9" t="s">
        <v>1339</v>
      </c>
      <c r="F1240" s="9" t="s">
        <v>1550</v>
      </c>
      <c r="G1240" s="8">
        <v>42292</v>
      </c>
      <c r="H1240" s="6" t="s">
        <v>6</v>
      </c>
      <c r="I1240" s="13">
        <v>1.84</v>
      </c>
      <c r="J1240" s="15">
        <v>70</v>
      </c>
      <c r="K1240" s="15">
        <v>20.675803402646501</v>
      </c>
      <c r="L1240" s="10">
        <v>3</v>
      </c>
      <c r="M1240" s="10">
        <v>4</v>
      </c>
      <c r="N1240" s="10">
        <v>15</v>
      </c>
      <c r="O1240" s="10">
        <v>1</v>
      </c>
      <c r="P1240" s="10">
        <v>6</v>
      </c>
      <c r="Q1240" s="11">
        <v>24</v>
      </c>
    </row>
    <row r="1241" spans="1:17" x14ac:dyDescent="0.35">
      <c r="A1241" s="4" t="s">
        <v>231</v>
      </c>
      <c r="B1241" s="30">
        <v>1240</v>
      </c>
      <c r="C1241" s="8">
        <v>35747</v>
      </c>
      <c r="D1241" s="5" t="s">
        <v>2831</v>
      </c>
      <c r="E1241" s="9" t="s">
        <v>1339</v>
      </c>
      <c r="F1241" s="9" t="s">
        <v>1550</v>
      </c>
      <c r="G1241" s="8">
        <v>42486</v>
      </c>
      <c r="H1241" s="6" t="s">
        <v>6</v>
      </c>
      <c r="I1241" s="13">
        <v>1.77</v>
      </c>
      <c r="J1241" s="15">
        <v>81</v>
      </c>
      <c r="K1241" s="15">
        <v>25.854639471416256</v>
      </c>
      <c r="L1241" s="10">
        <v>2</v>
      </c>
      <c r="M1241" s="10">
        <v>7</v>
      </c>
      <c r="N1241" s="10">
        <v>3</v>
      </c>
      <c r="O1241" s="10">
        <v>6</v>
      </c>
      <c r="P1241" s="10">
        <v>1</v>
      </c>
      <c r="Q1241" s="11">
        <v>23</v>
      </c>
    </row>
    <row r="1242" spans="1:17" x14ac:dyDescent="0.35">
      <c r="A1242" s="4" t="s">
        <v>102</v>
      </c>
      <c r="B1242" s="30">
        <v>1241</v>
      </c>
      <c r="C1242" s="8">
        <v>35912</v>
      </c>
      <c r="D1242" s="5" t="s">
        <v>2832</v>
      </c>
      <c r="E1242" s="9" t="s">
        <v>1339</v>
      </c>
      <c r="F1242" s="9" t="s">
        <v>1550</v>
      </c>
      <c r="G1242" s="8">
        <v>43686</v>
      </c>
      <c r="H1242" s="6" t="s">
        <v>6</v>
      </c>
      <c r="I1242" s="13">
        <v>1.83</v>
      </c>
      <c r="J1242" s="15">
        <v>77</v>
      </c>
      <c r="K1242" s="15">
        <v>22.99262444384723</v>
      </c>
      <c r="L1242" s="10">
        <v>2</v>
      </c>
      <c r="M1242" s="10">
        <v>1</v>
      </c>
      <c r="N1242" s="10">
        <v>9</v>
      </c>
      <c r="O1242" s="10">
        <v>7</v>
      </c>
      <c r="P1242" s="10">
        <v>2</v>
      </c>
      <c r="Q1242" s="11">
        <v>22</v>
      </c>
    </row>
    <row r="1243" spans="1:17" x14ac:dyDescent="0.35">
      <c r="A1243" s="4" t="s">
        <v>99</v>
      </c>
      <c r="B1243" s="30">
        <v>1242</v>
      </c>
      <c r="C1243" s="8">
        <v>31280</v>
      </c>
      <c r="D1243" s="5" t="s">
        <v>2833</v>
      </c>
      <c r="E1243" s="9" t="s">
        <v>1339</v>
      </c>
      <c r="F1243" s="9" t="s">
        <v>1550</v>
      </c>
      <c r="G1243" s="8">
        <v>43258</v>
      </c>
      <c r="H1243" s="6" t="s">
        <v>6</v>
      </c>
      <c r="I1243" s="13">
        <v>1.77</v>
      </c>
      <c r="J1243" s="15">
        <v>81</v>
      </c>
      <c r="K1243" s="15">
        <v>25.854639471416256</v>
      </c>
      <c r="L1243" s="10">
        <v>3</v>
      </c>
      <c r="M1243" s="10">
        <v>7</v>
      </c>
      <c r="N1243" s="10">
        <v>23</v>
      </c>
      <c r="O1243" s="10">
        <v>3</v>
      </c>
      <c r="P1243" s="10">
        <v>3</v>
      </c>
      <c r="Q1243" s="11">
        <v>35</v>
      </c>
    </row>
    <row r="1244" spans="1:17" x14ac:dyDescent="0.35">
      <c r="A1244" s="4" t="s">
        <v>30</v>
      </c>
      <c r="B1244" s="30">
        <v>1243</v>
      </c>
      <c r="C1244" s="8">
        <v>30797</v>
      </c>
      <c r="D1244" s="5" t="s">
        <v>2834</v>
      </c>
      <c r="E1244" s="9" t="s">
        <v>1339</v>
      </c>
      <c r="F1244" s="9" t="s">
        <v>1550</v>
      </c>
      <c r="G1244" s="8">
        <v>42049</v>
      </c>
      <c r="H1244" s="6" t="s">
        <v>6</v>
      </c>
      <c r="I1244" s="13">
        <v>1.81</v>
      </c>
      <c r="J1244" s="15">
        <v>73</v>
      </c>
      <c r="K1244" s="15">
        <v>22.282592106468055</v>
      </c>
      <c r="L1244" s="10">
        <v>3</v>
      </c>
      <c r="M1244" s="10">
        <v>4</v>
      </c>
      <c r="N1244" s="10">
        <v>24</v>
      </c>
      <c r="O1244" s="10">
        <v>4</v>
      </c>
      <c r="P1244" s="10">
        <v>2</v>
      </c>
      <c r="Q1244" s="11">
        <v>36</v>
      </c>
    </row>
    <row r="1245" spans="1:17" x14ac:dyDescent="0.35">
      <c r="A1245" s="4" t="s">
        <v>70</v>
      </c>
      <c r="B1245" s="30">
        <v>1244</v>
      </c>
      <c r="C1245" s="8">
        <v>32765</v>
      </c>
      <c r="D1245" s="5" t="s">
        <v>2835</v>
      </c>
      <c r="E1245" s="9" t="s">
        <v>1339</v>
      </c>
      <c r="F1245" s="9" t="s">
        <v>1550</v>
      </c>
      <c r="G1245" s="8">
        <v>43046</v>
      </c>
      <c r="H1245" s="6" t="s">
        <v>6</v>
      </c>
      <c r="I1245" s="13">
        <v>1.77</v>
      </c>
      <c r="J1245" s="15">
        <v>72</v>
      </c>
      <c r="K1245" s="15">
        <v>22.981901752370007</v>
      </c>
      <c r="L1245" s="10">
        <v>2</v>
      </c>
      <c r="M1245" s="10">
        <v>3</v>
      </c>
      <c r="N1245" s="10">
        <v>15</v>
      </c>
      <c r="O1245" s="10">
        <v>5</v>
      </c>
      <c r="P1245" s="10">
        <v>5</v>
      </c>
      <c r="Q1245" s="11">
        <v>31</v>
      </c>
    </row>
    <row r="1246" spans="1:17" x14ac:dyDescent="0.35">
      <c r="A1246" s="4" t="s">
        <v>242</v>
      </c>
      <c r="B1246" s="30">
        <v>1245</v>
      </c>
      <c r="C1246" s="8">
        <v>35437</v>
      </c>
      <c r="D1246" s="5" t="s">
        <v>2836</v>
      </c>
      <c r="E1246" s="9" t="s">
        <v>1339</v>
      </c>
      <c r="F1246" s="9" t="s">
        <v>1550</v>
      </c>
      <c r="G1246" s="8">
        <v>43739</v>
      </c>
      <c r="H1246" s="6" t="s">
        <v>6</v>
      </c>
      <c r="I1246" s="13">
        <v>1.82</v>
      </c>
      <c r="J1246" s="15">
        <v>71</v>
      </c>
      <c r="K1246" s="15">
        <v>21.434609346697258</v>
      </c>
      <c r="L1246" s="10">
        <v>3</v>
      </c>
      <c r="M1246" s="10">
        <v>2</v>
      </c>
      <c r="N1246" s="10">
        <v>2</v>
      </c>
      <c r="O1246" s="10">
        <v>4</v>
      </c>
      <c r="P1246" s="10">
        <v>1</v>
      </c>
      <c r="Q1246" s="11">
        <v>24</v>
      </c>
    </row>
    <row r="1247" spans="1:17" x14ac:dyDescent="0.35">
      <c r="A1247" s="4" t="s">
        <v>105</v>
      </c>
      <c r="B1247" s="30">
        <v>1246</v>
      </c>
      <c r="C1247" s="8">
        <v>35282</v>
      </c>
      <c r="D1247" s="5" t="s">
        <v>2837</v>
      </c>
      <c r="E1247" s="9" t="s">
        <v>1339</v>
      </c>
      <c r="F1247" s="9" t="s">
        <v>1550</v>
      </c>
      <c r="G1247" s="8">
        <v>42534</v>
      </c>
      <c r="H1247" s="6" t="s">
        <v>6</v>
      </c>
      <c r="I1247" s="13">
        <v>1.79</v>
      </c>
      <c r="J1247" s="15">
        <v>74</v>
      </c>
      <c r="K1247" s="15">
        <v>23.095409007209515</v>
      </c>
      <c r="L1247" s="10">
        <v>2</v>
      </c>
      <c r="M1247" s="10">
        <v>6</v>
      </c>
      <c r="N1247" s="10">
        <v>18</v>
      </c>
      <c r="O1247" s="10">
        <v>6</v>
      </c>
      <c r="P1247" s="10">
        <v>2</v>
      </c>
      <c r="Q1247" s="11">
        <v>24</v>
      </c>
    </row>
    <row r="1248" spans="1:17" x14ac:dyDescent="0.35">
      <c r="A1248" s="4" t="s">
        <v>202</v>
      </c>
      <c r="B1248" s="30">
        <v>1247</v>
      </c>
      <c r="C1248" s="8">
        <v>34340</v>
      </c>
      <c r="D1248" s="5" t="s">
        <v>2838</v>
      </c>
      <c r="E1248" s="9" t="s">
        <v>1339</v>
      </c>
      <c r="F1248" s="9" t="s">
        <v>1550</v>
      </c>
      <c r="G1248" s="8">
        <v>42492</v>
      </c>
      <c r="H1248" s="6" t="s">
        <v>6</v>
      </c>
      <c r="I1248" s="13">
        <v>1.8</v>
      </c>
      <c r="J1248" s="15">
        <v>76</v>
      </c>
      <c r="K1248" s="15">
        <v>23.456790123456788</v>
      </c>
      <c r="L1248" s="10">
        <v>2</v>
      </c>
      <c r="M1248" s="10">
        <v>5</v>
      </c>
      <c r="N1248" s="10">
        <v>4</v>
      </c>
      <c r="O1248" s="10">
        <v>5</v>
      </c>
      <c r="P1248" s="10">
        <v>1</v>
      </c>
      <c r="Q1248" s="11">
        <v>27</v>
      </c>
    </row>
    <row r="1249" spans="1:17" x14ac:dyDescent="0.35">
      <c r="A1249" s="4" t="s">
        <v>37</v>
      </c>
      <c r="B1249" s="30">
        <v>1248</v>
      </c>
      <c r="C1249" s="8">
        <v>31396</v>
      </c>
      <c r="D1249" s="5" t="s">
        <v>2839</v>
      </c>
      <c r="E1249" s="9" t="s">
        <v>1339</v>
      </c>
      <c r="F1249" s="9" t="s">
        <v>1550</v>
      </c>
      <c r="G1249" s="8">
        <v>44061</v>
      </c>
      <c r="H1249" s="6" t="s">
        <v>6</v>
      </c>
      <c r="I1249" s="13">
        <v>1.81</v>
      </c>
      <c r="J1249" s="15">
        <v>73</v>
      </c>
      <c r="K1249" s="15">
        <v>22.282592106468055</v>
      </c>
      <c r="L1249" s="10">
        <v>3</v>
      </c>
      <c r="M1249" s="10">
        <v>5</v>
      </c>
      <c r="N1249" s="10">
        <v>5</v>
      </c>
      <c r="O1249" s="10">
        <v>5</v>
      </c>
      <c r="P1249" s="10">
        <v>4</v>
      </c>
      <c r="Q1249" s="11">
        <v>35</v>
      </c>
    </row>
    <row r="1250" spans="1:17" x14ac:dyDescent="0.35">
      <c r="A1250" s="4" t="s">
        <v>141</v>
      </c>
      <c r="B1250" s="30">
        <v>1249</v>
      </c>
      <c r="C1250" s="8">
        <v>32694</v>
      </c>
      <c r="D1250" s="5" t="s">
        <v>2840</v>
      </c>
      <c r="E1250" s="9" t="s">
        <v>1339</v>
      </c>
      <c r="F1250" s="9" t="s">
        <v>1550</v>
      </c>
      <c r="G1250" s="8">
        <v>42910</v>
      </c>
      <c r="H1250" s="6" t="s">
        <v>6</v>
      </c>
      <c r="I1250" s="13">
        <v>1.79</v>
      </c>
      <c r="J1250" s="15">
        <v>74</v>
      </c>
      <c r="K1250" s="15">
        <v>23.095409007209515</v>
      </c>
      <c r="L1250" s="10">
        <v>3</v>
      </c>
      <c r="M1250" s="10">
        <v>6</v>
      </c>
      <c r="N1250" s="10">
        <v>2</v>
      </c>
      <c r="O1250" s="10">
        <v>1</v>
      </c>
      <c r="P1250" s="10">
        <v>6</v>
      </c>
      <c r="Q1250" s="11">
        <v>31</v>
      </c>
    </row>
    <row r="1251" spans="1:17" x14ac:dyDescent="0.35">
      <c r="A1251" s="4" t="s">
        <v>221</v>
      </c>
      <c r="B1251" s="30">
        <v>1250</v>
      </c>
      <c r="C1251" s="8">
        <v>35237</v>
      </c>
      <c r="D1251" s="5" t="s">
        <v>2841</v>
      </c>
      <c r="E1251" s="9" t="s">
        <v>1339</v>
      </c>
      <c r="F1251" s="9" t="s">
        <v>1550</v>
      </c>
      <c r="G1251" s="8">
        <v>43030</v>
      </c>
      <c r="H1251" s="6" t="s">
        <v>6</v>
      </c>
      <c r="I1251" s="13">
        <v>1.83</v>
      </c>
      <c r="J1251" s="15">
        <v>81</v>
      </c>
      <c r="K1251" s="15">
        <v>24.187046492878256</v>
      </c>
      <c r="L1251" s="10">
        <v>3</v>
      </c>
      <c r="M1251" s="10">
        <v>4</v>
      </c>
      <c r="N1251" s="10">
        <v>10</v>
      </c>
      <c r="O1251" s="10">
        <v>3</v>
      </c>
      <c r="P1251" s="10">
        <v>5</v>
      </c>
      <c r="Q1251" s="11">
        <v>24</v>
      </c>
    </row>
    <row r="1252" spans="1:17" x14ac:dyDescent="0.35">
      <c r="A1252" s="7">
        <v>1251</v>
      </c>
      <c r="B1252" s="30">
        <v>1251</v>
      </c>
      <c r="C1252" s="8">
        <v>32486</v>
      </c>
      <c r="D1252" s="9" t="s">
        <v>2842</v>
      </c>
      <c r="E1252" s="9" t="s">
        <v>1339</v>
      </c>
      <c r="F1252" s="9" t="s">
        <v>1551</v>
      </c>
      <c r="G1252" s="8">
        <v>42386</v>
      </c>
      <c r="H1252" s="10" t="s">
        <v>56</v>
      </c>
      <c r="I1252" s="13">
        <v>1.68</v>
      </c>
      <c r="J1252" s="15">
        <v>58</v>
      </c>
      <c r="K1252" s="15">
        <v>20.549886621315196</v>
      </c>
      <c r="L1252" s="10">
        <v>2</v>
      </c>
      <c r="M1252" s="10">
        <v>9</v>
      </c>
      <c r="N1252" s="10">
        <v>26</v>
      </c>
      <c r="O1252" s="10">
        <v>6</v>
      </c>
      <c r="P1252" s="10">
        <v>3</v>
      </c>
      <c r="Q1252" s="11">
        <v>32</v>
      </c>
    </row>
    <row r="1253" spans="1:17" x14ac:dyDescent="0.35">
      <c r="A1253" s="7">
        <v>1252</v>
      </c>
      <c r="B1253" s="30">
        <v>1252</v>
      </c>
      <c r="C1253" s="8">
        <v>36125</v>
      </c>
      <c r="D1253" s="5" t="s">
        <v>2843</v>
      </c>
      <c r="E1253" s="9" t="s">
        <v>1339</v>
      </c>
      <c r="F1253" s="9" t="s">
        <v>1551</v>
      </c>
      <c r="G1253" s="8">
        <v>43417</v>
      </c>
      <c r="H1253" s="10" t="s">
        <v>56</v>
      </c>
      <c r="I1253" s="13">
        <v>1.65</v>
      </c>
      <c r="J1253" s="15">
        <v>49</v>
      </c>
      <c r="K1253" s="15">
        <v>17.998163452708908</v>
      </c>
      <c r="L1253" s="10">
        <v>4</v>
      </c>
      <c r="M1253" s="10">
        <v>9</v>
      </c>
      <c r="N1253" s="10">
        <v>14</v>
      </c>
      <c r="O1253" s="10">
        <v>3</v>
      </c>
      <c r="P1253" s="10">
        <v>1</v>
      </c>
      <c r="Q1253" s="11">
        <v>22</v>
      </c>
    </row>
    <row r="1254" spans="1:17" x14ac:dyDescent="0.35">
      <c r="A1254" s="7">
        <v>1253</v>
      </c>
      <c r="B1254" s="30">
        <v>1253</v>
      </c>
      <c r="C1254" s="8">
        <v>35809</v>
      </c>
      <c r="D1254" s="5" t="s">
        <v>2844</v>
      </c>
      <c r="E1254" s="9" t="s">
        <v>1339</v>
      </c>
      <c r="F1254" s="9" t="s">
        <v>1551</v>
      </c>
      <c r="G1254" s="8">
        <v>44057</v>
      </c>
      <c r="H1254" s="10" t="s">
        <v>56</v>
      </c>
      <c r="I1254" s="13">
        <v>1.73</v>
      </c>
      <c r="J1254" s="15">
        <v>58</v>
      </c>
      <c r="K1254" s="15">
        <v>19.379197433926961</v>
      </c>
      <c r="L1254" s="10">
        <v>1</v>
      </c>
      <c r="M1254" s="10">
        <v>9</v>
      </c>
      <c r="N1254" s="10">
        <v>16</v>
      </c>
      <c r="O1254" s="10">
        <v>1</v>
      </c>
      <c r="P1254" s="10">
        <v>2</v>
      </c>
      <c r="Q1254" s="11">
        <v>23</v>
      </c>
    </row>
    <row r="1255" spans="1:17" x14ac:dyDescent="0.35">
      <c r="A1255" s="7">
        <v>1254</v>
      </c>
      <c r="B1255" s="30">
        <v>1254</v>
      </c>
      <c r="C1255" s="8">
        <v>35572</v>
      </c>
      <c r="D1255" s="5" t="s">
        <v>2845</v>
      </c>
      <c r="E1255" s="9" t="s">
        <v>1339</v>
      </c>
      <c r="F1255" s="9" t="s">
        <v>1551</v>
      </c>
      <c r="G1255" s="8">
        <v>43794</v>
      </c>
      <c r="H1255" s="10" t="s">
        <v>6</v>
      </c>
      <c r="I1255" s="13">
        <v>1.76</v>
      </c>
      <c r="J1255" s="15">
        <v>70</v>
      </c>
      <c r="K1255" s="15">
        <v>22.598140495867771</v>
      </c>
      <c r="L1255" s="10">
        <v>2</v>
      </c>
      <c r="M1255" s="10">
        <v>9</v>
      </c>
      <c r="N1255" s="10">
        <v>11</v>
      </c>
      <c r="O1255" s="10">
        <v>4</v>
      </c>
      <c r="P1255" s="10">
        <v>2</v>
      </c>
      <c r="Q1255" s="11">
        <v>23</v>
      </c>
    </row>
    <row r="1256" spans="1:17" x14ac:dyDescent="0.35">
      <c r="A1256" s="7">
        <v>1255</v>
      </c>
      <c r="B1256" s="30">
        <v>1255</v>
      </c>
      <c r="C1256" s="8">
        <v>32357</v>
      </c>
      <c r="D1256" s="5" t="s">
        <v>2846</v>
      </c>
      <c r="E1256" s="9" t="s">
        <v>1339</v>
      </c>
      <c r="F1256" s="9" t="s">
        <v>1551</v>
      </c>
      <c r="G1256" s="8">
        <v>43598</v>
      </c>
      <c r="H1256" s="10" t="s">
        <v>6</v>
      </c>
      <c r="I1256" s="13">
        <v>1.85</v>
      </c>
      <c r="J1256" s="15">
        <v>80</v>
      </c>
      <c r="K1256" s="15">
        <v>23.374726077428779</v>
      </c>
      <c r="L1256" s="10">
        <v>4</v>
      </c>
      <c r="M1256" s="10">
        <v>9</v>
      </c>
      <c r="N1256" s="10">
        <v>8</v>
      </c>
      <c r="O1256" s="10">
        <v>6</v>
      </c>
      <c r="P1256" s="10">
        <v>2</v>
      </c>
      <c r="Q1256" s="11">
        <v>32</v>
      </c>
    </row>
    <row r="1257" spans="1:17" x14ac:dyDescent="0.35">
      <c r="A1257" s="7">
        <v>1256</v>
      </c>
      <c r="B1257" s="30">
        <v>1256</v>
      </c>
      <c r="C1257" s="8">
        <v>34268</v>
      </c>
      <c r="D1257" s="5" t="s">
        <v>2847</v>
      </c>
      <c r="E1257" s="9" t="s">
        <v>1339</v>
      </c>
      <c r="F1257" s="9" t="s">
        <v>1551</v>
      </c>
      <c r="G1257" s="8">
        <v>43594</v>
      </c>
      <c r="H1257" s="10" t="s">
        <v>6</v>
      </c>
      <c r="I1257" s="13">
        <v>1.79</v>
      </c>
      <c r="J1257" s="15">
        <v>74</v>
      </c>
      <c r="K1257" s="15">
        <v>23.095409007209515</v>
      </c>
      <c r="L1257" s="10">
        <v>2</v>
      </c>
      <c r="M1257" s="10">
        <v>10</v>
      </c>
      <c r="N1257" s="10">
        <v>16</v>
      </c>
      <c r="O1257" s="10">
        <v>3</v>
      </c>
      <c r="P1257" s="10">
        <v>3</v>
      </c>
      <c r="Q1257" s="11">
        <v>27</v>
      </c>
    </row>
    <row r="1258" spans="1:17" x14ac:dyDescent="0.35">
      <c r="A1258" s="7">
        <v>1257</v>
      </c>
      <c r="B1258" s="30">
        <v>1257</v>
      </c>
      <c r="C1258" s="8">
        <v>35436</v>
      </c>
      <c r="D1258" s="5" t="s">
        <v>2848</v>
      </c>
      <c r="E1258" s="9" t="s">
        <v>1339</v>
      </c>
      <c r="F1258" s="9" t="s">
        <v>1551</v>
      </c>
      <c r="G1258" s="8">
        <v>42145</v>
      </c>
      <c r="H1258" s="10" t="s">
        <v>6</v>
      </c>
      <c r="I1258" s="13">
        <v>1.77</v>
      </c>
      <c r="J1258" s="15">
        <v>79</v>
      </c>
      <c r="K1258" s="15">
        <v>25.216253311628201</v>
      </c>
      <c r="L1258" s="10">
        <v>3</v>
      </c>
      <c r="M1258" s="10">
        <v>9</v>
      </c>
      <c r="N1258" s="10">
        <v>18</v>
      </c>
      <c r="O1258" s="10">
        <v>4</v>
      </c>
      <c r="P1258" s="10">
        <v>6</v>
      </c>
      <c r="Q1258" s="11">
        <v>24</v>
      </c>
    </row>
    <row r="1259" spans="1:17" x14ac:dyDescent="0.35">
      <c r="A1259" s="7">
        <v>1258</v>
      </c>
      <c r="B1259" s="30">
        <v>1258</v>
      </c>
      <c r="C1259" s="8">
        <v>34173</v>
      </c>
      <c r="D1259" s="5" t="s">
        <v>2849</v>
      </c>
      <c r="E1259" s="9" t="s">
        <v>1339</v>
      </c>
      <c r="F1259" s="9" t="s">
        <v>1551</v>
      </c>
      <c r="G1259" s="8">
        <v>43905</v>
      </c>
      <c r="H1259" s="10" t="s">
        <v>6</v>
      </c>
      <c r="I1259" s="13">
        <v>1.83</v>
      </c>
      <c r="J1259" s="15">
        <v>74</v>
      </c>
      <c r="K1259" s="15">
        <v>22.096807907073963</v>
      </c>
      <c r="L1259" s="10">
        <v>4</v>
      </c>
      <c r="M1259" s="10">
        <v>12</v>
      </c>
      <c r="N1259" s="10">
        <v>14</v>
      </c>
      <c r="O1259" s="10">
        <v>4</v>
      </c>
      <c r="P1259" s="10">
        <v>3</v>
      </c>
      <c r="Q1259" s="11">
        <v>27</v>
      </c>
    </row>
    <row r="1260" spans="1:17" x14ac:dyDescent="0.35">
      <c r="A1260" s="7">
        <v>1259</v>
      </c>
      <c r="B1260" s="30">
        <v>1259</v>
      </c>
      <c r="C1260" s="8">
        <v>33377</v>
      </c>
      <c r="D1260" s="5" t="s">
        <v>2850</v>
      </c>
      <c r="E1260" s="9" t="s">
        <v>1339</v>
      </c>
      <c r="F1260" s="9" t="s">
        <v>1551</v>
      </c>
      <c r="G1260" s="8">
        <v>43896</v>
      </c>
      <c r="H1260" s="10" t="s">
        <v>6</v>
      </c>
      <c r="I1260" s="13">
        <v>1.85</v>
      </c>
      <c r="J1260" s="15">
        <v>78</v>
      </c>
      <c r="K1260" s="15">
        <v>22.790357925493058</v>
      </c>
      <c r="L1260" s="10">
        <v>1</v>
      </c>
      <c r="M1260" s="10">
        <v>10</v>
      </c>
      <c r="N1260" s="10">
        <v>14</v>
      </c>
      <c r="O1260" s="10">
        <v>4</v>
      </c>
      <c r="P1260" s="10">
        <v>6</v>
      </c>
      <c r="Q1260" s="11">
        <v>29</v>
      </c>
    </row>
    <row r="1261" spans="1:17" x14ac:dyDescent="0.35">
      <c r="A1261" s="7">
        <v>1260</v>
      </c>
      <c r="B1261" s="30">
        <v>1260</v>
      </c>
      <c r="C1261" s="8">
        <v>35044</v>
      </c>
      <c r="D1261" s="5" t="s">
        <v>2851</v>
      </c>
      <c r="E1261" s="9" t="s">
        <v>1339</v>
      </c>
      <c r="F1261" s="9" t="s">
        <v>1551</v>
      </c>
      <c r="G1261" s="8">
        <v>42184</v>
      </c>
      <c r="H1261" s="10" t="s">
        <v>6</v>
      </c>
      <c r="I1261" s="13">
        <v>1.85</v>
      </c>
      <c r="J1261" s="15">
        <v>72</v>
      </c>
      <c r="K1261" s="15">
        <v>21.037253469685901</v>
      </c>
      <c r="L1261" s="10">
        <v>2</v>
      </c>
      <c r="M1261" s="10">
        <v>13</v>
      </c>
      <c r="N1261" s="10">
        <v>18</v>
      </c>
      <c r="O1261" s="10">
        <v>4</v>
      </c>
      <c r="P1261" s="10">
        <v>1</v>
      </c>
      <c r="Q1261" s="11">
        <v>25</v>
      </c>
    </row>
    <row r="1262" spans="1:17" x14ac:dyDescent="0.35">
      <c r="A1262" s="7">
        <v>1261</v>
      </c>
      <c r="B1262" s="30">
        <v>1261</v>
      </c>
      <c r="C1262" s="8">
        <v>35296</v>
      </c>
      <c r="D1262" s="5" t="s">
        <v>2852</v>
      </c>
      <c r="E1262" s="9" t="s">
        <v>1339</v>
      </c>
      <c r="F1262" s="9" t="s">
        <v>1551</v>
      </c>
      <c r="G1262" s="8">
        <v>43523</v>
      </c>
      <c r="H1262" s="10" t="s">
        <v>6</v>
      </c>
      <c r="I1262" s="13">
        <v>1.75</v>
      </c>
      <c r="J1262" s="15">
        <v>74</v>
      </c>
      <c r="K1262" s="15">
        <v>24.163265306122447</v>
      </c>
      <c r="L1262" s="10">
        <v>3</v>
      </c>
      <c r="M1262" s="10">
        <v>13</v>
      </c>
      <c r="N1262" s="10">
        <v>24</v>
      </c>
      <c r="O1262" s="10">
        <v>5</v>
      </c>
      <c r="P1262" s="10">
        <v>4</v>
      </c>
      <c r="Q1262" s="11">
        <v>24</v>
      </c>
    </row>
    <row r="1263" spans="1:17" x14ac:dyDescent="0.35">
      <c r="A1263" s="7">
        <v>1262</v>
      </c>
      <c r="B1263" s="30">
        <v>1262</v>
      </c>
      <c r="C1263" s="8">
        <v>35168</v>
      </c>
      <c r="D1263" s="5" t="s">
        <v>2853</v>
      </c>
      <c r="E1263" s="9" t="s">
        <v>1339</v>
      </c>
      <c r="F1263" s="9" t="s">
        <v>1551</v>
      </c>
      <c r="G1263" s="8">
        <v>42812</v>
      </c>
      <c r="H1263" s="10" t="s">
        <v>6</v>
      </c>
      <c r="I1263" s="13">
        <v>1.79</v>
      </c>
      <c r="J1263" s="15">
        <v>76</v>
      </c>
      <c r="K1263" s="15">
        <v>23.719609250647608</v>
      </c>
      <c r="L1263" s="10">
        <v>2</v>
      </c>
      <c r="M1263" s="10">
        <v>12</v>
      </c>
      <c r="N1263" s="10">
        <v>9</v>
      </c>
      <c r="O1263" s="10">
        <v>6</v>
      </c>
      <c r="P1263" s="10">
        <v>6</v>
      </c>
      <c r="Q1263" s="11">
        <v>24</v>
      </c>
    </row>
    <row r="1264" spans="1:17" x14ac:dyDescent="0.35">
      <c r="A1264" s="7">
        <v>1263</v>
      </c>
      <c r="B1264" s="30">
        <v>1263</v>
      </c>
      <c r="C1264" s="8">
        <v>33715</v>
      </c>
      <c r="D1264" s="5" t="s">
        <v>2854</v>
      </c>
      <c r="E1264" s="9" t="s">
        <v>1339</v>
      </c>
      <c r="F1264" s="9" t="s">
        <v>1551</v>
      </c>
      <c r="G1264" s="8">
        <v>43899</v>
      </c>
      <c r="H1264" s="10" t="s">
        <v>6</v>
      </c>
      <c r="I1264" s="13">
        <v>1.79</v>
      </c>
      <c r="J1264" s="15">
        <v>77</v>
      </c>
      <c r="K1264" s="15">
        <v>24.031709372366656</v>
      </c>
      <c r="L1264" s="10">
        <v>3</v>
      </c>
      <c r="M1264" s="10">
        <v>12</v>
      </c>
      <c r="N1264" s="10">
        <v>5</v>
      </c>
      <c r="O1264" s="10">
        <v>4</v>
      </c>
      <c r="P1264" s="10">
        <v>3</v>
      </c>
      <c r="Q1264" s="11">
        <v>28</v>
      </c>
    </row>
    <row r="1265" spans="1:17" x14ac:dyDescent="0.35">
      <c r="A1265" s="7">
        <v>1264</v>
      </c>
      <c r="B1265" s="30">
        <v>1264</v>
      </c>
      <c r="C1265" s="8">
        <v>31127</v>
      </c>
      <c r="D1265" s="5" t="s">
        <v>2855</v>
      </c>
      <c r="E1265" s="9" t="s">
        <v>1339</v>
      </c>
      <c r="F1265" s="9" t="s">
        <v>1551</v>
      </c>
      <c r="G1265" s="8">
        <v>43311</v>
      </c>
      <c r="H1265" s="10" t="s">
        <v>6</v>
      </c>
      <c r="I1265" s="13">
        <v>1.83</v>
      </c>
      <c r="J1265" s="15">
        <v>73</v>
      </c>
      <c r="K1265" s="15">
        <v>21.798202394816204</v>
      </c>
      <c r="L1265" s="10">
        <v>4</v>
      </c>
      <c r="M1265" s="10">
        <v>11</v>
      </c>
      <c r="N1265" s="10">
        <v>3</v>
      </c>
      <c r="O1265" s="10">
        <v>6</v>
      </c>
      <c r="P1265" s="10">
        <v>4</v>
      </c>
      <c r="Q1265" s="11">
        <v>35</v>
      </c>
    </row>
    <row r="1266" spans="1:17" x14ac:dyDescent="0.35">
      <c r="A1266" s="7">
        <v>1265</v>
      </c>
      <c r="B1266" s="30">
        <v>1265</v>
      </c>
      <c r="C1266" s="8">
        <v>31792</v>
      </c>
      <c r="D1266" s="5" t="s">
        <v>2856</v>
      </c>
      <c r="E1266" s="9" t="s">
        <v>1339</v>
      </c>
      <c r="F1266" s="9" t="s">
        <v>1551</v>
      </c>
      <c r="G1266" s="8">
        <v>44072</v>
      </c>
      <c r="H1266" s="10" t="s">
        <v>6</v>
      </c>
      <c r="I1266" s="13">
        <v>1.79</v>
      </c>
      <c r="J1266" s="15">
        <v>77</v>
      </c>
      <c r="K1266" s="15">
        <v>24.031709372366656</v>
      </c>
      <c r="L1266" s="10">
        <v>3</v>
      </c>
      <c r="M1266" s="10">
        <v>11</v>
      </c>
      <c r="N1266" s="10">
        <v>26</v>
      </c>
      <c r="O1266" s="10">
        <v>4</v>
      </c>
      <c r="P1266" s="10">
        <v>1</v>
      </c>
      <c r="Q1266" s="11">
        <v>34</v>
      </c>
    </row>
    <row r="1267" spans="1:17" x14ac:dyDescent="0.35">
      <c r="A1267" s="7">
        <v>1266</v>
      </c>
      <c r="B1267" s="30">
        <v>1266</v>
      </c>
      <c r="C1267" s="8">
        <v>34040</v>
      </c>
      <c r="D1267" s="5" t="s">
        <v>2857</v>
      </c>
      <c r="E1267" s="9" t="s">
        <v>1339</v>
      </c>
      <c r="F1267" s="9" t="s">
        <v>1551</v>
      </c>
      <c r="G1267" s="8">
        <v>42196</v>
      </c>
      <c r="H1267" s="10" t="s">
        <v>6</v>
      </c>
      <c r="I1267" s="13">
        <v>1.75</v>
      </c>
      <c r="J1267" s="15">
        <v>71</v>
      </c>
      <c r="K1267" s="15">
        <v>23.183673469387756</v>
      </c>
      <c r="L1267" s="10">
        <v>2</v>
      </c>
      <c r="M1267" s="10">
        <v>10</v>
      </c>
      <c r="N1267" s="10">
        <v>2</v>
      </c>
      <c r="O1267" s="10">
        <v>2</v>
      </c>
      <c r="P1267" s="10">
        <v>5</v>
      </c>
      <c r="Q1267" s="11">
        <v>27</v>
      </c>
    </row>
    <row r="1268" spans="1:17" x14ac:dyDescent="0.35">
      <c r="A1268" s="7">
        <v>1267</v>
      </c>
      <c r="B1268" s="30">
        <v>1267</v>
      </c>
      <c r="C1268" s="8">
        <v>36101</v>
      </c>
      <c r="D1268" s="5" t="s">
        <v>2858</v>
      </c>
      <c r="E1268" s="9" t="s">
        <v>1339</v>
      </c>
      <c r="F1268" s="9" t="s">
        <v>1551</v>
      </c>
      <c r="G1268" s="8">
        <v>42552</v>
      </c>
      <c r="H1268" s="10" t="s">
        <v>6</v>
      </c>
      <c r="I1268" s="13">
        <v>1.75</v>
      </c>
      <c r="J1268" s="15">
        <v>73</v>
      </c>
      <c r="K1268" s="15">
        <v>23.836734693877553</v>
      </c>
      <c r="L1268" s="10">
        <v>3</v>
      </c>
      <c r="M1268" s="10">
        <v>12</v>
      </c>
      <c r="N1268" s="10">
        <v>8</v>
      </c>
      <c r="O1268" s="10">
        <v>1</v>
      </c>
      <c r="P1268" s="10">
        <v>2</v>
      </c>
      <c r="Q1268" s="11">
        <v>22</v>
      </c>
    </row>
    <row r="1269" spans="1:17" x14ac:dyDescent="0.35">
      <c r="A1269" s="7">
        <v>1268</v>
      </c>
      <c r="B1269" s="30">
        <v>1268</v>
      </c>
      <c r="C1269" s="8">
        <v>31375</v>
      </c>
      <c r="D1269" s="5" t="s">
        <v>2859</v>
      </c>
      <c r="E1269" s="9" t="s">
        <v>1339</v>
      </c>
      <c r="F1269" s="9" t="s">
        <v>1551</v>
      </c>
      <c r="G1269" s="8">
        <v>43605</v>
      </c>
      <c r="H1269" s="10" t="s">
        <v>6</v>
      </c>
      <c r="I1269" s="13">
        <v>1.79</v>
      </c>
      <c r="J1269" s="15">
        <v>73</v>
      </c>
      <c r="K1269" s="15">
        <v>22.783308885490467</v>
      </c>
      <c r="L1269" s="10">
        <v>1</v>
      </c>
      <c r="M1269" s="10">
        <v>11</v>
      </c>
      <c r="N1269" s="10">
        <v>20</v>
      </c>
      <c r="O1269" s="10">
        <v>3</v>
      </c>
      <c r="P1269" s="10">
        <v>6</v>
      </c>
      <c r="Q1269" s="11">
        <v>35</v>
      </c>
    </row>
    <row r="1270" spans="1:17" x14ac:dyDescent="0.35">
      <c r="A1270" s="7">
        <v>1269</v>
      </c>
      <c r="B1270" s="30">
        <v>1269</v>
      </c>
      <c r="C1270" s="8">
        <v>35619</v>
      </c>
      <c r="D1270" s="5" t="s">
        <v>2860</v>
      </c>
      <c r="E1270" s="9" t="s">
        <v>1339</v>
      </c>
      <c r="F1270" s="9" t="s">
        <v>1551</v>
      </c>
      <c r="G1270" s="8">
        <v>42334</v>
      </c>
      <c r="H1270" s="10" t="s">
        <v>6</v>
      </c>
      <c r="I1270" s="13">
        <v>1.76</v>
      </c>
      <c r="J1270" s="15">
        <v>81</v>
      </c>
      <c r="K1270" s="15">
        <v>26.149276859504134</v>
      </c>
      <c r="L1270" s="10">
        <v>3</v>
      </c>
      <c r="M1270" s="10">
        <v>13</v>
      </c>
      <c r="N1270" s="10">
        <v>21</v>
      </c>
      <c r="O1270" s="10">
        <v>5</v>
      </c>
      <c r="P1270" s="10">
        <v>2</v>
      </c>
      <c r="Q1270" s="11">
        <v>23</v>
      </c>
    </row>
    <row r="1271" spans="1:17" x14ac:dyDescent="0.35">
      <c r="A1271" s="7">
        <v>1270</v>
      </c>
      <c r="B1271" s="30">
        <v>1270</v>
      </c>
      <c r="C1271" s="8">
        <v>35207</v>
      </c>
      <c r="D1271" s="5" t="s">
        <v>2861</v>
      </c>
      <c r="E1271" s="9" t="s">
        <v>1339</v>
      </c>
      <c r="F1271" s="9" t="s">
        <v>1551</v>
      </c>
      <c r="G1271" s="8">
        <v>43432</v>
      </c>
      <c r="H1271" s="10" t="s">
        <v>6</v>
      </c>
      <c r="I1271" s="13">
        <v>1.8</v>
      </c>
      <c r="J1271" s="15">
        <v>75</v>
      </c>
      <c r="K1271" s="15">
        <v>23.148148148148145</v>
      </c>
      <c r="L1271" s="10">
        <v>1</v>
      </c>
      <c r="M1271" s="10">
        <v>11</v>
      </c>
      <c r="N1271" s="10">
        <v>24</v>
      </c>
      <c r="O1271" s="10">
        <v>3</v>
      </c>
      <c r="P1271" s="10">
        <v>6</v>
      </c>
      <c r="Q1271" s="11">
        <v>24</v>
      </c>
    </row>
    <row r="1272" spans="1:17" x14ac:dyDescent="0.35">
      <c r="A1272" s="7">
        <v>1271</v>
      </c>
      <c r="B1272" s="30">
        <v>1271</v>
      </c>
      <c r="C1272" s="8">
        <v>32541</v>
      </c>
      <c r="D1272" s="9" t="s">
        <v>2862</v>
      </c>
      <c r="E1272" s="9" t="s">
        <v>1339</v>
      </c>
      <c r="F1272" s="9" t="s">
        <v>1552</v>
      </c>
      <c r="G1272" s="8">
        <v>43257</v>
      </c>
      <c r="H1272" s="10" t="s">
        <v>56</v>
      </c>
      <c r="I1272" s="13">
        <v>1.68</v>
      </c>
      <c r="J1272" s="15">
        <v>52</v>
      </c>
      <c r="K1272" s="15">
        <v>18.424036281179141</v>
      </c>
      <c r="L1272" s="10">
        <v>5</v>
      </c>
      <c r="M1272" s="10">
        <v>13</v>
      </c>
      <c r="N1272" s="10">
        <v>8</v>
      </c>
      <c r="O1272" s="10">
        <v>5</v>
      </c>
      <c r="P1272" s="10">
        <v>3</v>
      </c>
      <c r="Q1272" s="11">
        <v>32</v>
      </c>
    </row>
    <row r="1273" spans="1:17" x14ac:dyDescent="0.35">
      <c r="A1273" s="7">
        <v>1272</v>
      </c>
      <c r="B1273" s="30">
        <v>1272</v>
      </c>
      <c r="C1273" s="8">
        <v>35751</v>
      </c>
      <c r="D1273" s="5" t="s">
        <v>2863</v>
      </c>
      <c r="E1273" s="9" t="s">
        <v>1339</v>
      </c>
      <c r="F1273" s="9" t="s">
        <v>1552</v>
      </c>
      <c r="G1273" s="8">
        <v>42898</v>
      </c>
      <c r="H1273" s="10" t="s">
        <v>56</v>
      </c>
      <c r="I1273" s="13">
        <v>1.65</v>
      </c>
      <c r="J1273" s="15">
        <v>54</v>
      </c>
      <c r="K1273" s="15">
        <v>19.834710743801654</v>
      </c>
      <c r="L1273" s="10">
        <v>1</v>
      </c>
      <c r="M1273" s="10">
        <v>10</v>
      </c>
      <c r="N1273" s="10">
        <v>26</v>
      </c>
      <c r="O1273" s="10">
        <v>3</v>
      </c>
      <c r="P1273" s="10">
        <v>5</v>
      </c>
      <c r="Q1273" s="11">
        <v>23</v>
      </c>
    </row>
    <row r="1274" spans="1:17" x14ac:dyDescent="0.35">
      <c r="A1274" s="7">
        <v>1273</v>
      </c>
      <c r="B1274" s="30">
        <v>1273</v>
      </c>
      <c r="C1274" s="8">
        <v>34027</v>
      </c>
      <c r="D1274" s="5" t="s">
        <v>2864</v>
      </c>
      <c r="E1274" s="9" t="s">
        <v>1339</v>
      </c>
      <c r="F1274" s="9" t="s">
        <v>1552</v>
      </c>
      <c r="G1274" s="8">
        <v>42855</v>
      </c>
      <c r="H1274" s="10" t="s">
        <v>56</v>
      </c>
      <c r="I1274" s="13">
        <v>1.74</v>
      </c>
      <c r="J1274" s="15">
        <v>48</v>
      </c>
      <c r="K1274" s="15">
        <v>15.854141894569956</v>
      </c>
      <c r="L1274" s="10">
        <v>1</v>
      </c>
      <c r="M1274" s="10">
        <v>9</v>
      </c>
      <c r="N1274" s="10">
        <v>22</v>
      </c>
      <c r="O1274" s="10">
        <v>3</v>
      </c>
      <c r="P1274" s="10">
        <v>5</v>
      </c>
      <c r="Q1274" s="11">
        <v>28</v>
      </c>
    </row>
    <row r="1275" spans="1:17" x14ac:dyDescent="0.35">
      <c r="A1275" s="7">
        <v>1274</v>
      </c>
      <c r="B1275" s="30">
        <v>1274</v>
      </c>
      <c r="C1275" s="8">
        <v>30799</v>
      </c>
      <c r="D1275" s="5" t="s">
        <v>2865</v>
      </c>
      <c r="E1275" s="9" t="s">
        <v>1339</v>
      </c>
      <c r="F1275" s="9" t="s">
        <v>1552</v>
      </c>
      <c r="G1275" s="8">
        <v>43783</v>
      </c>
      <c r="H1275" s="10" t="s">
        <v>6</v>
      </c>
      <c r="I1275" s="13">
        <v>1.84</v>
      </c>
      <c r="J1275" s="15">
        <v>72</v>
      </c>
      <c r="K1275" s="15">
        <v>21.266540642722116</v>
      </c>
      <c r="L1275" s="10">
        <v>1</v>
      </c>
      <c r="M1275" s="10">
        <v>11</v>
      </c>
      <c r="N1275" s="10">
        <v>16</v>
      </c>
      <c r="O1275" s="10">
        <v>6</v>
      </c>
      <c r="P1275" s="10">
        <v>4</v>
      </c>
      <c r="Q1275" s="11">
        <v>36</v>
      </c>
    </row>
    <row r="1276" spans="1:17" x14ac:dyDescent="0.35">
      <c r="A1276" s="7">
        <v>1275</v>
      </c>
      <c r="B1276" s="30">
        <v>1275</v>
      </c>
      <c r="C1276" s="8">
        <v>36108</v>
      </c>
      <c r="D1276" s="5" t="s">
        <v>2866</v>
      </c>
      <c r="E1276" s="9" t="s">
        <v>1339</v>
      </c>
      <c r="F1276" s="9" t="s">
        <v>1552</v>
      </c>
      <c r="G1276" s="8">
        <v>43532</v>
      </c>
      <c r="H1276" s="10" t="s">
        <v>6</v>
      </c>
      <c r="I1276" s="13">
        <v>1.79</v>
      </c>
      <c r="J1276" s="15">
        <v>72</v>
      </c>
      <c r="K1276" s="15">
        <v>22.471208763771418</v>
      </c>
      <c r="L1276" s="10">
        <v>1</v>
      </c>
      <c r="M1276" s="10">
        <v>10</v>
      </c>
      <c r="N1276" s="10">
        <v>23</v>
      </c>
      <c r="O1276" s="10">
        <v>6</v>
      </c>
      <c r="P1276" s="10">
        <v>3</v>
      </c>
      <c r="Q1276" s="11">
        <v>22</v>
      </c>
    </row>
    <row r="1277" spans="1:17" x14ac:dyDescent="0.35">
      <c r="A1277" s="7">
        <v>1276</v>
      </c>
      <c r="B1277" s="30">
        <v>1276</v>
      </c>
      <c r="C1277" s="8">
        <v>33412</v>
      </c>
      <c r="D1277" s="5" t="s">
        <v>2867</v>
      </c>
      <c r="E1277" s="9" t="s">
        <v>1339</v>
      </c>
      <c r="F1277" s="9" t="s">
        <v>1552</v>
      </c>
      <c r="G1277" s="8">
        <v>42138</v>
      </c>
      <c r="H1277" s="10" t="s">
        <v>6</v>
      </c>
      <c r="I1277" s="13">
        <v>1.84</v>
      </c>
      <c r="J1277" s="15">
        <v>75</v>
      </c>
      <c r="K1277" s="15">
        <v>22.152646502835537</v>
      </c>
      <c r="L1277" s="10">
        <v>1</v>
      </c>
      <c r="M1277" s="10">
        <v>10</v>
      </c>
      <c r="N1277" s="10">
        <v>1</v>
      </c>
      <c r="O1277" s="10">
        <v>6</v>
      </c>
      <c r="P1277" s="10">
        <v>1</v>
      </c>
      <c r="Q1277" s="11">
        <v>29</v>
      </c>
    </row>
    <row r="1278" spans="1:17" x14ac:dyDescent="0.35">
      <c r="A1278" s="7">
        <v>1277</v>
      </c>
      <c r="B1278" s="30">
        <v>1277</v>
      </c>
      <c r="C1278" s="8">
        <v>31442</v>
      </c>
      <c r="D1278" s="5" t="s">
        <v>2868</v>
      </c>
      <c r="E1278" s="9" t="s">
        <v>1339</v>
      </c>
      <c r="F1278" s="9" t="s">
        <v>1552</v>
      </c>
      <c r="G1278" s="8">
        <v>44187</v>
      </c>
      <c r="H1278" s="10" t="s">
        <v>6</v>
      </c>
      <c r="I1278" s="13">
        <v>1.85</v>
      </c>
      <c r="J1278" s="15">
        <v>78</v>
      </c>
      <c r="K1278" s="15">
        <v>22.790357925493058</v>
      </c>
      <c r="L1278" s="10">
        <v>4</v>
      </c>
      <c r="M1278" s="10">
        <v>9</v>
      </c>
      <c r="N1278" s="10">
        <v>14</v>
      </c>
      <c r="O1278" s="10">
        <v>4</v>
      </c>
      <c r="P1278" s="10">
        <v>3</v>
      </c>
      <c r="Q1278" s="11">
        <v>35</v>
      </c>
    </row>
    <row r="1279" spans="1:17" x14ac:dyDescent="0.35">
      <c r="A1279" s="7">
        <v>1278</v>
      </c>
      <c r="B1279" s="30">
        <v>1278</v>
      </c>
      <c r="C1279" s="8">
        <v>34631</v>
      </c>
      <c r="D1279" s="5" t="s">
        <v>2869</v>
      </c>
      <c r="E1279" s="9" t="s">
        <v>1339</v>
      </c>
      <c r="F1279" s="9" t="s">
        <v>1552</v>
      </c>
      <c r="G1279" s="8">
        <v>43755</v>
      </c>
      <c r="H1279" s="10" t="s">
        <v>6</v>
      </c>
      <c r="I1279" s="13">
        <v>1.77</v>
      </c>
      <c r="J1279" s="15">
        <v>72</v>
      </c>
      <c r="K1279" s="15">
        <v>22.981901752370007</v>
      </c>
      <c r="L1279" s="10">
        <v>1</v>
      </c>
      <c r="M1279" s="10">
        <v>11</v>
      </c>
      <c r="N1279" s="10">
        <v>8</v>
      </c>
      <c r="O1279" s="10">
        <v>1</v>
      </c>
      <c r="P1279" s="10">
        <v>1</v>
      </c>
      <c r="Q1279" s="11">
        <v>26</v>
      </c>
    </row>
    <row r="1280" spans="1:17" x14ac:dyDescent="0.35">
      <c r="A1280" s="7">
        <v>1279</v>
      </c>
      <c r="B1280" s="30">
        <v>1279</v>
      </c>
      <c r="C1280" s="8">
        <v>34247</v>
      </c>
      <c r="D1280" s="5" t="s">
        <v>2870</v>
      </c>
      <c r="E1280" s="9" t="s">
        <v>1339</v>
      </c>
      <c r="F1280" s="9" t="s">
        <v>1552</v>
      </c>
      <c r="G1280" s="8">
        <v>43042</v>
      </c>
      <c r="H1280" s="10" t="s">
        <v>6</v>
      </c>
      <c r="I1280" s="13">
        <v>1.8</v>
      </c>
      <c r="J1280" s="15">
        <v>78</v>
      </c>
      <c r="K1280" s="15">
        <v>24.074074074074073</v>
      </c>
      <c r="L1280" s="10">
        <v>1</v>
      </c>
      <c r="M1280" s="10">
        <v>11</v>
      </c>
      <c r="N1280" s="10">
        <v>14</v>
      </c>
      <c r="O1280" s="10">
        <v>6</v>
      </c>
      <c r="P1280" s="10">
        <v>5</v>
      </c>
      <c r="Q1280" s="11">
        <v>27</v>
      </c>
    </row>
    <row r="1281" spans="1:17" x14ac:dyDescent="0.35">
      <c r="A1281" s="7">
        <v>1280</v>
      </c>
      <c r="B1281" s="30">
        <v>1280</v>
      </c>
      <c r="C1281" s="8">
        <v>31059</v>
      </c>
      <c r="D1281" s="5" t="s">
        <v>2871</v>
      </c>
      <c r="E1281" s="9" t="s">
        <v>1339</v>
      </c>
      <c r="F1281" s="9" t="s">
        <v>1552</v>
      </c>
      <c r="G1281" s="8">
        <v>42721</v>
      </c>
      <c r="H1281" s="10" t="s">
        <v>6</v>
      </c>
      <c r="I1281" s="13">
        <v>1.82</v>
      </c>
      <c r="J1281" s="15">
        <v>71</v>
      </c>
      <c r="K1281" s="15">
        <v>21.434609346697258</v>
      </c>
      <c r="L1281" s="10">
        <v>1</v>
      </c>
      <c r="M1281" s="10">
        <v>13</v>
      </c>
      <c r="N1281" s="10">
        <v>13</v>
      </c>
      <c r="O1281" s="10">
        <v>7</v>
      </c>
      <c r="P1281" s="10">
        <v>1</v>
      </c>
      <c r="Q1281" s="11">
        <v>36</v>
      </c>
    </row>
    <row r="1282" spans="1:17" x14ac:dyDescent="0.35">
      <c r="A1282" s="7">
        <v>1281</v>
      </c>
      <c r="B1282" s="30">
        <v>1281</v>
      </c>
      <c r="C1282" s="8">
        <v>30965</v>
      </c>
      <c r="D1282" s="5" t="s">
        <v>2872</v>
      </c>
      <c r="E1282" s="9" t="s">
        <v>1339</v>
      </c>
      <c r="F1282" s="9" t="s">
        <v>1552</v>
      </c>
      <c r="G1282" s="8">
        <v>43721</v>
      </c>
      <c r="H1282" s="10" t="s">
        <v>6</v>
      </c>
      <c r="I1282" s="13">
        <v>1.82</v>
      </c>
      <c r="J1282" s="15">
        <v>81</v>
      </c>
      <c r="K1282" s="15">
        <v>24.453568409612362</v>
      </c>
      <c r="L1282" s="10">
        <v>4</v>
      </c>
      <c r="M1282" s="10">
        <v>13</v>
      </c>
      <c r="N1282" s="10">
        <v>26</v>
      </c>
      <c r="O1282" s="10">
        <v>4</v>
      </c>
      <c r="P1282" s="10">
        <v>1</v>
      </c>
      <c r="Q1282" s="11">
        <v>36</v>
      </c>
    </row>
    <row r="1283" spans="1:17" x14ac:dyDescent="0.35">
      <c r="A1283" s="7">
        <v>1282</v>
      </c>
      <c r="B1283" s="30">
        <v>1282</v>
      </c>
      <c r="C1283" s="8">
        <v>32879</v>
      </c>
      <c r="D1283" s="5" t="s">
        <v>2873</v>
      </c>
      <c r="E1283" s="9" t="s">
        <v>1339</v>
      </c>
      <c r="F1283" s="9" t="s">
        <v>1552</v>
      </c>
      <c r="G1283" s="8">
        <v>43751</v>
      </c>
      <c r="H1283" s="10" t="s">
        <v>6</v>
      </c>
      <c r="I1283" s="13">
        <v>1.77</v>
      </c>
      <c r="J1283" s="15">
        <v>81</v>
      </c>
      <c r="K1283" s="15">
        <v>25.854639471416256</v>
      </c>
      <c r="L1283" s="10">
        <v>1</v>
      </c>
      <c r="M1283" s="10">
        <v>10</v>
      </c>
      <c r="N1283" s="10">
        <v>12</v>
      </c>
      <c r="O1283" s="10">
        <v>7</v>
      </c>
      <c r="P1283" s="10">
        <v>6</v>
      </c>
      <c r="Q1283" s="11">
        <v>31</v>
      </c>
    </row>
    <row r="1284" spans="1:17" x14ac:dyDescent="0.35">
      <c r="A1284" s="7">
        <v>1283</v>
      </c>
      <c r="B1284" s="30">
        <v>1283</v>
      </c>
      <c r="C1284" s="8">
        <v>34114</v>
      </c>
      <c r="D1284" s="5" t="s">
        <v>2874</v>
      </c>
      <c r="E1284" s="9" t="s">
        <v>1339</v>
      </c>
      <c r="F1284" s="9" t="s">
        <v>1552</v>
      </c>
      <c r="G1284" s="8">
        <v>43433</v>
      </c>
      <c r="H1284" s="10" t="s">
        <v>6</v>
      </c>
      <c r="I1284" s="13">
        <v>1.75</v>
      </c>
      <c r="J1284" s="15">
        <v>70</v>
      </c>
      <c r="K1284" s="15">
        <v>22.857142857142858</v>
      </c>
      <c r="L1284" s="10">
        <v>1</v>
      </c>
      <c r="M1284" s="10">
        <v>12</v>
      </c>
      <c r="N1284" s="10">
        <v>8</v>
      </c>
      <c r="O1284" s="10">
        <v>1</v>
      </c>
      <c r="P1284" s="10">
        <v>6</v>
      </c>
      <c r="Q1284" s="11">
        <v>27</v>
      </c>
    </row>
    <row r="1285" spans="1:17" x14ac:dyDescent="0.35">
      <c r="A1285" s="7">
        <v>1284</v>
      </c>
      <c r="B1285" s="30">
        <v>1284</v>
      </c>
      <c r="C1285" s="8">
        <v>31170</v>
      </c>
      <c r="D1285" s="5" t="s">
        <v>2875</v>
      </c>
      <c r="E1285" s="9" t="s">
        <v>1339</v>
      </c>
      <c r="F1285" s="9" t="s">
        <v>1552</v>
      </c>
      <c r="G1285" s="8">
        <v>42229</v>
      </c>
      <c r="H1285" s="10" t="s">
        <v>6</v>
      </c>
      <c r="I1285" s="13">
        <v>1.75</v>
      </c>
      <c r="J1285" s="15">
        <v>79</v>
      </c>
      <c r="K1285" s="15">
        <v>25.795918367346939</v>
      </c>
      <c r="L1285" s="10">
        <v>1</v>
      </c>
      <c r="M1285" s="10">
        <v>13</v>
      </c>
      <c r="N1285" s="10">
        <v>5</v>
      </c>
      <c r="O1285" s="10">
        <v>5</v>
      </c>
      <c r="P1285" s="10">
        <v>1</v>
      </c>
      <c r="Q1285" s="11">
        <v>35</v>
      </c>
    </row>
    <row r="1286" spans="1:17" x14ac:dyDescent="0.35">
      <c r="A1286" s="7">
        <v>1285</v>
      </c>
      <c r="B1286" s="30">
        <v>1285</v>
      </c>
      <c r="C1286" s="8">
        <v>32291</v>
      </c>
      <c r="D1286" s="5" t="s">
        <v>2876</v>
      </c>
      <c r="E1286" s="9" t="s">
        <v>1339</v>
      </c>
      <c r="F1286" s="9" t="s">
        <v>1552</v>
      </c>
      <c r="G1286" s="8">
        <v>42474</v>
      </c>
      <c r="H1286" s="10" t="s">
        <v>6</v>
      </c>
      <c r="I1286" s="13">
        <v>1.83</v>
      </c>
      <c r="J1286" s="15">
        <v>76</v>
      </c>
      <c r="K1286" s="15">
        <v>22.694018931589476</v>
      </c>
      <c r="L1286" s="10">
        <v>1</v>
      </c>
      <c r="M1286" s="10">
        <v>12</v>
      </c>
      <c r="N1286" s="10">
        <v>20</v>
      </c>
      <c r="O1286" s="10">
        <v>1</v>
      </c>
      <c r="P1286" s="10">
        <v>5</v>
      </c>
      <c r="Q1286" s="11">
        <v>32</v>
      </c>
    </row>
    <row r="1287" spans="1:17" x14ac:dyDescent="0.35">
      <c r="A1287" s="7">
        <v>1286</v>
      </c>
      <c r="B1287" s="30">
        <v>1286</v>
      </c>
      <c r="C1287" s="8">
        <v>33738</v>
      </c>
      <c r="D1287" s="5" t="s">
        <v>2877</v>
      </c>
      <c r="E1287" s="9" t="s">
        <v>1339</v>
      </c>
      <c r="F1287" s="9" t="s">
        <v>1552</v>
      </c>
      <c r="G1287" s="8">
        <v>43505</v>
      </c>
      <c r="H1287" s="10" t="s">
        <v>6</v>
      </c>
      <c r="I1287" s="13">
        <v>1.76</v>
      </c>
      <c r="J1287" s="15">
        <v>73</v>
      </c>
      <c r="K1287" s="15">
        <v>23.566632231404959</v>
      </c>
      <c r="L1287" s="10">
        <v>1</v>
      </c>
      <c r="M1287" s="10">
        <v>13</v>
      </c>
      <c r="N1287" s="10">
        <v>2</v>
      </c>
      <c r="O1287" s="10">
        <v>6</v>
      </c>
      <c r="P1287" s="10">
        <v>2</v>
      </c>
      <c r="Q1287" s="11">
        <v>28</v>
      </c>
    </row>
    <row r="1288" spans="1:17" x14ac:dyDescent="0.35">
      <c r="A1288" s="7">
        <v>1287</v>
      </c>
      <c r="B1288" s="30">
        <v>1287</v>
      </c>
      <c r="C1288" s="8">
        <v>33354</v>
      </c>
      <c r="D1288" s="5" t="s">
        <v>2878</v>
      </c>
      <c r="E1288" s="9" t="s">
        <v>1339</v>
      </c>
      <c r="F1288" s="9" t="s">
        <v>1552</v>
      </c>
      <c r="G1288" s="8">
        <v>43604</v>
      </c>
      <c r="H1288" s="10" t="s">
        <v>6</v>
      </c>
      <c r="I1288" s="13">
        <v>1.76</v>
      </c>
      <c r="J1288" s="15">
        <v>70</v>
      </c>
      <c r="K1288" s="15">
        <v>22.598140495867771</v>
      </c>
      <c r="L1288" s="10">
        <v>4</v>
      </c>
      <c r="M1288" s="10">
        <v>9</v>
      </c>
      <c r="N1288" s="10">
        <v>11</v>
      </c>
      <c r="O1288" s="10">
        <v>1</v>
      </c>
      <c r="P1288" s="10">
        <v>6</v>
      </c>
      <c r="Q1288" s="11">
        <v>29</v>
      </c>
    </row>
    <row r="1289" spans="1:17" x14ac:dyDescent="0.35">
      <c r="A1289" s="7">
        <v>1288</v>
      </c>
      <c r="B1289" s="30">
        <v>1288</v>
      </c>
      <c r="C1289" s="8">
        <v>35931</v>
      </c>
      <c r="D1289" s="5" t="s">
        <v>2879</v>
      </c>
      <c r="E1289" s="9" t="s">
        <v>1339</v>
      </c>
      <c r="F1289" s="9" t="s">
        <v>1552</v>
      </c>
      <c r="G1289" s="8">
        <v>42035</v>
      </c>
      <c r="H1289" s="10" t="s">
        <v>6</v>
      </c>
      <c r="I1289" s="13">
        <v>1.75</v>
      </c>
      <c r="J1289" s="15">
        <v>77</v>
      </c>
      <c r="K1289" s="15">
        <v>25.142857142857142</v>
      </c>
      <c r="L1289" s="10">
        <v>1</v>
      </c>
      <c r="M1289" s="10">
        <v>9</v>
      </c>
      <c r="N1289" s="10">
        <v>3</v>
      </c>
      <c r="O1289" s="10">
        <v>5</v>
      </c>
      <c r="P1289" s="10">
        <v>2</v>
      </c>
      <c r="Q1289" s="11">
        <v>22</v>
      </c>
    </row>
    <row r="1290" spans="1:17" x14ac:dyDescent="0.35">
      <c r="A1290" s="7">
        <v>1289</v>
      </c>
      <c r="B1290" s="30">
        <v>1289</v>
      </c>
      <c r="C1290" s="8">
        <v>30737</v>
      </c>
      <c r="D1290" s="5" t="s">
        <v>2880</v>
      </c>
      <c r="E1290" s="9" t="s">
        <v>1339</v>
      </c>
      <c r="F1290" s="9" t="s">
        <v>1552</v>
      </c>
      <c r="G1290" s="8">
        <v>42692</v>
      </c>
      <c r="H1290" s="10" t="s">
        <v>6</v>
      </c>
      <c r="I1290" s="13">
        <v>1.79</v>
      </c>
      <c r="J1290" s="15">
        <v>70</v>
      </c>
      <c r="K1290" s="15">
        <v>21.847008520333322</v>
      </c>
      <c r="L1290" s="10">
        <v>1</v>
      </c>
      <c r="M1290" s="10">
        <v>10</v>
      </c>
      <c r="N1290" s="10">
        <v>20</v>
      </c>
      <c r="O1290" s="10">
        <v>7</v>
      </c>
      <c r="P1290" s="10">
        <v>5</v>
      </c>
      <c r="Q1290" s="11">
        <v>37</v>
      </c>
    </row>
    <row r="1291" spans="1:17" x14ac:dyDescent="0.35">
      <c r="A1291" s="7">
        <v>1290</v>
      </c>
      <c r="B1291" s="30">
        <v>1290</v>
      </c>
      <c r="C1291" s="8">
        <v>31651</v>
      </c>
      <c r="D1291" s="5" t="s">
        <v>2881</v>
      </c>
      <c r="E1291" s="9" t="s">
        <v>1339</v>
      </c>
      <c r="F1291" s="9" t="s">
        <v>1552</v>
      </c>
      <c r="G1291" s="8">
        <v>42571</v>
      </c>
      <c r="H1291" s="10" t="s">
        <v>6</v>
      </c>
      <c r="I1291" s="13">
        <v>1.8</v>
      </c>
      <c r="J1291" s="15">
        <v>71</v>
      </c>
      <c r="K1291" s="15">
        <v>21.913580246913579</v>
      </c>
      <c r="L1291" s="10">
        <v>1</v>
      </c>
      <c r="M1291" s="10">
        <v>11</v>
      </c>
      <c r="N1291" s="10">
        <v>25</v>
      </c>
      <c r="O1291" s="10">
        <v>2</v>
      </c>
      <c r="P1291" s="10">
        <v>2</v>
      </c>
      <c r="Q1291" s="11">
        <v>34</v>
      </c>
    </row>
    <row r="1292" spans="1:17" x14ac:dyDescent="0.35">
      <c r="A1292" s="7">
        <v>1291</v>
      </c>
      <c r="B1292" s="30">
        <v>1291</v>
      </c>
      <c r="C1292" s="8">
        <v>33295</v>
      </c>
      <c r="D1292" s="9" t="s">
        <v>2882</v>
      </c>
      <c r="E1292" s="9" t="s">
        <v>1339</v>
      </c>
      <c r="F1292" s="9" t="s">
        <v>1553</v>
      </c>
      <c r="G1292" s="8">
        <v>43959</v>
      </c>
      <c r="H1292" s="10" t="s">
        <v>56</v>
      </c>
      <c r="I1292" s="13">
        <v>1.74</v>
      </c>
      <c r="J1292" s="15">
        <v>62</v>
      </c>
      <c r="K1292" s="15">
        <v>20.478266613819528</v>
      </c>
      <c r="L1292" s="10">
        <v>5</v>
      </c>
      <c r="M1292" s="10">
        <v>11</v>
      </c>
      <c r="N1292" s="10">
        <v>27</v>
      </c>
      <c r="O1292" s="10">
        <v>4</v>
      </c>
      <c r="P1292" s="10">
        <v>2</v>
      </c>
      <c r="Q1292" s="11">
        <v>30</v>
      </c>
    </row>
    <row r="1293" spans="1:17" x14ac:dyDescent="0.35">
      <c r="A1293" s="7">
        <v>1292</v>
      </c>
      <c r="B1293" s="30">
        <v>1292</v>
      </c>
      <c r="C1293" s="8">
        <v>31957</v>
      </c>
      <c r="D1293" s="5" t="s">
        <v>2883</v>
      </c>
      <c r="E1293" s="9" t="s">
        <v>1339</v>
      </c>
      <c r="F1293" s="9" t="s">
        <v>1553</v>
      </c>
      <c r="G1293" s="8">
        <v>42766</v>
      </c>
      <c r="H1293" s="10" t="s">
        <v>6</v>
      </c>
      <c r="I1293" s="13">
        <v>1.84</v>
      </c>
      <c r="J1293" s="15">
        <v>81</v>
      </c>
      <c r="K1293" s="15">
        <v>23.92485822306238</v>
      </c>
      <c r="L1293" s="10">
        <v>1</v>
      </c>
      <c r="M1293" s="10">
        <v>9</v>
      </c>
      <c r="N1293" s="10">
        <v>25</v>
      </c>
      <c r="O1293" s="10">
        <v>4</v>
      </c>
      <c r="P1293" s="10">
        <v>6</v>
      </c>
      <c r="Q1293" s="11">
        <v>33</v>
      </c>
    </row>
    <row r="1294" spans="1:17" x14ac:dyDescent="0.35">
      <c r="A1294" s="7">
        <v>1293</v>
      </c>
      <c r="B1294" s="30">
        <v>1293</v>
      </c>
      <c r="C1294" s="8">
        <v>32966</v>
      </c>
      <c r="D1294" s="5" t="s">
        <v>2884</v>
      </c>
      <c r="E1294" s="9" t="s">
        <v>1339</v>
      </c>
      <c r="F1294" s="9" t="s">
        <v>1553</v>
      </c>
      <c r="G1294" s="8">
        <v>43125</v>
      </c>
      <c r="H1294" s="10" t="s">
        <v>6</v>
      </c>
      <c r="I1294" s="13">
        <v>1.81</v>
      </c>
      <c r="J1294" s="15">
        <v>73</v>
      </c>
      <c r="K1294" s="15">
        <v>22.282592106468055</v>
      </c>
      <c r="L1294" s="10">
        <v>1</v>
      </c>
      <c r="M1294" s="10">
        <v>11</v>
      </c>
      <c r="N1294" s="10">
        <v>22</v>
      </c>
      <c r="O1294" s="10">
        <v>5</v>
      </c>
      <c r="P1294" s="10">
        <v>5</v>
      </c>
      <c r="Q1294" s="11">
        <v>30</v>
      </c>
    </row>
    <row r="1295" spans="1:17" x14ac:dyDescent="0.35">
      <c r="A1295" s="7">
        <v>1294</v>
      </c>
      <c r="B1295" s="30">
        <v>1294</v>
      </c>
      <c r="C1295" s="8">
        <v>31657</v>
      </c>
      <c r="D1295" s="5" t="s">
        <v>2885</v>
      </c>
      <c r="E1295" s="9" t="s">
        <v>1339</v>
      </c>
      <c r="F1295" s="9" t="s">
        <v>1553</v>
      </c>
      <c r="G1295" s="8">
        <v>43111</v>
      </c>
      <c r="H1295" s="10" t="s">
        <v>6</v>
      </c>
      <c r="I1295" s="13">
        <v>1.83</v>
      </c>
      <c r="J1295" s="15">
        <v>73</v>
      </c>
      <c r="K1295" s="15">
        <v>21.798202394816204</v>
      </c>
      <c r="L1295" s="10">
        <v>1</v>
      </c>
      <c r="M1295" s="10">
        <v>10</v>
      </c>
      <c r="N1295" s="10">
        <v>21</v>
      </c>
      <c r="O1295" s="10">
        <v>3</v>
      </c>
      <c r="P1295" s="10">
        <v>5</v>
      </c>
      <c r="Q1295" s="11">
        <v>34</v>
      </c>
    </row>
    <row r="1296" spans="1:17" x14ac:dyDescent="0.35">
      <c r="A1296" s="7">
        <v>1295</v>
      </c>
      <c r="B1296" s="30">
        <v>1295</v>
      </c>
      <c r="C1296" s="8">
        <v>31646</v>
      </c>
      <c r="D1296" s="5" t="s">
        <v>2886</v>
      </c>
      <c r="E1296" s="9" t="s">
        <v>1339</v>
      </c>
      <c r="F1296" s="9" t="s">
        <v>1553</v>
      </c>
      <c r="G1296" s="8">
        <v>42535</v>
      </c>
      <c r="H1296" s="10" t="s">
        <v>6</v>
      </c>
      <c r="I1296" s="13">
        <v>1.75</v>
      </c>
      <c r="J1296" s="15">
        <v>72</v>
      </c>
      <c r="K1296" s="15">
        <v>23.510204081632654</v>
      </c>
      <c r="L1296" s="10">
        <v>1</v>
      </c>
      <c r="M1296" s="10">
        <v>10</v>
      </c>
      <c r="N1296" s="10">
        <v>16</v>
      </c>
      <c r="O1296" s="10">
        <v>5</v>
      </c>
      <c r="P1296" s="10">
        <v>5</v>
      </c>
      <c r="Q1296" s="11">
        <v>34</v>
      </c>
    </row>
    <row r="1297" spans="1:17" x14ac:dyDescent="0.35">
      <c r="A1297" s="7">
        <v>1296</v>
      </c>
      <c r="B1297" s="30">
        <v>1296</v>
      </c>
      <c r="C1297" s="8">
        <v>33429</v>
      </c>
      <c r="D1297" s="5" t="s">
        <v>2887</v>
      </c>
      <c r="E1297" s="9" t="s">
        <v>1339</v>
      </c>
      <c r="F1297" s="9" t="s">
        <v>1553</v>
      </c>
      <c r="G1297" s="8">
        <v>43403</v>
      </c>
      <c r="H1297" s="10" t="s">
        <v>6</v>
      </c>
      <c r="I1297" s="13">
        <v>1.82</v>
      </c>
      <c r="J1297" s="15">
        <v>70</v>
      </c>
      <c r="K1297" s="15">
        <v>21.132713440405748</v>
      </c>
      <c r="L1297" s="10">
        <v>1</v>
      </c>
      <c r="M1297" s="10">
        <v>13</v>
      </c>
      <c r="N1297" s="10">
        <v>11</v>
      </c>
      <c r="O1297" s="10">
        <v>7</v>
      </c>
      <c r="P1297" s="10">
        <v>4</v>
      </c>
      <c r="Q1297" s="11">
        <v>29</v>
      </c>
    </row>
    <row r="1298" spans="1:17" x14ac:dyDescent="0.35">
      <c r="A1298" s="7">
        <v>1297</v>
      </c>
      <c r="B1298" s="30">
        <v>1297</v>
      </c>
      <c r="C1298" s="8">
        <v>31168</v>
      </c>
      <c r="D1298" s="5" t="s">
        <v>2888</v>
      </c>
      <c r="E1298" s="9" t="s">
        <v>1339</v>
      </c>
      <c r="F1298" s="9" t="s">
        <v>1553</v>
      </c>
      <c r="G1298" s="8">
        <v>42291</v>
      </c>
      <c r="H1298" s="10" t="s">
        <v>6</v>
      </c>
      <c r="I1298" s="13">
        <v>1.77</v>
      </c>
      <c r="J1298" s="15">
        <v>75</v>
      </c>
      <c r="K1298" s="15">
        <v>23.93948099205209</v>
      </c>
      <c r="L1298" s="10">
        <v>4</v>
      </c>
      <c r="M1298" s="10">
        <v>10</v>
      </c>
      <c r="N1298" s="10">
        <v>27</v>
      </c>
      <c r="O1298" s="10">
        <v>2</v>
      </c>
      <c r="P1298" s="10">
        <v>2</v>
      </c>
      <c r="Q1298" s="11">
        <v>35</v>
      </c>
    </row>
    <row r="1299" spans="1:17" x14ac:dyDescent="0.35">
      <c r="A1299" s="7">
        <v>1298</v>
      </c>
      <c r="B1299" s="30">
        <v>1298</v>
      </c>
      <c r="C1299" s="8">
        <v>30685</v>
      </c>
      <c r="D1299" s="5" t="s">
        <v>2889</v>
      </c>
      <c r="E1299" s="9" t="s">
        <v>1339</v>
      </c>
      <c r="F1299" s="9" t="s">
        <v>1553</v>
      </c>
      <c r="G1299" s="8">
        <v>44102</v>
      </c>
      <c r="H1299" s="10" t="s">
        <v>6</v>
      </c>
      <c r="I1299" s="13">
        <v>1.78</v>
      </c>
      <c r="J1299" s="15">
        <v>75</v>
      </c>
      <c r="K1299" s="15">
        <v>23.671253629592222</v>
      </c>
      <c r="L1299" s="10">
        <v>1</v>
      </c>
      <c r="M1299" s="10">
        <v>12</v>
      </c>
      <c r="N1299" s="10">
        <v>3</v>
      </c>
      <c r="O1299" s="10">
        <v>5</v>
      </c>
      <c r="P1299" s="10">
        <v>5</v>
      </c>
      <c r="Q1299" s="11">
        <v>37</v>
      </c>
    </row>
    <row r="1300" spans="1:17" x14ac:dyDescent="0.35">
      <c r="A1300" s="7">
        <v>1299</v>
      </c>
      <c r="B1300" s="30">
        <v>1299</v>
      </c>
      <c r="C1300" s="8">
        <v>31945</v>
      </c>
      <c r="D1300" s="5" t="s">
        <v>2890</v>
      </c>
      <c r="E1300" s="9" t="s">
        <v>1339</v>
      </c>
      <c r="F1300" s="9" t="s">
        <v>1553</v>
      </c>
      <c r="G1300" s="8">
        <v>43016</v>
      </c>
      <c r="H1300" s="10" t="s">
        <v>6</v>
      </c>
      <c r="I1300" s="13">
        <v>1.82</v>
      </c>
      <c r="J1300" s="15">
        <v>77</v>
      </c>
      <c r="K1300" s="15">
        <v>23.245984784446321</v>
      </c>
      <c r="L1300" s="10">
        <v>1</v>
      </c>
      <c r="M1300" s="10">
        <v>12</v>
      </c>
      <c r="N1300" s="10">
        <v>18</v>
      </c>
      <c r="O1300" s="10">
        <v>1</v>
      </c>
      <c r="P1300" s="10">
        <v>2</v>
      </c>
      <c r="Q1300" s="11">
        <v>33</v>
      </c>
    </row>
    <row r="1301" spans="1:17" x14ac:dyDescent="0.35">
      <c r="A1301" s="7">
        <v>1300</v>
      </c>
      <c r="B1301" s="30">
        <v>1300</v>
      </c>
      <c r="C1301" s="8">
        <v>34353</v>
      </c>
      <c r="D1301" s="5" t="s">
        <v>2891</v>
      </c>
      <c r="E1301" s="9" t="s">
        <v>1339</v>
      </c>
      <c r="F1301" s="9" t="s">
        <v>1553</v>
      </c>
      <c r="G1301" s="8">
        <v>43036</v>
      </c>
      <c r="H1301" s="10" t="s">
        <v>6</v>
      </c>
      <c r="I1301" s="13">
        <v>1.78</v>
      </c>
      <c r="J1301" s="15">
        <v>80</v>
      </c>
      <c r="K1301" s="15">
        <v>25.249337204898371</v>
      </c>
      <c r="L1301" s="10">
        <v>2</v>
      </c>
      <c r="M1301" s="10">
        <v>12</v>
      </c>
      <c r="N1301" s="10">
        <v>7</v>
      </c>
      <c r="O1301" s="10">
        <v>7</v>
      </c>
      <c r="P1301" s="10">
        <v>2</v>
      </c>
      <c r="Q1301" s="11">
        <v>27</v>
      </c>
    </row>
    <row r="1302" spans="1:17" x14ac:dyDescent="0.35">
      <c r="A1302" s="7">
        <v>1301</v>
      </c>
      <c r="B1302" s="30">
        <v>1301</v>
      </c>
      <c r="C1302" s="8">
        <v>31035</v>
      </c>
      <c r="D1302" s="9" t="s">
        <v>2892</v>
      </c>
      <c r="E1302" s="9" t="s">
        <v>1339</v>
      </c>
      <c r="F1302" s="9" t="s">
        <v>1554</v>
      </c>
      <c r="G1302" s="8">
        <v>43865</v>
      </c>
      <c r="H1302" s="10" t="s">
        <v>6</v>
      </c>
      <c r="I1302" s="13">
        <v>1.84</v>
      </c>
      <c r="J1302" s="15">
        <v>77</v>
      </c>
      <c r="K1302" s="15">
        <v>22.743383742911153</v>
      </c>
      <c r="L1302" s="10">
        <v>1</v>
      </c>
      <c r="M1302" s="10">
        <v>12</v>
      </c>
      <c r="N1302" s="10">
        <v>17</v>
      </c>
      <c r="O1302" s="10">
        <v>3</v>
      </c>
      <c r="P1302" s="10">
        <v>4</v>
      </c>
      <c r="Q1302" s="11">
        <v>36</v>
      </c>
    </row>
    <row r="1303" spans="1:17" x14ac:dyDescent="0.35">
      <c r="A1303" s="7">
        <v>1302</v>
      </c>
      <c r="B1303" s="30">
        <v>1302</v>
      </c>
      <c r="C1303" s="8">
        <v>33998</v>
      </c>
      <c r="D1303" s="5" t="s">
        <v>2893</v>
      </c>
      <c r="E1303" s="9" t="s">
        <v>1339</v>
      </c>
      <c r="F1303" s="9" t="s">
        <v>1554</v>
      </c>
      <c r="G1303" s="8">
        <v>43503</v>
      </c>
      <c r="H1303" s="10" t="s">
        <v>6</v>
      </c>
      <c r="I1303" s="13">
        <v>1.85</v>
      </c>
      <c r="J1303" s="15">
        <v>81</v>
      </c>
      <c r="K1303" s="15">
        <v>23.666910153396639</v>
      </c>
      <c r="L1303" s="10">
        <v>4</v>
      </c>
      <c r="M1303" s="10">
        <v>11</v>
      </c>
      <c r="N1303" s="10">
        <v>20</v>
      </c>
      <c r="O1303" s="10">
        <v>6</v>
      </c>
      <c r="P1303" s="10">
        <v>3</v>
      </c>
      <c r="Q1303" s="11">
        <v>28</v>
      </c>
    </row>
    <row r="1304" spans="1:17" x14ac:dyDescent="0.35">
      <c r="A1304" s="7">
        <v>1303</v>
      </c>
      <c r="B1304" s="30">
        <v>1303</v>
      </c>
      <c r="C1304" s="8">
        <v>35040</v>
      </c>
      <c r="D1304" s="5" t="s">
        <v>2894</v>
      </c>
      <c r="E1304" s="9" t="s">
        <v>1339</v>
      </c>
      <c r="F1304" s="9" t="s">
        <v>1554</v>
      </c>
      <c r="G1304" s="8">
        <v>42364</v>
      </c>
      <c r="H1304" s="10" t="s">
        <v>6</v>
      </c>
      <c r="I1304" s="13">
        <v>1.84</v>
      </c>
      <c r="J1304" s="15">
        <v>70</v>
      </c>
      <c r="K1304" s="15">
        <v>20.675803402646501</v>
      </c>
      <c r="L1304" s="10">
        <v>1</v>
      </c>
      <c r="M1304" s="10">
        <v>13</v>
      </c>
      <c r="N1304" s="10">
        <v>7</v>
      </c>
      <c r="O1304" s="10">
        <v>6</v>
      </c>
      <c r="P1304" s="10">
        <v>5</v>
      </c>
      <c r="Q1304" s="11">
        <v>25</v>
      </c>
    </row>
    <row r="1305" spans="1:17" x14ac:dyDescent="0.35">
      <c r="A1305" s="7">
        <v>1304</v>
      </c>
      <c r="B1305" s="30">
        <v>1304</v>
      </c>
      <c r="C1305" s="8">
        <v>33993</v>
      </c>
      <c r="D1305" s="5" t="s">
        <v>2895</v>
      </c>
      <c r="E1305" s="9" t="s">
        <v>1339</v>
      </c>
      <c r="F1305" s="9" t="s">
        <v>1554</v>
      </c>
      <c r="G1305" s="8">
        <v>42477</v>
      </c>
      <c r="H1305" s="10" t="s">
        <v>6</v>
      </c>
      <c r="I1305" s="13">
        <v>1.75</v>
      </c>
      <c r="J1305" s="15">
        <v>77</v>
      </c>
      <c r="K1305" s="15">
        <v>25.142857142857142</v>
      </c>
      <c r="L1305" s="10">
        <v>4</v>
      </c>
      <c r="M1305" s="10">
        <v>12</v>
      </c>
      <c r="N1305" s="10">
        <v>22</v>
      </c>
      <c r="O1305" s="10">
        <v>6</v>
      </c>
      <c r="P1305" s="10">
        <v>5</v>
      </c>
      <c r="Q1305" s="11">
        <v>28</v>
      </c>
    </row>
    <row r="1306" spans="1:17" x14ac:dyDescent="0.35">
      <c r="A1306" s="7">
        <v>1305</v>
      </c>
      <c r="B1306" s="30">
        <v>1305</v>
      </c>
      <c r="C1306" s="8">
        <v>35693</v>
      </c>
      <c r="D1306" s="5" t="s">
        <v>2896</v>
      </c>
      <c r="E1306" s="9" t="s">
        <v>1339</v>
      </c>
      <c r="F1306" s="9" t="s">
        <v>1554</v>
      </c>
      <c r="G1306" s="8">
        <v>43496</v>
      </c>
      <c r="H1306" s="10" t="s">
        <v>6</v>
      </c>
      <c r="I1306" s="13">
        <v>1.76</v>
      </c>
      <c r="J1306" s="15">
        <v>71</v>
      </c>
      <c r="K1306" s="15">
        <v>22.920971074380166</v>
      </c>
      <c r="L1306" s="10">
        <v>1</v>
      </c>
      <c r="M1306" s="10">
        <v>13</v>
      </c>
      <c r="N1306" s="10">
        <v>7</v>
      </c>
      <c r="O1306" s="10">
        <v>5</v>
      </c>
      <c r="P1306" s="10">
        <v>2</v>
      </c>
      <c r="Q1306" s="11">
        <v>23</v>
      </c>
    </row>
    <row r="1307" spans="1:17" x14ac:dyDescent="0.35">
      <c r="A1307" s="7">
        <v>1306</v>
      </c>
      <c r="B1307" s="30">
        <v>1306</v>
      </c>
      <c r="C1307" s="8">
        <v>35834</v>
      </c>
      <c r="D1307" s="9" t="s">
        <v>2897</v>
      </c>
      <c r="E1307" s="9" t="s">
        <v>1555</v>
      </c>
      <c r="F1307" s="9" t="s">
        <v>1557</v>
      </c>
      <c r="G1307" s="8">
        <v>43948</v>
      </c>
      <c r="H1307" s="10" t="s">
        <v>56</v>
      </c>
      <c r="I1307" s="13">
        <v>1.73</v>
      </c>
      <c r="J1307" s="15">
        <v>49</v>
      </c>
      <c r="K1307" s="15">
        <v>16.372080590731397</v>
      </c>
      <c r="L1307" s="10">
        <v>1</v>
      </c>
      <c r="M1307" s="10">
        <v>10</v>
      </c>
      <c r="N1307" s="10">
        <v>9</v>
      </c>
      <c r="O1307" s="10">
        <v>1</v>
      </c>
      <c r="P1307" s="10">
        <v>2</v>
      </c>
      <c r="Q1307" s="11">
        <v>23</v>
      </c>
    </row>
    <row r="1308" spans="1:17" x14ac:dyDescent="0.35">
      <c r="A1308" s="7">
        <v>1307</v>
      </c>
      <c r="B1308" s="30">
        <v>1307</v>
      </c>
      <c r="C1308" s="8">
        <v>35591</v>
      </c>
      <c r="D1308" s="5" t="s">
        <v>2898</v>
      </c>
      <c r="E1308" s="9" t="s">
        <v>1555</v>
      </c>
      <c r="F1308" s="9" t="s">
        <v>1557</v>
      </c>
      <c r="G1308" s="8">
        <v>42798</v>
      </c>
      <c r="H1308" s="10" t="s">
        <v>56</v>
      </c>
      <c r="I1308" s="13">
        <v>1.66</v>
      </c>
      <c r="J1308" s="15">
        <v>64</v>
      </c>
      <c r="K1308" s="15">
        <v>23.225431847873423</v>
      </c>
      <c r="L1308" s="10">
        <v>1</v>
      </c>
      <c r="M1308" s="10">
        <v>13</v>
      </c>
      <c r="N1308" s="10">
        <v>26</v>
      </c>
      <c r="O1308" s="10">
        <v>2</v>
      </c>
      <c r="P1308" s="10">
        <v>4</v>
      </c>
      <c r="Q1308" s="11">
        <v>23</v>
      </c>
    </row>
    <row r="1309" spans="1:17" x14ac:dyDescent="0.35">
      <c r="A1309" s="7">
        <v>1308</v>
      </c>
      <c r="B1309" s="30">
        <v>1308</v>
      </c>
      <c r="C1309" s="8">
        <v>35520</v>
      </c>
      <c r="D1309" s="5" t="s">
        <v>2899</v>
      </c>
      <c r="E1309" s="9" t="s">
        <v>1555</v>
      </c>
      <c r="F1309" s="9" t="s">
        <v>1557</v>
      </c>
      <c r="G1309" s="8">
        <v>43644</v>
      </c>
      <c r="H1309" s="10" t="s">
        <v>56</v>
      </c>
      <c r="I1309" s="13">
        <v>1.75</v>
      </c>
      <c r="J1309" s="15">
        <v>47</v>
      </c>
      <c r="K1309" s="15">
        <v>15.346938775510203</v>
      </c>
      <c r="L1309" s="10">
        <v>1</v>
      </c>
      <c r="M1309" s="10">
        <v>12</v>
      </c>
      <c r="N1309" s="10">
        <v>16</v>
      </c>
      <c r="O1309" s="10">
        <v>2</v>
      </c>
      <c r="P1309" s="10">
        <v>6</v>
      </c>
      <c r="Q1309" s="11">
        <v>23</v>
      </c>
    </row>
    <row r="1310" spans="1:17" x14ac:dyDescent="0.35">
      <c r="A1310" s="7">
        <v>1309</v>
      </c>
      <c r="B1310" s="30">
        <v>1309</v>
      </c>
      <c r="C1310" s="8">
        <v>34194</v>
      </c>
      <c r="D1310" s="5" t="s">
        <v>2900</v>
      </c>
      <c r="E1310" s="9" t="s">
        <v>1555</v>
      </c>
      <c r="F1310" s="9" t="s">
        <v>1557</v>
      </c>
      <c r="G1310" s="8">
        <v>44171</v>
      </c>
      <c r="H1310" s="10" t="s">
        <v>56</v>
      </c>
      <c r="I1310" s="13">
        <v>1.71</v>
      </c>
      <c r="J1310" s="15">
        <v>59</v>
      </c>
      <c r="K1310" s="15">
        <v>20.177148524332274</v>
      </c>
      <c r="L1310" s="10">
        <v>3</v>
      </c>
      <c r="M1310" s="10">
        <v>12</v>
      </c>
      <c r="N1310" s="10">
        <v>25</v>
      </c>
      <c r="O1310" s="10">
        <v>1</v>
      </c>
      <c r="P1310" s="10">
        <v>6</v>
      </c>
      <c r="Q1310" s="11">
        <v>27</v>
      </c>
    </row>
    <row r="1311" spans="1:17" x14ac:dyDescent="0.35">
      <c r="A1311" s="7">
        <v>1310</v>
      </c>
      <c r="B1311" s="30">
        <v>1310</v>
      </c>
      <c r="C1311" s="8">
        <v>34191</v>
      </c>
      <c r="D1311" s="5" t="s">
        <v>2901</v>
      </c>
      <c r="E1311" s="9" t="s">
        <v>1555</v>
      </c>
      <c r="F1311" s="9" t="s">
        <v>1557</v>
      </c>
      <c r="G1311" s="8">
        <v>44106</v>
      </c>
      <c r="H1311" s="10" t="s">
        <v>6</v>
      </c>
      <c r="I1311" s="13">
        <v>1.76</v>
      </c>
      <c r="J1311" s="15">
        <v>77</v>
      </c>
      <c r="K1311" s="15">
        <v>24.857954545454547</v>
      </c>
      <c r="L1311" s="10">
        <v>1</v>
      </c>
      <c r="M1311" s="10">
        <v>13</v>
      </c>
      <c r="N1311" s="10">
        <v>14</v>
      </c>
      <c r="O1311" s="10">
        <v>6</v>
      </c>
      <c r="P1311" s="10">
        <v>5</v>
      </c>
      <c r="Q1311" s="11">
        <v>27</v>
      </c>
    </row>
    <row r="1312" spans="1:17" x14ac:dyDescent="0.35">
      <c r="A1312" s="7">
        <v>1311</v>
      </c>
      <c r="B1312" s="30">
        <v>1311</v>
      </c>
      <c r="C1312" s="8">
        <v>33730</v>
      </c>
      <c r="D1312" s="9" t="s">
        <v>2902</v>
      </c>
      <c r="E1312" s="9" t="s">
        <v>1555</v>
      </c>
      <c r="F1312" s="9" t="s">
        <v>1558</v>
      </c>
      <c r="G1312" s="8">
        <v>42528</v>
      </c>
      <c r="H1312" s="10" t="s">
        <v>56</v>
      </c>
      <c r="I1312" s="13">
        <v>1.65</v>
      </c>
      <c r="J1312" s="15">
        <v>63</v>
      </c>
      <c r="K1312" s="15">
        <v>23.140495867768596</v>
      </c>
      <c r="L1312" s="10">
        <v>1</v>
      </c>
      <c r="M1312" s="10">
        <v>10</v>
      </c>
      <c r="N1312" s="10">
        <v>24</v>
      </c>
      <c r="O1312" s="10">
        <v>5</v>
      </c>
      <c r="P1312" s="10">
        <v>5</v>
      </c>
      <c r="Q1312" s="11">
        <v>28</v>
      </c>
    </row>
    <row r="1313" spans="1:17" x14ac:dyDescent="0.35">
      <c r="A1313" s="7">
        <v>1312</v>
      </c>
      <c r="B1313" s="30">
        <v>1312</v>
      </c>
      <c r="C1313" s="8">
        <v>35444</v>
      </c>
      <c r="D1313" s="5" t="s">
        <v>2903</v>
      </c>
      <c r="E1313" s="9" t="s">
        <v>1555</v>
      </c>
      <c r="F1313" s="9" t="s">
        <v>1558</v>
      </c>
      <c r="G1313" s="8">
        <v>42165</v>
      </c>
      <c r="H1313" s="10" t="s">
        <v>6</v>
      </c>
      <c r="I1313" s="13">
        <v>1.84</v>
      </c>
      <c r="J1313" s="15">
        <v>74</v>
      </c>
      <c r="K1313" s="15">
        <v>21.857277882797732</v>
      </c>
      <c r="L1313" s="10">
        <v>1</v>
      </c>
      <c r="M1313" s="10">
        <v>12</v>
      </c>
      <c r="N1313" s="10">
        <v>8</v>
      </c>
      <c r="O1313" s="10">
        <v>6</v>
      </c>
      <c r="P1313" s="10">
        <v>1</v>
      </c>
      <c r="Q1313" s="11">
        <v>24</v>
      </c>
    </row>
    <row r="1314" spans="1:17" x14ac:dyDescent="0.35">
      <c r="A1314" s="7">
        <v>1313</v>
      </c>
      <c r="B1314" s="30">
        <v>1313</v>
      </c>
      <c r="C1314" s="8">
        <v>33151</v>
      </c>
      <c r="D1314" s="5" t="s">
        <v>2904</v>
      </c>
      <c r="E1314" s="9" t="s">
        <v>1555</v>
      </c>
      <c r="F1314" s="9" t="s">
        <v>1558</v>
      </c>
      <c r="G1314" s="8">
        <v>43885</v>
      </c>
      <c r="H1314" s="10" t="s">
        <v>6</v>
      </c>
      <c r="I1314" s="13">
        <v>1.82</v>
      </c>
      <c r="J1314" s="15">
        <v>71</v>
      </c>
      <c r="K1314" s="15">
        <v>21.434609346697258</v>
      </c>
      <c r="L1314" s="10">
        <v>1</v>
      </c>
      <c r="M1314" s="10">
        <v>11</v>
      </c>
      <c r="N1314" s="10">
        <v>2</v>
      </c>
      <c r="O1314" s="10">
        <v>7</v>
      </c>
      <c r="P1314" s="10">
        <v>1</v>
      </c>
      <c r="Q1314" s="11">
        <v>30</v>
      </c>
    </row>
    <row r="1315" spans="1:17" x14ac:dyDescent="0.35">
      <c r="A1315" s="7">
        <v>1314</v>
      </c>
      <c r="B1315" s="30">
        <v>1314</v>
      </c>
      <c r="C1315" s="8">
        <v>34831</v>
      </c>
      <c r="D1315" s="5" t="s">
        <v>2905</v>
      </c>
      <c r="E1315" s="9" t="s">
        <v>1555</v>
      </c>
      <c r="F1315" s="9" t="s">
        <v>1558</v>
      </c>
      <c r="G1315" s="8">
        <v>43889</v>
      </c>
      <c r="H1315" s="10" t="s">
        <v>6</v>
      </c>
      <c r="I1315" s="13">
        <v>1.78</v>
      </c>
      <c r="J1315" s="15">
        <v>71</v>
      </c>
      <c r="K1315" s="15">
        <v>22.408786769347305</v>
      </c>
      <c r="L1315" s="10">
        <v>3</v>
      </c>
      <c r="M1315" s="10">
        <v>10</v>
      </c>
      <c r="N1315" s="10">
        <v>13</v>
      </c>
      <c r="O1315" s="10">
        <v>3</v>
      </c>
      <c r="P1315" s="10">
        <v>2</v>
      </c>
      <c r="Q1315" s="11">
        <v>25</v>
      </c>
    </row>
    <row r="1316" spans="1:17" x14ac:dyDescent="0.35">
      <c r="A1316" s="7">
        <v>1315</v>
      </c>
      <c r="B1316" s="30">
        <v>1315</v>
      </c>
      <c r="C1316" s="8">
        <v>35889</v>
      </c>
      <c r="D1316" s="5" t="s">
        <v>2906</v>
      </c>
      <c r="E1316" s="9" t="s">
        <v>1555</v>
      </c>
      <c r="F1316" s="9" t="s">
        <v>1558</v>
      </c>
      <c r="G1316" s="8">
        <v>43846</v>
      </c>
      <c r="H1316" s="10" t="s">
        <v>6</v>
      </c>
      <c r="I1316" s="13">
        <v>1.78</v>
      </c>
      <c r="J1316" s="15">
        <v>73</v>
      </c>
      <c r="K1316" s="15">
        <v>23.040020199469762</v>
      </c>
      <c r="L1316" s="10">
        <v>1</v>
      </c>
      <c r="M1316" s="10">
        <v>13</v>
      </c>
      <c r="N1316" s="10">
        <v>9</v>
      </c>
      <c r="O1316" s="10">
        <v>3</v>
      </c>
      <c r="P1316" s="10">
        <v>4</v>
      </c>
      <c r="Q1316" s="11">
        <v>22</v>
      </c>
    </row>
    <row r="1317" spans="1:17" x14ac:dyDescent="0.35">
      <c r="A1317" s="7">
        <v>1316</v>
      </c>
      <c r="B1317" s="30">
        <v>1316</v>
      </c>
      <c r="C1317" s="8">
        <v>34384</v>
      </c>
      <c r="D1317" s="9" t="s">
        <v>2907</v>
      </c>
      <c r="E1317" s="9" t="s">
        <v>1555</v>
      </c>
      <c r="F1317" s="2" t="s">
        <v>1559</v>
      </c>
      <c r="G1317" s="8">
        <v>42308</v>
      </c>
      <c r="H1317" s="10" t="s">
        <v>56</v>
      </c>
      <c r="I1317" s="13">
        <v>1.69</v>
      </c>
      <c r="J1317" s="15">
        <v>51</v>
      </c>
      <c r="K1317" s="15">
        <v>17.856517628934565</v>
      </c>
      <c r="L1317" s="10">
        <v>1</v>
      </c>
      <c r="M1317" s="10">
        <v>13</v>
      </c>
      <c r="N1317" s="10">
        <v>9</v>
      </c>
      <c r="O1317" s="10">
        <v>6</v>
      </c>
      <c r="P1317" s="10">
        <v>1</v>
      </c>
      <c r="Q1317" s="11">
        <v>27</v>
      </c>
    </row>
    <row r="1318" spans="1:17" x14ac:dyDescent="0.35">
      <c r="A1318" s="7">
        <v>1307</v>
      </c>
      <c r="B1318" s="30">
        <v>1317</v>
      </c>
      <c r="C1318" s="8">
        <v>33281</v>
      </c>
      <c r="D1318" s="5" t="s">
        <v>2898</v>
      </c>
      <c r="E1318" s="9" t="s">
        <v>1555</v>
      </c>
      <c r="F1318" s="2" t="s">
        <v>1559</v>
      </c>
      <c r="G1318" s="8">
        <v>43387</v>
      </c>
      <c r="H1318" s="10" t="s">
        <v>6</v>
      </c>
      <c r="I1318" s="13">
        <v>1.85</v>
      </c>
      <c r="J1318" s="15">
        <v>79</v>
      </c>
      <c r="K1318" s="15">
        <v>23.082542001460919</v>
      </c>
      <c r="L1318" s="10">
        <v>1</v>
      </c>
      <c r="M1318" s="10">
        <v>12</v>
      </c>
      <c r="N1318" s="10">
        <v>4</v>
      </c>
      <c r="O1318" s="10">
        <v>6</v>
      </c>
      <c r="P1318" s="10">
        <v>2</v>
      </c>
      <c r="Q1318" s="11">
        <v>30</v>
      </c>
    </row>
    <row r="1319" spans="1:17" x14ac:dyDescent="0.35">
      <c r="A1319" s="7">
        <v>1308</v>
      </c>
      <c r="B1319" s="30">
        <v>1318</v>
      </c>
      <c r="C1319" s="8">
        <v>34149</v>
      </c>
      <c r="D1319" s="5" t="s">
        <v>2899</v>
      </c>
      <c r="E1319" s="9" t="s">
        <v>1555</v>
      </c>
      <c r="F1319" s="2" t="s">
        <v>1559</v>
      </c>
      <c r="G1319" s="8">
        <v>44067</v>
      </c>
      <c r="H1319" s="10" t="s">
        <v>6</v>
      </c>
      <c r="I1319" s="13">
        <v>1.82</v>
      </c>
      <c r="J1319" s="15">
        <v>79</v>
      </c>
      <c r="K1319" s="15">
        <v>23.849776597029344</v>
      </c>
      <c r="L1319" s="10">
        <v>1</v>
      </c>
      <c r="M1319" s="10">
        <v>13</v>
      </c>
      <c r="N1319" s="10">
        <v>17</v>
      </c>
      <c r="O1319" s="10">
        <v>6</v>
      </c>
      <c r="P1319" s="10">
        <v>5</v>
      </c>
      <c r="Q1319" s="11">
        <v>27</v>
      </c>
    </row>
    <row r="1320" spans="1:17" x14ac:dyDescent="0.35">
      <c r="A1320" s="7">
        <v>1309</v>
      </c>
      <c r="B1320" s="30">
        <v>1319</v>
      </c>
      <c r="C1320" s="8">
        <v>35865</v>
      </c>
      <c r="D1320" s="5" t="s">
        <v>2900</v>
      </c>
      <c r="E1320" s="9" t="s">
        <v>1555</v>
      </c>
      <c r="F1320" s="2" t="s">
        <v>1559</v>
      </c>
      <c r="G1320" s="8">
        <v>44188</v>
      </c>
      <c r="H1320" s="10" t="s">
        <v>6</v>
      </c>
      <c r="I1320" s="13">
        <v>1.83</v>
      </c>
      <c r="J1320" s="15">
        <v>77</v>
      </c>
      <c r="K1320" s="15">
        <v>22.99262444384723</v>
      </c>
      <c r="L1320" s="10">
        <v>3</v>
      </c>
      <c r="M1320" s="10">
        <v>13</v>
      </c>
      <c r="N1320" s="10">
        <v>17</v>
      </c>
      <c r="O1320" s="10">
        <v>5</v>
      </c>
      <c r="P1320" s="10">
        <v>3</v>
      </c>
      <c r="Q1320" s="11">
        <v>22</v>
      </c>
    </row>
    <row r="1321" spans="1:17" x14ac:dyDescent="0.35">
      <c r="A1321" s="7">
        <v>1310</v>
      </c>
      <c r="B1321" s="30">
        <v>1320</v>
      </c>
      <c r="C1321" s="8">
        <v>31335</v>
      </c>
      <c r="D1321" s="5" t="s">
        <v>2901</v>
      </c>
      <c r="E1321" s="9" t="s">
        <v>1555</v>
      </c>
      <c r="F1321" s="2" t="s">
        <v>1559</v>
      </c>
      <c r="G1321" s="8">
        <v>43228</v>
      </c>
      <c r="H1321" s="10" t="s">
        <v>6</v>
      </c>
      <c r="I1321" s="13">
        <v>1.85</v>
      </c>
      <c r="J1321" s="15">
        <v>70</v>
      </c>
      <c r="K1321" s="15">
        <v>20.45288531775018</v>
      </c>
      <c r="L1321" s="10">
        <v>1</v>
      </c>
      <c r="M1321" s="10">
        <v>11</v>
      </c>
      <c r="N1321" s="10">
        <v>20</v>
      </c>
      <c r="O1321" s="10">
        <v>7</v>
      </c>
      <c r="P1321" s="10">
        <v>2</v>
      </c>
      <c r="Q1321" s="11">
        <v>35</v>
      </c>
    </row>
    <row r="1322" spans="1:17" x14ac:dyDescent="0.35">
      <c r="A1322" s="7">
        <v>1311</v>
      </c>
      <c r="B1322" s="30">
        <v>1321</v>
      </c>
      <c r="C1322" s="8">
        <v>33545</v>
      </c>
      <c r="D1322" s="9" t="s">
        <v>2902</v>
      </c>
      <c r="E1322" s="9" t="s">
        <v>1555</v>
      </c>
      <c r="F1322" s="2" t="s">
        <v>312</v>
      </c>
      <c r="G1322" s="8">
        <v>42537</v>
      </c>
      <c r="H1322" s="10" t="s">
        <v>56</v>
      </c>
      <c r="I1322" s="13">
        <v>1.68</v>
      </c>
      <c r="J1322" s="15">
        <v>51</v>
      </c>
      <c r="K1322" s="15">
        <v>18.069727891156464</v>
      </c>
      <c r="L1322" s="10">
        <v>1</v>
      </c>
      <c r="M1322" s="10">
        <v>12</v>
      </c>
      <c r="N1322" s="10">
        <v>1</v>
      </c>
      <c r="O1322" s="10">
        <v>4</v>
      </c>
      <c r="P1322" s="10">
        <v>5</v>
      </c>
      <c r="Q1322" s="11">
        <v>29</v>
      </c>
    </row>
    <row r="1323" spans="1:17" x14ac:dyDescent="0.35">
      <c r="A1323" s="7">
        <v>1312</v>
      </c>
      <c r="B1323" s="30">
        <v>1322</v>
      </c>
      <c r="C1323" s="8">
        <v>33707</v>
      </c>
      <c r="D1323" s="5" t="s">
        <v>2903</v>
      </c>
      <c r="E1323" s="9" t="s">
        <v>1555</v>
      </c>
      <c r="F1323" s="2" t="s">
        <v>312</v>
      </c>
      <c r="G1323" s="8">
        <v>43897</v>
      </c>
      <c r="H1323" s="10" t="s">
        <v>56</v>
      </c>
      <c r="I1323" s="13">
        <v>1.69</v>
      </c>
      <c r="J1323" s="15">
        <v>48</v>
      </c>
      <c r="K1323" s="15">
        <v>16.806134238997235</v>
      </c>
      <c r="L1323" s="10">
        <v>1</v>
      </c>
      <c r="M1323" s="10">
        <v>9</v>
      </c>
      <c r="N1323" s="10">
        <v>26</v>
      </c>
      <c r="O1323" s="10">
        <v>7</v>
      </c>
      <c r="P1323" s="10">
        <v>3</v>
      </c>
      <c r="Q1323" s="11">
        <v>28</v>
      </c>
    </row>
    <row r="1324" spans="1:17" x14ac:dyDescent="0.35">
      <c r="A1324" s="7">
        <v>1313</v>
      </c>
      <c r="B1324" s="30">
        <v>1323</v>
      </c>
      <c r="C1324" s="8">
        <v>32706</v>
      </c>
      <c r="D1324" s="5" t="s">
        <v>2904</v>
      </c>
      <c r="E1324" s="9" t="s">
        <v>1555</v>
      </c>
      <c r="F1324" s="2" t="s">
        <v>312</v>
      </c>
      <c r="G1324" s="8">
        <v>43194</v>
      </c>
      <c r="H1324" s="10" t="s">
        <v>6</v>
      </c>
      <c r="I1324" s="13">
        <v>1.77</v>
      </c>
      <c r="J1324" s="15">
        <v>71</v>
      </c>
      <c r="K1324" s="15">
        <v>22.662708672475979</v>
      </c>
      <c r="L1324" s="10">
        <v>1</v>
      </c>
      <c r="M1324" s="10">
        <v>11</v>
      </c>
      <c r="N1324" s="10">
        <v>9</v>
      </c>
      <c r="O1324" s="10">
        <v>5</v>
      </c>
      <c r="P1324" s="10">
        <v>2</v>
      </c>
      <c r="Q1324" s="11">
        <v>31</v>
      </c>
    </row>
    <row r="1325" spans="1:17" x14ac:dyDescent="0.35">
      <c r="A1325" s="7">
        <v>1314</v>
      </c>
      <c r="B1325" s="30">
        <v>1324</v>
      </c>
      <c r="C1325" s="8">
        <v>34588</v>
      </c>
      <c r="D1325" s="9" t="s">
        <v>2905</v>
      </c>
      <c r="E1325" s="9" t="s">
        <v>1555</v>
      </c>
      <c r="F1325" s="2" t="s">
        <v>1313</v>
      </c>
      <c r="G1325" s="8">
        <v>42189</v>
      </c>
      <c r="H1325" s="10" t="s">
        <v>56</v>
      </c>
      <c r="I1325" s="13">
        <v>1.72</v>
      </c>
      <c r="J1325" s="15">
        <v>48</v>
      </c>
      <c r="K1325" s="15">
        <v>16.224986479177936</v>
      </c>
      <c r="L1325" s="10">
        <v>1</v>
      </c>
      <c r="M1325" s="10">
        <v>10</v>
      </c>
      <c r="N1325" s="10">
        <v>23</v>
      </c>
      <c r="O1325" s="10">
        <v>1</v>
      </c>
      <c r="P1325" s="10">
        <v>1</v>
      </c>
      <c r="Q1325" s="11">
        <v>26</v>
      </c>
    </row>
    <row r="1326" spans="1:17" x14ac:dyDescent="0.35">
      <c r="A1326" s="7">
        <v>1315</v>
      </c>
      <c r="B1326" s="30">
        <v>1325</v>
      </c>
      <c r="C1326" s="8">
        <v>34736</v>
      </c>
      <c r="D1326" s="5" t="s">
        <v>2906</v>
      </c>
      <c r="E1326" s="9" t="s">
        <v>1555</v>
      </c>
      <c r="F1326" s="2" t="s">
        <v>1313</v>
      </c>
      <c r="G1326" s="8">
        <v>43791</v>
      </c>
      <c r="H1326" s="10" t="s">
        <v>6</v>
      </c>
      <c r="I1326" s="13">
        <v>1.83</v>
      </c>
      <c r="J1326" s="15">
        <v>72</v>
      </c>
      <c r="K1326" s="15">
        <v>21.49959688255845</v>
      </c>
      <c r="L1326" s="10">
        <v>1</v>
      </c>
      <c r="M1326" s="10">
        <v>9</v>
      </c>
      <c r="N1326" s="10">
        <v>13</v>
      </c>
      <c r="O1326" s="10">
        <v>7</v>
      </c>
      <c r="P1326" s="10">
        <v>4</v>
      </c>
      <c r="Q1326" s="11">
        <v>26</v>
      </c>
    </row>
    <row r="1327" spans="1:17" x14ac:dyDescent="0.35">
      <c r="A1327" s="7">
        <v>1316</v>
      </c>
      <c r="B1327" s="30">
        <v>1326</v>
      </c>
      <c r="C1327" s="8">
        <v>35110</v>
      </c>
      <c r="D1327" s="5" t="s">
        <v>2907</v>
      </c>
      <c r="E1327" s="9" t="s">
        <v>1555</v>
      </c>
      <c r="F1327" s="2" t="s">
        <v>1313</v>
      </c>
      <c r="G1327" s="8">
        <v>42177</v>
      </c>
      <c r="H1327" s="10" t="s">
        <v>6</v>
      </c>
      <c r="I1327" s="13">
        <v>1.75</v>
      </c>
      <c r="J1327" s="15">
        <v>77</v>
      </c>
      <c r="K1327" s="15">
        <v>25.142857142857142</v>
      </c>
      <c r="L1327" s="10">
        <v>1</v>
      </c>
      <c r="M1327" s="10">
        <v>10</v>
      </c>
      <c r="N1327" s="10">
        <v>5</v>
      </c>
      <c r="O1327" s="10">
        <v>7</v>
      </c>
      <c r="P1327" s="10">
        <v>5</v>
      </c>
      <c r="Q1327" s="11">
        <v>25</v>
      </c>
    </row>
  </sheetData>
  <pageMargins left="0.511811024" right="0.511811024" top="0.78740157499999996" bottom="0.78740157499999996" header="0.31496062000000002" footer="0.31496062000000002"/>
  <ignoredErrors>
    <ignoredError sqref="A2:A13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9118-CBA1-48E5-BB4A-410D29A6EB45}">
  <sheetPr>
    <tabColor theme="0" tint="-0.499984740745262"/>
  </sheetPr>
  <dimension ref="A1:AJ1328"/>
  <sheetViews>
    <sheetView topLeftCell="S1" workbookViewId="0">
      <selection activeCell="AE5" sqref="AE5"/>
    </sheetView>
  </sheetViews>
  <sheetFormatPr defaultRowHeight="14.5" x14ac:dyDescent="0.35"/>
  <cols>
    <col min="1" max="2" width="11.08984375" customWidth="1"/>
    <col min="3" max="3" width="14.7265625" customWidth="1"/>
    <col min="4" max="4" width="16.90625" customWidth="1"/>
    <col min="5" max="5" width="9.36328125" customWidth="1"/>
    <col min="6" max="6" width="10.90625" bestFit="1" customWidth="1"/>
    <col min="7" max="7" width="10.90625" customWidth="1"/>
    <col min="8" max="10" width="9.36328125" customWidth="1"/>
    <col min="11" max="11" width="11.26953125" bestFit="1" customWidth="1"/>
    <col min="12" max="17" width="9.36328125" customWidth="1"/>
  </cols>
  <sheetData>
    <row r="1" spans="1:36" ht="15" thickBot="1" x14ac:dyDescent="0.4">
      <c r="W1" s="24">
        <v>2</v>
      </c>
      <c r="X1" s="24">
        <v>3</v>
      </c>
      <c r="Y1" s="24">
        <v>4</v>
      </c>
      <c r="Z1" s="24">
        <v>5</v>
      </c>
      <c r="AA1" s="24">
        <v>6</v>
      </c>
      <c r="AB1" s="24">
        <v>7</v>
      </c>
      <c r="AC1" s="24">
        <v>8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4">
        <v>7</v>
      </c>
      <c r="AJ1" s="24">
        <v>8</v>
      </c>
    </row>
    <row r="2" spans="1:36" ht="44.5" thickTop="1" thickBot="1" x14ac:dyDescent="0.4">
      <c r="A2" s="12" t="s">
        <v>1328</v>
      </c>
      <c r="B2" s="12" t="s">
        <v>1580</v>
      </c>
      <c r="C2" s="12" t="s">
        <v>1329</v>
      </c>
      <c r="D2" s="12" t="s">
        <v>1330</v>
      </c>
      <c r="E2" s="12" t="s">
        <v>1338</v>
      </c>
      <c r="F2" s="12" t="s">
        <v>1549</v>
      </c>
      <c r="G2" s="12" t="s">
        <v>1556</v>
      </c>
      <c r="H2" s="12" t="s">
        <v>1331</v>
      </c>
      <c r="I2" s="14" t="s">
        <v>1366</v>
      </c>
      <c r="J2" s="14" t="s">
        <v>1365</v>
      </c>
      <c r="K2" s="14" t="s">
        <v>1539</v>
      </c>
      <c r="L2" s="12" t="s">
        <v>1332</v>
      </c>
      <c r="M2" s="12" t="s">
        <v>1333</v>
      </c>
      <c r="N2" s="12" t="s">
        <v>1334</v>
      </c>
      <c r="O2" s="12" t="s">
        <v>1335</v>
      </c>
      <c r="P2" s="12" t="s">
        <v>1336</v>
      </c>
      <c r="Q2" s="12" t="s">
        <v>1337</v>
      </c>
      <c r="R2" s="20" t="s">
        <v>1332</v>
      </c>
      <c r="S2" s="20" t="s">
        <v>1333</v>
      </c>
      <c r="T2" s="20" t="s">
        <v>1334</v>
      </c>
      <c r="U2" s="20" t="s">
        <v>1335</v>
      </c>
      <c r="V2" s="20" t="s">
        <v>1336</v>
      </c>
      <c r="W2" s="28" t="s">
        <v>269</v>
      </c>
      <c r="X2" s="28" t="s">
        <v>268</v>
      </c>
      <c r="Y2" s="28" t="s">
        <v>267</v>
      </c>
      <c r="Z2" s="28" t="s">
        <v>266</v>
      </c>
      <c r="AA2" s="28" t="s">
        <v>271</v>
      </c>
      <c r="AB2" s="28" t="s">
        <v>270</v>
      </c>
      <c r="AC2" s="28" t="s">
        <v>1579</v>
      </c>
      <c r="AD2" s="40" t="s">
        <v>1585</v>
      </c>
      <c r="AE2" s="40" t="s">
        <v>1586</v>
      </c>
      <c r="AF2" s="40" t="s">
        <v>1587</v>
      </c>
      <c r="AG2" s="40" t="s">
        <v>1588</v>
      </c>
      <c r="AH2" s="40" t="s">
        <v>1589</v>
      </c>
      <c r="AI2" s="40" t="s">
        <v>1590</v>
      </c>
      <c r="AJ2" s="40" t="s">
        <v>1591</v>
      </c>
    </row>
    <row r="3" spans="1:36" x14ac:dyDescent="0.35">
      <c r="A3" s="7" t="s">
        <v>315</v>
      </c>
      <c r="B3" s="30">
        <v>1</v>
      </c>
      <c r="C3" s="8">
        <f ca="1">RANDBETWEEN(DATE(1984,1,1),DATE(1998,12,31))</f>
        <v>30778</v>
      </c>
      <c r="D3" s="9" t="str">
        <f>CONCATENATE("colaborador_",A3)</f>
        <v>colaborador_0001</v>
      </c>
      <c r="E3" s="9" t="s">
        <v>1339</v>
      </c>
      <c r="F3" s="9" t="s">
        <v>1550</v>
      </c>
      <c r="G3" s="8">
        <f ca="1">RANDBETWEEN(DATE(2015,1,1),DATE(2020,12,31))</f>
        <v>43823</v>
      </c>
      <c r="H3" s="10" t="s">
        <v>56</v>
      </c>
      <c r="I3" s="13">
        <f ca="1">IF(H3="M",RANDBETWEEN(175,185)/100,RANDBETWEEN(165,175)/100)</f>
        <v>1.71</v>
      </c>
      <c r="J3" s="15">
        <f ca="1">IF(H3="M",RANDBETWEEN(70,81),RANDBETWEEN(45,65))</f>
        <v>65</v>
      </c>
      <c r="K3" s="15">
        <f ca="1">J3/I3^2</f>
        <v>22.229061933586404</v>
      </c>
      <c r="L3" s="10">
        <f ca="1">RANDBETWEEN(2,3)</f>
        <v>2</v>
      </c>
      <c r="M3" s="10">
        <f ca="1">RANDBETWEEN(1,7)</f>
        <v>6</v>
      </c>
      <c r="N3" s="10">
        <f ca="1">RANDBETWEEN(1,27)</f>
        <v>10</v>
      </c>
      <c r="O3" s="10">
        <f ca="1">RANDBETWEEN(1,7)</f>
        <v>7</v>
      </c>
      <c r="P3" s="10">
        <f ca="1">RANDBETWEEN(1,6)</f>
        <v>5</v>
      </c>
      <c r="Q3" s="11">
        <f t="shared" ref="Q3:Q66" ca="1" si="0">INT((TODAY()-C3)/365.25)</f>
        <v>36</v>
      </c>
      <c r="R3" s="22" t="str">
        <f ca="1">VLOOKUP(L3,'05'!$A$2:$B$6,2,0)</f>
        <v>parda</v>
      </c>
      <c r="S3" s="22" t="str">
        <f ca="1">VLOOKUP(M3,'06'!$A$2:$B$18,2,0)</f>
        <v>ensino médio técnico incompleto</v>
      </c>
      <c r="T3" s="22" t="str">
        <f ca="1">VLOOKUP(N3,'07'!$A$2:$D$28,2,0)</f>
        <v>Maranhão</v>
      </c>
      <c r="U3" s="22" t="str">
        <f ca="1">VLOOKUP(O3,'08'!$A$2:$B$28,2,0)</f>
        <v>Testemunha de Jeová</v>
      </c>
      <c r="V3" s="22" t="str">
        <f ca="1">VLOOKUP(P3,'10'!$A$2:$B$10,2,0)</f>
        <v>Separado</v>
      </c>
      <c r="W3" s="29">
        <f>IFERROR(VLOOKUP($B3,'b02'!$A$4:$H$705,W$1,0),0)</f>
        <v>0</v>
      </c>
      <c r="X3" s="29">
        <f>IFERROR(VLOOKUP($B3,'b02'!$A$4:$H$705,X$1,0),0)</f>
        <v>0</v>
      </c>
      <c r="Y3" s="29">
        <f>IFERROR(VLOOKUP($B3,'b02'!$A$4:$H$705,Y$1,0),0)</f>
        <v>0</v>
      </c>
      <c r="Z3" s="29">
        <f>IFERROR(VLOOKUP($B3,'b02'!$A$4:$H$705,Z$1,0),0)</f>
        <v>0</v>
      </c>
      <c r="AA3" s="29">
        <f>IFERROR(VLOOKUP($B3,'b02'!$A$4:$H$705,AA$1,0),0)</f>
        <v>0</v>
      </c>
      <c r="AB3" s="29">
        <f>IFERROR(VLOOKUP($B3,'b02'!$A$4:$H$705,AB$1,0),0)</f>
        <v>0</v>
      </c>
      <c r="AC3" s="29">
        <f>IFERROR(VLOOKUP($B3,'b02'!$A$4:$H$705,AC$1,0),0)</f>
        <v>0</v>
      </c>
      <c r="AD3" s="41">
        <f>IFERROR(VLOOKUP($B3,'b06'!$A$4:$I$714,AD$1,0),0)</f>
        <v>0</v>
      </c>
      <c r="AE3" s="41">
        <f>IFERROR(VLOOKUP($B3,'b06'!$A$4:$I$714,AE$1,0),0)</f>
        <v>0</v>
      </c>
      <c r="AF3" s="41">
        <f>IFERROR(VLOOKUP($B3,'b06'!$A$4:$I$714,AF$1,0),0)</f>
        <v>0</v>
      </c>
      <c r="AG3" s="41">
        <f>IFERROR(VLOOKUP($B3,'b06'!$A$4:$I$714,AG$1,0),0)</f>
        <v>0</v>
      </c>
      <c r="AH3" s="41">
        <f>IFERROR(VLOOKUP($B3,'b06'!$A$4:$I$714,AH$1,0),0)</f>
        <v>0</v>
      </c>
      <c r="AI3" s="41">
        <f>IFERROR(VLOOKUP($B3,'b06'!$A$4:$I$714,AI$1,0),0)</f>
        <v>0</v>
      </c>
      <c r="AJ3" s="41">
        <f>IFERROR(VLOOKUP($B3,'b06'!$A$4:$I$714,AJ$1,0),0)</f>
        <v>0</v>
      </c>
    </row>
    <row r="4" spans="1:36" x14ac:dyDescent="0.35">
      <c r="A4" s="4" t="s">
        <v>316</v>
      </c>
      <c r="B4" s="30">
        <v>2</v>
      </c>
      <c r="C4" s="8">
        <f t="shared" ref="C4:C67" ca="1" si="1">RANDBETWEEN(DATE(1984,1,1),DATE(1998,12,31))</f>
        <v>33518</v>
      </c>
      <c r="D4" s="5" t="str">
        <f t="shared" ref="D4:D67" si="2">CONCATENATE("colaborador_",A4)</f>
        <v>colaborador_0002</v>
      </c>
      <c r="E4" s="9" t="s">
        <v>1339</v>
      </c>
      <c r="F4" s="9" t="s">
        <v>1550</v>
      </c>
      <c r="G4" s="8">
        <f t="shared" ref="G4:G67" ca="1" si="3">RANDBETWEEN(DATE(2015,1,1),DATE(2020,12,31))</f>
        <v>42577</v>
      </c>
      <c r="H4" s="10" t="s">
        <v>56</v>
      </c>
      <c r="I4" s="13">
        <f t="shared" ref="I4:I67" ca="1" si="4">IF(H4="M",RANDBETWEEN(175,185)/100,RANDBETWEEN(165,175)/100)</f>
        <v>1.74</v>
      </c>
      <c r="J4" s="15">
        <f t="shared" ref="J4:J67" ca="1" si="5">IF(H4="M",RANDBETWEEN(70,81),RANDBETWEEN(45,65))</f>
        <v>45</v>
      </c>
      <c r="K4" s="15">
        <f t="shared" ref="K4:K67" ca="1" si="6">J4/I4^2</f>
        <v>14.863258026159334</v>
      </c>
      <c r="L4" s="10">
        <f t="shared" ref="L4:L67" ca="1" si="7">RANDBETWEEN(2,3)</f>
        <v>3</v>
      </c>
      <c r="M4" s="10">
        <f t="shared" ref="M4:M67" ca="1" si="8">RANDBETWEEN(1,7)</f>
        <v>5</v>
      </c>
      <c r="N4" s="10">
        <f t="shared" ref="N4:N67" ca="1" si="9">RANDBETWEEN(1,27)</f>
        <v>13</v>
      </c>
      <c r="O4" s="10">
        <f t="shared" ref="O4:O67" ca="1" si="10">RANDBETWEEN(1,7)</f>
        <v>5</v>
      </c>
      <c r="P4" s="10">
        <f t="shared" ref="P4:P67" ca="1" si="11">RANDBETWEEN(1,6)</f>
        <v>3</v>
      </c>
      <c r="Q4" s="11">
        <f t="shared" ca="1" si="0"/>
        <v>29</v>
      </c>
      <c r="R4" s="22" t="str">
        <f ca="1">VLOOKUP(L4,'05'!$A$2:$B$6,2,0)</f>
        <v>preta</v>
      </c>
      <c r="S4" s="22" t="str">
        <f ca="1">VLOOKUP(M4,'06'!$A$2:$B$18,2,0)</f>
        <v>ensino médio completo</v>
      </c>
      <c r="T4" s="22" t="str">
        <f ca="1">VLOOKUP(N4,'07'!$A$2:$D$28,2,0)</f>
        <v>Minas Gerais</v>
      </c>
      <c r="U4" s="22" t="str">
        <f ca="1">VLOOKUP(O4,'08'!$A$2:$B$28,2,0)</f>
        <v>Evangélica</v>
      </c>
      <c r="V4" s="22" t="str">
        <f ca="1">VLOOKUP(P4,'10'!$A$2:$B$10,2,0)</f>
        <v>Divorciado</v>
      </c>
      <c r="W4" s="29">
        <f>IFERROR(VLOOKUP($B4,'b02'!$A$4:$H$705,W$1,0),0)</f>
        <v>0</v>
      </c>
      <c r="X4" s="29">
        <f>IFERROR(VLOOKUP($B4,'b02'!$A$4:$H$705,X$1,0),0)</f>
        <v>0</v>
      </c>
      <c r="Y4" s="29">
        <f>IFERROR(VLOOKUP($B4,'b02'!$A$4:$H$705,Y$1,0),0)</f>
        <v>0</v>
      </c>
      <c r="Z4" s="29">
        <f>IFERROR(VLOOKUP($B4,'b02'!$A$4:$H$705,Z$1,0),0)</f>
        <v>0</v>
      </c>
      <c r="AA4" s="29">
        <f>IFERROR(VLOOKUP($B4,'b02'!$A$4:$H$705,AA$1,0),0)</f>
        <v>0</v>
      </c>
      <c r="AB4" s="29">
        <f>IFERROR(VLOOKUP($B4,'b02'!$A$4:$H$705,AB$1,0),0)</f>
        <v>0</v>
      </c>
      <c r="AC4" s="29">
        <f>IFERROR(VLOOKUP($B4,'b02'!$A$4:$H$705,AC$1,0),0)</f>
        <v>0</v>
      </c>
      <c r="AD4" s="41">
        <f>IFERROR(VLOOKUP($B4,'b06'!$A$4:$I$714,AD$1,0),0)</f>
        <v>0</v>
      </c>
      <c r="AE4" s="41">
        <f>IFERROR(VLOOKUP($B4,'b06'!$A$4:$I$714,AE$1,0),0)</f>
        <v>0</v>
      </c>
      <c r="AF4" s="41">
        <f>IFERROR(VLOOKUP($B4,'b06'!$A$4:$I$714,AF$1,0),0)</f>
        <v>0</v>
      </c>
      <c r="AG4" s="41">
        <f>IFERROR(VLOOKUP($B4,'b06'!$A$4:$I$714,AG$1,0),0)</f>
        <v>0</v>
      </c>
      <c r="AH4" s="41">
        <f>IFERROR(VLOOKUP($B4,'b06'!$A$4:$I$714,AH$1,0),0)</f>
        <v>0</v>
      </c>
      <c r="AI4" s="41">
        <f>IFERROR(VLOOKUP($B4,'b06'!$A$4:$I$714,AI$1,0),0)</f>
        <v>0</v>
      </c>
      <c r="AJ4" s="41">
        <f>IFERROR(VLOOKUP($B4,'b06'!$A$4:$I$714,AJ$1,0),0)</f>
        <v>0</v>
      </c>
    </row>
    <row r="5" spans="1:36" x14ac:dyDescent="0.35">
      <c r="A5" s="4" t="s">
        <v>317</v>
      </c>
      <c r="B5" s="30">
        <v>3</v>
      </c>
      <c r="C5" s="8">
        <f t="shared" ca="1" si="1"/>
        <v>35214</v>
      </c>
      <c r="D5" s="5" t="str">
        <f t="shared" si="2"/>
        <v>colaborador_0003</v>
      </c>
      <c r="E5" s="9" t="s">
        <v>1339</v>
      </c>
      <c r="F5" s="9" t="s">
        <v>1550</v>
      </c>
      <c r="G5" s="8">
        <f t="shared" ca="1" si="3"/>
        <v>43111</v>
      </c>
      <c r="H5" s="10" t="s">
        <v>56</v>
      </c>
      <c r="I5" s="13">
        <f t="shared" ca="1" si="4"/>
        <v>1.74</v>
      </c>
      <c r="J5" s="15">
        <f t="shared" ca="1" si="5"/>
        <v>45</v>
      </c>
      <c r="K5" s="15">
        <f t="shared" ca="1" si="6"/>
        <v>14.863258026159334</v>
      </c>
      <c r="L5" s="10">
        <f t="shared" ca="1" si="7"/>
        <v>3</v>
      </c>
      <c r="M5" s="10">
        <f t="shared" ca="1" si="8"/>
        <v>4</v>
      </c>
      <c r="N5" s="10">
        <f t="shared" ca="1" si="9"/>
        <v>17</v>
      </c>
      <c r="O5" s="10">
        <f t="shared" ca="1" si="10"/>
        <v>6</v>
      </c>
      <c r="P5" s="10">
        <f t="shared" ca="1" si="11"/>
        <v>6</v>
      </c>
      <c r="Q5" s="11">
        <f t="shared" ca="1" si="0"/>
        <v>24</v>
      </c>
      <c r="R5" s="22" t="str">
        <f ca="1">VLOOKUP(L5,'05'!$A$2:$B$6,2,0)</f>
        <v>preta</v>
      </c>
      <c r="S5" s="22" t="str">
        <f ca="1">VLOOKUP(M5,'06'!$A$2:$B$18,2,0)</f>
        <v>ensino médio incompleto</v>
      </c>
      <c r="T5" s="22" t="str">
        <f ca="1">VLOOKUP(N5,'07'!$A$2:$D$28,2,0)</f>
        <v>Pernambuco</v>
      </c>
      <c r="U5" s="22" t="str">
        <f ca="1">VLOOKUP(O5,'08'!$A$2:$B$28,2,0)</f>
        <v>Umbanda</v>
      </c>
      <c r="V5" s="22" t="str">
        <f ca="1">VLOOKUP(P5,'10'!$A$2:$B$10,2,0)</f>
        <v>Concubinato/União Estável</v>
      </c>
      <c r="W5" s="29">
        <f>IFERROR(VLOOKUP($B5,'b02'!$A$4:$H$705,W$1,0),0)</f>
        <v>0</v>
      </c>
      <c r="X5" s="29">
        <f>IFERROR(VLOOKUP($B5,'b02'!$A$4:$H$705,X$1,0),0)</f>
        <v>0</v>
      </c>
      <c r="Y5" s="29">
        <f>IFERROR(VLOOKUP($B5,'b02'!$A$4:$H$705,Y$1,0),0)</f>
        <v>0</v>
      </c>
      <c r="Z5" s="29">
        <f>IFERROR(VLOOKUP($B5,'b02'!$A$4:$H$705,Z$1,0),0)</f>
        <v>0</v>
      </c>
      <c r="AA5" s="29">
        <f>IFERROR(VLOOKUP($B5,'b02'!$A$4:$H$705,AA$1,0),0)</f>
        <v>1</v>
      </c>
      <c r="AB5" s="29">
        <f>IFERROR(VLOOKUP($B5,'b02'!$A$4:$H$705,AB$1,0),0)</f>
        <v>0</v>
      </c>
      <c r="AC5" s="29">
        <f>IFERROR(VLOOKUP($B5,'b02'!$A$4:$H$705,AC$1,0),0)</f>
        <v>1</v>
      </c>
      <c r="AD5" s="41">
        <f>IFERROR(VLOOKUP($B5,'b06'!$A$4:$I$714,AD$1,0),0)</f>
        <v>0</v>
      </c>
      <c r="AE5" s="41">
        <f>IFERROR(VLOOKUP($B5,'b06'!$A$4:$I$714,AE$1,0),0)</f>
        <v>0</v>
      </c>
      <c r="AF5" s="41">
        <f>IFERROR(VLOOKUP($B5,'b06'!$A$4:$I$714,AF$1,0),0)</f>
        <v>0</v>
      </c>
      <c r="AG5" s="41">
        <f>IFERROR(VLOOKUP($B5,'b06'!$A$4:$I$714,AG$1,0),0)</f>
        <v>1</v>
      </c>
      <c r="AH5" s="41">
        <f>IFERROR(VLOOKUP($B5,'b06'!$A$4:$I$714,AH$1,0),0)</f>
        <v>0</v>
      </c>
      <c r="AI5" s="41">
        <f>IFERROR(VLOOKUP($B5,'b06'!$A$4:$I$714,AI$1,0),0)</f>
        <v>0</v>
      </c>
      <c r="AJ5" s="41">
        <f>IFERROR(VLOOKUP($B5,'b06'!$A$4:$I$714,AJ$1,0),0)</f>
        <v>0</v>
      </c>
    </row>
    <row r="6" spans="1:36" x14ac:dyDescent="0.35">
      <c r="A6" s="4" t="s">
        <v>318</v>
      </c>
      <c r="B6" s="30">
        <v>4</v>
      </c>
      <c r="C6" s="8">
        <f t="shared" ca="1" si="1"/>
        <v>33217</v>
      </c>
      <c r="D6" s="5" t="str">
        <f t="shared" si="2"/>
        <v>colaborador_0004</v>
      </c>
      <c r="E6" s="9" t="s">
        <v>1339</v>
      </c>
      <c r="F6" s="9" t="s">
        <v>1550</v>
      </c>
      <c r="G6" s="8">
        <f t="shared" ca="1" si="3"/>
        <v>43274</v>
      </c>
      <c r="H6" s="10" t="s">
        <v>56</v>
      </c>
      <c r="I6" s="13">
        <f t="shared" ca="1" si="4"/>
        <v>1.67</v>
      </c>
      <c r="J6" s="15">
        <f t="shared" ca="1" si="5"/>
        <v>48</v>
      </c>
      <c r="K6" s="15">
        <f t="shared" ca="1" si="6"/>
        <v>17.21108680841909</v>
      </c>
      <c r="L6" s="10">
        <f t="shared" ca="1" si="7"/>
        <v>2</v>
      </c>
      <c r="M6" s="10">
        <f t="shared" ca="1" si="8"/>
        <v>4</v>
      </c>
      <c r="N6" s="10">
        <f t="shared" ca="1" si="9"/>
        <v>1</v>
      </c>
      <c r="O6" s="10">
        <f t="shared" ca="1" si="10"/>
        <v>5</v>
      </c>
      <c r="P6" s="10">
        <f t="shared" ca="1" si="11"/>
        <v>6</v>
      </c>
      <c r="Q6" s="11">
        <f t="shared" ca="1" si="0"/>
        <v>30</v>
      </c>
      <c r="R6" s="22" t="str">
        <f ca="1">VLOOKUP(L6,'05'!$A$2:$B$6,2,0)</f>
        <v>parda</v>
      </c>
      <c r="S6" s="22" t="str">
        <f ca="1">VLOOKUP(M6,'06'!$A$2:$B$18,2,0)</f>
        <v>ensino médio incompleto</v>
      </c>
      <c r="T6" s="22" t="str">
        <f ca="1">VLOOKUP(N6,'07'!$A$2:$D$28,2,0)</f>
        <v>Acre</v>
      </c>
      <c r="U6" s="22" t="str">
        <f ca="1">VLOOKUP(O6,'08'!$A$2:$B$28,2,0)</f>
        <v>Evangélica</v>
      </c>
      <c r="V6" s="22" t="str">
        <f ca="1">VLOOKUP(P6,'10'!$A$2:$B$10,2,0)</f>
        <v>Concubinato/União Estável</v>
      </c>
      <c r="W6" s="29">
        <f>IFERROR(VLOOKUP($B6,'b02'!$A$4:$H$705,W$1,0),0)</f>
        <v>0</v>
      </c>
      <c r="X6" s="29">
        <f>IFERROR(VLOOKUP($B6,'b02'!$A$4:$H$705,X$1,0),0)</f>
        <v>0</v>
      </c>
      <c r="Y6" s="29">
        <f>IFERROR(VLOOKUP($B6,'b02'!$A$4:$H$705,Y$1,0),0)</f>
        <v>0</v>
      </c>
      <c r="Z6" s="29">
        <f>IFERROR(VLOOKUP($B6,'b02'!$A$4:$H$705,Z$1,0),0)</f>
        <v>0</v>
      </c>
      <c r="AA6" s="29">
        <f>IFERROR(VLOOKUP($B6,'b02'!$A$4:$H$705,AA$1,0),0)</f>
        <v>0</v>
      </c>
      <c r="AB6" s="29">
        <f>IFERROR(VLOOKUP($B6,'b02'!$A$4:$H$705,AB$1,0),0)</f>
        <v>1</v>
      </c>
      <c r="AC6" s="29">
        <f>IFERROR(VLOOKUP($B6,'b02'!$A$4:$H$705,AC$1,0),0)</f>
        <v>1</v>
      </c>
      <c r="AD6" s="41">
        <f>IFERROR(VLOOKUP($B6,'b06'!$A$4:$I$714,AD$1,0),0)</f>
        <v>0</v>
      </c>
      <c r="AE6" s="41">
        <f>IFERROR(VLOOKUP($B6,'b06'!$A$4:$I$714,AE$1,0),0)</f>
        <v>0</v>
      </c>
      <c r="AF6" s="41">
        <f>IFERROR(VLOOKUP($B6,'b06'!$A$4:$I$714,AF$1,0),0)</f>
        <v>0</v>
      </c>
      <c r="AG6" s="41">
        <f>IFERROR(VLOOKUP($B6,'b06'!$A$4:$I$714,AG$1,0),0)</f>
        <v>0</v>
      </c>
      <c r="AH6" s="41">
        <f>IFERROR(VLOOKUP($B6,'b06'!$A$4:$I$714,AH$1,0),0)</f>
        <v>0</v>
      </c>
      <c r="AI6" s="41">
        <f>IFERROR(VLOOKUP($B6,'b06'!$A$4:$I$714,AI$1,0),0)</f>
        <v>1</v>
      </c>
      <c r="AJ6" s="41">
        <f>IFERROR(VLOOKUP($B6,'b06'!$A$4:$I$714,AJ$1,0),0)</f>
        <v>0</v>
      </c>
    </row>
    <row r="7" spans="1:36" x14ac:dyDescent="0.35">
      <c r="A7" s="4" t="s">
        <v>319</v>
      </c>
      <c r="B7" s="30">
        <v>5</v>
      </c>
      <c r="C7" s="8">
        <f t="shared" ca="1" si="1"/>
        <v>35062</v>
      </c>
      <c r="D7" s="5" t="str">
        <f t="shared" si="2"/>
        <v>colaborador_0005</v>
      </c>
      <c r="E7" s="9" t="s">
        <v>1339</v>
      </c>
      <c r="F7" s="9" t="s">
        <v>1550</v>
      </c>
      <c r="G7" s="8">
        <f t="shared" ca="1" si="3"/>
        <v>42215</v>
      </c>
      <c r="H7" s="10" t="s">
        <v>56</v>
      </c>
      <c r="I7" s="13">
        <f t="shared" ca="1" si="4"/>
        <v>1.65</v>
      </c>
      <c r="J7" s="15">
        <f t="shared" ca="1" si="5"/>
        <v>56</v>
      </c>
      <c r="K7" s="15">
        <f t="shared" ca="1" si="6"/>
        <v>20.569329660238754</v>
      </c>
      <c r="L7" s="10">
        <f t="shared" ca="1" si="7"/>
        <v>3</v>
      </c>
      <c r="M7" s="10">
        <f t="shared" ca="1" si="8"/>
        <v>1</v>
      </c>
      <c r="N7" s="10">
        <f t="shared" ca="1" si="9"/>
        <v>14</v>
      </c>
      <c r="O7" s="10">
        <f t="shared" ca="1" si="10"/>
        <v>2</v>
      </c>
      <c r="P7" s="10">
        <f t="shared" ca="1" si="11"/>
        <v>2</v>
      </c>
      <c r="Q7" s="11">
        <f t="shared" ca="1" si="0"/>
        <v>25</v>
      </c>
      <c r="R7" s="22" t="str">
        <f ca="1">VLOOKUP(L7,'05'!$A$2:$B$6,2,0)</f>
        <v>preta</v>
      </c>
      <c r="S7" s="22" t="str">
        <f ca="1">VLOOKUP(M7,'06'!$A$2:$B$18,2,0)</f>
        <v>sem instrução</v>
      </c>
      <c r="T7" s="22" t="str">
        <f ca="1">VLOOKUP(N7,'07'!$A$2:$D$28,2,0)</f>
        <v>Pará</v>
      </c>
      <c r="U7" s="22" t="str">
        <f ca="1">VLOOKUP(O7,'08'!$A$2:$B$28,2,0)</f>
        <v>Candomblé</v>
      </c>
      <c r="V7" s="22" t="str">
        <f ca="1">VLOOKUP(P7,'10'!$A$2:$B$10,2,0)</f>
        <v>Casado</v>
      </c>
      <c r="W7" s="29">
        <f>IFERROR(VLOOKUP($B7,'b02'!$A$4:$H$705,W$1,0),0)</f>
        <v>0</v>
      </c>
      <c r="X7" s="29">
        <f>IFERROR(VLOOKUP($B7,'b02'!$A$4:$H$705,X$1,0),0)</f>
        <v>0</v>
      </c>
      <c r="Y7" s="29">
        <f>IFERROR(VLOOKUP($B7,'b02'!$A$4:$H$705,Y$1,0),0)</f>
        <v>2</v>
      </c>
      <c r="Z7" s="29">
        <f>IFERROR(VLOOKUP($B7,'b02'!$A$4:$H$705,Z$1,0),0)</f>
        <v>1</v>
      </c>
      <c r="AA7" s="29">
        <f>IFERROR(VLOOKUP($B7,'b02'!$A$4:$H$705,AA$1,0),0)</f>
        <v>1</v>
      </c>
      <c r="AB7" s="29">
        <f>IFERROR(VLOOKUP($B7,'b02'!$A$4:$H$705,AB$1,0),0)</f>
        <v>0</v>
      </c>
      <c r="AC7" s="29">
        <f>IFERROR(VLOOKUP($B7,'b02'!$A$4:$H$705,AC$1,0),0)</f>
        <v>4</v>
      </c>
      <c r="AD7" s="41">
        <f>IFERROR(VLOOKUP($B7,'b06'!$A$4:$I$714,AD$1,0),0)</f>
        <v>1</v>
      </c>
      <c r="AE7" s="41">
        <f>IFERROR(VLOOKUP($B7,'b06'!$A$4:$I$714,AE$1,0),0)</f>
        <v>0</v>
      </c>
      <c r="AF7" s="41">
        <f>IFERROR(VLOOKUP($B7,'b06'!$A$4:$I$714,AF$1,0),0)</f>
        <v>0</v>
      </c>
      <c r="AG7" s="41">
        <f>IFERROR(VLOOKUP($B7,'b06'!$A$4:$I$714,AG$1,0),0)</f>
        <v>1</v>
      </c>
      <c r="AH7" s="41">
        <f>IFERROR(VLOOKUP($B7,'b06'!$A$4:$I$714,AH$1,0),0)</f>
        <v>2</v>
      </c>
      <c r="AI7" s="41">
        <f>IFERROR(VLOOKUP($B7,'b06'!$A$4:$I$714,AI$1,0),0)</f>
        <v>0</v>
      </c>
      <c r="AJ7" s="41">
        <f>IFERROR(VLOOKUP($B7,'b06'!$A$4:$I$714,AJ$1,0),0)</f>
        <v>0</v>
      </c>
    </row>
    <row r="8" spans="1:36" x14ac:dyDescent="0.35">
      <c r="A8" s="4" t="s">
        <v>320</v>
      </c>
      <c r="B8" s="30">
        <v>6</v>
      </c>
      <c r="C8" s="8">
        <f t="shared" ca="1" si="1"/>
        <v>35941</v>
      </c>
      <c r="D8" s="5" t="str">
        <f t="shared" si="2"/>
        <v>colaborador_0006</v>
      </c>
      <c r="E8" s="9" t="s">
        <v>1339</v>
      </c>
      <c r="F8" s="9" t="s">
        <v>1550</v>
      </c>
      <c r="G8" s="8">
        <f t="shared" ca="1" si="3"/>
        <v>43725</v>
      </c>
      <c r="H8" s="10" t="s">
        <v>56</v>
      </c>
      <c r="I8" s="13">
        <f t="shared" ca="1" si="4"/>
        <v>1.75</v>
      </c>
      <c r="J8" s="15">
        <f t="shared" ca="1" si="5"/>
        <v>65</v>
      </c>
      <c r="K8" s="15">
        <f t="shared" ca="1" si="6"/>
        <v>21.224489795918366</v>
      </c>
      <c r="L8" s="10">
        <f t="shared" ca="1" si="7"/>
        <v>2</v>
      </c>
      <c r="M8" s="10">
        <f t="shared" ca="1" si="8"/>
        <v>4</v>
      </c>
      <c r="N8" s="10">
        <f t="shared" ca="1" si="9"/>
        <v>10</v>
      </c>
      <c r="O8" s="10">
        <f t="shared" ca="1" si="10"/>
        <v>2</v>
      </c>
      <c r="P8" s="10">
        <f t="shared" ca="1" si="11"/>
        <v>6</v>
      </c>
      <c r="Q8" s="11">
        <f t="shared" ca="1" si="0"/>
        <v>22</v>
      </c>
      <c r="R8" s="22" t="str">
        <f ca="1">VLOOKUP(L8,'05'!$A$2:$B$6,2,0)</f>
        <v>parda</v>
      </c>
      <c r="S8" s="22" t="str">
        <f ca="1">VLOOKUP(M8,'06'!$A$2:$B$18,2,0)</f>
        <v>ensino médio incompleto</v>
      </c>
      <c r="T8" s="22" t="str">
        <f ca="1">VLOOKUP(N8,'07'!$A$2:$D$28,2,0)</f>
        <v>Maranhão</v>
      </c>
      <c r="U8" s="22" t="str">
        <f ca="1">VLOOKUP(O8,'08'!$A$2:$B$28,2,0)</f>
        <v>Candomblé</v>
      </c>
      <c r="V8" s="22" t="str">
        <f ca="1">VLOOKUP(P8,'10'!$A$2:$B$10,2,0)</f>
        <v>Concubinato/União Estável</v>
      </c>
      <c r="W8" s="29">
        <f>IFERROR(VLOOKUP($B8,'b02'!$A$4:$H$705,W$1,0),0)</f>
        <v>0</v>
      </c>
      <c r="X8" s="29">
        <f>IFERROR(VLOOKUP($B8,'b02'!$A$4:$H$705,X$1,0),0)</f>
        <v>0</v>
      </c>
      <c r="Y8" s="29">
        <f>IFERROR(VLOOKUP($B8,'b02'!$A$4:$H$705,Y$1,0),0)</f>
        <v>0</v>
      </c>
      <c r="Z8" s="29">
        <f>IFERROR(VLOOKUP($B8,'b02'!$A$4:$H$705,Z$1,0),0)</f>
        <v>0</v>
      </c>
      <c r="AA8" s="29">
        <f>IFERROR(VLOOKUP($B8,'b02'!$A$4:$H$705,AA$1,0),0)</f>
        <v>1</v>
      </c>
      <c r="AB8" s="29">
        <f>IFERROR(VLOOKUP($B8,'b02'!$A$4:$H$705,AB$1,0),0)</f>
        <v>0</v>
      </c>
      <c r="AC8" s="29">
        <f>IFERROR(VLOOKUP($B8,'b02'!$A$4:$H$705,AC$1,0),0)</f>
        <v>1</v>
      </c>
      <c r="AD8" s="41">
        <f>IFERROR(VLOOKUP($B8,'b06'!$A$4:$I$714,AD$1,0),0)</f>
        <v>0</v>
      </c>
      <c r="AE8" s="41">
        <f>IFERROR(VLOOKUP($B8,'b06'!$A$4:$I$714,AE$1,0),0)</f>
        <v>0</v>
      </c>
      <c r="AF8" s="41">
        <f>IFERROR(VLOOKUP($B8,'b06'!$A$4:$I$714,AF$1,0),0)</f>
        <v>0</v>
      </c>
      <c r="AG8" s="41">
        <f>IFERROR(VLOOKUP($B8,'b06'!$A$4:$I$714,AG$1,0),0)</f>
        <v>0</v>
      </c>
      <c r="AH8" s="41">
        <f>IFERROR(VLOOKUP($B8,'b06'!$A$4:$I$714,AH$1,0),0)</f>
        <v>1</v>
      </c>
      <c r="AI8" s="41">
        <f>IFERROR(VLOOKUP($B8,'b06'!$A$4:$I$714,AI$1,0),0)</f>
        <v>0</v>
      </c>
      <c r="AJ8" s="41">
        <f>IFERROR(VLOOKUP($B8,'b06'!$A$4:$I$714,AJ$1,0),0)</f>
        <v>0</v>
      </c>
    </row>
    <row r="9" spans="1:36" x14ac:dyDescent="0.35">
      <c r="A9" s="4" t="s">
        <v>321</v>
      </c>
      <c r="B9" s="30">
        <v>7</v>
      </c>
      <c r="C9" s="8">
        <f t="shared" ca="1" si="1"/>
        <v>34608</v>
      </c>
      <c r="D9" s="5" t="str">
        <f t="shared" si="2"/>
        <v>colaborador_0007</v>
      </c>
      <c r="E9" s="9" t="s">
        <v>1339</v>
      </c>
      <c r="F9" s="9" t="s">
        <v>1550</v>
      </c>
      <c r="G9" s="8">
        <f t="shared" ca="1" si="3"/>
        <v>43365</v>
      </c>
      <c r="H9" s="10" t="s">
        <v>56</v>
      </c>
      <c r="I9" s="13">
        <f t="shared" ca="1" si="4"/>
        <v>1.73</v>
      </c>
      <c r="J9" s="15">
        <f t="shared" ca="1" si="5"/>
        <v>57</v>
      </c>
      <c r="K9" s="15">
        <f t="shared" ca="1" si="6"/>
        <v>19.045073340238563</v>
      </c>
      <c r="L9" s="10">
        <f t="shared" ca="1" si="7"/>
        <v>2</v>
      </c>
      <c r="M9" s="10">
        <f t="shared" ca="1" si="8"/>
        <v>3</v>
      </c>
      <c r="N9" s="10">
        <f t="shared" ca="1" si="9"/>
        <v>1</v>
      </c>
      <c r="O9" s="10">
        <f t="shared" ca="1" si="10"/>
        <v>5</v>
      </c>
      <c r="P9" s="10">
        <f t="shared" ca="1" si="11"/>
        <v>4</v>
      </c>
      <c r="Q9" s="11">
        <f t="shared" ca="1" si="0"/>
        <v>26</v>
      </c>
      <c r="R9" s="22" t="str">
        <f ca="1">VLOOKUP(L9,'05'!$A$2:$B$6,2,0)</f>
        <v>parda</v>
      </c>
      <c r="S9" s="22" t="str">
        <f ca="1">VLOOKUP(M9,'06'!$A$2:$B$18,2,0)</f>
        <v>ensino fundamental completo</v>
      </c>
      <c r="T9" s="22" t="str">
        <f ca="1">VLOOKUP(N9,'07'!$A$2:$D$28,2,0)</f>
        <v>Acre</v>
      </c>
      <c r="U9" s="22" t="str">
        <f ca="1">VLOOKUP(O9,'08'!$A$2:$B$28,2,0)</f>
        <v>Evangélica</v>
      </c>
      <c r="V9" s="22" t="str">
        <f ca="1">VLOOKUP(P9,'10'!$A$2:$B$10,2,0)</f>
        <v>Desquitado</v>
      </c>
      <c r="W9" s="29">
        <f>IFERROR(VLOOKUP($B9,'b02'!$A$4:$H$705,W$1,0),0)</f>
        <v>0</v>
      </c>
      <c r="X9" s="29">
        <f>IFERROR(VLOOKUP($B9,'b02'!$A$4:$H$705,X$1,0),0)</f>
        <v>0</v>
      </c>
      <c r="Y9" s="29">
        <f>IFERROR(VLOOKUP($B9,'b02'!$A$4:$H$705,Y$1,0),0)</f>
        <v>0</v>
      </c>
      <c r="Z9" s="29">
        <f>IFERROR(VLOOKUP($B9,'b02'!$A$4:$H$705,Z$1,0),0)</f>
        <v>0</v>
      </c>
      <c r="AA9" s="29">
        <f>IFERROR(VLOOKUP($B9,'b02'!$A$4:$H$705,AA$1,0),0)</f>
        <v>0</v>
      </c>
      <c r="AB9" s="29">
        <f>IFERROR(VLOOKUP($B9,'b02'!$A$4:$H$705,AB$1,0),0)</f>
        <v>0</v>
      </c>
      <c r="AC9" s="29">
        <f>IFERROR(VLOOKUP($B9,'b02'!$A$4:$H$705,AC$1,0),0)</f>
        <v>0</v>
      </c>
      <c r="AD9" s="41">
        <f>IFERROR(VLOOKUP($B9,'b06'!$A$4:$I$714,AD$1,0),0)</f>
        <v>0</v>
      </c>
      <c r="AE9" s="41">
        <f>IFERROR(VLOOKUP($B9,'b06'!$A$4:$I$714,AE$1,0),0)</f>
        <v>0</v>
      </c>
      <c r="AF9" s="41">
        <f>IFERROR(VLOOKUP($B9,'b06'!$A$4:$I$714,AF$1,0),0)</f>
        <v>0</v>
      </c>
      <c r="AG9" s="41">
        <f>IFERROR(VLOOKUP($B9,'b06'!$A$4:$I$714,AG$1,0),0)</f>
        <v>0</v>
      </c>
      <c r="AH9" s="41">
        <f>IFERROR(VLOOKUP($B9,'b06'!$A$4:$I$714,AH$1,0),0)</f>
        <v>0</v>
      </c>
      <c r="AI9" s="41">
        <f>IFERROR(VLOOKUP($B9,'b06'!$A$4:$I$714,AI$1,0),0)</f>
        <v>0</v>
      </c>
      <c r="AJ9" s="41">
        <f>IFERROR(VLOOKUP($B9,'b06'!$A$4:$I$714,AJ$1,0),0)</f>
        <v>0</v>
      </c>
    </row>
    <row r="10" spans="1:36" x14ac:dyDescent="0.35">
      <c r="A10" s="4" t="s">
        <v>322</v>
      </c>
      <c r="B10" s="30">
        <v>8</v>
      </c>
      <c r="C10" s="8">
        <f t="shared" ca="1" si="1"/>
        <v>31067</v>
      </c>
      <c r="D10" s="5" t="str">
        <f t="shared" si="2"/>
        <v>colaborador_0008</v>
      </c>
      <c r="E10" s="9" t="s">
        <v>1339</v>
      </c>
      <c r="F10" s="9" t="s">
        <v>1550</v>
      </c>
      <c r="G10" s="8">
        <f t="shared" ca="1" si="3"/>
        <v>42125</v>
      </c>
      <c r="H10" s="10" t="s">
        <v>56</v>
      </c>
      <c r="I10" s="13">
        <f t="shared" ca="1" si="4"/>
        <v>1.71</v>
      </c>
      <c r="J10" s="15">
        <f t="shared" ca="1" si="5"/>
        <v>50</v>
      </c>
      <c r="K10" s="15">
        <f t="shared" ca="1" si="6"/>
        <v>17.099278410451081</v>
      </c>
      <c r="L10" s="10">
        <f t="shared" ca="1" si="7"/>
        <v>2</v>
      </c>
      <c r="M10" s="10">
        <f t="shared" ca="1" si="8"/>
        <v>1</v>
      </c>
      <c r="N10" s="10">
        <f t="shared" ca="1" si="9"/>
        <v>18</v>
      </c>
      <c r="O10" s="10">
        <f t="shared" ca="1" si="10"/>
        <v>1</v>
      </c>
      <c r="P10" s="10">
        <f t="shared" ca="1" si="11"/>
        <v>4</v>
      </c>
      <c r="Q10" s="11">
        <f t="shared" ca="1" si="0"/>
        <v>36</v>
      </c>
      <c r="R10" s="22" t="str">
        <f ca="1">VLOOKUP(L10,'05'!$A$2:$B$6,2,0)</f>
        <v>parda</v>
      </c>
      <c r="S10" s="22" t="str">
        <f ca="1">VLOOKUP(M10,'06'!$A$2:$B$18,2,0)</f>
        <v>sem instrução</v>
      </c>
      <c r="T10" s="22" t="str">
        <f ca="1">VLOOKUP(N10,'07'!$A$2:$D$28,2,0)</f>
        <v>Piauí</v>
      </c>
      <c r="U10" s="22" t="str">
        <f ca="1">VLOOKUP(O10,'08'!$A$2:$B$28,2,0)</f>
        <v>Adventista</v>
      </c>
      <c r="V10" s="22" t="str">
        <f ca="1">VLOOKUP(P10,'10'!$A$2:$B$10,2,0)</f>
        <v>Desquitado</v>
      </c>
      <c r="W10" s="29">
        <f>IFERROR(VLOOKUP($B10,'b02'!$A$4:$H$705,W$1,0),0)</f>
        <v>0</v>
      </c>
      <c r="X10" s="29">
        <f>IFERROR(VLOOKUP($B10,'b02'!$A$4:$H$705,X$1,0),0)</f>
        <v>0</v>
      </c>
      <c r="Y10" s="29">
        <f>IFERROR(VLOOKUP($B10,'b02'!$A$4:$H$705,Y$1,0),0)</f>
        <v>0</v>
      </c>
      <c r="Z10" s="29">
        <f>IFERROR(VLOOKUP($B10,'b02'!$A$4:$H$705,Z$1,0),0)</f>
        <v>0</v>
      </c>
      <c r="AA10" s="29">
        <f>IFERROR(VLOOKUP($B10,'b02'!$A$4:$H$705,AA$1,0),0)</f>
        <v>0</v>
      </c>
      <c r="AB10" s="29">
        <f>IFERROR(VLOOKUP($B10,'b02'!$A$4:$H$705,AB$1,0),0)</f>
        <v>0</v>
      </c>
      <c r="AC10" s="29">
        <f>IFERROR(VLOOKUP($B10,'b02'!$A$4:$H$705,AC$1,0),0)</f>
        <v>0</v>
      </c>
      <c r="AD10" s="41">
        <f>IFERROR(VLOOKUP($B10,'b06'!$A$4:$I$714,AD$1,0),0)</f>
        <v>0</v>
      </c>
      <c r="AE10" s="41">
        <f>IFERROR(VLOOKUP($B10,'b06'!$A$4:$I$714,AE$1,0),0)</f>
        <v>0</v>
      </c>
      <c r="AF10" s="41">
        <f>IFERROR(VLOOKUP($B10,'b06'!$A$4:$I$714,AF$1,0),0)</f>
        <v>0</v>
      </c>
      <c r="AG10" s="41">
        <f>IFERROR(VLOOKUP($B10,'b06'!$A$4:$I$714,AG$1,0),0)</f>
        <v>0</v>
      </c>
      <c r="AH10" s="41">
        <f>IFERROR(VLOOKUP($B10,'b06'!$A$4:$I$714,AH$1,0),0)</f>
        <v>0</v>
      </c>
      <c r="AI10" s="41">
        <f>IFERROR(VLOOKUP($B10,'b06'!$A$4:$I$714,AI$1,0),0)</f>
        <v>0</v>
      </c>
      <c r="AJ10" s="41">
        <f>IFERROR(VLOOKUP($B10,'b06'!$A$4:$I$714,AJ$1,0),0)</f>
        <v>0</v>
      </c>
    </row>
    <row r="11" spans="1:36" x14ac:dyDescent="0.35">
      <c r="A11" s="4" t="s">
        <v>323</v>
      </c>
      <c r="B11" s="30">
        <v>9</v>
      </c>
      <c r="C11" s="8">
        <f t="shared" ca="1" si="1"/>
        <v>34123</v>
      </c>
      <c r="D11" s="5" t="str">
        <f t="shared" si="2"/>
        <v>colaborador_0009</v>
      </c>
      <c r="E11" s="9" t="s">
        <v>1339</v>
      </c>
      <c r="F11" s="9" t="s">
        <v>1550</v>
      </c>
      <c r="G11" s="8">
        <f t="shared" ca="1" si="3"/>
        <v>42993</v>
      </c>
      <c r="H11" s="10" t="s">
        <v>56</v>
      </c>
      <c r="I11" s="13">
        <f t="shared" ca="1" si="4"/>
        <v>1.65</v>
      </c>
      <c r="J11" s="15">
        <f t="shared" ca="1" si="5"/>
        <v>47</v>
      </c>
      <c r="K11" s="15">
        <f t="shared" ca="1" si="6"/>
        <v>17.263544536271812</v>
      </c>
      <c r="L11" s="10">
        <f t="shared" ca="1" si="7"/>
        <v>2</v>
      </c>
      <c r="M11" s="10">
        <f t="shared" ca="1" si="8"/>
        <v>1</v>
      </c>
      <c r="N11" s="10">
        <f t="shared" ca="1" si="9"/>
        <v>7</v>
      </c>
      <c r="O11" s="10">
        <f t="shared" ca="1" si="10"/>
        <v>6</v>
      </c>
      <c r="P11" s="10">
        <f t="shared" ca="1" si="11"/>
        <v>5</v>
      </c>
      <c r="Q11" s="11">
        <f t="shared" ca="1" si="0"/>
        <v>27</v>
      </c>
      <c r="R11" s="22" t="str">
        <f ca="1">VLOOKUP(L11,'05'!$A$2:$B$6,2,0)</f>
        <v>parda</v>
      </c>
      <c r="S11" s="22" t="str">
        <f ca="1">VLOOKUP(M11,'06'!$A$2:$B$18,2,0)</f>
        <v>sem instrução</v>
      </c>
      <c r="T11" s="22" t="str">
        <f ca="1">VLOOKUP(N11,'07'!$A$2:$D$28,2,0)</f>
        <v>Distrito Federal</v>
      </c>
      <c r="U11" s="22" t="str">
        <f ca="1">VLOOKUP(O11,'08'!$A$2:$B$28,2,0)</f>
        <v>Umbanda</v>
      </c>
      <c r="V11" s="22" t="str">
        <f ca="1">VLOOKUP(P11,'10'!$A$2:$B$10,2,0)</f>
        <v>Separado</v>
      </c>
      <c r="W11" s="29">
        <f>IFERROR(VLOOKUP($B11,'b02'!$A$4:$H$705,W$1,0),0)</f>
        <v>0</v>
      </c>
      <c r="X11" s="29">
        <f>IFERROR(VLOOKUP($B11,'b02'!$A$4:$H$705,X$1,0),0)</f>
        <v>0</v>
      </c>
      <c r="Y11" s="29">
        <f>IFERROR(VLOOKUP($B11,'b02'!$A$4:$H$705,Y$1,0),0)</f>
        <v>0</v>
      </c>
      <c r="Z11" s="29">
        <f>IFERROR(VLOOKUP($B11,'b02'!$A$4:$H$705,Z$1,0),0)</f>
        <v>0</v>
      </c>
      <c r="AA11" s="29">
        <f>IFERROR(VLOOKUP($B11,'b02'!$A$4:$H$705,AA$1,0),0)</f>
        <v>0</v>
      </c>
      <c r="AB11" s="29">
        <f>IFERROR(VLOOKUP($B11,'b02'!$A$4:$H$705,AB$1,0),0)</f>
        <v>0</v>
      </c>
      <c r="AC11" s="29">
        <f>IFERROR(VLOOKUP($B11,'b02'!$A$4:$H$705,AC$1,0),0)</f>
        <v>0</v>
      </c>
      <c r="AD11" s="41">
        <f>IFERROR(VLOOKUP($B11,'b06'!$A$4:$I$714,AD$1,0),0)</f>
        <v>0</v>
      </c>
      <c r="AE11" s="41">
        <f>IFERROR(VLOOKUP($B11,'b06'!$A$4:$I$714,AE$1,0),0)</f>
        <v>0</v>
      </c>
      <c r="AF11" s="41">
        <f>IFERROR(VLOOKUP($B11,'b06'!$A$4:$I$714,AF$1,0),0)</f>
        <v>0</v>
      </c>
      <c r="AG11" s="41">
        <f>IFERROR(VLOOKUP($B11,'b06'!$A$4:$I$714,AG$1,0),0)</f>
        <v>0</v>
      </c>
      <c r="AH11" s="41">
        <f>IFERROR(VLOOKUP($B11,'b06'!$A$4:$I$714,AH$1,0),0)</f>
        <v>0</v>
      </c>
      <c r="AI11" s="41">
        <f>IFERROR(VLOOKUP($B11,'b06'!$A$4:$I$714,AI$1,0),0)</f>
        <v>0</v>
      </c>
      <c r="AJ11" s="41">
        <f>IFERROR(VLOOKUP($B11,'b06'!$A$4:$I$714,AJ$1,0),0)</f>
        <v>0</v>
      </c>
    </row>
    <row r="12" spans="1:36" x14ac:dyDescent="0.35">
      <c r="A12" s="4" t="s">
        <v>324</v>
      </c>
      <c r="B12" s="30">
        <v>10</v>
      </c>
      <c r="C12" s="8">
        <f t="shared" ca="1" si="1"/>
        <v>34414</v>
      </c>
      <c r="D12" s="5" t="str">
        <f t="shared" si="2"/>
        <v>colaborador_0010</v>
      </c>
      <c r="E12" s="9" t="s">
        <v>1339</v>
      </c>
      <c r="F12" s="9" t="s">
        <v>1550</v>
      </c>
      <c r="G12" s="8">
        <f t="shared" ca="1" si="3"/>
        <v>43267</v>
      </c>
      <c r="H12" s="10" t="s">
        <v>56</v>
      </c>
      <c r="I12" s="13">
        <f t="shared" ca="1" si="4"/>
        <v>1.72</v>
      </c>
      <c r="J12" s="15">
        <f t="shared" ca="1" si="5"/>
        <v>51</v>
      </c>
      <c r="K12" s="15">
        <f t="shared" ca="1" si="6"/>
        <v>17.239048134126556</v>
      </c>
      <c r="L12" s="10">
        <f t="shared" ca="1" si="7"/>
        <v>2</v>
      </c>
      <c r="M12" s="10">
        <f t="shared" ca="1" si="8"/>
        <v>2</v>
      </c>
      <c r="N12" s="10">
        <f t="shared" ca="1" si="9"/>
        <v>24</v>
      </c>
      <c r="O12" s="10">
        <f t="shared" ca="1" si="10"/>
        <v>2</v>
      </c>
      <c r="P12" s="10">
        <f t="shared" ca="1" si="11"/>
        <v>4</v>
      </c>
      <c r="Q12" s="11">
        <f t="shared" ca="1" si="0"/>
        <v>26</v>
      </c>
      <c r="R12" s="22" t="str">
        <f ca="1">VLOOKUP(L12,'05'!$A$2:$B$6,2,0)</f>
        <v>parda</v>
      </c>
      <c r="S12" s="22" t="str">
        <f ca="1">VLOOKUP(M12,'06'!$A$2:$B$18,2,0)</f>
        <v>ensino fundamental incompleto</v>
      </c>
      <c r="T12" s="22" t="str">
        <f ca="1">VLOOKUP(N12,'07'!$A$2:$D$28,2,0)</f>
        <v>Santa Catarina</v>
      </c>
      <c r="U12" s="22" t="str">
        <f ca="1">VLOOKUP(O12,'08'!$A$2:$B$28,2,0)</f>
        <v>Candomblé</v>
      </c>
      <c r="V12" s="22" t="str">
        <f ca="1">VLOOKUP(P12,'10'!$A$2:$B$10,2,0)</f>
        <v>Desquitado</v>
      </c>
      <c r="W12" s="29">
        <f>IFERROR(VLOOKUP($B12,'b02'!$A$4:$H$705,W$1,0),0)</f>
        <v>0</v>
      </c>
      <c r="X12" s="29">
        <f>IFERROR(VLOOKUP($B12,'b02'!$A$4:$H$705,X$1,0),0)</f>
        <v>0</v>
      </c>
      <c r="Y12" s="29">
        <f>IFERROR(VLOOKUP($B12,'b02'!$A$4:$H$705,Y$1,0),0)</f>
        <v>0</v>
      </c>
      <c r="Z12" s="29">
        <f>IFERROR(VLOOKUP($B12,'b02'!$A$4:$H$705,Z$1,0),0)</f>
        <v>0</v>
      </c>
      <c r="AA12" s="29">
        <f>IFERROR(VLOOKUP($B12,'b02'!$A$4:$H$705,AA$1,0),0)</f>
        <v>0</v>
      </c>
      <c r="AB12" s="29">
        <f>IFERROR(VLOOKUP($B12,'b02'!$A$4:$H$705,AB$1,0),0)</f>
        <v>1</v>
      </c>
      <c r="AC12" s="29">
        <f>IFERROR(VLOOKUP($B12,'b02'!$A$4:$H$705,AC$1,0),0)</f>
        <v>1</v>
      </c>
      <c r="AD12" s="41">
        <f>IFERROR(VLOOKUP($B12,'b06'!$A$4:$I$714,AD$1,0),0)</f>
        <v>0</v>
      </c>
      <c r="AE12" s="41">
        <f>IFERROR(VLOOKUP($B12,'b06'!$A$4:$I$714,AE$1,0),0)</f>
        <v>0</v>
      </c>
      <c r="AF12" s="41">
        <f>IFERROR(VLOOKUP($B12,'b06'!$A$4:$I$714,AF$1,0),0)</f>
        <v>0</v>
      </c>
      <c r="AG12" s="41">
        <f>IFERROR(VLOOKUP($B12,'b06'!$A$4:$I$714,AG$1,0),0)</f>
        <v>0</v>
      </c>
      <c r="AH12" s="41">
        <f>IFERROR(VLOOKUP($B12,'b06'!$A$4:$I$714,AH$1,0),0)</f>
        <v>0</v>
      </c>
      <c r="AI12" s="41">
        <f>IFERROR(VLOOKUP($B12,'b06'!$A$4:$I$714,AI$1,0),0)</f>
        <v>0</v>
      </c>
      <c r="AJ12" s="41">
        <f>IFERROR(VLOOKUP($B12,'b06'!$A$4:$I$714,AJ$1,0),0)</f>
        <v>1</v>
      </c>
    </row>
    <row r="13" spans="1:36" x14ac:dyDescent="0.35">
      <c r="A13" s="4" t="s">
        <v>325</v>
      </c>
      <c r="B13" s="30">
        <v>11</v>
      </c>
      <c r="C13" s="8">
        <f t="shared" ca="1" si="1"/>
        <v>35301</v>
      </c>
      <c r="D13" s="5" t="str">
        <f t="shared" si="2"/>
        <v>colaborador_0011</v>
      </c>
      <c r="E13" s="9" t="s">
        <v>1339</v>
      </c>
      <c r="F13" s="9" t="s">
        <v>1550</v>
      </c>
      <c r="G13" s="8">
        <f t="shared" ca="1" si="3"/>
        <v>43886</v>
      </c>
      <c r="H13" s="10" t="s">
        <v>56</v>
      </c>
      <c r="I13" s="13">
        <f t="shared" ca="1" si="4"/>
        <v>1.67</v>
      </c>
      <c r="J13" s="15">
        <f t="shared" ca="1" si="5"/>
        <v>62</v>
      </c>
      <c r="K13" s="15">
        <f t="shared" ca="1" si="6"/>
        <v>22.230987127541326</v>
      </c>
      <c r="L13" s="10">
        <f t="shared" ca="1" si="7"/>
        <v>2</v>
      </c>
      <c r="M13" s="10">
        <f t="shared" ca="1" si="8"/>
        <v>5</v>
      </c>
      <c r="N13" s="10">
        <f t="shared" ca="1" si="9"/>
        <v>18</v>
      </c>
      <c r="O13" s="10">
        <f t="shared" ca="1" si="10"/>
        <v>7</v>
      </c>
      <c r="P13" s="10">
        <f t="shared" ca="1" si="11"/>
        <v>2</v>
      </c>
      <c r="Q13" s="11">
        <f t="shared" ca="1" si="0"/>
        <v>24</v>
      </c>
      <c r="R13" s="22" t="str">
        <f ca="1">VLOOKUP(L13,'05'!$A$2:$B$6,2,0)</f>
        <v>parda</v>
      </c>
      <c r="S13" s="22" t="str">
        <f ca="1">VLOOKUP(M13,'06'!$A$2:$B$18,2,0)</f>
        <v>ensino médio completo</v>
      </c>
      <c r="T13" s="22" t="str">
        <f ca="1">VLOOKUP(N13,'07'!$A$2:$D$28,2,0)</f>
        <v>Piauí</v>
      </c>
      <c r="U13" s="22" t="str">
        <f ca="1">VLOOKUP(O13,'08'!$A$2:$B$28,2,0)</f>
        <v>Testemunha de Jeová</v>
      </c>
      <c r="V13" s="22" t="str">
        <f ca="1">VLOOKUP(P13,'10'!$A$2:$B$10,2,0)</f>
        <v>Casado</v>
      </c>
      <c r="W13" s="29">
        <f>IFERROR(VLOOKUP($B13,'b02'!$A$4:$H$705,W$1,0),0)</f>
        <v>0</v>
      </c>
      <c r="X13" s="29">
        <f>IFERROR(VLOOKUP($B13,'b02'!$A$4:$H$705,X$1,0),0)</f>
        <v>0</v>
      </c>
      <c r="Y13" s="29">
        <f>IFERROR(VLOOKUP($B13,'b02'!$A$4:$H$705,Y$1,0),0)</f>
        <v>1</v>
      </c>
      <c r="Z13" s="29">
        <f>IFERROR(VLOOKUP($B13,'b02'!$A$4:$H$705,Z$1,0),0)</f>
        <v>0</v>
      </c>
      <c r="AA13" s="29">
        <f>IFERROR(VLOOKUP($B13,'b02'!$A$4:$H$705,AA$1,0),0)</f>
        <v>0</v>
      </c>
      <c r="AB13" s="29">
        <f>IFERROR(VLOOKUP($B13,'b02'!$A$4:$H$705,AB$1,0),0)</f>
        <v>0</v>
      </c>
      <c r="AC13" s="29">
        <f>IFERROR(VLOOKUP($B13,'b02'!$A$4:$H$705,AC$1,0),0)</f>
        <v>1</v>
      </c>
      <c r="AD13" s="41">
        <f>IFERROR(VLOOKUP($B13,'b06'!$A$4:$I$714,AD$1,0),0)</f>
        <v>0</v>
      </c>
      <c r="AE13" s="41">
        <f>IFERROR(VLOOKUP($B13,'b06'!$A$4:$I$714,AE$1,0),0)</f>
        <v>0</v>
      </c>
      <c r="AF13" s="41">
        <f>IFERROR(VLOOKUP($B13,'b06'!$A$4:$I$714,AF$1,0),0)</f>
        <v>0</v>
      </c>
      <c r="AG13" s="41">
        <f>IFERROR(VLOOKUP($B13,'b06'!$A$4:$I$714,AG$1,0),0)</f>
        <v>0</v>
      </c>
      <c r="AH13" s="41">
        <f>IFERROR(VLOOKUP($B13,'b06'!$A$4:$I$714,AH$1,0),0)</f>
        <v>1</v>
      </c>
      <c r="AI13" s="41">
        <f>IFERROR(VLOOKUP($B13,'b06'!$A$4:$I$714,AI$1,0),0)</f>
        <v>0</v>
      </c>
      <c r="AJ13" s="41">
        <f>IFERROR(VLOOKUP($B13,'b06'!$A$4:$I$714,AJ$1,0),0)</f>
        <v>0</v>
      </c>
    </row>
    <row r="14" spans="1:36" x14ac:dyDescent="0.35">
      <c r="A14" s="4" t="s">
        <v>326</v>
      </c>
      <c r="B14" s="30">
        <v>12</v>
      </c>
      <c r="C14" s="8">
        <f t="shared" ca="1" si="1"/>
        <v>30699</v>
      </c>
      <c r="D14" s="5" t="str">
        <f t="shared" si="2"/>
        <v>colaborador_0012</v>
      </c>
      <c r="E14" s="9" t="s">
        <v>1339</v>
      </c>
      <c r="F14" s="9" t="s">
        <v>1550</v>
      </c>
      <c r="G14" s="8">
        <f t="shared" ca="1" si="3"/>
        <v>42484</v>
      </c>
      <c r="H14" s="10" t="s">
        <v>56</v>
      </c>
      <c r="I14" s="13">
        <f t="shared" ca="1" si="4"/>
        <v>1.74</v>
      </c>
      <c r="J14" s="15">
        <f t="shared" ca="1" si="5"/>
        <v>45</v>
      </c>
      <c r="K14" s="15">
        <f t="shared" ca="1" si="6"/>
        <v>14.863258026159334</v>
      </c>
      <c r="L14" s="10">
        <f t="shared" ca="1" si="7"/>
        <v>2</v>
      </c>
      <c r="M14" s="10">
        <f t="shared" ca="1" si="8"/>
        <v>6</v>
      </c>
      <c r="N14" s="10">
        <f t="shared" ca="1" si="9"/>
        <v>21</v>
      </c>
      <c r="O14" s="10">
        <f t="shared" ca="1" si="10"/>
        <v>4</v>
      </c>
      <c r="P14" s="10">
        <f t="shared" ca="1" si="11"/>
        <v>1</v>
      </c>
      <c r="Q14" s="11">
        <f t="shared" ca="1" si="0"/>
        <v>37</v>
      </c>
      <c r="R14" s="22" t="str">
        <f ca="1">VLOOKUP(L14,'05'!$A$2:$B$6,2,0)</f>
        <v>parda</v>
      </c>
      <c r="S14" s="22" t="str">
        <f ca="1">VLOOKUP(M14,'06'!$A$2:$B$18,2,0)</f>
        <v>ensino médio técnico incompleto</v>
      </c>
      <c r="T14" s="22" t="str">
        <f ca="1">VLOOKUP(N14,'07'!$A$2:$D$28,2,0)</f>
        <v>Rio Grande do Sul</v>
      </c>
      <c r="U14" s="22" t="str">
        <f ca="1">VLOOKUP(O14,'08'!$A$2:$B$28,2,0)</f>
        <v>Cristã</v>
      </c>
      <c r="V14" s="22" t="str">
        <f ca="1">VLOOKUP(P14,'10'!$A$2:$B$10,2,0)</f>
        <v>Solteiro</v>
      </c>
      <c r="W14" s="29">
        <f>IFERROR(VLOOKUP($B14,'b02'!$A$4:$H$705,W$1,0),0)</f>
        <v>0</v>
      </c>
      <c r="X14" s="29">
        <f>IFERROR(VLOOKUP($B14,'b02'!$A$4:$H$705,X$1,0),0)</f>
        <v>0</v>
      </c>
      <c r="Y14" s="29">
        <f>IFERROR(VLOOKUP($B14,'b02'!$A$4:$H$705,Y$1,0),0)</f>
        <v>0</v>
      </c>
      <c r="Z14" s="29">
        <f>IFERROR(VLOOKUP($B14,'b02'!$A$4:$H$705,Z$1,0),0)</f>
        <v>0</v>
      </c>
      <c r="AA14" s="29">
        <f>IFERROR(VLOOKUP($B14,'b02'!$A$4:$H$705,AA$1,0),0)</f>
        <v>0</v>
      </c>
      <c r="AB14" s="29">
        <f>IFERROR(VLOOKUP($B14,'b02'!$A$4:$H$705,AB$1,0),0)</f>
        <v>0</v>
      </c>
      <c r="AC14" s="29">
        <f>IFERROR(VLOOKUP($B14,'b02'!$A$4:$H$705,AC$1,0),0)</f>
        <v>0</v>
      </c>
      <c r="AD14" s="41">
        <f>IFERROR(VLOOKUP($B14,'b06'!$A$4:$I$714,AD$1,0),0)</f>
        <v>0</v>
      </c>
      <c r="AE14" s="41">
        <f>IFERROR(VLOOKUP($B14,'b06'!$A$4:$I$714,AE$1,0),0)</f>
        <v>0</v>
      </c>
      <c r="AF14" s="41">
        <f>IFERROR(VLOOKUP($B14,'b06'!$A$4:$I$714,AF$1,0),0)</f>
        <v>0</v>
      </c>
      <c r="AG14" s="41">
        <f>IFERROR(VLOOKUP($B14,'b06'!$A$4:$I$714,AG$1,0),0)</f>
        <v>0</v>
      </c>
      <c r="AH14" s="41">
        <f>IFERROR(VLOOKUP($B14,'b06'!$A$4:$I$714,AH$1,0),0)</f>
        <v>0</v>
      </c>
      <c r="AI14" s="41">
        <f>IFERROR(VLOOKUP($B14,'b06'!$A$4:$I$714,AI$1,0),0)</f>
        <v>0</v>
      </c>
      <c r="AJ14" s="41">
        <f>IFERROR(VLOOKUP($B14,'b06'!$A$4:$I$714,AJ$1,0),0)</f>
        <v>0</v>
      </c>
    </row>
    <row r="15" spans="1:36" x14ac:dyDescent="0.35">
      <c r="A15" s="4" t="s">
        <v>327</v>
      </c>
      <c r="B15" s="30">
        <v>13</v>
      </c>
      <c r="C15" s="8">
        <f t="shared" ca="1" si="1"/>
        <v>34864</v>
      </c>
      <c r="D15" s="5" t="str">
        <f t="shared" si="2"/>
        <v>colaborador_0013</v>
      </c>
      <c r="E15" s="9" t="s">
        <v>1339</v>
      </c>
      <c r="F15" s="9" t="s">
        <v>1550</v>
      </c>
      <c r="G15" s="8">
        <f t="shared" ca="1" si="3"/>
        <v>43464</v>
      </c>
      <c r="H15" s="10" t="s">
        <v>56</v>
      </c>
      <c r="I15" s="13">
        <f t="shared" ca="1" si="4"/>
        <v>1.72</v>
      </c>
      <c r="J15" s="15">
        <f t="shared" ca="1" si="5"/>
        <v>60</v>
      </c>
      <c r="K15" s="15">
        <f t="shared" ca="1" si="6"/>
        <v>20.281233098972418</v>
      </c>
      <c r="L15" s="10">
        <f t="shared" ca="1" si="7"/>
        <v>3</v>
      </c>
      <c r="M15" s="10">
        <f t="shared" ca="1" si="8"/>
        <v>6</v>
      </c>
      <c r="N15" s="10">
        <f t="shared" ca="1" si="9"/>
        <v>5</v>
      </c>
      <c r="O15" s="10">
        <f t="shared" ca="1" si="10"/>
        <v>2</v>
      </c>
      <c r="P15" s="10">
        <f t="shared" ca="1" si="11"/>
        <v>3</v>
      </c>
      <c r="Q15" s="11">
        <f t="shared" ca="1" si="0"/>
        <v>25</v>
      </c>
      <c r="R15" s="22" t="str">
        <f ca="1">VLOOKUP(L15,'05'!$A$2:$B$6,2,0)</f>
        <v>preta</v>
      </c>
      <c r="S15" s="22" t="str">
        <f ca="1">VLOOKUP(M15,'06'!$A$2:$B$18,2,0)</f>
        <v>ensino médio técnico incompleto</v>
      </c>
      <c r="T15" s="22" t="str">
        <f ca="1">VLOOKUP(N15,'07'!$A$2:$D$28,2,0)</f>
        <v>Bahia</v>
      </c>
      <c r="U15" s="22" t="str">
        <f ca="1">VLOOKUP(O15,'08'!$A$2:$B$28,2,0)</f>
        <v>Candomblé</v>
      </c>
      <c r="V15" s="22" t="str">
        <f ca="1">VLOOKUP(P15,'10'!$A$2:$B$10,2,0)</f>
        <v>Divorciado</v>
      </c>
      <c r="W15" s="29">
        <f>IFERROR(VLOOKUP($B15,'b02'!$A$4:$H$705,W$1,0),0)</f>
        <v>0</v>
      </c>
      <c r="X15" s="29">
        <f>IFERROR(VLOOKUP($B15,'b02'!$A$4:$H$705,X$1,0),0)</f>
        <v>0</v>
      </c>
      <c r="Y15" s="29">
        <f>IFERROR(VLOOKUP($B15,'b02'!$A$4:$H$705,Y$1,0),0)</f>
        <v>0</v>
      </c>
      <c r="Z15" s="29">
        <f>IFERROR(VLOOKUP($B15,'b02'!$A$4:$H$705,Z$1,0),0)</f>
        <v>1</v>
      </c>
      <c r="AA15" s="29">
        <f>IFERROR(VLOOKUP($B15,'b02'!$A$4:$H$705,AA$1,0),0)</f>
        <v>0</v>
      </c>
      <c r="AB15" s="29">
        <f>IFERROR(VLOOKUP($B15,'b02'!$A$4:$H$705,AB$1,0),0)</f>
        <v>0</v>
      </c>
      <c r="AC15" s="29">
        <f>IFERROR(VLOOKUP($B15,'b02'!$A$4:$H$705,AC$1,0),0)</f>
        <v>1</v>
      </c>
      <c r="AD15" s="41">
        <f>IFERROR(VLOOKUP($B15,'b06'!$A$4:$I$714,AD$1,0),0)</f>
        <v>0</v>
      </c>
      <c r="AE15" s="41">
        <f>IFERROR(VLOOKUP($B15,'b06'!$A$4:$I$714,AE$1,0),0)</f>
        <v>0</v>
      </c>
      <c r="AF15" s="41">
        <f>IFERROR(VLOOKUP($B15,'b06'!$A$4:$I$714,AF$1,0),0)</f>
        <v>0</v>
      </c>
      <c r="AG15" s="41">
        <f>IFERROR(VLOOKUP($B15,'b06'!$A$4:$I$714,AG$1,0),0)</f>
        <v>1</v>
      </c>
      <c r="AH15" s="41">
        <f>IFERROR(VLOOKUP($B15,'b06'!$A$4:$I$714,AH$1,0),0)</f>
        <v>0</v>
      </c>
      <c r="AI15" s="41">
        <f>IFERROR(VLOOKUP($B15,'b06'!$A$4:$I$714,AI$1,0),0)</f>
        <v>0</v>
      </c>
      <c r="AJ15" s="41">
        <f>IFERROR(VLOOKUP($B15,'b06'!$A$4:$I$714,AJ$1,0),0)</f>
        <v>0</v>
      </c>
    </row>
    <row r="16" spans="1:36" x14ac:dyDescent="0.35">
      <c r="A16" s="4" t="s">
        <v>328</v>
      </c>
      <c r="B16" s="30">
        <v>14</v>
      </c>
      <c r="C16" s="8">
        <f t="shared" ca="1" si="1"/>
        <v>35017</v>
      </c>
      <c r="D16" s="5" t="str">
        <f t="shared" si="2"/>
        <v>colaborador_0014</v>
      </c>
      <c r="E16" s="9" t="s">
        <v>1339</v>
      </c>
      <c r="F16" s="9" t="s">
        <v>1550</v>
      </c>
      <c r="G16" s="8">
        <f t="shared" ca="1" si="3"/>
        <v>42287</v>
      </c>
      <c r="H16" s="10" t="s">
        <v>56</v>
      </c>
      <c r="I16" s="13">
        <f t="shared" ca="1" si="4"/>
        <v>1.73</v>
      </c>
      <c r="J16" s="15">
        <f t="shared" ca="1" si="5"/>
        <v>54</v>
      </c>
      <c r="K16" s="15">
        <f t="shared" ca="1" si="6"/>
        <v>18.042701059173375</v>
      </c>
      <c r="L16" s="10">
        <f t="shared" ca="1" si="7"/>
        <v>3</v>
      </c>
      <c r="M16" s="10">
        <f t="shared" ca="1" si="8"/>
        <v>4</v>
      </c>
      <c r="N16" s="10">
        <f t="shared" ca="1" si="9"/>
        <v>15</v>
      </c>
      <c r="O16" s="10">
        <f t="shared" ca="1" si="10"/>
        <v>1</v>
      </c>
      <c r="P16" s="10">
        <f t="shared" ca="1" si="11"/>
        <v>1</v>
      </c>
      <c r="Q16" s="11">
        <f t="shared" ca="1" si="0"/>
        <v>25</v>
      </c>
      <c r="R16" s="22" t="str">
        <f ca="1">VLOOKUP(L16,'05'!$A$2:$B$6,2,0)</f>
        <v>preta</v>
      </c>
      <c r="S16" s="22" t="str">
        <f ca="1">VLOOKUP(M16,'06'!$A$2:$B$18,2,0)</f>
        <v>ensino médio incompleto</v>
      </c>
      <c r="T16" s="22" t="str">
        <f ca="1">VLOOKUP(N16,'07'!$A$2:$D$28,2,0)</f>
        <v>Paraíba</v>
      </c>
      <c r="U16" s="22" t="str">
        <f ca="1">VLOOKUP(O16,'08'!$A$2:$B$28,2,0)</f>
        <v>Adventista</v>
      </c>
      <c r="V16" s="22" t="str">
        <f ca="1">VLOOKUP(P16,'10'!$A$2:$B$10,2,0)</f>
        <v>Solteiro</v>
      </c>
      <c r="W16" s="29">
        <f>IFERROR(VLOOKUP($B16,'b02'!$A$4:$H$705,W$1,0),0)</f>
        <v>0</v>
      </c>
      <c r="X16" s="29">
        <f>IFERROR(VLOOKUP($B16,'b02'!$A$4:$H$705,X$1,0),0)</f>
        <v>0</v>
      </c>
      <c r="Y16" s="29">
        <f>IFERROR(VLOOKUP($B16,'b02'!$A$4:$H$705,Y$1,0),0)</f>
        <v>0</v>
      </c>
      <c r="Z16" s="29">
        <f>IFERROR(VLOOKUP($B16,'b02'!$A$4:$H$705,Z$1,0),0)</f>
        <v>0</v>
      </c>
      <c r="AA16" s="29">
        <f>IFERROR(VLOOKUP($B16,'b02'!$A$4:$H$705,AA$1,0),0)</f>
        <v>1</v>
      </c>
      <c r="AB16" s="29">
        <f>IFERROR(VLOOKUP($B16,'b02'!$A$4:$H$705,AB$1,0),0)</f>
        <v>0</v>
      </c>
      <c r="AC16" s="29">
        <f>IFERROR(VLOOKUP($B16,'b02'!$A$4:$H$705,AC$1,0),0)</f>
        <v>1</v>
      </c>
      <c r="AD16" s="41">
        <f>IFERROR(VLOOKUP($B16,'b06'!$A$4:$I$714,AD$1,0),0)</f>
        <v>0</v>
      </c>
      <c r="AE16" s="41">
        <f>IFERROR(VLOOKUP($B16,'b06'!$A$4:$I$714,AE$1,0),0)</f>
        <v>0</v>
      </c>
      <c r="AF16" s="41">
        <f>IFERROR(VLOOKUP($B16,'b06'!$A$4:$I$714,AF$1,0),0)</f>
        <v>0</v>
      </c>
      <c r="AG16" s="41">
        <f>IFERROR(VLOOKUP($B16,'b06'!$A$4:$I$714,AG$1,0),0)</f>
        <v>0</v>
      </c>
      <c r="AH16" s="41">
        <f>IFERROR(VLOOKUP($B16,'b06'!$A$4:$I$714,AH$1,0),0)</f>
        <v>1</v>
      </c>
      <c r="AI16" s="41">
        <f>IFERROR(VLOOKUP($B16,'b06'!$A$4:$I$714,AI$1,0),0)</f>
        <v>0</v>
      </c>
      <c r="AJ16" s="41">
        <f>IFERROR(VLOOKUP($B16,'b06'!$A$4:$I$714,AJ$1,0),0)</f>
        <v>0</v>
      </c>
    </row>
    <row r="17" spans="1:36" x14ac:dyDescent="0.35">
      <c r="A17" s="4" t="s">
        <v>329</v>
      </c>
      <c r="B17" s="30">
        <v>15</v>
      </c>
      <c r="C17" s="8">
        <f t="shared" ca="1" si="1"/>
        <v>31286</v>
      </c>
      <c r="D17" s="5" t="str">
        <f t="shared" si="2"/>
        <v>colaborador_0015</v>
      </c>
      <c r="E17" s="9" t="s">
        <v>1339</v>
      </c>
      <c r="F17" s="9" t="s">
        <v>1550</v>
      </c>
      <c r="G17" s="8">
        <f t="shared" ca="1" si="3"/>
        <v>42765</v>
      </c>
      <c r="H17" s="10" t="s">
        <v>56</v>
      </c>
      <c r="I17" s="13">
        <f t="shared" ca="1" si="4"/>
        <v>1.67</v>
      </c>
      <c r="J17" s="15">
        <f t="shared" ca="1" si="5"/>
        <v>51</v>
      </c>
      <c r="K17" s="15">
        <f t="shared" ca="1" si="6"/>
        <v>18.286779733945284</v>
      </c>
      <c r="L17" s="10">
        <f t="shared" ca="1" si="7"/>
        <v>3</v>
      </c>
      <c r="M17" s="10">
        <f t="shared" ca="1" si="8"/>
        <v>4</v>
      </c>
      <c r="N17" s="10">
        <f t="shared" ca="1" si="9"/>
        <v>26</v>
      </c>
      <c r="O17" s="10">
        <f t="shared" ca="1" si="10"/>
        <v>3</v>
      </c>
      <c r="P17" s="10">
        <f t="shared" ca="1" si="11"/>
        <v>6</v>
      </c>
      <c r="Q17" s="11">
        <f t="shared" ca="1" si="0"/>
        <v>35</v>
      </c>
      <c r="R17" s="22" t="str">
        <f ca="1">VLOOKUP(L17,'05'!$A$2:$B$6,2,0)</f>
        <v>preta</v>
      </c>
      <c r="S17" s="22" t="str">
        <f ca="1">VLOOKUP(M17,'06'!$A$2:$B$18,2,0)</f>
        <v>ensino médio incompleto</v>
      </c>
      <c r="T17" s="22" t="str">
        <f ca="1">VLOOKUP(N17,'07'!$A$2:$D$28,2,0)</f>
        <v>Sergipe</v>
      </c>
      <c r="U17" s="22" t="str">
        <f ca="1">VLOOKUP(O17,'08'!$A$2:$B$28,2,0)</f>
        <v>Católica</v>
      </c>
      <c r="V17" s="22" t="str">
        <f ca="1">VLOOKUP(P17,'10'!$A$2:$B$10,2,0)</f>
        <v>Concubinato/União Estável</v>
      </c>
      <c r="W17" s="29">
        <f>IFERROR(VLOOKUP($B17,'b02'!$A$4:$H$705,W$1,0),0)</f>
        <v>0</v>
      </c>
      <c r="X17" s="29">
        <f>IFERROR(VLOOKUP($B17,'b02'!$A$4:$H$705,X$1,0),0)</f>
        <v>0</v>
      </c>
      <c r="Y17" s="29">
        <f>IFERROR(VLOOKUP($B17,'b02'!$A$4:$H$705,Y$1,0),0)</f>
        <v>0</v>
      </c>
      <c r="Z17" s="29">
        <f>IFERROR(VLOOKUP($B17,'b02'!$A$4:$H$705,Z$1,0),0)</f>
        <v>0</v>
      </c>
      <c r="AA17" s="29">
        <f>IFERROR(VLOOKUP($B17,'b02'!$A$4:$H$705,AA$1,0),0)</f>
        <v>0</v>
      </c>
      <c r="AB17" s="29">
        <f>IFERROR(VLOOKUP($B17,'b02'!$A$4:$H$705,AB$1,0),0)</f>
        <v>0</v>
      </c>
      <c r="AC17" s="29">
        <f>IFERROR(VLOOKUP($B17,'b02'!$A$4:$H$705,AC$1,0),0)</f>
        <v>0</v>
      </c>
      <c r="AD17" s="41">
        <f>IFERROR(VLOOKUP($B17,'b06'!$A$4:$I$714,AD$1,0),0)</f>
        <v>0</v>
      </c>
      <c r="AE17" s="41">
        <f>IFERROR(VLOOKUP($B17,'b06'!$A$4:$I$714,AE$1,0),0)</f>
        <v>0</v>
      </c>
      <c r="AF17" s="41">
        <f>IFERROR(VLOOKUP($B17,'b06'!$A$4:$I$714,AF$1,0),0)</f>
        <v>0</v>
      </c>
      <c r="AG17" s="41">
        <f>IFERROR(VLOOKUP($B17,'b06'!$A$4:$I$714,AG$1,0),0)</f>
        <v>0</v>
      </c>
      <c r="AH17" s="41">
        <f>IFERROR(VLOOKUP($B17,'b06'!$A$4:$I$714,AH$1,0),0)</f>
        <v>0</v>
      </c>
      <c r="AI17" s="41">
        <f>IFERROR(VLOOKUP($B17,'b06'!$A$4:$I$714,AI$1,0),0)</f>
        <v>0</v>
      </c>
      <c r="AJ17" s="41">
        <f>IFERROR(VLOOKUP($B17,'b06'!$A$4:$I$714,AJ$1,0),0)</f>
        <v>0</v>
      </c>
    </row>
    <row r="18" spans="1:36" x14ac:dyDescent="0.35">
      <c r="A18" s="4" t="s">
        <v>330</v>
      </c>
      <c r="B18" s="30">
        <v>16</v>
      </c>
      <c r="C18" s="8">
        <f t="shared" ca="1" si="1"/>
        <v>32589</v>
      </c>
      <c r="D18" s="5" t="str">
        <f t="shared" si="2"/>
        <v>colaborador_0016</v>
      </c>
      <c r="E18" s="9" t="s">
        <v>1339</v>
      </c>
      <c r="F18" s="9" t="s">
        <v>1550</v>
      </c>
      <c r="G18" s="8">
        <f t="shared" ca="1" si="3"/>
        <v>43712</v>
      </c>
      <c r="H18" s="10" t="s">
        <v>56</v>
      </c>
      <c r="I18" s="13">
        <f t="shared" ca="1" si="4"/>
        <v>1.68</v>
      </c>
      <c r="J18" s="15">
        <f t="shared" ca="1" si="5"/>
        <v>60</v>
      </c>
      <c r="K18" s="15">
        <f t="shared" ca="1" si="6"/>
        <v>21.258503401360546</v>
      </c>
      <c r="L18" s="10">
        <f t="shared" ca="1" si="7"/>
        <v>3</v>
      </c>
      <c r="M18" s="10">
        <f t="shared" ca="1" si="8"/>
        <v>1</v>
      </c>
      <c r="N18" s="10">
        <f t="shared" ca="1" si="9"/>
        <v>20</v>
      </c>
      <c r="O18" s="10">
        <f t="shared" ca="1" si="10"/>
        <v>5</v>
      </c>
      <c r="P18" s="10">
        <f t="shared" ca="1" si="11"/>
        <v>2</v>
      </c>
      <c r="Q18" s="11">
        <f t="shared" ca="1" si="0"/>
        <v>31</v>
      </c>
      <c r="R18" s="22" t="str">
        <f ca="1">VLOOKUP(L18,'05'!$A$2:$B$6,2,0)</f>
        <v>preta</v>
      </c>
      <c r="S18" s="22" t="str">
        <f ca="1">VLOOKUP(M18,'06'!$A$2:$B$18,2,0)</f>
        <v>sem instrução</v>
      </c>
      <c r="T18" s="22" t="str">
        <f ca="1">VLOOKUP(N18,'07'!$A$2:$D$28,2,0)</f>
        <v>Rio Grande do Norte</v>
      </c>
      <c r="U18" s="22" t="str">
        <f ca="1">VLOOKUP(O18,'08'!$A$2:$B$28,2,0)</f>
        <v>Evangélica</v>
      </c>
      <c r="V18" s="22" t="str">
        <f ca="1">VLOOKUP(P18,'10'!$A$2:$B$10,2,0)</f>
        <v>Casado</v>
      </c>
      <c r="W18" s="29">
        <f>IFERROR(VLOOKUP($B18,'b02'!$A$4:$H$705,W$1,0),0)</f>
        <v>0</v>
      </c>
      <c r="X18" s="29">
        <f>IFERROR(VLOOKUP($B18,'b02'!$A$4:$H$705,X$1,0),0)</f>
        <v>0</v>
      </c>
      <c r="Y18" s="29">
        <f>IFERROR(VLOOKUP($B18,'b02'!$A$4:$H$705,Y$1,0),0)</f>
        <v>0</v>
      </c>
      <c r="Z18" s="29">
        <f>IFERROR(VLOOKUP($B18,'b02'!$A$4:$H$705,Z$1,0),0)</f>
        <v>0</v>
      </c>
      <c r="AA18" s="29">
        <f>IFERROR(VLOOKUP($B18,'b02'!$A$4:$H$705,AA$1,0),0)</f>
        <v>0</v>
      </c>
      <c r="AB18" s="29">
        <f>IFERROR(VLOOKUP($B18,'b02'!$A$4:$H$705,AB$1,0),0)</f>
        <v>0</v>
      </c>
      <c r="AC18" s="29">
        <f>IFERROR(VLOOKUP($B18,'b02'!$A$4:$H$705,AC$1,0),0)</f>
        <v>0</v>
      </c>
      <c r="AD18" s="41">
        <f>IFERROR(VLOOKUP($B18,'b06'!$A$4:$I$714,AD$1,0),0)</f>
        <v>0</v>
      </c>
      <c r="AE18" s="41">
        <f>IFERROR(VLOOKUP($B18,'b06'!$A$4:$I$714,AE$1,0),0)</f>
        <v>0</v>
      </c>
      <c r="AF18" s="41">
        <f>IFERROR(VLOOKUP($B18,'b06'!$A$4:$I$714,AF$1,0),0)</f>
        <v>0</v>
      </c>
      <c r="AG18" s="41">
        <f>IFERROR(VLOOKUP($B18,'b06'!$A$4:$I$714,AG$1,0),0)</f>
        <v>0</v>
      </c>
      <c r="AH18" s="41">
        <f>IFERROR(VLOOKUP($B18,'b06'!$A$4:$I$714,AH$1,0),0)</f>
        <v>0</v>
      </c>
      <c r="AI18" s="41">
        <f>IFERROR(VLOOKUP($B18,'b06'!$A$4:$I$714,AI$1,0),0)</f>
        <v>0</v>
      </c>
      <c r="AJ18" s="41">
        <f>IFERROR(VLOOKUP($B18,'b06'!$A$4:$I$714,AJ$1,0),0)</f>
        <v>0</v>
      </c>
    </row>
    <row r="19" spans="1:36" x14ac:dyDescent="0.35">
      <c r="A19" s="4" t="s">
        <v>331</v>
      </c>
      <c r="B19" s="30">
        <v>17</v>
      </c>
      <c r="C19" s="8">
        <f t="shared" ca="1" si="1"/>
        <v>34595</v>
      </c>
      <c r="D19" s="5" t="str">
        <f t="shared" si="2"/>
        <v>colaborador_0017</v>
      </c>
      <c r="E19" s="9" t="s">
        <v>1339</v>
      </c>
      <c r="F19" s="9" t="s">
        <v>1550</v>
      </c>
      <c r="G19" s="8">
        <f t="shared" ca="1" si="3"/>
        <v>43138</v>
      </c>
      <c r="H19" s="10" t="s">
        <v>56</v>
      </c>
      <c r="I19" s="13">
        <f t="shared" ca="1" si="4"/>
        <v>1.65</v>
      </c>
      <c r="J19" s="15">
        <f t="shared" ca="1" si="5"/>
        <v>56</v>
      </c>
      <c r="K19" s="15">
        <f t="shared" ca="1" si="6"/>
        <v>20.569329660238754</v>
      </c>
      <c r="L19" s="10">
        <f t="shared" ca="1" si="7"/>
        <v>3</v>
      </c>
      <c r="M19" s="10">
        <f t="shared" ca="1" si="8"/>
        <v>6</v>
      </c>
      <c r="N19" s="10">
        <f t="shared" ca="1" si="9"/>
        <v>24</v>
      </c>
      <c r="O19" s="10">
        <f t="shared" ca="1" si="10"/>
        <v>7</v>
      </c>
      <c r="P19" s="10">
        <f t="shared" ca="1" si="11"/>
        <v>6</v>
      </c>
      <c r="Q19" s="11">
        <f t="shared" ca="1" si="0"/>
        <v>26</v>
      </c>
      <c r="R19" s="22" t="str">
        <f ca="1">VLOOKUP(L19,'05'!$A$2:$B$6,2,0)</f>
        <v>preta</v>
      </c>
      <c r="S19" s="22" t="str">
        <f ca="1">VLOOKUP(M19,'06'!$A$2:$B$18,2,0)</f>
        <v>ensino médio técnico incompleto</v>
      </c>
      <c r="T19" s="22" t="str">
        <f ca="1">VLOOKUP(N19,'07'!$A$2:$D$28,2,0)</f>
        <v>Santa Catarina</v>
      </c>
      <c r="U19" s="22" t="str">
        <f ca="1">VLOOKUP(O19,'08'!$A$2:$B$28,2,0)</f>
        <v>Testemunha de Jeová</v>
      </c>
      <c r="V19" s="22" t="str">
        <f ca="1">VLOOKUP(P19,'10'!$A$2:$B$10,2,0)</f>
        <v>Concubinato/União Estável</v>
      </c>
      <c r="W19" s="29">
        <f>IFERROR(VLOOKUP($B19,'b02'!$A$4:$H$705,W$1,0),0)</f>
        <v>0</v>
      </c>
      <c r="X19" s="29">
        <f>IFERROR(VLOOKUP($B19,'b02'!$A$4:$H$705,X$1,0),0)</f>
        <v>0</v>
      </c>
      <c r="Y19" s="29">
        <f>IFERROR(VLOOKUP($B19,'b02'!$A$4:$H$705,Y$1,0),0)</f>
        <v>0</v>
      </c>
      <c r="Z19" s="29">
        <f>IFERROR(VLOOKUP($B19,'b02'!$A$4:$H$705,Z$1,0),0)</f>
        <v>0</v>
      </c>
      <c r="AA19" s="29">
        <f>IFERROR(VLOOKUP($B19,'b02'!$A$4:$H$705,AA$1,0),0)</f>
        <v>0</v>
      </c>
      <c r="AB19" s="29">
        <f>IFERROR(VLOOKUP($B19,'b02'!$A$4:$H$705,AB$1,0),0)</f>
        <v>0</v>
      </c>
      <c r="AC19" s="29">
        <f>IFERROR(VLOOKUP($B19,'b02'!$A$4:$H$705,AC$1,0),0)</f>
        <v>0</v>
      </c>
      <c r="AD19" s="41">
        <f>IFERROR(VLOOKUP($B19,'b06'!$A$4:$I$714,AD$1,0),0)</f>
        <v>0</v>
      </c>
      <c r="AE19" s="41">
        <f>IFERROR(VLOOKUP($B19,'b06'!$A$4:$I$714,AE$1,0),0)</f>
        <v>0</v>
      </c>
      <c r="AF19" s="41">
        <f>IFERROR(VLOOKUP($B19,'b06'!$A$4:$I$714,AF$1,0),0)</f>
        <v>0</v>
      </c>
      <c r="AG19" s="41">
        <f>IFERROR(VLOOKUP($B19,'b06'!$A$4:$I$714,AG$1,0),0)</f>
        <v>0</v>
      </c>
      <c r="AH19" s="41">
        <f>IFERROR(VLOOKUP($B19,'b06'!$A$4:$I$714,AH$1,0),0)</f>
        <v>0</v>
      </c>
      <c r="AI19" s="41">
        <f>IFERROR(VLOOKUP($B19,'b06'!$A$4:$I$714,AI$1,0),0)</f>
        <v>0</v>
      </c>
      <c r="AJ19" s="41">
        <f>IFERROR(VLOOKUP($B19,'b06'!$A$4:$I$714,AJ$1,0),0)</f>
        <v>0</v>
      </c>
    </row>
    <row r="20" spans="1:36" x14ac:dyDescent="0.35">
      <c r="A20" s="4" t="s">
        <v>332</v>
      </c>
      <c r="B20" s="30">
        <v>18</v>
      </c>
      <c r="C20" s="8">
        <f t="shared" ca="1" si="1"/>
        <v>31638</v>
      </c>
      <c r="D20" s="5" t="str">
        <f t="shared" si="2"/>
        <v>colaborador_0018</v>
      </c>
      <c r="E20" s="9" t="s">
        <v>1339</v>
      </c>
      <c r="F20" s="9" t="s">
        <v>1550</v>
      </c>
      <c r="G20" s="8">
        <f t="shared" ca="1" si="3"/>
        <v>43032</v>
      </c>
      <c r="H20" s="10" t="s">
        <v>56</v>
      </c>
      <c r="I20" s="13">
        <f t="shared" ca="1" si="4"/>
        <v>1.65</v>
      </c>
      <c r="J20" s="15">
        <f t="shared" ca="1" si="5"/>
        <v>46</v>
      </c>
      <c r="K20" s="15">
        <f t="shared" ca="1" si="6"/>
        <v>16.896235078053262</v>
      </c>
      <c r="L20" s="10">
        <f t="shared" ca="1" si="7"/>
        <v>3</v>
      </c>
      <c r="M20" s="10">
        <f t="shared" ca="1" si="8"/>
        <v>3</v>
      </c>
      <c r="N20" s="10">
        <f t="shared" ca="1" si="9"/>
        <v>25</v>
      </c>
      <c r="O20" s="10">
        <f t="shared" ca="1" si="10"/>
        <v>7</v>
      </c>
      <c r="P20" s="10">
        <f t="shared" ca="1" si="11"/>
        <v>4</v>
      </c>
      <c r="Q20" s="11">
        <f t="shared" ca="1" si="0"/>
        <v>34</v>
      </c>
      <c r="R20" s="22" t="str">
        <f ca="1">VLOOKUP(L20,'05'!$A$2:$B$6,2,0)</f>
        <v>preta</v>
      </c>
      <c r="S20" s="22" t="str">
        <f ca="1">VLOOKUP(M20,'06'!$A$2:$B$18,2,0)</f>
        <v>ensino fundamental completo</v>
      </c>
      <c r="T20" s="22" t="str">
        <f ca="1">VLOOKUP(N20,'07'!$A$2:$D$28,2,0)</f>
        <v>São Paulo</v>
      </c>
      <c r="U20" s="22" t="str">
        <f ca="1">VLOOKUP(O20,'08'!$A$2:$B$28,2,0)</f>
        <v>Testemunha de Jeová</v>
      </c>
      <c r="V20" s="22" t="str">
        <f ca="1">VLOOKUP(P20,'10'!$A$2:$B$10,2,0)</f>
        <v>Desquitado</v>
      </c>
      <c r="W20" s="29">
        <f>IFERROR(VLOOKUP($B20,'b02'!$A$4:$H$705,W$1,0),0)</f>
        <v>0</v>
      </c>
      <c r="X20" s="29">
        <f>IFERROR(VLOOKUP($B20,'b02'!$A$4:$H$705,X$1,0),0)</f>
        <v>0</v>
      </c>
      <c r="Y20" s="29">
        <f>IFERROR(VLOOKUP($B20,'b02'!$A$4:$H$705,Y$1,0),0)</f>
        <v>0</v>
      </c>
      <c r="Z20" s="29">
        <f>IFERROR(VLOOKUP($B20,'b02'!$A$4:$H$705,Z$1,0),0)</f>
        <v>0</v>
      </c>
      <c r="AA20" s="29">
        <f>IFERROR(VLOOKUP($B20,'b02'!$A$4:$H$705,AA$1,0),0)</f>
        <v>0</v>
      </c>
      <c r="AB20" s="29">
        <f>IFERROR(VLOOKUP($B20,'b02'!$A$4:$H$705,AB$1,0),0)</f>
        <v>0</v>
      </c>
      <c r="AC20" s="29">
        <f>IFERROR(VLOOKUP($B20,'b02'!$A$4:$H$705,AC$1,0),0)</f>
        <v>0</v>
      </c>
      <c r="AD20" s="41">
        <f>IFERROR(VLOOKUP($B20,'b06'!$A$4:$I$714,AD$1,0),0)</f>
        <v>0</v>
      </c>
      <c r="AE20" s="41">
        <f>IFERROR(VLOOKUP($B20,'b06'!$A$4:$I$714,AE$1,0),0)</f>
        <v>0</v>
      </c>
      <c r="AF20" s="41">
        <f>IFERROR(VLOOKUP($B20,'b06'!$A$4:$I$714,AF$1,0),0)</f>
        <v>0</v>
      </c>
      <c r="AG20" s="41">
        <f>IFERROR(VLOOKUP($B20,'b06'!$A$4:$I$714,AG$1,0),0)</f>
        <v>0</v>
      </c>
      <c r="AH20" s="41">
        <f>IFERROR(VLOOKUP($B20,'b06'!$A$4:$I$714,AH$1,0),0)</f>
        <v>0</v>
      </c>
      <c r="AI20" s="41">
        <f>IFERROR(VLOOKUP($B20,'b06'!$A$4:$I$714,AI$1,0),0)</f>
        <v>0</v>
      </c>
      <c r="AJ20" s="41">
        <f>IFERROR(VLOOKUP($B20,'b06'!$A$4:$I$714,AJ$1,0),0)</f>
        <v>0</v>
      </c>
    </row>
    <row r="21" spans="1:36" x14ac:dyDescent="0.35">
      <c r="A21" s="4" t="s">
        <v>333</v>
      </c>
      <c r="B21" s="30">
        <v>19</v>
      </c>
      <c r="C21" s="8">
        <f t="shared" ca="1" si="1"/>
        <v>31042</v>
      </c>
      <c r="D21" s="5" t="str">
        <f t="shared" si="2"/>
        <v>colaborador_0019</v>
      </c>
      <c r="E21" s="9" t="s">
        <v>1339</v>
      </c>
      <c r="F21" s="9" t="s">
        <v>1550</v>
      </c>
      <c r="G21" s="8">
        <f t="shared" ca="1" si="3"/>
        <v>42457</v>
      </c>
      <c r="H21" s="10" t="s">
        <v>56</v>
      </c>
      <c r="I21" s="13">
        <f t="shared" ca="1" si="4"/>
        <v>1.65</v>
      </c>
      <c r="J21" s="15">
        <f t="shared" ca="1" si="5"/>
        <v>54</v>
      </c>
      <c r="K21" s="15">
        <f t="shared" ca="1" si="6"/>
        <v>19.834710743801654</v>
      </c>
      <c r="L21" s="10">
        <f t="shared" ca="1" si="7"/>
        <v>2</v>
      </c>
      <c r="M21" s="10">
        <f t="shared" ca="1" si="8"/>
        <v>5</v>
      </c>
      <c r="N21" s="10">
        <f t="shared" ca="1" si="9"/>
        <v>22</v>
      </c>
      <c r="O21" s="10">
        <f t="shared" ca="1" si="10"/>
        <v>5</v>
      </c>
      <c r="P21" s="10">
        <f t="shared" ca="1" si="11"/>
        <v>1</v>
      </c>
      <c r="Q21" s="11">
        <f t="shared" ca="1" si="0"/>
        <v>36</v>
      </c>
      <c r="R21" s="22" t="str">
        <f ca="1">VLOOKUP(L21,'05'!$A$2:$B$6,2,0)</f>
        <v>parda</v>
      </c>
      <c r="S21" s="22" t="str">
        <f ca="1">VLOOKUP(M21,'06'!$A$2:$B$18,2,0)</f>
        <v>ensino médio completo</v>
      </c>
      <c r="T21" s="22" t="str">
        <f ca="1">VLOOKUP(N21,'07'!$A$2:$D$28,2,0)</f>
        <v>Rondônia</v>
      </c>
      <c r="U21" s="22" t="str">
        <f ca="1">VLOOKUP(O21,'08'!$A$2:$B$28,2,0)</f>
        <v>Evangélica</v>
      </c>
      <c r="V21" s="22" t="str">
        <f ca="1">VLOOKUP(P21,'10'!$A$2:$B$10,2,0)</f>
        <v>Solteiro</v>
      </c>
      <c r="W21" s="29">
        <f>IFERROR(VLOOKUP($B21,'b02'!$A$4:$H$705,W$1,0),0)</f>
        <v>0</v>
      </c>
      <c r="X21" s="29">
        <f>IFERROR(VLOOKUP($B21,'b02'!$A$4:$H$705,X$1,0),0)</f>
        <v>0</v>
      </c>
      <c r="Y21" s="29">
        <f>IFERROR(VLOOKUP($B21,'b02'!$A$4:$H$705,Y$1,0),0)</f>
        <v>0</v>
      </c>
      <c r="Z21" s="29">
        <f>IFERROR(VLOOKUP($B21,'b02'!$A$4:$H$705,Z$1,0),0)</f>
        <v>0</v>
      </c>
      <c r="AA21" s="29">
        <f>IFERROR(VLOOKUP($B21,'b02'!$A$4:$H$705,AA$1,0),0)</f>
        <v>0</v>
      </c>
      <c r="AB21" s="29">
        <f>IFERROR(VLOOKUP($B21,'b02'!$A$4:$H$705,AB$1,0),0)</f>
        <v>0</v>
      </c>
      <c r="AC21" s="29">
        <f>IFERROR(VLOOKUP($B21,'b02'!$A$4:$H$705,AC$1,0),0)</f>
        <v>0</v>
      </c>
      <c r="AD21" s="41">
        <f>IFERROR(VLOOKUP($B21,'b06'!$A$4:$I$714,AD$1,0),0)</f>
        <v>0</v>
      </c>
      <c r="AE21" s="41">
        <f>IFERROR(VLOOKUP($B21,'b06'!$A$4:$I$714,AE$1,0),0)</f>
        <v>0</v>
      </c>
      <c r="AF21" s="41">
        <f>IFERROR(VLOOKUP($B21,'b06'!$A$4:$I$714,AF$1,0),0)</f>
        <v>0</v>
      </c>
      <c r="AG21" s="41">
        <f>IFERROR(VLOOKUP($B21,'b06'!$A$4:$I$714,AG$1,0),0)</f>
        <v>0</v>
      </c>
      <c r="AH21" s="41">
        <f>IFERROR(VLOOKUP($B21,'b06'!$A$4:$I$714,AH$1,0),0)</f>
        <v>0</v>
      </c>
      <c r="AI21" s="41">
        <f>IFERROR(VLOOKUP($B21,'b06'!$A$4:$I$714,AI$1,0),0)</f>
        <v>0</v>
      </c>
      <c r="AJ21" s="41">
        <f>IFERROR(VLOOKUP($B21,'b06'!$A$4:$I$714,AJ$1,0),0)</f>
        <v>0</v>
      </c>
    </row>
    <row r="22" spans="1:36" x14ac:dyDescent="0.35">
      <c r="A22" s="4" t="s">
        <v>334</v>
      </c>
      <c r="B22" s="30">
        <v>20</v>
      </c>
      <c r="C22" s="8">
        <f t="shared" ca="1" si="1"/>
        <v>34128</v>
      </c>
      <c r="D22" s="5" t="str">
        <f t="shared" si="2"/>
        <v>colaborador_0020</v>
      </c>
      <c r="E22" s="9" t="s">
        <v>1339</v>
      </c>
      <c r="F22" s="9" t="s">
        <v>1550</v>
      </c>
      <c r="G22" s="8">
        <f t="shared" ca="1" si="3"/>
        <v>43849</v>
      </c>
      <c r="H22" s="10" t="s">
        <v>56</v>
      </c>
      <c r="I22" s="13">
        <f t="shared" ca="1" si="4"/>
        <v>1.71</v>
      </c>
      <c r="J22" s="15">
        <f t="shared" ca="1" si="5"/>
        <v>49</v>
      </c>
      <c r="K22" s="15">
        <f t="shared" ca="1" si="6"/>
        <v>16.757292842242059</v>
      </c>
      <c r="L22" s="10">
        <f t="shared" ca="1" si="7"/>
        <v>3</v>
      </c>
      <c r="M22" s="10">
        <f t="shared" ca="1" si="8"/>
        <v>4</v>
      </c>
      <c r="N22" s="10">
        <f t="shared" ca="1" si="9"/>
        <v>21</v>
      </c>
      <c r="O22" s="10">
        <f t="shared" ca="1" si="10"/>
        <v>7</v>
      </c>
      <c r="P22" s="10">
        <f t="shared" ca="1" si="11"/>
        <v>5</v>
      </c>
      <c r="Q22" s="11">
        <f t="shared" ca="1" si="0"/>
        <v>27</v>
      </c>
      <c r="R22" s="22" t="str">
        <f ca="1">VLOOKUP(L22,'05'!$A$2:$B$6,2,0)</f>
        <v>preta</v>
      </c>
      <c r="S22" s="22" t="str">
        <f ca="1">VLOOKUP(M22,'06'!$A$2:$B$18,2,0)</f>
        <v>ensino médio incompleto</v>
      </c>
      <c r="T22" s="22" t="str">
        <f ca="1">VLOOKUP(N22,'07'!$A$2:$D$28,2,0)</f>
        <v>Rio Grande do Sul</v>
      </c>
      <c r="U22" s="22" t="str">
        <f ca="1">VLOOKUP(O22,'08'!$A$2:$B$28,2,0)</f>
        <v>Testemunha de Jeová</v>
      </c>
      <c r="V22" s="22" t="str">
        <f ca="1">VLOOKUP(P22,'10'!$A$2:$B$10,2,0)</f>
        <v>Separado</v>
      </c>
      <c r="W22" s="29">
        <f>IFERROR(VLOOKUP($B22,'b02'!$A$4:$H$705,W$1,0),0)</f>
        <v>0</v>
      </c>
      <c r="X22" s="29">
        <f>IFERROR(VLOOKUP($B22,'b02'!$A$4:$H$705,X$1,0),0)</f>
        <v>0</v>
      </c>
      <c r="Y22" s="29">
        <f>IFERROR(VLOOKUP($B22,'b02'!$A$4:$H$705,Y$1,0),0)</f>
        <v>0</v>
      </c>
      <c r="Z22" s="29">
        <f>IFERROR(VLOOKUP($B22,'b02'!$A$4:$H$705,Z$1,0),0)</f>
        <v>0</v>
      </c>
      <c r="AA22" s="29">
        <f>IFERROR(VLOOKUP($B22,'b02'!$A$4:$H$705,AA$1,0),0)</f>
        <v>0</v>
      </c>
      <c r="AB22" s="29">
        <f>IFERROR(VLOOKUP($B22,'b02'!$A$4:$H$705,AB$1,0),0)</f>
        <v>0</v>
      </c>
      <c r="AC22" s="29">
        <f>IFERROR(VLOOKUP($B22,'b02'!$A$4:$H$705,AC$1,0),0)</f>
        <v>0</v>
      </c>
      <c r="AD22" s="41">
        <f>IFERROR(VLOOKUP($B22,'b06'!$A$4:$I$714,AD$1,0),0)</f>
        <v>0</v>
      </c>
      <c r="AE22" s="41">
        <f>IFERROR(VLOOKUP($B22,'b06'!$A$4:$I$714,AE$1,0),0)</f>
        <v>0</v>
      </c>
      <c r="AF22" s="41">
        <f>IFERROR(VLOOKUP($B22,'b06'!$A$4:$I$714,AF$1,0),0)</f>
        <v>0</v>
      </c>
      <c r="AG22" s="41">
        <f>IFERROR(VLOOKUP($B22,'b06'!$A$4:$I$714,AG$1,0),0)</f>
        <v>0</v>
      </c>
      <c r="AH22" s="41">
        <f>IFERROR(VLOOKUP($B22,'b06'!$A$4:$I$714,AH$1,0),0)</f>
        <v>0</v>
      </c>
      <c r="AI22" s="41">
        <f>IFERROR(VLOOKUP($B22,'b06'!$A$4:$I$714,AI$1,0),0)</f>
        <v>0</v>
      </c>
      <c r="AJ22" s="41">
        <f>IFERROR(VLOOKUP($B22,'b06'!$A$4:$I$714,AJ$1,0),0)</f>
        <v>0</v>
      </c>
    </row>
    <row r="23" spans="1:36" x14ac:dyDescent="0.35">
      <c r="A23" s="4" t="s">
        <v>335</v>
      </c>
      <c r="B23" s="30">
        <v>21</v>
      </c>
      <c r="C23" s="8">
        <f t="shared" ca="1" si="1"/>
        <v>32469</v>
      </c>
      <c r="D23" s="5" t="str">
        <f t="shared" si="2"/>
        <v>colaborador_0021</v>
      </c>
      <c r="E23" s="9" t="s">
        <v>1339</v>
      </c>
      <c r="F23" s="9" t="s">
        <v>1550</v>
      </c>
      <c r="G23" s="8">
        <f t="shared" ca="1" si="3"/>
        <v>42451</v>
      </c>
      <c r="H23" s="10" t="s">
        <v>56</v>
      </c>
      <c r="I23" s="13">
        <f t="shared" ca="1" si="4"/>
        <v>1.71</v>
      </c>
      <c r="J23" s="15">
        <f t="shared" ca="1" si="5"/>
        <v>55</v>
      </c>
      <c r="K23" s="15">
        <f t="shared" ca="1" si="6"/>
        <v>18.809206251496189</v>
      </c>
      <c r="L23" s="10">
        <f t="shared" ca="1" si="7"/>
        <v>3</v>
      </c>
      <c r="M23" s="10">
        <f t="shared" ca="1" si="8"/>
        <v>1</v>
      </c>
      <c r="N23" s="10">
        <f t="shared" ca="1" si="9"/>
        <v>25</v>
      </c>
      <c r="O23" s="10">
        <f t="shared" ca="1" si="10"/>
        <v>6</v>
      </c>
      <c r="P23" s="10">
        <f t="shared" ca="1" si="11"/>
        <v>1</v>
      </c>
      <c r="Q23" s="11">
        <f t="shared" ca="1" si="0"/>
        <v>32</v>
      </c>
      <c r="R23" s="22" t="str">
        <f ca="1">VLOOKUP(L23,'05'!$A$2:$B$6,2,0)</f>
        <v>preta</v>
      </c>
      <c r="S23" s="22" t="str">
        <f ca="1">VLOOKUP(M23,'06'!$A$2:$B$18,2,0)</f>
        <v>sem instrução</v>
      </c>
      <c r="T23" s="22" t="str">
        <f ca="1">VLOOKUP(N23,'07'!$A$2:$D$28,2,0)</f>
        <v>São Paulo</v>
      </c>
      <c r="U23" s="22" t="str">
        <f ca="1">VLOOKUP(O23,'08'!$A$2:$B$28,2,0)</f>
        <v>Umbanda</v>
      </c>
      <c r="V23" s="22" t="str">
        <f ca="1">VLOOKUP(P23,'10'!$A$2:$B$10,2,0)</f>
        <v>Solteiro</v>
      </c>
      <c r="W23" s="29">
        <f>IFERROR(VLOOKUP($B23,'b02'!$A$4:$H$705,W$1,0),0)</f>
        <v>0</v>
      </c>
      <c r="X23" s="29">
        <f>IFERROR(VLOOKUP($B23,'b02'!$A$4:$H$705,X$1,0),0)</f>
        <v>0</v>
      </c>
      <c r="Y23" s="29">
        <f>IFERROR(VLOOKUP($B23,'b02'!$A$4:$H$705,Y$1,0),0)</f>
        <v>1</v>
      </c>
      <c r="Z23" s="29">
        <f>IFERROR(VLOOKUP($B23,'b02'!$A$4:$H$705,Z$1,0),0)</f>
        <v>0</v>
      </c>
      <c r="AA23" s="29">
        <f>IFERROR(VLOOKUP($B23,'b02'!$A$4:$H$705,AA$1,0),0)</f>
        <v>0</v>
      </c>
      <c r="AB23" s="29">
        <f>IFERROR(VLOOKUP($B23,'b02'!$A$4:$H$705,AB$1,0),0)</f>
        <v>0</v>
      </c>
      <c r="AC23" s="29">
        <f>IFERROR(VLOOKUP($B23,'b02'!$A$4:$H$705,AC$1,0),0)</f>
        <v>1</v>
      </c>
      <c r="AD23" s="41">
        <f>IFERROR(VLOOKUP($B23,'b06'!$A$4:$I$714,AD$1,0),0)</f>
        <v>0</v>
      </c>
      <c r="AE23" s="41">
        <f>IFERROR(VLOOKUP($B23,'b06'!$A$4:$I$714,AE$1,0),0)</f>
        <v>0</v>
      </c>
      <c r="AF23" s="41">
        <f>IFERROR(VLOOKUP($B23,'b06'!$A$4:$I$714,AF$1,0),0)</f>
        <v>0</v>
      </c>
      <c r="AG23" s="41">
        <f>IFERROR(VLOOKUP($B23,'b06'!$A$4:$I$714,AG$1,0),0)</f>
        <v>0</v>
      </c>
      <c r="AH23" s="41">
        <f>IFERROR(VLOOKUP($B23,'b06'!$A$4:$I$714,AH$1,0),0)</f>
        <v>1</v>
      </c>
      <c r="AI23" s="41">
        <f>IFERROR(VLOOKUP($B23,'b06'!$A$4:$I$714,AI$1,0),0)</f>
        <v>0</v>
      </c>
      <c r="AJ23" s="41">
        <f>IFERROR(VLOOKUP($B23,'b06'!$A$4:$I$714,AJ$1,0),0)</f>
        <v>0</v>
      </c>
    </row>
    <row r="24" spans="1:36" x14ac:dyDescent="0.35">
      <c r="A24" s="4" t="s">
        <v>336</v>
      </c>
      <c r="B24" s="30">
        <v>22</v>
      </c>
      <c r="C24" s="8">
        <f t="shared" ca="1" si="1"/>
        <v>32601</v>
      </c>
      <c r="D24" s="5" t="str">
        <f t="shared" si="2"/>
        <v>colaborador_0022</v>
      </c>
      <c r="E24" s="9" t="s">
        <v>1339</v>
      </c>
      <c r="F24" s="9" t="s">
        <v>1550</v>
      </c>
      <c r="G24" s="8">
        <f t="shared" ca="1" si="3"/>
        <v>43985</v>
      </c>
      <c r="H24" s="10" t="s">
        <v>56</v>
      </c>
      <c r="I24" s="13">
        <f t="shared" ca="1" si="4"/>
        <v>1.67</v>
      </c>
      <c r="J24" s="15">
        <f t="shared" ca="1" si="5"/>
        <v>56</v>
      </c>
      <c r="K24" s="15">
        <f t="shared" ca="1" si="6"/>
        <v>20.07960127648894</v>
      </c>
      <c r="L24" s="10">
        <f t="shared" ca="1" si="7"/>
        <v>3</v>
      </c>
      <c r="M24" s="10">
        <f t="shared" ca="1" si="8"/>
        <v>4</v>
      </c>
      <c r="N24" s="10">
        <f t="shared" ca="1" si="9"/>
        <v>11</v>
      </c>
      <c r="O24" s="10">
        <f t="shared" ca="1" si="10"/>
        <v>3</v>
      </c>
      <c r="P24" s="10">
        <f t="shared" ca="1" si="11"/>
        <v>2</v>
      </c>
      <c r="Q24" s="11">
        <f t="shared" ca="1" si="0"/>
        <v>31</v>
      </c>
      <c r="R24" s="22" t="str">
        <f ca="1">VLOOKUP(L24,'05'!$A$2:$B$6,2,0)</f>
        <v>preta</v>
      </c>
      <c r="S24" s="22" t="str">
        <f ca="1">VLOOKUP(M24,'06'!$A$2:$B$18,2,0)</f>
        <v>ensino médio incompleto</v>
      </c>
      <c r="T24" s="22" t="str">
        <f ca="1">VLOOKUP(N24,'07'!$A$2:$D$28,2,0)</f>
        <v>Mato Grosso</v>
      </c>
      <c r="U24" s="22" t="str">
        <f ca="1">VLOOKUP(O24,'08'!$A$2:$B$28,2,0)</f>
        <v>Católica</v>
      </c>
      <c r="V24" s="22" t="str">
        <f ca="1">VLOOKUP(P24,'10'!$A$2:$B$10,2,0)</f>
        <v>Casado</v>
      </c>
      <c r="W24" s="29">
        <f>IFERROR(VLOOKUP($B24,'b02'!$A$4:$H$705,W$1,0),0)</f>
        <v>0</v>
      </c>
      <c r="X24" s="29">
        <f>IFERROR(VLOOKUP($B24,'b02'!$A$4:$H$705,X$1,0),0)</f>
        <v>0</v>
      </c>
      <c r="Y24" s="29">
        <f>IFERROR(VLOOKUP($B24,'b02'!$A$4:$H$705,Y$1,0),0)</f>
        <v>0</v>
      </c>
      <c r="Z24" s="29">
        <f>IFERROR(VLOOKUP($B24,'b02'!$A$4:$H$705,Z$1,0),0)</f>
        <v>0</v>
      </c>
      <c r="AA24" s="29">
        <f>IFERROR(VLOOKUP($B24,'b02'!$A$4:$H$705,AA$1,0),0)</f>
        <v>1</v>
      </c>
      <c r="AB24" s="29">
        <f>IFERROR(VLOOKUP($B24,'b02'!$A$4:$H$705,AB$1,0),0)</f>
        <v>0</v>
      </c>
      <c r="AC24" s="29">
        <f>IFERROR(VLOOKUP($B24,'b02'!$A$4:$H$705,AC$1,0),0)</f>
        <v>1</v>
      </c>
      <c r="AD24" s="41">
        <f>IFERROR(VLOOKUP($B24,'b06'!$A$4:$I$714,AD$1,0),0)</f>
        <v>1</v>
      </c>
      <c r="AE24" s="41">
        <f>IFERROR(VLOOKUP($B24,'b06'!$A$4:$I$714,AE$1,0),0)</f>
        <v>0</v>
      </c>
      <c r="AF24" s="41">
        <f>IFERROR(VLOOKUP($B24,'b06'!$A$4:$I$714,AF$1,0),0)</f>
        <v>0</v>
      </c>
      <c r="AG24" s="41">
        <f>IFERROR(VLOOKUP($B24,'b06'!$A$4:$I$714,AG$1,0),0)</f>
        <v>0</v>
      </c>
      <c r="AH24" s="41">
        <f>IFERROR(VLOOKUP($B24,'b06'!$A$4:$I$714,AH$1,0),0)</f>
        <v>0</v>
      </c>
      <c r="AI24" s="41">
        <f>IFERROR(VLOOKUP($B24,'b06'!$A$4:$I$714,AI$1,0),0)</f>
        <v>0</v>
      </c>
      <c r="AJ24" s="41">
        <f>IFERROR(VLOOKUP($B24,'b06'!$A$4:$I$714,AJ$1,0),0)</f>
        <v>0</v>
      </c>
    </row>
    <row r="25" spans="1:36" x14ac:dyDescent="0.35">
      <c r="A25" s="4" t="s">
        <v>337</v>
      </c>
      <c r="B25" s="30">
        <v>23</v>
      </c>
      <c r="C25" s="8">
        <f t="shared" ca="1" si="1"/>
        <v>34622</v>
      </c>
      <c r="D25" s="5" t="str">
        <f t="shared" si="2"/>
        <v>colaborador_0023</v>
      </c>
      <c r="E25" s="9" t="s">
        <v>1339</v>
      </c>
      <c r="F25" s="9" t="s">
        <v>1550</v>
      </c>
      <c r="G25" s="8">
        <f t="shared" ca="1" si="3"/>
        <v>44009</v>
      </c>
      <c r="H25" s="10" t="s">
        <v>56</v>
      </c>
      <c r="I25" s="13">
        <f t="shared" ca="1" si="4"/>
        <v>1.69</v>
      </c>
      <c r="J25" s="15">
        <f t="shared" ca="1" si="5"/>
        <v>48</v>
      </c>
      <c r="K25" s="15">
        <f t="shared" ca="1" si="6"/>
        <v>16.806134238997235</v>
      </c>
      <c r="L25" s="10">
        <f t="shared" ca="1" si="7"/>
        <v>2</v>
      </c>
      <c r="M25" s="10">
        <f t="shared" ca="1" si="8"/>
        <v>4</v>
      </c>
      <c r="N25" s="10">
        <f t="shared" ca="1" si="9"/>
        <v>4</v>
      </c>
      <c r="O25" s="10">
        <f t="shared" ca="1" si="10"/>
        <v>2</v>
      </c>
      <c r="P25" s="10">
        <f t="shared" ca="1" si="11"/>
        <v>6</v>
      </c>
      <c r="Q25" s="11">
        <f t="shared" ca="1" si="0"/>
        <v>26</v>
      </c>
      <c r="R25" s="22" t="str">
        <f ca="1">VLOOKUP(L25,'05'!$A$2:$B$6,2,0)</f>
        <v>parda</v>
      </c>
      <c r="S25" s="22" t="str">
        <f ca="1">VLOOKUP(M25,'06'!$A$2:$B$18,2,0)</f>
        <v>ensino médio incompleto</v>
      </c>
      <c r="T25" s="22" t="str">
        <f ca="1">VLOOKUP(N25,'07'!$A$2:$D$28,2,0)</f>
        <v>Amazonas</v>
      </c>
      <c r="U25" s="22" t="str">
        <f ca="1">VLOOKUP(O25,'08'!$A$2:$B$28,2,0)</f>
        <v>Candomblé</v>
      </c>
      <c r="V25" s="22" t="str">
        <f ca="1">VLOOKUP(P25,'10'!$A$2:$B$10,2,0)</f>
        <v>Concubinato/União Estável</v>
      </c>
      <c r="W25" s="29">
        <f>IFERROR(VLOOKUP($B25,'b02'!$A$4:$H$705,W$1,0),0)</f>
        <v>0</v>
      </c>
      <c r="X25" s="29">
        <f>IFERROR(VLOOKUP($B25,'b02'!$A$4:$H$705,X$1,0),0)</f>
        <v>0</v>
      </c>
      <c r="Y25" s="29">
        <f>IFERROR(VLOOKUP($B25,'b02'!$A$4:$H$705,Y$1,0),0)</f>
        <v>0</v>
      </c>
      <c r="Z25" s="29">
        <f>IFERROR(VLOOKUP($B25,'b02'!$A$4:$H$705,Z$1,0),0)</f>
        <v>0</v>
      </c>
      <c r="AA25" s="29">
        <f>IFERROR(VLOOKUP($B25,'b02'!$A$4:$H$705,AA$1,0),0)</f>
        <v>1</v>
      </c>
      <c r="AB25" s="29">
        <f>IFERROR(VLOOKUP($B25,'b02'!$A$4:$H$705,AB$1,0),0)</f>
        <v>0</v>
      </c>
      <c r="AC25" s="29">
        <f>IFERROR(VLOOKUP($B25,'b02'!$A$4:$H$705,AC$1,0),0)</f>
        <v>1</v>
      </c>
      <c r="AD25" s="41">
        <f>IFERROR(VLOOKUP($B25,'b06'!$A$4:$I$714,AD$1,0),0)</f>
        <v>0</v>
      </c>
      <c r="AE25" s="41">
        <f>IFERROR(VLOOKUP($B25,'b06'!$A$4:$I$714,AE$1,0),0)</f>
        <v>0</v>
      </c>
      <c r="AF25" s="41">
        <f>IFERROR(VLOOKUP($B25,'b06'!$A$4:$I$714,AF$1,0),0)</f>
        <v>0</v>
      </c>
      <c r="AG25" s="41">
        <f>IFERROR(VLOOKUP($B25,'b06'!$A$4:$I$714,AG$1,0),0)</f>
        <v>0</v>
      </c>
      <c r="AH25" s="41">
        <f>IFERROR(VLOOKUP($B25,'b06'!$A$4:$I$714,AH$1,0),0)</f>
        <v>0</v>
      </c>
      <c r="AI25" s="41">
        <f>IFERROR(VLOOKUP($B25,'b06'!$A$4:$I$714,AI$1,0),0)</f>
        <v>0</v>
      </c>
      <c r="AJ25" s="41">
        <f>IFERROR(VLOOKUP($B25,'b06'!$A$4:$I$714,AJ$1,0),0)</f>
        <v>1</v>
      </c>
    </row>
    <row r="26" spans="1:36" x14ac:dyDescent="0.35">
      <c r="A26" s="4" t="s">
        <v>338</v>
      </c>
      <c r="B26" s="30">
        <v>24</v>
      </c>
      <c r="C26" s="8">
        <f t="shared" ca="1" si="1"/>
        <v>31183</v>
      </c>
      <c r="D26" s="5" t="str">
        <f t="shared" si="2"/>
        <v>colaborador_0024</v>
      </c>
      <c r="E26" s="9" t="s">
        <v>1339</v>
      </c>
      <c r="F26" s="9" t="s">
        <v>1550</v>
      </c>
      <c r="G26" s="8">
        <f t="shared" ca="1" si="3"/>
        <v>42101</v>
      </c>
      <c r="H26" s="10" t="s">
        <v>56</v>
      </c>
      <c r="I26" s="13">
        <f t="shared" ca="1" si="4"/>
        <v>1.66</v>
      </c>
      <c r="J26" s="15">
        <f t="shared" ca="1" si="5"/>
        <v>45</v>
      </c>
      <c r="K26" s="15">
        <f t="shared" ca="1" si="6"/>
        <v>16.330381768036002</v>
      </c>
      <c r="L26" s="10">
        <f t="shared" ca="1" si="7"/>
        <v>3</v>
      </c>
      <c r="M26" s="10">
        <f t="shared" ca="1" si="8"/>
        <v>4</v>
      </c>
      <c r="N26" s="10">
        <f t="shared" ca="1" si="9"/>
        <v>27</v>
      </c>
      <c r="O26" s="10">
        <f t="shared" ca="1" si="10"/>
        <v>3</v>
      </c>
      <c r="P26" s="10">
        <f t="shared" ca="1" si="11"/>
        <v>3</v>
      </c>
      <c r="Q26" s="11">
        <f t="shared" ca="1" si="0"/>
        <v>35</v>
      </c>
      <c r="R26" s="22" t="str">
        <f ca="1">VLOOKUP(L26,'05'!$A$2:$B$6,2,0)</f>
        <v>preta</v>
      </c>
      <c r="S26" s="22" t="str">
        <f ca="1">VLOOKUP(M26,'06'!$A$2:$B$18,2,0)</f>
        <v>ensino médio incompleto</v>
      </c>
      <c r="T26" s="22" t="str">
        <f ca="1">VLOOKUP(N26,'07'!$A$2:$D$28,2,0)</f>
        <v>Tocantins</v>
      </c>
      <c r="U26" s="22" t="str">
        <f ca="1">VLOOKUP(O26,'08'!$A$2:$B$28,2,0)</f>
        <v>Católica</v>
      </c>
      <c r="V26" s="22" t="str">
        <f ca="1">VLOOKUP(P26,'10'!$A$2:$B$10,2,0)</f>
        <v>Divorciado</v>
      </c>
      <c r="W26" s="29">
        <f>IFERROR(VLOOKUP($B26,'b02'!$A$4:$H$705,W$1,0),0)</f>
        <v>0</v>
      </c>
      <c r="X26" s="29">
        <f>IFERROR(VLOOKUP($B26,'b02'!$A$4:$H$705,X$1,0),0)</f>
        <v>0</v>
      </c>
      <c r="Y26" s="29">
        <f>IFERROR(VLOOKUP($B26,'b02'!$A$4:$H$705,Y$1,0),0)</f>
        <v>0</v>
      </c>
      <c r="Z26" s="29">
        <f>IFERROR(VLOOKUP($B26,'b02'!$A$4:$H$705,Z$1,0),0)</f>
        <v>0</v>
      </c>
      <c r="AA26" s="29">
        <f>IFERROR(VLOOKUP($B26,'b02'!$A$4:$H$705,AA$1,0),0)</f>
        <v>0</v>
      </c>
      <c r="AB26" s="29">
        <f>IFERROR(VLOOKUP($B26,'b02'!$A$4:$H$705,AB$1,0),0)</f>
        <v>0</v>
      </c>
      <c r="AC26" s="29">
        <f>IFERROR(VLOOKUP($B26,'b02'!$A$4:$H$705,AC$1,0),0)</f>
        <v>0</v>
      </c>
      <c r="AD26" s="41">
        <f>IFERROR(VLOOKUP($B26,'b06'!$A$4:$I$714,AD$1,0),0)</f>
        <v>0</v>
      </c>
      <c r="AE26" s="41">
        <f>IFERROR(VLOOKUP($B26,'b06'!$A$4:$I$714,AE$1,0),0)</f>
        <v>0</v>
      </c>
      <c r="AF26" s="41">
        <f>IFERROR(VLOOKUP($B26,'b06'!$A$4:$I$714,AF$1,0),0)</f>
        <v>0</v>
      </c>
      <c r="AG26" s="41">
        <f>IFERROR(VLOOKUP($B26,'b06'!$A$4:$I$714,AG$1,0),0)</f>
        <v>0</v>
      </c>
      <c r="AH26" s="41">
        <f>IFERROR(VLOOKUP($B26,'b06'!$A$4:$I$714,AH$1,0),0)</f>
        <v>0</v>
      </c>
      <c r="AI26" s="41">
        <f>IFERROR(VLOOKUP($B26,'b06'!$A$4:$I$714,AI$1,0),0)</f>
        <v>0</v>
      </c>
      <c r="AJ26" s="41">
        <f>IFERROR(VLOOKUP($B26,'b06'!$A$4:$I$714,AJ$1,0),0)</f>
        <v>0</v>
      </c>
    </row>
    <row r="27" spans="1:36" x14ac:dyDescent="0.35">
      <c r="A27" s="4" t="s">
        <v>339</v>
      </c>
      <c r="B27" s="30">
        <v>25</v>
      </c>
      <c r="C27" s="8">
        <f t="shared" ca="1" si="1"/>
        <v>30683</v>
      </c>
      <c r="D27" s="5" t="str">
        <f t="shared" si="2"/>
        <v>colaborador_0025</v>
      </c>
      <c r="E27" s="9" t="s">
        <v>1339</v>
      </c>
      <c r="F27" s="9" t="s">
        <v>1550</v>
      </c>
      <c r="G27" s="8">
        <f t="shared" ca="1" si="3"/>
        <v>44192</v>
      </c>
      <c r="H27" s="10" t="s">
        <v>56</v>
      </c>
      <c r="I27" s="13">
        <f t="shared" ca="1" si="4"/>
        <v>1.71</v>
      </c>
      <c r="J27" s="15">
        <f t="shared" ca="1" si="5"/>
        <v>53</v>
      </c>
      <c r="K27" s="15">
        <f t="shared" ca="1" si="6"/>
        <v>18.125235115078144</v>
      </c>
      <c r="L27" s="10">
        <f t="shared" ca="1" si="7"/>
        <v>3</v>
      </c>
      <c r="M27" s="10">
        <f t="shared" ca="1" si="8"/>
        <v>7</v>
      </c>
      <c r="N27" s="10">
        <f t="shared" ca="1" si="9"/>
        <v>14</v>
      </c>
      <c r="O27" s="10">
        <f t="shared" ca="1" si="10"/>
        <v>2</v>
      </c>
      <c r="P27" s="10">
        <f t="shared" ca="1" si="11"/>
        <v>6</v>
      </c>
      <c r="Q27" s="11">
        <f t="shared" ca="1" si="0"/>
        <v>37</v>
      </c>
      <c r="R27" s="22" t="str">
        <f ca="1">VLOOKUP(L27,'05'!$A$2:$B$6,2,0)</f>
        <v>preta</v>
      </c>
      <c r="S27" s="22" t="str">
        <f ca="1">VLOOKUP(M27,'06'!$A$2:$B$18,2,0)</f>
        <v>ensino médio técnico completo</v>
      </c>
      <c r="T27" s="22" t="str">
        <f ca="1">VLOOKUP(N27,'07'!$A$2:$D$28,2,0)</f>
        <v>Pará</v>
      </c>
      <c r="U27" s="22" t="str">
        <f ca="1">VLOOKUP(O27,'08'!$A$2:$B$28,2,0)</f>
        <v>Candomblé</v>
      </c>
      <c r="V27" s="22" t="str">
        <f ca="1">VLOOKUP(P27,'10'!$A$2:$B$10,2,0)</f>
        <v>Concubinato/União Estável</v>
      </c>
      <c r="W27" s="29">
        <f>IFERROR(VLOOKUP($B27,'b02'!$A$4:$H$705,W$1,0),0)</f>
        <v>0</v>
      </c>
      <c r="X27" s="29">
        <f>IFERROR(VLOOKUP($B27,'b02'!$A$4:$H$705,X$1,0),0)</f>
        <v>1</v>
      </c>
      <c r="Y27" s="29">
        <f>IFERROR(VLOOKUP($B27,'b02'!$A$4:$H$705,Y$1,0),0)</f>
        <v>1</v>
      </c>
      <c r="Z27" s="29">
        <f>IFERROR(VLOOKUP($B27,'b02'!$A$4:$H$705,Z$1,0),0)</f>
        <v>0</v>
      </c>
      <c r="AA27" s="29">
        <f>IFERROR(VLOOKUP($B27,'b02'!$A$4:$H$705,AA$1,0),0)</f>
        <v>0</v>
      </c>
      <c r="AB27" s="29">
        <f>IFERROR(VLOOKUP($B27,'b02'!$A$4:$H$705,AB$1,0),0)</f>
        <v>0</v>
      </c>
      <c r="AC27" s="29">
        <f>IFERROR(VLOOKUP($B27,'b02'!$A$4:$H$705,AC$1,0),0)</f>
        <v>2</v>
      </c>
      <c r="AD27" s="41">
        <f>IFERROR(VLOOKUP($B27,'b06'!$A$4:$I$714,AD$1,0),0)</f>
        <v>0</v>
      </c>
      <c r="AE27" s="41">
        <f>IFERROR(VLOOKUP($B27,'b06'!$A$4:$I$714,AE$1,0),0)</f>
        <v>0</v>
      </c>
      <c r="AF27" s="41">
        <f>IFERROR(VLOOKUP($B27,'b06'!$A$4:$I$714,AF$1,0),0)</f>
        <v>0</v>
      </c>
      <c r="AG27" s="41">
        <f>IFERROR(VLOOKUP($B27,'b06'!$A$4:$I$714,AG$1,0),0)</f>
        <v>0</v>
      </c>
      <c r="AH27" s="41">
        <f>IFERROR(VLOOKUP($B27,'b06'!$A$4:$I$714,AH$1,0),0)</f>
        <v>1</v>
      </c>
      <c r="AI27" s="41">
        <f>IFERROR(VLOOKUP($B27,'b06'!$A$4:$I$714,AI$1,0),0)</f>
        <v>1</v>
      </c>
      <c r="AJ27" s="41">
        <f>IFERROR(VLOOKUP($B27,'b06'!$A$4:$I$714,AJ$1,0),0)</f>
        <v>0</v>
      </c>
    </row>
    <row r="28" spans="1:36" x14ac:dyDescent="0.35">
      <c r="A28" s="4" t="s">
        <v>340</v>
      </c>
      <c r="B28" s="30">
        <v>26</v>
      </c>
      <c r="C28" s="8">
        <f t="shared" ca="1" si="1"/>
        <v>31343</v>
      </c>
      <c r="D28" s="5" t="str">
        <f t="shared" si="2"/>
        <v>colaborador_0026</v>
      </c>
      <c r="E28" s="9" t="s">
        <v>1339</v>
      </c>
      <c r="F28" s="9" t="s">
        <v>1550</v>
      </c>
      <c r="G28" s="8">
        <f t="shared" ca="1" si="3"/>
        <v>43906</v>
      </c>
      <c r="H28" s="10" t="s">
        <v>56</v>
      </c>
      <c r="I28" s="13">
        <f t="shared" ca="1" si="4"/>
        <v>1.68</v>
      </c>
      <c r="J28" s="15">
        <f t="shared" ca="1" si="5"/>
        <v>56</v>
      </c>
      <c r="K28" s="15">
        <f t="shared" ca="1" si="6"/>
        <v>19.841269841269845</v>
      </c>
      <c r="L28" s="10">
        <f t="shared" ca="1" si="7"/>
        <v>2</v>
      </c>
      <c r="M28" s="10">
        <f t="shared" ca="1" si="8"/>
        <v>4</v>
      </c>
      <c r="N28" s="10">
        <f t="shared" ca="1" si="9"/>
        <v>6</v>
      </c>
      <c r="O28" s="10">
        <f t="shared" ca="1" si="10"/>
        <v>3</v>
      </c>
      <c r="P28" s="10">
        <f t="shared" ca="1" si="11"/>
        <v>3</v>
      </c>
      <c r="Q28" s="11">
        <f t="shared" ca="1" si="0"/>
        <v>35</v>
      </c>
      <c r="R28" s="22" t="str">
        <f ca="1">VLOOKUP(L28,'05'!$A$2:$B$6,2,0)</f>
        <v>parda</v>
      </c>
      <c r="S28" s="22" t="str">
        <f ca="1">VLOOKUP(M28,'06'!$A$2:$B$18,2,0)</f>
        <v>ensino médio incompleto</v>
      </c>
      <c r="T28" s="22" t="str">
        <f ca="1">VLOOKUP(N28,'07'!$A$2:$D$28,2,0)</f>
        <v>Ceará</v>
      </c>
      <c r="U28" s="22" t="str">
        <f ca="1">VLOOKUP(O28,'08'!$A$2:$B$28,2,0)</f>
        <v>Católica</v>
      </c>
      <c r="V28" s="22" t="str">
        <f ca="1">VLOOKUP(P28,'10'!$A$2:$B$10,2,0)</f>
        <v>Divorciado</v>
      </c>
      <c r="W28" s="29">
        <f>IFERROR(VLOOKUP($B28,'b02'!$A$4:$H$705,W$1,0),0)</f>
        <v>0</v>
      </c>
      <c r="X28" s="29">
        <f>IFERROR(VLOOKUP($B28,'b02'!$A$4:$H$705,X$1,0),0)</f>
        <v>0</v>
      </c>
      <c r="Y28" s="29">
        <f>IFERROR(VLOOKUP($B28,'b02'!$A$4:$H$705,Y$1,0),0)</f>
        <v>0</v>
      </c>
      <c r="Z28" s="29">
        <f>IFERROR(VLOOKUP($B28,'b02'!$A$4:$H$705,Z$1,0),0)</f>
        <v>0</v>
      </c>
      <c r="AA28" s="29">
        <f>IFERROR(VLOOKUP($B28,'b02'!$A$4:$H$705,AA$1,0),0)</f>
        <v>0</v>
      </c>
      <c r="AB28" s="29">
        <f>IFERROR(VLOOKUP($B28,'b02'!$A$4:$H$705,AB$1,0),0)</f>
        <v>0</v>
      </c>
      <c r="AC28" s="29">
        <f>IFERROR(VLOOKUP($B28,'b02'!$A$4:$H$705,AC$1,0),0)</f>
        <v>0</v>
      </c>
      <c r="AD28" s="41">
        <f>IFERROR(VLOOKUP($B28,'b06'!$A$4:$I$714,AD$1,0),0)</f>
        <v>0</v>
      </c>
      <c r="AE28" s="41">
        <f>IFERROR(VLOOKUP($B28,'b06'!$A$4:$I$714,AE$1,0),0)</f>
        <v>0</v>
      </c>
      <c r="AF28" s="41">
        <f>IFERROR(VLOOKUP($B28,'b06'!$A$4:$I$714,AF$1,0),0)</f>
        <v>0</v>
      </c>
      <c r="AG28" s="41">
        <f>IFERROR(VLOOKUP($B28,'b06'!$A$4:$I$714,AG$1,0),0)</f>
        <v>0</v>
      </c>
      <c r="AH28" s="41">
        <f>IFERROR(VLOOKUP($B28,'b06'!$A$4:$I$714,AH$1,0),0)</f>
        <v>0</v>
      </c>
      <c r="AI28" s="41">
        <f>IFERROR(VLOOKUP($B28,'b06'!$A$4:$I$714,AI$1,0),0)</f>
        <v>0</v>
      </c>
      <c r="AJ28" s="41">
        <f>IFERROR(VLOOKUP($B28,'b06'!$A$4:$I$714,AJ$1,0),0)</f>
        <v>0</v>
      </c>
    </row>
    <row r="29" spans="1:36" x14ac:dyDescent="0.35">
      <c r="A29" s="4" t="s">
        <v>341</v>
      </c>
      <c r="B29" s="30">
        <v>27</v>
      </c>
      <c r="C29" s="8">
        <f t="shared" ca="1" si="1"/>
        <v>32616</v>
      </c>
      <c r="D29" s="5" t="str">
        <f t="shared" si="2"/>
        <v>colaborador_0027</v>
      </c>
      <c r="E29" s="9" t="s">
        <v>1339</v>
      </c>
      <c r="F29" s="9" t="s">
        <v>1550</v>
      </c>
      <c r="G29" s="8">
        <f t="shared" ca="1" si="3"/>
        <v>42088</v>
      </c>
      <c r="H29" s="10" t="s">
        <v>56</v>
      </c>
      <c r="I29" s="13">
        <f t="shared" ca="1" si="4"/>
        <v>1.72</v>
      </c>
      <c r="J29" s="15">
        <f t="shared" ca="1" si="5"/>
        <v>54</v>
      </c>
      <c r="K29" s="15">
        <f t="shared" ca="1" si="6"/>
        <v>18.253109789075179</v>
      </c>
      <c r="L29" s="10">
        <f t="shared" ca="1" si="7"/>
        <v>2</v>
      </c>
      <c r="M29" s="10">
        <f t="shared" ca="1" si="8"/>
        <v>5</v>
      </c>
      <c r="N29" s="10">
        <f t="shared" ca="1" si="9"/>
        <v>12</v>
      </c>
      <c r="O29" s="10">
        <f t="shared" ca="1" si="10"/>
        <v>7</v>
      </c>
      <c r="P29" s="10">
        <f t="shared" ca="1" si="11"/>
        <v>1</v>
      </c>
      <c r="Q29" s="11">
        <f t="shared" ca="1" si="0"/>
        <v>31</v>
      </c>
      <c r="R29" s="22" t="str">
        <f ca="1">VLOOKUP(L29,'05'!$A$2:$B$6,2,0)</f>
        <v>parda</v>
      </c>
      <c r="S29" s="22" t="str">
        <f ca="1">VLOOKUP(M29,'06'!$A$2:$B$18,2,0)</f>
        <v>ensino médio completo</v>
      </c>
      <c r="T29" s="22" t="str">
        <f ca="1">VLOOKUP(N29,'07'!$A$2:$D$28,2,0)</f>
        <v>Mato Grosso do Sul</v>
      </c>
      <c r="U29" s="22" t="str">
        <f ca="1">VLOOKUP(O29,'08'!$A$2:$B$28,2,0)</f>
        <v>Testemunha de Jeová</v>
      </c>
      <c r="V29" s="22" t="str">
        <f ca="1">VLOOKUP(P29,'10'!$A$2:$B$10,2,0)</f>
        <v>Solteiro</v>
      </c>
      <c r="W29" s="29">
        <f>IFERROR(VLOOKUP($B29,'b02'!$A$4:$H$705,W$1,0),0)</f>
        <v>0</v>
      </c>
      <c r="X29" s="29">
        <f>IFERROR(VLOOKUP($B29,'b02'!$A$4:$H$705,X$1,0),0)</f>
        <v>0</v>
      </c>
      <c r="Y29" s="29">
        <f>IFERROR(VLOOKUP($B29,'b02'!$A$4:$H$705,Y$1,0),0)</f>
        <v>0</v>
      </c>
      <c r="Z29" s="29">
        <f>IFERROR(VLOOKUP($B29,'b02'!$A$4:$H$705,Z$1,0),0)</f>
        <v>0</v>
      </c>
      <c r="AA29" s="29">
        <f>IFERROR(VLOOKUP($B29,'b02'!$A$4:$H$705,AA$1,0),0)</f>
        <v>0</v>
      </c>
      <c r="AB29" s="29">
        <f>IFERROR(VLOOKUP($B29,'b02'!$A$4:$H$705,AB$1,0),0)</f>
        <v>0</v>
      </c>
      <c r="AC29" s="29">
        <f>IFERROR(VLOOKUP($B29,'b02'!$A$4:$H$705,AC$1,0),0)</f>
        <v>0</v>
      </c>
      <c r="AD29" s="41">
        <f>IFERROR(VLOOKUP($B29,'b06'!$A$4:$I$714,AD$1,0),0)</f>
        <v>0</v>
      </c>
      <c r="AE29" s="41">
        <f>IFERROR(VLOOKUP($B29,'b06'!$A$4:$I$714,AE$1,0),0)</f>
        <v>0</v>
      </c>
      <c r="AF29" s="41">
        <f>IFERROR(VLOOKUP($B29,'b06'!$A$4:$I$714,AF$1,0),0)</f>
        <v>0</v>
      </c>
      <c r="AG29" s="41">
        <f>IFERROR(VLOOKUP($B29,'b06'!$A$4:$I$714,AG$1,0),0)</f>
        <v>0</v>
      </c>
      <c r="AH29" s="41">
        <f>IFERROR(VLOOKUP($B29,'b06'!$A$4:$I$714,AH$1,0),0)</f>
        <v>0</v>
      </c>
      <c r="AI29" s="41">
        <f>IFERROR(VLOOKUP($B29,'b06'!$A$4:$I$714,AI$1,0),0)</f>
        <v>0</v>
      </c>
      <c r="AJ29" s="41">
        <f>IFERROR(VLOOKUP($B29,'b06'!$A$4:$I$714,AJ$1,0),0)</f>
        <v>0</v>
      </c>
    </row>
    <row r="30" spans="1:36" x14ac:dyDescent="0.35">
      <c r="A30" s="4" t="s">
        <v>342</v>
      </c>
      <c r="B30" s="30">
        <v>28</v>
      </c>
      <c r="C30" s="8">
        <f t="shared" ca="1" si="1"/>
        <v>33543</v>
      </c>
      <c r="D30" s="5" t="str">
        <f t="shared" si="2"/>
        <v>colaborador_0028</v>
      </c>
      <c r="E30" s="9" t="s">
        <v>1339</v>
      </c>
      <c r="F30" s="9" t="s">
        <v>1550</v>
      </c>
      <c r="G30" s="8">
        <f t="shared" ca="1" si="3"/>
        <v>42924</v>
      </c>
      <c r="H30" s="10" t="s">
        <v>56</v>
      </c>
      <c r="I30" s="13">
        <f t="shared" ca="1" si="4"/>
        <v>1.72</v>
      </c>
      <c r="J30" s="15">
        <f t="shared" ca="1" si="5"/>
        <v>48</v>
      </c>
      <c r="K30" s="15">
        <f t="shared" ca="1" si="6"/>
        <v>16.224986479177936</v>
      </c>
      <c r="L30" s="10">
        <f t="shared" ca="1" si="7"/>
        <v>3</v>
      </c>
      <c r="M30" s="10">
        <f t="shared" ca="1" si="8"/>
        <v>3</v>
      </c>
      <c r="N30" s="10">
        <f t="shared" ca="1" si="9"/>
        <v>8</v>
      </c>
      <c r="O30" s="10">
        <f t="shared" ca="1" si="10"/>
        <v>1</v>
      </c>
      <c r="P30" s="10">
        <f t="shared" ca="1" si="11"/>
        <v>5</v>
      </c>
      <c r="Q30" s="11">
        <f t="shared" ca="1" si="0"/>
        <v>29</v>
      </c>
      <c r="R30" s="22" t="str">
        <f ca="1">VLOOKUP(L30,'05'!$A$2:$B$6,2,0)</f>
        <v>preta</v>
      </c>
      <c r="S30" s="22" t="str">
        <f ca="1">VLOOKUP(M30,'06'!$A$2:$B$18,2,0)</f>
        <v>ensino fundamental completo</v>
      </c>
      <c r="T30" s="22" t="str">
        <f ca="1">VLOOKUP(N30,'07'!$A$2:$D$28,2,0)</f>
        <v>Espírito Santo</v>
      </c>
      <c r="U30" s="22" t="str">
        <f ca="1">VLOOKUP(O30,'08'!$A$2:$B$28,2,0)</f>
        <v>Adventista</v>
      </c>
      <c r="V30" s="22" t="str">
        <f ca="1">VLOOKUP(P30,'10'!$A$2:$B$10,2,0)</f>
        <v>Separado</v>
      </c>
      <c r="W30" s="29">
        <f>IFERROR(VLOOKUP($B30,'b02'!$A$4:$H$705,W$1,0),0)</f>
        <v>0</v>
      </c>
      <c r="X30" s="29">
        <f>IFERROR(VLOOKUP($B30,'b02'!$A$4:$H$705,X$1,0),0)</f>
        <v>0</v>
      </c>
      <c r="Y30" s="29">
        <f>IFERROR(VLOOKUP($B30,'b02'!$A$4:$H$705,Y$1,0),0)</f>
        <v>0</v>
      </c>
      <c r="Z30" s="29">
        <f>IFERROR(VLOOKUP($B30,'b02'!$A$4:$H$705,Z$1,0),0)</f>
        <v>1</v>
      </c>
      <c r="AA30" s="29">
        <f>IFERROR(VLOOKUP($B30,'b02'!$A$4:$H$705,AA$1,0),0)</f>
        <v>0</v>
      </c>
      <c r="AB30" s="29">
        <f>IFERROR(VLOOKUP($B30,'b02'!$A$4:$H$705,AB$1,0),0)</f>
        <v>0</v>
      </c>
      <c r="AC30" s="29">
        <f>IFERROR(VLOOKUP($B30,'b02'!$A$4:$H$705,AC$1,0),0)</f>
        <v>1</v>
      </c>
      <c r="AD30" s="41">
        <f>IFERROR(VLOOKUP($B30,'b06'!$A$4:$I$714,AD$1,0),0)</f>
        <v>0</v>
      </c>
      <c r="AE30" s="41">
        <f>IFERROR(VLOOKUP($B30,'b06'!$A$4:$I$714,AE$1,0),0)</f>
        <v>1</v>
      </c>
      <c r="AF30" s="41">
        <f>IFERROR(VLOOKUP($B30,'b06'!$A$4:$I$714,AF$1,0),0)</f>
        <v>0</v>
      </c>
      <c r="AG30" s="41">
        <f>IFERROR(VLOOKUP($B30,'b06'!$A$4:$I$714,AG$1,0),0)</f>
        <v>0</v>
      </c>
      <c r="AH30" s="41">
        <f>IFERROR(VLOOKUP($B30,'b06'!$A$4:$I$714,AH$1,0),0)</f>
        <v>0</v>
      </c>
      <c r="AI30" s="41">
        <f>IFERROR(VLOOKUP($B30,'b06'!$A$4:$I$714,AI$1,0),0)</f>
        <v>0</v>
      </c>
      <c r="AJ30" s="41">
        <f>IFERROR(VLOOKUP($B30,'b06'!$A$4:$I$714,AJ$1,0),0)</f>
        <v>0</v>
      </c>
    </row>
    <row r="31" spans="1:36" x14ac:dyDescent="0.35">
      <c r="A31" s="4" t="s">
        <v>343</v>
      </c>
      <c r="B31" s="30">
        <v>29</v>
      </c>
      <c r="C31" s="8">
        <f t="shared" ca="1" si="1"/>
        <v>34590</v>
      </c>
      <c r="D31" s="5" t="str">
        <f t="shared" si="2"/>
        <v>colaborador_0029</v>
      </c>
      <c r="E31" s="9" t="s">
        <v>1339</v>
      </c>
      <c r="F31" s="9" t="s">
        <v>1550</v>
      </c>
      <c r="G31" s="8">
        <f t="shared" ca="1" si="3"/>
        <v>43926</v>
      </c>
      <c r="H31" s="10" t="s">
        <v>56</v>
      </c>
      <c r="I31" s="13">
        <f t="shared" ca="1" si="4"/>
        <v>1.75</v>
      </c>
      <c r="J31" s="15">
        <f t="shared" ca="1" si="5"/>
        <v>47</v>
      </c>
      <c r="K31" s="15">
        <f t="shared" ca="1" si="6"/>
        <v>15.346938775510203</v>
      </c>
      <c r="L31" s="10">
        <f t="shared" ca="1" si="7"/>
        <v>2</v>
      </c>
      <c r="M31" s="10">
        <f t="shared" ca="1" si="8"/>
        <v>6</v>
      </c>
      <c r="N31" s="10">
        <f t="shared" ca="1" si="9"/>
        <v>16</v>
      </c>
      <c r="O31" s="10">
        <f t="shared" ca="1" si="10"/>
        <v>5</v>
      </c>
      <c r="P31" s="10">
        <f t="shared" ca="1" si="11"/>
        <v>1</v>
      </c>
      <c r="Q31" s="11">
        <f t="shared" ca="1" si="0"/>
        <v>26</v>
      </c>
      <c r="R31" s="22" t="str">
        <f ca="1">VLOOKUP(L31,'05'!$A$2:$B$6,2,0)</f>
        <v>parda</v>
      </c>
      <c r="S31" s="22" t="str">
        <f ca="1">VLOOKUP(M31,'06'!$A$2:$B$18,2,0)</f>
        <v>ensino médio técnico incompleto</v>
      </c>
      <c r="T31" s="22" t="str">
        <f ca="1">VLOOKUP(N31,'07'!$A$2:$D$28,2,0)</f>
        <v>Paraná</v>
      </c>
      <c r="U31" s="22" t="str">
        <f ca="1">VLOOKUP(O31,'08'!$A$2:$B$28,2,0)</f>
        <v>Evangélica</v>
      </c>
      <c r="V31" s="22" t="str">
        <f ca="1">VLOOKUP(P31,'10'!$A$2:$B$10,2,0)</f>
        <v>Solteiro</v>
      </c>
      <c r="W31" s="29">
        <f>IFERROR(VLOOKUP($B31,'b02'!$A$4:$H$705,W$1,0),0)</f>
        <v>0</v>
      </c>
      <c r="X31" s="29">
        <f>IFERROR(VLOOKUP($B31,'b02'!$A$4:$H$705,X$1,0),0)</f>
        <v>1</v>
      </c>
      <c r="Y31" s="29">
        <f>IFERROR(VLOOKUP($B31,'b02'!$A$4:$H$705,Y$1,0),0)</f>
        <v>0</v>
      </c>
      <c r="Z31" s="29">
        <f>IFERROR(VLOOKUP($B31,'b02'!$A$4:$H$705,Z$1,0),0)</f>
        <v>0</v>
      </c>
      <c r="AA31" s="29">
        <f>IFERROR(VLOOKUP($B31,'b02'!$A$4:$H$705,AA$1,0),0)</f>
        <v>0</v>
      </c>
      <c r="AB31" s="29">
        <f>IFERROR(VLOOKUP($B31,'b02'!$A$4:$H$705,AB$1,0),0)</f>
        <v>0</v>
      </c>
      <c r="AC31" s="29">
        <f>IFERROR(VLOOKUP($B31,'b02'!$A$4:$H$705,AC$1,0),0)</f>
        <v>1</v>
      </c>
      <c r="AD31" s="41">
        <f>IFERROR(VLOOKUP($B31,'b06'!$A$4:$I$714,AD$1,0),0)</f>
        <v>0</v>
      </c>
      <c r="AE31" s="41">
        <f>IFERROR(VLOOKUP($B31,'b06'!$A$4:$I$714,AE$1,0),0)</f>
        <v>0</v>
      </c>
      <c r="AF31" s="41">
        <f>IFERROR(VLOOKUP($B31,'b06'!$A$4:$I$714,AF$1,0),0)</f>
        <v>1</v>
      </c>
      <c r="AG31" s="41">
        <f>IFERROR(VLOOKUP($B31,'b06'!$A$4:$I$714,AG$1,0),0)</f>
        <v>0</v>
      </c>
      <c r="AH31" s="41">
        <f>IFERROR(VLOOKUP($B31,'b06'!$A$4:$I$714,AH$1,0),0)</f>
        <v>0</v>
      </c>
      <c r="AI31" s="41">
        <f>IFERROR(VLOOKUP($B31,'b06'!$A$4:$I$714,AI$1,0),0)</f>
        <v>0</v>
      </c>
      <c r="AJ31" s="41">
        <f>IFERROR(VLOOKUP($B31,'b06'!$A$4:$I$714,AJ$1,0),0)</f>
        <v>0</v>
      </c>
    </row>
    <row r="32" spans="1:36" x14ac:dyDescent="0.35">
      <c r="A32" s="4" t="s">
        <v>344</v>
      </c>
      <c r="B32" s="30">
        <v>30</v>
      </c>
      <c r="C32" s="8">
        <f t="shared" ca="1" si="1"/>
        <v>35718</v>
      </c>
      <c r="D32" s="5" t="str">
        <f t="shared" si="2"/>
        <v>colaborador_0030</v>
      </c>
      <c r="E32" s="9" t="s">
        <v>1339</v>
      </c>
      <c r="F32" s="9" t="s">
        <v>1550</v>
      </c>
      <c r="G32" s="8">
        <f t="shared" ca="1" si="3"/>
        <v>43854</v>
      </c>
      <c r="H32" s="10" t="s">
        <v>56</v>
      </c>
      <c r="I32" s="13">
        <f t="shared" ca="1" si="4"/>
        <v>1.69</v>
      </c>
      <c r="J32" s="15">
        <f t="shared" ca="1" si="5"/>
        <v>47</v>
      </c>
      <c r="K32" s="15">
        <f t="shared" ca="1" si="6"/>
        <v>16.456006442351459</v>
      </c>
      <c r="L32" s="10">
        <f t="shared" ca="1" si="7"/>
        <v>3</v>
      </c>
      <c r="M32" s="10">
        <f t="shared" ca="1" si="8"/>
        <v>7</v>
      </c>
      <c r="N32" s="10">
        <f t="shared" ca="1" si="9"/>
        <v>19</v>
      </c>
      <c r="O32" s="10">
        <f t="shared" ca="1" si="10"/>
        <v>1</v>
      </c>
      <c r="P32" s="10">
        <f t="shared" ca="1" si="11"/>
        <v>3</v>
      </c>
      <c r="Q32" s="11">
        <f t="shared" ca="1" si="0"/>
        <v>23</v>
      </c>
      <c r="R32" s="22" t="str">
        <f ca="1">VLOOKUP(L32,'05'!$A$2:$B$6,2,0)</f>
        <v>preta</v>
      </c>
      <c r="S32" s="22" t="str">
        <f ca="1">VLOOKUP(M32,'06'!$A$2:$B$18,2,0)</f>
        <v>ensino médio técnico completo</v>
      </c>
      <c r="T32" s="22" t="str">
        <f ca="1">VLOOKUP(N32,'07'!$A$2:$D$28,2,0)</f>
        <v>Rio de Janeiro</v>
      </c>
      <c r="U32" s="22" t="str">
        <f ca="1">VLOOKUP(O32,'08'!$A$2:$B$28,2,0)</f>
        <v>Adventista</v>
      </c>
      <c r="V32" s="22" t="str">
        <f ca="1">VLOOKUP(P32,'10'!$A$2:$B$10,2,0)</f>
        <v>Divorciado</v>
      </c>
      <c r="W32" s="29">
        <f>IFERROR(VLOOKUP($B32,'b02'!$A$4:$H$705,W$1,0),0)</f>
        <v>0</v>
      </c>
      <c r="X32" s="29">
        <f>IFERROR(VLOOKUP($B32,'b02'!$A$4:$H$705,X$1,0),0)</f>
        <v>0</v>
      </c>
      <c r="Y32" s="29">
        <f>IFERROR(VLOOKUP($B32,'b02'!$A$4:$H$705,Y$1,0),0)</f>
        <v>0</v>
      </c>
      <c r="Z32" s="29">
        <f>IFERROR(VLOOKUP($B32,'b02'!$A$4:$H$705,Z$1,0),0)</f>
        <v>0</v>
      </c>
      <c r="AA32" s="29">
        <f>IFERROR(VLOOKUP($B32,'b02'!$A$4:$H$705,AA$1,0),0)</f>
        <v>0</v>
      </c>
      <c r="AB32" s="29">
        <f>IFERROR(VLOOKUP($B32,'b02'!$A$4:$H$705,AB$1,0),0)</f>
        <v>0</v>
      </c>
      <c r="AC32" s="29">
        <f>IFERROR(VLOOKUP($B32,'b02'!$A$4:$H$705,AC$1,0),0)</f>
        <v>0</v>
      </c>
      <c r="AD32" s="41">
        <f>IFERROR(VLOOKUP($B32,'b06'!$A$4:$I$714,AD$1,0),0)</f>
        <v>0</v>
      </c>
      <c r="AE32" s="41">
        <f>IFERROR(VLOOKUP($B32,'b06'!$A$4:$I$714,AE$1,0),0)</f>
        <v>0</v>
      </c>
      <c r="AF32" s="41">
        <f>IFERROR(VLOOKUP($B32,'b06'!$A$4:$I$714,AF$1,0),0)</f>
        <v>0</v>
      </c>
      <c r="AG32" s="41">
        <f>IFERROR(VLOOKUP($B32,'b06'!$A$4:$I$714,AG$1,0),0)</f>
        <v>0</v>
      </c>
      <c r="AH32" s="41">
        <f>IFERROR(VLOOKUP($B32,'b06'!$A$4:$I$714,AH$1,0),0)</f>
        <v>0</v>
      </c>
      <c r="AI32" s="41">
        <f>IFERROR(VLOOKUP($B32,'b06'!$A$4:$I$714,AI$1,0),0)</f>
        <v>0</v>
      </c>
      <c r="AJ32" s="41">
        <f>IFERROR(VLOOKUP($B32,'b06'!$A$4:$I$714,AJ$1,0),0)</f>
        <v>0</v>
      </c>
    </row>
    <row r="33" spans="1:36" x14ac:dyDescent="0.35">
      <c r="A33" s="4" t="s">
        <v>345</v>
      </c>
      <c r="B33" s="30">
        <v>31</v>
      </c>
      <c r="C33" s="8">
        <f t="shared" ca="1" si="1"/>
        <v>35302</v>
      </c>
      <c r="D33" s="5" t="str">
        <f t="shared" si="2"/>
        <v>colaborador_0031</v>
      </c>
      <c r="E33" s="9" t="s">
        <v>1339</v>
      </c>
      <c r="F33" s="9" t="s">
        <v>1550</v>
      </c>
      <c r="G33" s="8">
        <f t="shared" ca="1" si="3"/>
        <v>43615</v>
      </c>
      <c r="H33" s="10" t="s">
        <v>56</v>
      </c>
      <c r="I33" s="13">
        <f t="shared" ca="1" si="4"/>
        <v>1.66</v>
      </c>
      <c r="J33" s="15">
        <f t="shared" ca="1" si="5"/>
        <v>61</v>
      </c>
      <c r="K33" s="15">
        <f t="shared" ca="1" si="6"/>
        <v>22.136739730004358</v>
      </c>
      <c r="L33" s="10">
        <f t="shared" ca="1" si="7"/>
        <v>2</v>
      </c>
      <c r="M33" s="10">
        <f t="shared" ca="1" si="8"/>
        <v>3</v>
      </c>
      <c r="N33" s="10">
        <f t="shared" ca="1" si="9"/>
        <v>4</v>
      </c>
      <c r="O33" s="10">
        <f t="shared" ca="1" si="10"/>
        <v>5</v>
      </c>
      <c r="P33" s="10">
        <f t="shared" ca="1" si="11"/>
        <v>6</v>
      </c>
      <c r="Q33" s="11">
        <f t="shared" ca="1" si="0"/>
        <v>24</v>
      </c>
      <c r="R33" s="22" t="str">
        <f ca="1">VLOOKUP(L33,'05'!$A$2:$B$6,2,0)</f>
        <v>parda</v>
      </c>
      <c r="S33" s="22" t="str">
        <f ca="1">VLOOKUP(M33,'06'!$A$2:$B$18,2,0)</f>
        <v>ensino fundamental completo</v>
      </c>
      <c r="T33" s="22" t="str">
        <f ca="1">VLOOKUP(N33,'07'!$A$2:$D$28,2,0)</f>
        <v>Amazonas</v>
      </c>
      <c r="U33" s="22" t="str">
        <f ca="1">VLOOKUP(O33,'08'!$A$2:$B$28,2,0)</f>
        <v>Evangélica</v>
      </c>
      <c r="V33" s="22" t="str">
        <f ca="1">VLOOKUP(P33,'10'!$A$2:$B$10,2,0)</f>
        <v>Concubinato/União Estável</v>
      </c>
      <c r="W33" s="29">
        <f>IFERROR(VLOOKUP($B33,'b02'!$A$4:$H$705,W$1,0),0)</f>
        <v>0</v>
      </c>
      <c r="X33" s="29">
        <f>IFERROR(VLOOKUP($B33,'b02'!$A$4:$H$705,X$1,0),0)</f>
        <v>0</v>
      </c>
      <c r="Y33" s="29">
        <f>IFERROR(VLOOKUP($B33,'b02'!$A$4:$H$705,Y$1,0),0)</f>
        <v>0</v>
      </c>
      <c r="Z33" s="29">
        <f>IFERROR(VLOOKUP($B33,'b02'!$A$4:$H$705,Z$1,0),0)</f>
        <v>0</v>
      </c>
      <c r="AA33" s="29">
        <f>IFERROR(VLOOKUP($B33,'b02'!$A$4:$H$705,AA$1,0),0)</f>
        <v>0</v>
      </c>
      <c r="AB33" s="29">
        <f>IFERROR(VLOOKUP($B33,'b02'!$A$4:$H$705,AB$1,0),0)</f>
        <v>1</v>
      </c>
      <c r="AC33" s="29">
        <f>IFERROR(VLOOKUP($B33,'b02'!$A$4:$H$705,AC$1,0),0)</f>
        <v>1</v>
      </c>
      <c r="AD33" s="41">
        <f>IFERROR(VLOOKUP($B33,'b06'!$A$4:$I$714,AD$1,0),0)</f>
        <v>0</v>
      </c>
      <c r="AE33" s="41">
        <f>IFERROR(VLOOKUP($B33,'b06'!$A$4:$I$714,AE$1,0),0)</f>
        <v>0</v>
      </c>
      <c r="AF33" s="41">
        <f>IFERROR(VLOOKUP($B33,'b06'!$A$4:$I$714,AF$1,0),0)</f>
        <v>0</v>
      </c>
      <c r="AG33" s="41">
        <f>IFERROR(VLOOKUP($B33,'b06'!$A$4:$I$714,AG$1,0),0)</f>
        <v>0</v>
      </c>
      <c r="AH33" s="41">
        <f>IFERROR(VLOOKUP($B33,'b06'!$A$4:$I$714,AH$1,0),0)</f>
        <v>0</v>
      </c>
      <c r="AI33" s="41">
        <f>IFERROR(VLOOKUP($B33,'b06'!$A$4:$I$714,AI$1,0),0)</f>
        <v>0</v>
      </c>
      <c r="AJ33" s="41">
        <f>IFERROR(VLOOKUP($B33,'b06'!$A$4:$I$714,AJ$1,0),0)</f>
        <v>1</v>
      </c>
    </row>
    <row r="34" spans="1:36" x14ac:dyDescent="0.35">
      <c r="A34" s="4" t="s">
        <v>346</v>
      </c>
      <c r="B34" s="30">
        <v>32</v>
      </c>
      <c r="C34" s="8">
        <f t="shared" ca="1" si="1"/>
        <v>35549</v>
      </c>
      <c r="D34" s="5" t="str">
        <f t="shared" si="2"/>
        <v>colaborador_0032</v>
      </c>
      <c r="E34" s="9" t="s">
        <v>1339</v>
      </c>
      <c r="F34" s="9" t="s">
        <v>1550</v>
      </c>
      <c r="G34" s="8">
        <f t="shared" ca="1" si="3"/>
        <v>43897</v>
      </c>
      <c r="H34" s="10" t="s">
        <v>56</v>
      </c>
      <c r="I34" s="13">
        <f t="shared" ca="1" si="4"/>
        <v>1.71</v>
      </c>
      <c r="J34" s="15">
        <f t="shared" ca="1" si="5"/>
        <v>64</v>
      </c>
      <c r="K34" s="15">
        <f t="shared" ca="1" si="6"/>
        <v>21.887076365377382</v>
      </c>
      <c r="L34" s="10">
        <f t="shared" ca="1" si="7"/>
        <v>2</v>
      </c>
      <c r="M34" s="10">
        <f t="shared" ca="1" si="8"/>
        <v>3</v>
      </c>
      <c r="N34" s="10">
        <f t="shared" ca="1" si="9"/>
        <v>21</v>
      </c>
      <c r="O34" s="10">
        <f t="shared" ca="1" si="10"/>
        <v>5</v>
      </c>
      <c r="P34" s="10">
        <f t="shared" ca="1" si="11"/>
        <v>1</v>
      </c>
      <c r="Q34" s="11">
        <f t="shared" ca="1" si="0"/>
        <v>23</v>
      </c>
      <c r="R34" s="22" t="str">
        <f ca="1">VLOOKUP(L34,'05'!$A$2:$B$6,2,0)</f>
        <v>parda</v>
      </c>
      <c r="S34" s="22" t="str">
        <f ca="1">VLOOKUP(M34,'06'!$A$2:$B$18,2,0)</f>
        <v>ensino fundamental completo</v>
      </c>
      <c r="T34" s="22" t="str">
        <f ca="1">VLOOKUP(N34,'07'!$A$2:$D$28,2,0)</f>
        <v>Rio Grande do Sul</v>
      </c>
      <c r="U34" s="22" t="str">
        <f ca="1">VLOOKUP(O34,'08'!$A$2:$B$28,2,0)</f>
        <v>Evangélica</v>
      </c>
      <c r="V34" s="22" t="str">
        <f ca="1">VLOOKUP(P34,'10'!$A$2:$B$10,2,0)</f>
        <v>Solteiro</v>
      </c>
      <c r="W34" s="29">
        <f>IFERROR(VLOOKUP($B34,'b02'!$A$4:$H$705,W$1,0),0)</f>
        <v>0</v>
      </c>
      <c r="X34" s="29">
        <f>IFERROR(VLOOKUP($B34,'b02'!$A$4:$H$705,X$1,0),0)</f>
        <v>0</v>
      </c>
      <c r="Y34" s="29">
        <f>IFERROR(VLOOKUP($B34,'b02'!$A$4:$H$705,Y$1,0),0)</f>
        <v>1</v>
      </c>
      <c r="Z34" s="29">
        <f>IFERROR(VLOOKUP($B34,'b02'!$A$4:$H$705,Z$1,0),0)</f>
        <v>0</v>
      </c>
      <c r="AA34" s="29">
        <f>IFERROR(VLOOKUP($B34,'b02'!$A$4:$H$705,AA$1,0),0)</f>
        <v>0</v>
      </c>
      <c r="AB34" s="29">
        <f>IFERROR(VLOOKUP($B34,'b02'!$A$4:$H$705,AB$1,0),0)</f>
        <v>0</v>
      </c>
      <c r="AC34" s="29">
        <f>IFERROR(VLOOKUP($B34,'b02'!$A$4:$H$705,AC$1,0),0)</f>
        <v>1</v>
      </c>
      <c r="AD34" s="41">
        <f>IFERROR(VLOOKUP($B34,'b06'!$A$4:$I$714,AD$1,0),0)</f>
        <v>0</v>
      </c>
      <c r="AE34" s="41">
        <f>IFERROR(VLOOKUP($B34,'b06'!$A$4:$I$714,AE$1,0),0)</f>
        <v>1</v>
      </c>
      <c r="AF34" s="41">
        <f>IFERROR(VLOOKUP($B34,'b06'!$A$4:$I$714,AF$1,0),0)</f>
        <v>0</v>
      </c>
      <c r="AG34" s="41">
        <f>IFERROR(VLOOKUP($B34,'b06'!$A$4:$I$714,AG$1,0),0)</f>
        <v>0</v>
      </c>
      <c r="AH34" s="41">
        <f>IFERROR(VLOOKUP($B34,'b06'!$A$4:$I$714,AH$1,0),0)</f>
        <v>0</v>
      </c>
      <c r="AI34" s="41">
        <f>IFERROR(VLOOKUP($B34,'b06'!$A$4:$I$714,AI$1,0),0)</f>
        <v>0</v>
      </c>
      <c r="AJ34" s="41">
        <f>IFERROR(VLOOKUP($B34,'b06'!$A$4:$I$714,AJ$1,0),0)</f>
        <v>0</v>
      </c>
    </row>
    <row r="35" spans="1:36" x14ac:dyDescent="0.35">
      <c r="A35" s="4" t="s">
        <v>347</v>
      </c>
      <c r="B35" s="30">
        <v>33</v>
      </c>
      <c r="C35" s="8">
        <f t="shared" ca="1" si="1"/>
        <v>32151</v>
      </c>
      <c r="D35" s="5" t="str">
        <f t="shared" si="2"/>
        <v>colaborador_0033</v>
      </c>
      <c r="E35" s="9" t="s">
        <v>1339</v>
      </c>
      <c r="F35" s="9" t="s">
        <v>1550</v>
      </c>
      <c r="G35" s="8">
        <f t="shared" ca="1" si="3"/>
        <v>42028</v>
      </c>
      <c r="H35" s="10" t="s">
        <v>56</v>
      </c>
      <c r="I35" s="13">
        <f t="shared" ca="1" si="4"/>
        <v>1.75</v>
      </c>
      <c r="J35" s="15">
        <f t="shared" ca="1" si="5"/>
        <v>62</v>
      </c>
      <c r="K35" s="15">
        <f t="shared" ca="1" si="6"/>
        <v>20.244897959183675</v>
      </c>
      <c r="L35" s="10">
        <f t="shared" ca="1" si="7"/>
        <v>2</v>
      </c>
      <c r="M35" s="10">
        <f t="shared" ca="1" si="8"/>
        <v>4</v>
      </c>
      <c r="N35" s="10">
        <f t="shared" ca="1" si="9"/>
        <v>19</v>
      </c>
      <c r="O35" s="10">
        <f t="shared" ca="1" si="10"/>
        <v>6</v>
      </c>
      <c r="P35" s="10">
        <f t="shared" ca="1" si="11"/>
        <v>5</v>
      </c>
      <c r="Q35" s="11">
        <f t="shared" ca="1" si="0"/>
        <v>33</v>
      </c>
      <c r="R35" s="22" t="str">
        <f ca="1">VLOOKUP(L35,'05'!$A$2:$B$6,2,0)</f>
        <v>parda</v>
      </c>
      <c r="S35" s="22" t="str">
        <f ca="1">VLOOKUP(M35,'06'!$A$2:$B$18,2,0)</f>
        <v>ensino médio incompleto</v>
      </c>
      <c r="T35" s="22" t="str">
        <f ca="1">VLOOKUP(N35,'07'!$A$2:$D$28,2,0)</f>
        <v>Rio de Janeiro</v>
      </c>
      <c r="U35" s="22" t="str">
        <f ca="1">VLOOKUP(O35,'08'!$A$2:$B$28,2,0)</f>
        <v>Umbanda</v>
      </c>
      <c r="V35" s="22" t="str">
        <f ca="1">VLOOKUP(P35,'10'!$A$2:$B$10,2,0)</f>
        <v>Separado</v>
      </c>
      <c r="W35" s="29">
        <f>IFERROR(VLOOKUP($B35,'b02'!$A$4:$H$705,W$1,0),0)</f>
        <v>0</v>
      </c>
      <c r="X35" s="29">
        <f>IFERROR(VLOOKUP($B35,'b02'!$A$4:$H$705,X$1,0),0)</f>
        <v>0</v>
      </c>
      <c r="Y35" s="29">
        <f>IFERROR(VLOOKUP($B35,'b02'!$A$4:$H$705,Y$1,0),0)</f>
        <v>0</v>
      </c>
      <c r="Z35" s="29">
        <f>IFERROR(VLOOKUP($B35,'b02'!$A$4:$H$705,Z$1,0),0)</f>
        <v>0</v>
      </c>
      <c r="AA35" s="29">
        <f>IFERROR(VLOOKUP($B35,'b02'!$A$4:$H$705,AA$1,0),0)</f>
        <v>0</v>
      </c>
      <c r="AB35" s="29">
        <f>IFERROR(VLOOKUP($B35,'b02'!$A$4:$H$705,AB$1,0),0)</f>
        <v>0</v>
      </c>
      <c r="AC35" s="29">
        <f>IFERROR(VLOOKUP($B35,'b02'!$A$4:$H$705,AC$1,0),0)</f>
        <v>0</v>
      </c>
      <c r="AD35" s="41">
        <f>IFERROR(VLOOKUP($B35,'b06'!$A$4:$I$714,AD$1,0),0)</f>
        <v>0</v>
      </c>
      <c r="AE35" s="41">
        <f>IFERROR(VLOOKUP($B35,'b06'!$A$4:$I$714,AE$1,0),0)</f>
        <v>0</v>
      </c>
      <c r="AF35" s="41">
        <f>IFERROR(VLOOKUP($B35,'b06'!$A$4:$I$714,AF$1,0),0)</f>
        <v>0</v>
      </c>
      <c r="AG35" s="41">
        <f>IFERROR(VLOOKUP($B35,'b06'!$A$4:$I$714,AG$1,0),0)</f>
        <v>0</v>
      </c>
      <c r="AH35" s="41">
        <f>IFERROR(VLOOKUP($B35,'b06'!$A$4:$I$714,AH$1,0),0)</f>
        <v>0</v>
      </c>
      <c r="AI35" s="41">
        <f>IFERROR(VLOOKUP($B35,'b06'!$A$4:$I$714,AI$1,0),0)</f>
        <v>0</v>
      </c>
      <c r="AJ35" s="41">
        <f>IFERROR(VLOOKUP($B35,'b06'!$A$4:$I$714,AJ$1,0),0)</f>
        <v>0</v>
      </c>
    </row>
    <row r="36" spans="1:36" x14ac:dyDescent="0.35">
      <c r="A36" s="4" t="s">
        <v>348</v>
      </c>
      <c r="B36" s="30">
        <v>34</v>
      </c>
      <c r="C36" s="8">
        <f t="shared" ca="1" si="1"/>
        <v>34518</v>
      </c>
      <c r="D36" s="5" t="str">
        <f t="shared" si="2"/>
        <v>colaborador_0034</v>
      </c>
      <c r="E36" s="9" t="s">
        <v>1339</v>
      </c>
      <c r="F36" s="9" t="s">
        <v>1550</v>
      </c>
      <c r="G36" s="8">
        <f t="shared" ca="1" si="3"/>
        <v>44134</v>
      </c>
      <c r="H36" s="10" t="s">
        <v>56</v>
      </c>
      <c r="I36" s="13">
        <f t="shared" ca="1" si="4"/>
        <v>1.74</v>
      </c>
      <c r="J36" s="15">
        <f t="shared" ca="1" si="5"/>
        <v>64</v>
      </c>
      <c r="K36" s="15">
        <f t="shared" ca="1" si="6"/>
        <v>21.138855859426609</v>
      </c>
      <c r="L36" s="10">
        <f t="shared" ca="1" si="7"/>
        <v>3</v>
      </c>
      <c r="M36" s="10">
        <f t="shared" ca="1" si="8"/>
        <v>4</v>
      </c>
      <c r="N36" s="10">
        <f t="shared" ca="1" si="9"/>
        <v>23</v>
      </c>
      <c r="O36" s="10">
        <f t="shared" ca="1" si="10"/>
        <v>4</v>
      </c>
      <c r="P36" s="10">
        <f t="shared" ca="1" si="11"/>
        <v>4</v>
      </c>
      <c r="Q36" s="11">
        <f t="shared" ca="1" si="0"/>
        <v>26</v>
      </c>
      <c r="R36" s="22" t="str">
        <f ca="1">VLOOKUP(L36,'05'!$A$2:$B$6,2,0)</f>
        <v>preta</v>
      </c>
      <c r="S36" s="22" t="str">
        <f ca="1">VLOOKUP(M36,'06'!$A$2:$B$18,2,0)</f>
        <v>ensino médio incompleto</v>
      </c>
      <c r="T36" s="22" t="str">
        <f ca="1">VLOOKUP(N36,'07'!$A$2:$D$28,2,0)</f>
        <v>Roraima</v>
      </c>
      <c r="U36" s="22" t="str">
        <f ca="1">VLOOKUP(O36,'08'!$A$2:$B$28,2,0)</f>
        <v>Cristã</v>
      </c>
      <c r="V36" s="22" t="str">
        <f ca="1">VLOOKUP(P36,'10'!$A$2:$B$10,2,0)</f>
        <v>Desquitado</v>
      </c>
      <c r="W36" s="29">
        <f>IFERROR(VLOOKUP($B36,'b02'!$A$4:$H$705,W$1,0),0)</f>
        <v>0</v>
      </c>
      <c r="X36" s="29">
        <f>IFERROR(VLOOKUP($B36,'b02'!$A$4:$H$705,X$1,0),0)</f>
        <v>0</v>
      </c>
      <c r="Y36" s="29">
        <f>IFERROR(VLOOKUP($B36,'b02'!$A$4:$H$705,Y$1,0),0)</f>
        <v>0</v>
      </c>
      <c r="Z36" s="29">
        <f>IFERROR(VLOOKUP($B36,'b02'!$A$4:$H$705,Z$1,0),0)</f>
        <v>0</v>
      </c>
      <c r="AA36" s="29">
        <f>IFERROR(VLOOKUP($B36,'b02'!$A$4:$H$705,AA$1,0),0)</f>
        <v>0</v>
      </c>
      <c r="AB36" s="29">
        <f>IFERROR(VLOOKUP($B36,'b02'!$A$4:$H$705,AB$1,0),0)</f>
        <v>0</v>
      </c>
      <c r="AC36" s="29">
        <f>IFERROR(VLOOKUP($B36,'b02'!$A$4:$H$705,AC$1,0),0)</f>
        <v>0</v>
      </c>
      <c r="AD36" s="41">
        <f>IFERROR(VLOOKUP($B36,'b06'!$A$4:$I$714,AD$1,0),0)</f>
        <v>0</v>
      </c>
      <c r="AE36" s="41">
        <f>IFERROR(VLOOKUP($B36,'b06'!$A$4:$I$714,AE$1,0),0)</f>
        <v>0</v>
      </c>
      <c r="AF36" s="41">
        <f>IFERROR(VLOOKUP($B36,'b06'!$A$4:$I$714,AF$1,0),0)</f>
        <v>0</v>
      </c>
      <c r="AG36" s="41">
        <f>IFERROR(VLOOKUP($B36,'b06'!$A$4:$I$714,AG$1,0),0)</f>
        <v>0</v>
      </c>
      <c r="AH36" s="41">
        <f>IFERROR(VLOOKUP($B36,'b06'!$A$4:$I$714,AH$1,0),0)</f>
        <v>0</v>
      </c>
      <c r="AI36" s="41">
        <f>IFERROR(VLOOKUP($B36,'b06'!$A$4:$I$714,AI$1,0),0)</f>
        <v>0</v>
      </c>
      <c r="AJ36" s="41">
        <f>IFERROR(VLOOKUP($B36,'b06'!$A$4:$I$714,AJ$1,0),0)</f>
        <v>0</v>
      </c>
    </row>
    <row r="37" spans="1:36" x14ac:dyDescent="0.35">
      <c r="A37" s="4" t="s">
        <v>349</v>
      </c>
      <c r="B37" s="30">
        <v>35</v>
      </c>
      <c r="C37" s="8">
        <f t="shared" ca="1" si="1"/>
        <v>34684</v>
      </c>
      <c r="D37" s="5" t="str">
        <f t="shared" si="2"/>
        <v>colaborador_0035</v>
      </c>
      <c r="E37" s="9" t="s">
        <v>1339</v>
      </c>
      <c r="F37" s="9" t="s">
        <v>1550</v>
      </c>
      <c r="G37" s="8">
        <f t="shared" ca="1" si="3"/>
        <v>42710</v>
      </c>
      <c r="H37" s="10" t="s">
        <v>56</v>
      </c>
      <c r="I37" s="13">
        <f t="shared" ca="1" si="4"/>
        <v>1.69</v>
      </c>
      <c r="J37" s="15">
        <f t="shared" ca="1" si="5"/>
        <v>64</v>
      </c>
      <c r="K37" s="15">
        <f t="shared" ca="1" si="6"/>
        <v>22.408178985329648</v>
      </c>
      <c r="L37" s="10">
        <f t="shared" ca="1" si="7"/>
        <v>3</v>
      </c>
      <c r="M37" s="10">
        <f t="shared" ca="1" si="8"/>
        <v>5</v>
      </c>
      <c r="N37" s="10">
        <f t="shared" ca="1" si="9"/>
        <v>11</v>
      </c>
      <c r="O37" s="10">
        <f t="shared" ca="1" si="10"/>
        <v>5</v>
      </c>
      <c r="P37" s="10">
        <f t="shared" ca="1" si="11"/>
        <v>5</v>
      </c>
      <c r="Q37" s="11">
        <f t="shared" ca="1" si="0"/>
        <v>26</v>
      </c>
      <c r="R37" s="22" t="str">
        <f ca="1">VLOOKUP(L37,'05'!$A$2:$B$6,2,0)</f>
        <v>preta</v>
      </c>
      <c r="S37" s="22" t="str">
        <f ca="1">VLOOKUP(M37,'06'!$A$2:$B$18,2,0)</f>
        <v>ensino médio completo</v>
      </c>
      <c r="T37" s="22" t="str">
        <f ca="1">VLOOKUP(N37,'07'!$A$2:$D$28,2,0)</f>
        <v>Mato Grosso</v>
      </c>
      <c r="U37" s="22" t="str">
        <f ca="1">VLOOKUP(O37,'08'!$A$2:$B$28,2,0)</f>
        <v>Evangélica</v>
      </c>
      <c r="V37" s="22" t="str">
        <f ca="1">VLOOKUP(P37,'10'!$A$2:$B$10,2,0)</f>
        <v>Separado</v>
      </c>
      <c r="W37" s="29">
        <f>IFERROR(VLOOKUP($B37,'b02'!$A$4:$H$705,W$1,0),0)</f>
        <v>0</v>
      </c>
      <c r="X37" s="29">
        <f>IFERROR(VLOOKUP($B37,'b02'!$A$4:$H$705,X$1,0),0)</f>
        <v>1</v>
      </c>
      <c r="Y37" s="29">
        <f>IFERROR(VLOOKUP($B37,'b02'!$A$4:$H$705,Y$1,0),0)</f>
        <v>1</v>
      </c>
      <c r="Z37" s="29">
        <f>IFERROR(VLOOKUP($B37,'b02'!$A$4:$H$705,Z$1,0),0)</f>
        <v>0</v>
      </c>
      <c r="AA37" s="29">
        <f>IFERROR(VLOOKUP($B37,'b02'!$A$4:$H$705,AA$1,0),0)</f>
        <v>0</v>
      </c>
      <c r="AB37" s="29">
        <f>IFERROR(VLOOKUP($B37,'b02'!$A$4:$H$705,AB$1,0),0)</f>
        <v>1</v>
      </c>
      <c r="AC37" s="29">
        <f>IFERROR(VLOOKUP($B37,'b02'!$A$4:$H$705,AC$1,0),0)</f>
        <v>3</v>
      </c>
      <c r="AD37" s="41">
        <f>IFERROR(VLOOKUP($B37,'b06'!$A$4:$I$714,AD$1,0),0)</f>
        <v>0</v>
      </c>
      <c r="AE37" s="41">
        <f>IFERROR(VLOOKUP($B37,'b06'!$A$4:$I$714,AE$1,0),0)</f>
        <v>0</v>
      </c>
      <c r="AF37" s="41">
        <f>IFERROR(VLOOKUP($B37,'b06'!$A$4:$I$714,AF$1,0),0)</f>
        <v>1</v>
      </c>
      <c r="AG37" s="41">
        <f>IFERROR(VLOOKUP($B37,'b06'!$A$4:$I$714,AG$1,0),0)</f>
        <v>0</v>
      </c>
      <c r="AH37" s="41">
        <f>IFERROR(VLOOKUP($B37,'b06'!$A$4:$I$714,AH$1,0),0)</f>
        <v>1</v>
      </c>
      <c r="AI37" s="41">
        <f>IFERROR(VLOOKUP($B37,'b06'!$A$4:$I$714,AI$1,0),0)</f>
        <v>0</v>
      </c>
      <c r="AJ37" s="41">
        <f>IFERROR(VLOOKUP($B37,'b06'!$A$4:$I$714,AJ$1,0),0)</f>
        <v>1</v>
      </c>
    </row>
    <row r="38" spans="1:36" x14ac:dyDescent="0.35">
      <c r="A38" s="4" t="s">
        <v>350</v>
      </c>
      <c r="B38" s="30">
        <v>36</v>
      </c>
      <c r="C38" s="8">
        <f t="shared" ca="1" si="1"/>
        <v>30808</v>
      </c>
      <c r="D38" s="5" t="str">
        <f t="shared" si="2"/>
        <v>colaborador_0036</v>
      </c>
      <c r="E38" s="9" t="s">
        <v>1339</v>
      </c>
      <c r="F38" s="9" t="s">
        <v>1550</v>
      </c>
      <c r="G38" s="8">
        <f t="shared" ca="1" si="3"/>
        <v>43568</v>
      </c>
      <c r="H38" s="10" t="s">
        <v>56</v>
      </c>
      <c r="I38" s="13">
        <f t="shared" ca="1" si="4"/>
        <v>1.68</v>
      </c>
      <c r="J38" s="15">
        <f t="shared" ca="1" si="5"/>
        <v>63</v>
      </c>
      <c r="K38" s="15">
        <f t="shared" ca="1" si="6"/>
        <v>22.321428571428577</v>
      </c>
      <c r="L38" s="10">
        <f t="shared" ca="1" si="7"/>
        <v>3</v>
      </c>
      <c r="M38" s="10">
        <f t="shared" ca="1" si="8"/>
        <v>3</v>
      </c>
      <c r="N38" s="10">
        <f t="shared" ca="1" si="9"/>
        <v>13</v>
      </c>
      <c r="O38" s="10">
        <f t="shared" ca="1" si="10"/>
        <v>7</v>
      </c>
      <c r="P38" s="10">
        <f t="shared" ca="1" si="11"/>
        <v>6</v>
      </c>
      <c r="Q38" s="11">
        <f t="shared" ca="1" si="0"/>
        <v>36</v>
      </c>
      <c r="R38" s="22" t="str">
        <f ca="1">VLOOKUP(L38,'05'!$A$2:$B$6,2,0)</f>
        <v>preta</v>
      </c>
      <c r="S38" s="22" t="str">
        <f ca="1">VLOOKUP(M38,'06'!$A$2:$B$18,2,0)</f>
        <v>ensino fundamental completo</v>
      </c>
      <c r="T38" s="22" t="str">
        <f ca="1">VLOOKUP(N38,'07'!$A$2:$D$28,2,0)</f>
        <v>Minas Gerais</v>
      </c>
      <c r="U38" s="22" t="str">
        <f ca="1">VLOOKUP(O38,'08'!$A$2:$B$28,2,0)</f>
        <v>Testemunha de Jeová</v>
      </c>
      <c r="V38" s="22" t="str">
        <f ca="1">VLOOKUP(P38,'10'!$A$2:$B$10,2,0)</f>
        <v>Concubinato/União Estável</v>
      </c>
      <c r="W38" s="29">
        <f>IFERROR(VLOOKUP($B38,'b02'!$A$4:$H$705,W$1,0),0)</f>
        <v>0</v>
      </c>
      <c r="X38" s="29">
        <f>IFERROR(VLOOKUP($B38,'b02'!$A$4:$H$705,X$1,0),0)</f>
        <v>0</v>
      </c>
      <c r="Y38" s="29">
        <f>IFERROR(VLOOKUP($B38,'b02'!$A$4:$H$705,Y$1,0),0)</f>
        <v>0</v>
      </c>
      <c r="Z38" s="29">
        <f>IFERROR(VLOOKUP($B38,'b02'!$A$4:$H$705,Z$1,0),0)</f>
        <v>1</v>
      </c>
      <c r="AA38" s="29">
        <f>IFERROR(VLOOKUP($B38,'b02'!$A$4:$H$705,AA$1,0),0)</f>
        <v>0</v>
      </c>
      <c r="AB38" s="29">
        <f>IFERROR(VLOOKUP($B38,'b02'!$A$4:$H$705,AB$1,0),0)</f>
        <v>0</v>
      </c>
      <c r="AC38" s="29">
        <f>IFERROR(VLOOKUP($B38,'b02'!$A$4:$H$705,AC$1,0),0)</f>
        <v>1</v>
      </c>
      <c r="AD38" s="41">
        <f>IFERROR(VLOOKUP($B38,'b06'!$A$4:$I$714,AD$1,0),0)</f>
        <v>0</v>
      </c>
      <c r="AE38" s="41">
        <f>IFERROR(VLOOKUP($B38,'b06'!$A$4:$I$714,AE$1,0),0)</f>
        <v>1</v>
      </c>
      <c r="AF38" s="41">
        <f>IFERROR(VLOOKUP($B38,'b06'!$A$4:$I$714,AF$1,0),0)</f>
        <v>0</v>
      </c>
      <c r="AG38" s="41">
        <f>IFERROR(VLOOKUP($B38,'b06'!$A$4:$I$714,AG$1,0),0)</f>
        <v>0</v>
      </c>
      <c r="AH38" s="41">
        <f>IFERROR(VLOOKUP($B38,'b06'!$A$4:$I$714,AH$1,0),0)</f>
        <v>0</v>
      </c>
      <c r="AI38" s="41">
        <f>IFERROR(VLOOKUP($B38,'b06'!$A$4:$I$714,AI$1,0),0)</f>
        <v>0</v>
      </c>
      <c r="AJ38" s="41">
        <f>IFERROR(VLOOKUP($B38,'b06'!$A$4:$I$714,AJ$1,0),0)</f>
        <v>0</v>
      </c>
    </row>
    <row r="39" spans="1:36" x14ac:dyDescent="0.35">
      <c r="A39" s="4" t="s">
        <v>351</v>
      </c>
      <c r="B39" s="30">
        <v>37</v>
      </c>
      <c r="C39" s="8">
        <f t="shared" ca="1" si="1"/>
        <v>31260</v>
      </c>
      <c r="D39" s="5" t="str">
        <f t="shared" si="2"/>
        <v>colaborador_0037</v>
      </c>
      <c r="E39" s="9" t="s">
        <v>1339</v>
      </c>
      <c r="F39" s="9" t="s">
        <v>1550</v>
      </c>
      <c r="G39" s="8">
        <f t="shared" ca="1" si="3"/>
        <v>44066</v>
      </c>
      <c r="H39" s="10" t="s">
        <v>56</v>
      </c>
      <c r="I39" s="13">
        <f t="shared" ca="1" si="4"/>
        <v>1.68</v>
      </c>
      <c r="J39" s="15">
        <f t="shared" ca="1" si="5"/>
        <v>64</v>
      </c>
      <c r="K39" s="15">
        <f t="shared" ca="1" si="6"/>
        <v>22.67573696145125</v>
      </c>
      <c r="L39" s="10">
        <f t="shared" ca="1" si="7"/>
        <v>2</v>
      </c>
      <c r="M39" s="10">
        <f t="shared" ca="1" si="8"/>
        <v>4</v>
      </c>
      <c r="N39" s="10">
        <f t="shared" ca="1" si="9"/>
        <v>21</v>
      </c>
      <c r="O39" s="10">
        <f t="shared" ca="1" si="10"/>
        <v>6</v>
      </c>
      <c r="P39" s="10">
        <f t="shared" ca="1" si="11"/>
        <v>1</v>
      </c>
      <c r="Q39" s="11">
        <f t="shared" ca="1" si="0"/>
        <v>35</v>
      </c>
      <c r="R39" s="22" t="str">
        <f ca="1">VLOOKUP(L39,'05'!$A$2:$B$6,2,0)</f>
        <v>parda</v>
      </c>
      <c r="S39" s="22" t="str">
        <f ca="1">VLOOKUP(M39,'06'!$A$2:$B$18,2,0)</f>
        <v>ensino médio incompleto</v>
      </c>
      <c r="T39" s="22" t="str">
        <f ca="1">VLOOKUP(N39,'07'!$A$2:$D$28,2,0)</f>
        <v>Rio Grande do Sul</v>
      </c>
      <c r="U39" s="22" t="str">
        <f ca="1">VLOOKUP(O39,'08'!$A$2:$B$28,2,0)</f>
        <v>Umbanda</v>
      </c>
      <c r="V39" s="22" t="str">
        <f ca="1">VLOOKUP(P39,'10'!$A$2:$B$10,2,0)</f>
        <v>Solteiro</v>
      </c>
      <c r="W39" s="29">
        <f>IFERROR(VLOOKUP($B39,'b02'!$A$4:$H$705,W$1,0),0)</f>
        <v>0</v>
      </c>
      <c r="X39" s="29">
        <f>IFERROR(VLOOKUP($B39,'b02'!$A$4:$H$705,X$1,0),0)</f>
        <v>0</v>
      </c>
      <c r="Y39" s="29">
        <f>IFERROR(VLOOKUP($B39,'b02'!$A$4:$H$705,Y$1,0),0)</f>
        <v>0</v>
      </c>
      <c r="Z39" s="29">
        <f>IFERROR(VLOOKUP($B39,'b02'!$A$4:$H$705,Z$1,0),0)</f>
        <v>0</v>
      </c>
      <c r="AA39" s="29">
        <f>IFERROR(VLOOKUP($B39,'b02'!$A$4:$H$705,AA$1,0),0)</f>
        <v>0</v>
      </c>
      <c r="AB39" s="29">
        <f>IFERROR(VLOOKUP($B39,'b02'!$A$4:$H$705,AB$1,0),0)</f>
        <v>0</v>
      </c>
      <c r="AC39" s="29">
        <f>IFERROR(VLOOKUP($B39,'b02'!$A$4:$H$705,AC$1,0),0)</f>
        <v>0</v>
      </c>
      <c r="AD39" s="41">
        <f>IFERROR(VLOOKUP($B39,'b06'!$A$4:$I$714,AD$1,0),0)</f>
        <v>0</v>
      </c>
      <c r="AE39" s="41">
        <f>IFERROR(VLOOKUP($B39,'b06'!$A$4:$I$714,AE$1,0),0)</f>
        <v>0</v>
      </c>
      <c r="AF39" s="41">
        <f>IFERROR(VLOOKUP($B39,'b06'!$A$4:$I$714,AF$1,0),0)</f>
        <v>0</v>
      </c>
      <c r="AG39" s="41">
        <f>IFERROR(VLOOKUP($B39,'b06'!$A$4:$I$714,AG$1,0),0)</f>
        <v>0</v>
      </c>
      <c r="AH39" s="41">
        <f>IFERROR(VLOOKUP($B39,'b06'!$A$4:$I$714,AH$1,0),0)</f>
        <v>0</v>
      </c>
      <c r="AI39" s="41">
        <f>IFERROR(VLOOKUP($B39,'b06'!$A$4:$I$714,AI$1,0),0)</f>
        <v>0</v>
      </c>
      <c r="AJ39" s="41">
        <f>IFERROR(VLOOKUP($B39,'b06'!$A$4:$I$714,AJ$1,0),0)</f>
        <v>0</v>
      </c>
    </row>
    <row r="40" spans="1:36" x14ac:dyDescent="0.35">
      <c r="A40" s="4" t="s">
        <v>352</v>
      </c>
      <c r="B40" s="30">
        <v>38</v>
      </c>
      <c r="C40" s="8">
        <f t="shared" ca="1" si="1"/>
        <v>33915</v>
      </c>
      <c r="D40" s="5" t="str">
        <f t="shared" si="2"/>
        <v>colaborador_0038</v>
      </c>
      <c r="E40" s="9" t="s">
        <v>1339</v>
      </c>
      <c r="F40" s="9" t="s">
        <v>1550</v>
      </c>
      <c r="G40" s="8">
        <f t="shared" ca="1" si="3"/>
        <v>43213</v>
      </c>
      <c r="H40" s="10" t="s">
        <v>56</v>
      </c>
      <c r="I40" s="13">
        <f t="shared" ca="1" si="4"/>
        <v>1.7</v>
      </c>
      <c r="J40" s="15">
        <f t="shared" ca="1" si="5"/>
        <v>45</v>
      </c>
      <c r="K40" s="15">
        <f t="shared" ca="1" si="6"/>
        <v>15.570934256055365</v>
      </c>
      <c r="L40" s="10">
        <f t="shared" ca="1" si="7"/>
        <v>3</v>
      </c>
      <c r="M40" s="10">
        <f t="shared" ca="1" si="8"/>
        <v>1</v>
      </c>
      <c r="N40" s="10">
        <f t="shared" ca="1" si="9"/>
        <v>19</v>
      </c>
      <c r="O40" s="10">
        <f t="shared" ca="1" si="10"/>
        <v>3</v>
      </c>
      <c r="P40" s="10">
        <f t="shared" ca="1" si="11"/>
        <v>6</v>
      </c>
      <c r="Q40" s="11">
        <f t="shared" ca="1" si="0"/>
        <v>28</v>
      </c>
      <c r="R40" s="22" t="str">
        <f ca="1">VLOOKUP(L40,'05'!$A$2:$B$6,2,0)</f>
        <v>preta</v>
      </c>
      <c r="S40" s="22" t="str">
        <f ca="1">VLOOKUP(M40,'06'!$A$2:$B$18,2,0)</f>
        <v>sem instrução</v>
      </c>
      <c r="T40" s="22" t="str">
        <f ca="1">VLOOKUP(N40,'07'!$A$2:$D$28,2,0)</f>
        <v>Rio de Janeiro</v>
      </c>
      <c r="U40" s="22" t="str">
        <f ca="1">VLOOKUP(O40,'08'!$A$2:$B$28,2,0)</f>
        <v>Católica</v>
      </c>
      <c r="V40" s="22" t="str">
        <f ca="1">VLOOKUP(P40,'10'!$A$2:$B$10,2,0)</f>
        <v>Concubinato/União Estável</v>
      </c>
      <c r="W40" s="29">
        <f>IFERROR(VLOOKUP($B40,'b02'!$A$4:$H$705,W$1,0),0)</f>
        <v>0</v>
      </c>
      <c r="X40" s="29">
        <f>IFERROR(VLOOKUP($B40,'b02'!$A$4:$H$705,X$1,0),0)</f>
        <v>1</v>
      </c>
      <c r="Y40" s="29">
        <f>IFERROR(VLOOKUP($B40,'b02'!$A$4:$H$705,Y$1,0),0)</f>
        <v>1</v>
      </c>
      <c r="Z40" s="29">
        <f>IFERROR(VLOOKUP($B40,'b02'!$A$4:$H$705,Z$1,0),0)</f>
        <v>0</v>
      </c>
      <c r="AA40" s="29">
        <f>IFERROR(VLOOKUP($B40,'b02'!$A$4:$H$705,AA$1,0),0)</f>
        <v>0</v>
      </c>
      <c r="AB40" s="29">
        <f>IFERROR(VLOOKUP($B40,'b02'!$A$4:$H$705,AB$1,0),0)</f>
        <v>0</v>
      </c>
      <c r="AC40" s="29">
        <f>IFERROR(VLOOKUP($B40,'b02'!$A$4:$H$705,AC$1,0),0)</f>
        <v>2</v>
      </c>
      <c r="AD40" s="41">
        <f>IFERROR(VLOOKUP($B40,'b06'!$A$4:$I$714,AD$1,0),0)</f>
        <v>0</v>
      </c>
      <c r="AE40" s="41">
        <f>IFERROR(VLOOKUP($B40,'b06'!$A$4:$I$714,AE$1,0),0)</f>
        <v>1</v>
      </c>
      <c r="AF40" s="41">
        <f>IFERROR(VLOOKUP($B40,'b06'!$A$4:$I$714,AF$1,0),0)</f>
        <v>0</v>
      </c>
      <c r="AG40" s="41">
        <f>IFERROR(VLOOKUP($B40,'b06'!$A$4:$I$714,AG$1,0),0)</f>
        <v>1</v>
      </c>
      <c r="AH40" s="41">
        <f>IFERROR(VLOOKUP($B40,'b06'!$A$4:$I$714,AH$1,0),0)</f>
        <v>0</v>
      </c>
      <c r="AI40" s="41">
        <f>IFERROR(VLOOKUP($B40,'b06'!$A$4:$I$714,AI$1,0),0)</f>
        <v>0</v>
      </c>
      <c r="AJ40" s="41">
        <f>IFERROR(VLOOKUP($B40,'b06'!$A$4:$I$714,AJ$1,0),0)</f>
        <v>0</v>
      </c>
    </row>
    <row r="41" spans="1:36" x14ac:dyDescent="0.35">
      <c r="A41" s="4" t="s">
        <v>353</v>
      </c>
      <c r="B41" s="30">
        <v>39</v>
      </c>
      <c r="C41" s="8">
        <f t="shared" ca="1" si="1"/>
        <v>35314</v>
      </c>
      <c r="D41" s="5" t="str">
        <f t="shared" si="2"/>
        <v>colaborador_0039</v>
      </c>
      <c r="E41" s="9" t="s">
        <v>1339</v>
      </c>
      <c r="F41" s="9" t="s">
        <v>1550</v>
      </c>
      <c r="G41" s="8">
        <f t="shared" ca="1" si="3"/>
        <v>43682</v>
      </c>
      <c r="H41" s="10" t="s">
        <v>56</v>
      </c>
      <c r="I41" s="13">
        <f t="shared" ca="1" si="4"/>
        <v>1.67</v>
      </c>
      <c r="J41" s="15">
        <f t="shared" ca="1" si="5"/>
        <v>56</v>
      </c>
      <c r="K41" s="15">
        <f t="shared" ca="1" si="6"/>
        <v>20.07960127648894</v>
      </c>
      <c r="L41" s="10">
        <f t="shared" ca="1" si="7"/>
        <v>2</v>
      </c>
      <c r="M41" s="10">
        <f t="shared" ca="1" si="8"/>
        <v>4</v>
      </c>
      <c r="N41" s="10">
        <f t="shared" ca="1" si="9"/>
        <v>23</v>
      </c>
      <c r="O41" s="10">
        <f t="shared" ca="1" si="10"/>
        <v>4</v>
      </c>
      <c r="P41" s="10">
        <f t="shared" ca="1" si="11"/>
        <v>2</v>
      </c>
      <c r="Q41" s="11">
        <f t="shared" ca="1" si="0"/>
        <v>24</v>
      </c>
      <c r="R41" s="22" t="str">
        <f ca="1">VLOOKUP(L41,'05'!$A$2:$B$6,2,0)</f>
        <v>parda</v>
      </c>
      <c r="S41" s="22" t="str">
        <f ca="1">VLOOKUP(M41,'06'!$A$2:$B$18,2,0)</f>
        <v>ensino médio incompleto</v>
      </c>
      <c r="T41" s="22" t="str">
        <f ca="1">VLOOKUP(N41,'07'!$A$2:$D$28,2,0)</f>
        <v>Roraima</v>
      </c>
      <c r="U41" s="22" t="str">
        <f ca="1">VLOOKUP(O41,'08'!$A$2:$B$28,2,0)</f>
        <v>Cristã</v>
      </c>
      <c r="V41" s="22" t="str">
        <f ca="1">VLOOKUP(P41,'10'!$A$2:$B$10,2,0)</f>
        <v>Casado</v>
      </c>
      <c r="W41" s="29">
        <f>IFERROR(VLOOKUP($B41,'b02'!$A$4:$H$705,W$1,0),0)</f>
        <v>0</v>
      </c>
      <c r="X41" s="29">
        <f>IFERROR(VLOOKUP($B41,'b02'!$A$4:$H$705,X$1,0),0)</f>
        <v>0</v>
      </c>
      <c r="Y41" s="29">
        <f>IFERROR(VLOOKUP($B41,'b02'!$A$4:$H$705,Y$1,0),0)</f>
        <v>0</v>
      </c>
      <c r="Z41" s="29">
        <f>IFERROR(VLOOKUP($B41,'b02'!$A$4:$H$705,Z$1,0),0)</f>
        <v>0</v>
      </c>
      <c r="AA41" s="29">
        <f>IFERROR(VLOOKUP($B41,'b02'!$A$4:$H$705,AA$1,0),0)</f>
        <v>0</v>
      </c>
      <c r="AB41" s="29">
        <f>IFERROR(VLOOKUP($B41,'b02'!$A$4:$H$705,AB$1,0),0)</f>
        <v>0</v>
      </c>
      <c r="AC41" s="29">
        <f>IFERROR(VLOOKUP($B41,'b02'!$A$4:$H$705,AC$1,0),0)</f>
        <v>0</v>
      </c>
      <c r="AD41" s="41">
        <f>IFERROR(VLOOKUP($B41,'b06'!$A$4:$I$714,AD$1,0),0)</f>
        <v>0</v>
      </c>
      <c r="AE41" s="41">
        <f>IFERROR(VLOOKUP($B41,'b06'!$A$4:$I$714,AE$1,0),0)</f>
        <v>0</v>
      </c>
      <c r="AF41" s="41">
        <f>IFERROR(VLOOKUP($B41,'b06'!$A$4:$I$714,AF$1,0),0)</f>
        <v>0</v>
      </c>
      <c r="AG41" s="41">
        <f>IFERROR(VLOOKUP($B41,'b06'!$A$4:$I$714,AG$1,0),0)</f>
        <v>0</v>
      </c>
      <c r="AH41" s="41">
        <f>IFERROR(VLOOKUP($B41,'b06'!$A$4:$I$714,AH$1,0),0)</f>
        <v>0</v>
      </c>
      <c r="AI41" s="41">
        <f>IFERROR(VLOOKUP($B41,'b06'!$A$4:$I$714,AI$1,0),0)</f>
        <v>0</v>
      </c>
      <c r="AJ41" s="41">
        <f>IFERROR(VLOOKUP($B41,'b06'!$A$4:$I$714,AJ$1,0),0)</f>
        <v>0</v>
      </c>
    </row>
    <row r="42" spans="1:36" x14ac:dyDescent="0.35">
      <c r="A42" s="4" t="s">
        <v>354</v>
      </c>
      <c r="B42" s="30">
        <v>40</v>
      </c>
      <c r="C42" s="8">
        <f t="shared" ca="1" si="1"/>
        <v>34574</v>
      </c>
      <c r="D42" s="5" t="str">
        <f t="shared" si="2"/>
        <v>colaborador_0040</v>
      </c>
      <c r="E42" s="9" t="s">
        <v>1339</v>
      </c>
      <c r="F42" s="9" t="s">
        <v>1550</v>
      </c>
      <c r="G42" s="8">
        <f t="shared" ca="1" si="3"/>
        <v>43701</v>
      </c>
      <c r="H42" s="10" t="s">
        <v>56</v>
      </c>
      <c r="I42" s="13">
        <f t="shared" ca="1" si="4"/>
        <v>1.75</v>
      </c>
      <c r="J42" s="15">
        <f t="shared" ca="1" si="5"/>
        <v>49</v>
      </c>
      <c r="K42" s="15">
        <f t="shared" ca="1" si="6"/>
        <v>16</v>
      </c>
      <c r="L42" s="10">
        <f t="shared" ca="1" si="7"/>
        <v>2</v>
      </c>
      <c r="M42" s="10">
        <f t="shared" ca="1" si="8"/>
        <v>6</v>
      </c>
      <c r="N42" s="10">
        <f t="shared" ca="1" si="9"/>
        <v>20</v>
      </c>
      <c r="O42" s="10">
        <f t="shared" ca="1" si="10"/>
        <v>1</v>
      </c>
      <c r="P42" s="10">
        <f t="shared" ca="1" si="11"/>
        <v>4</v>
      </c>
      <c r="Q42" s="11">
        <f t="shared" ca="1" si="0"/>
        <v>26</v>
      </c>
      <c r="R42" s="22" t="str">
        <f ca="1">VLOOKUP(L42,'05'!$A$2:$B$6,2,0)</f>
        <v>parda</v>
      </c>
      <c r="S42" s="22" t="str">
        <f ca="1">VLOOKUP(M42,'06'!$A$2:$B$18,2,0)</f>
        <v>ensino médio técnico incompleto</v>
      </c>
      <c r="T42" s="22" t="str">
        <f ca="1">VLOOKUP(N42,'07'!$A$2:$D$28,2,0)</f>
        <v>Rio Grande do Norte</v>
      </c>
      <c r="U42" s="22" t="str">
        <f ca="1">VLOOKUP(O42,'08'!$A$2:$B$28,2,0)</f>
        <v>Adventista</v>
      </c>
      <c r="V42" s="22" t="str">
        <f ca="1">VLOOKUP(P42,'10'!$A$2:$B$10,2,0)</f>
        <v>Desquitado</v>
      </c>
      <c r="W42" s="29">
        <f>IFERROR(VLOOKUP($B42,'b02'!$A$4:$H$705,W$1,0),0)</f>
        <v>0</v>
      </c>
      <c r="X42" s="29">
        <f>IFERROR(VLOOKUP($B42,'b02'!$A$4:$H$705,X$1,0),0)</f>
        <v>0</v>
      </c>
      <c r="Y42" s="29">
        <f>IFERROR(VLOOKUP($B42,'b02'!$A$4:$H$705,Y$1,0),0)</f>
        <v>1</v>
      </c>
      <c r="Z42" s="29">
        <f>IFERROR(VLOOKUP($B42,'b02'!$A$4:$H$705,Z$1,0),0)</f>
        <v>1</v>
      </c>
      <c r="AA42" s="29">
        <f>IFERROR(VLOOKUP($B42,'b02'!$A$4:$H$705,AA$1,0),0)</f>
        <v>0</v>
      </c>
      <c r="AB42" s="29">
        <f>IFERROR(VLOOKUP($B42,'b02'!$A$4:$H$705,AB$1,0),0)</f>
        <v>0</v>
      </c>
      <c r="AC42" s="29">
        <f>IFERROR(VLOOKUP($B42,'b02'!$A$4:$H$705,AC$1,0),0)</f>
        <v>2</v>
      </c>
      <c r="AD42" s="41">
        <f>IFERROR(VLOOKUP($B42,'b06'!$A$4:$I$714,AD$1,0),0)</f>
        <v>0</v>
      </c>
      <c r="AE42" s="41">
        <f>IFERROR(VLOOKUP($B42,'b06'!$A$4:$I$714,AE$1,0),0)</f>
        <v>0</v>
      </c>
      <c r="AF42" s="41">
        <f>IFERROR(VLOOKUP($B42,'b06'!$A$4:$I$714,AF$1,0),0)</f>
        <v>1</v>
      </c>
      <c r="AG42" s="41">
        <f>IFERROR(VLOOKUP($B42,'b06'!$A$4:$I$714,AG$1,0),0)</f>
        <v>0</v>
      </c>
      <c r="AH42" s="41">
        <f>IFERROR(VLOOKUP($B42,'b06'!$A$4:$I$714,AH$1,0),0)</f>
        <v>1</v>
      </c>
      <c r="AI42" s="41">
        <f>IFERROR(VLOOKUP($B42,'b06'!$A$4:$I$714,AI$1,0),0)</f>
        <v>0</v>
      </c>
      <c r="AJ42" s="41">
        <f>IFERROR(VLOOKUP($B42,'b06'!$A$4:$I$714,AJ$1,0),0)</f>
        <v>0</v>
      </c>
    </row>
    <row r="43" spans="1:36" x14ac:dyDescent="0.35">
      <c r="A43" s="4" t="s">
        <v>355</v>
      </c>
      <c r="B43" s="30">
        <v>41</v>
      </c>
      <c r="C43" s="8">
        <f t="shared" ca="1" si="1"/>
        <v>30743</v>
      </c>
      <c r="D43" s="5" t="str">
        <f t="shared" si="2"/>
        <v>colaborador_0041</v>
      </c>
      <c r="E43" s="9" t="s">
        <v>1339</v>
      </c>
      <c r="F43" s="9" t="s">
        <v>1550</v>
      </c>
      <c r="G43" s="8">
        <f t="shared" ca="1" si="3"/>
        <v>42175</v>
      </c>
      <c r="H43" s="10" t="s">
        <v>56</v>
      </c>
      <c r="I43" s="13">
        <f t="shared" ca="1" si="4"/>
        <v>1.68</v>
      </c>
      <c r="J43" s="15">
        <f t="shared" ca="1" si="5"/>
        <v>55</v>
      </c>
      <c r="K43" s="15">
        <f t="shared" ca="1" si="6"/>
        <v>19.486961451247168</v>
      </c>
      <c r="L43" s="10">
        <f t="shared" ca="1" si="7"/>
        <v>3</v>
      </c>
      <c r="M43" s="10">
        <f t="shared" ca="1" si="8"/>
        <v>3</v>
      </c>
      <c r="N43" s="10">
        <f t="shared" ca="1" si="9"/>
        <v>4</v>
      </c>
      <c r="O43" s="10">
        <f t="shared" ca="1" si="10"/>
        <v>4</v>
      </c>
      <c r="P43" s="10">
        <f t="shared" ca="1" si="11"/>
        <v>6</v>
      </c>
      <c r="Q43" s="11">
        <f t="shared" ca="1" si="0"/>
        <v>36</v>
      </c>
      <c r="R43" s="22" t="str">
        <f ca="1">VLOOKUP(L43,'05'!$A$2:$B$6,2,0)</f>
        <v>preta</v>
      </c>
      <c r="S43" s="22" t="str">
        <f ca="1">VLOOKUP(M43,'06'!$A$2:$B$18,2,0)</f>
        <v>ensino fundamental completo</v>
      </c>
      <c r="T43" s="22" t="str">
        <f ca="1">VLOOKUP(N43,'07'!$A$2:$D$28,2,0)</f>
        <v>Amazonas</v>
      </c>
      <c r="U43" s="22" t="str">
        <f ca="1">VLOOKUP(O43,'08'!$A$2:$B$28,2,0)</f>
        <v>Cristã</v>
      </c>
      <c r="V43" s="22" t="str">
        <f ca="1">VLOOKUP(P43,'10'!$A$2:$B$10,2,0)</f>
        <v>Concubinato/União Estável</v>
      </c>
      <c r="W43" s="29">
        <f>IFERROR(VLOOKUP($B43,'b02'!$A$4:$H$705,W$1,0),0)</f>
        <v>0</v>
      </c>
      <c r="X43" s="29">
        <f>IFERROR(VLOOKUP($B43,'b02'!$A$4:$H$705,X$1,0),0)</f>
        <v>0</v>
      </c>
      <c r="Y43" s="29">
        <f>IFERROR(VLOOKUP($B43,'b02'!$A$4:$H$705,Y$1,0),0)</f>
        <v>0</v>
      </c>
      <c r="Z43" s="29">
        <f>IFERROR(VLOOKUP($B43,'b02'!$A$4:$H$705,Z$1,0),0)</f>
        <v>0</v>
      </c>
      <c r="AA43" s="29">
        <f>IFERROR(VLOOKUP($B43,'b02'!$A$4:$H$705,AA$1,0),0)</f>
        <v>0</v>
      </c>
      <c r="AB43" s="29">
        <f>IFERROR(VLOOKUP($B43,'b02'!$A$4:$H$705,AB$1,0),0)</f>
        <v>0</v>
      </c>
      <c r="AC43" s="29">
        <f>IFERROR(VLOOKUP($B43,'b02'!$A$4:$H$705,AC$1,0),0)</f>
        <v>0</v>
      </c>
      <c r="AD43" s="41">
        <f>IFERROR(VLOOKUP($B43,'b06'!$A$4:$I$714,AD$1,0),0)</f>
        <v>0</v>
      </c>
      <c r="AE43" s="41">
        <f>IFERROR(VLOOKUP($B43,'b06'!$A$4:$I$714,AE$1,0),0)</f>
        <v>0</v>
      </c>
      <c r="AF43" s="41">
        <f>IFERROR(VLOOKUP($B43,'b06'!$A$4:$I$714,AF$1,0),0)</f>
        <v>0</v>
      </c>
      <c r="AG43" s="41">
        <f>IFERROR(VLOOKUP($B43,'b06'!$A$4:$I$714,AG$1,0),0)</f>
        <v>0</v>
      </c>
      <c r="AH43" s="41">
        <f>IFERROR(VLOOKUP($B43,'b06'!$A$4:$I$714,AH$1,0),0)</f>
        <v>0</v>
      </c>
      <c r="AI43" s="41">
        <f>IFERROR(VLOOKUP($B43,'b06'!$A$4:$I$714,AI$1,0),0)</f>
        <v>0</v>
      </c>
      <c r="AJ43" s="41">
        <f>IFERROR(VLOOKUP($B43,'b06'!$A$4:$I$714,AJ$1,0),0)</f>
        <v>0</v>
      </c>
    </row>
    <row r="44" spans="1:36" x14ac:dyDescent="0.35">
      <c r="A44" s="4" t="s">
        <v>356</v>
      </c>
      <c r="B44" s="30">
        <v>42</v>
      </c>
      <c r="C44" s="8">
        <f t="shared" ca="1" si="1"/>
        <v>35455</v>
      </c>
      <c r="D44" s="5" t="str">
        <f t="shared" si="2"/>
        <v>colaborador_0042</v>
      </c>
      <c r="E44" s="9" t="s">
        <v>1339</v>
      </c>
      <c r="F44" s="9" t="s">
        <v>1550</v>
      </c>
      <c r="G44" s="8">
        <f t="shared" ca="1" si="3"/>
        <v>43745</v>
      </c>
      <c r="H44" s="10" t="s">
        <v>56</v>
      </c>
      <c r="I44" s="13">
        <f t="shared" ca="1" si="4"/>
        <v>1.73</v>
      </c>
      <c r="J44" s="15">
        <f t="shared" ca="1" si="5"/>
        <v>48</v>
      </c>
      <c r="K44" s="15">
        <f t="shared" ca="1" si="6"/>
        <v>16.037956497043002</v>
      </c>
      <c r="L44" s="10">
        <f t="shared" ca="1" si="7"/>
        <v>3</v>
      </c>
      <c r="M44" s="10">
        <f t="shared" ca="1" si="8"/>
        <v>4</v>
      </c>
      <c r="N44" s="10">
        <f t="shared" ca="1" si="9"/>
        <v>19</v>
      </c>
      <c r="O44" s="10">
        <f t="shared" ca="1" si="10"/>
        <v>2</v>
      </c>
      <c r="P44" s="10">
        <f t="shared" ca="1" si="11"/>
        <v>2</v>
      </c>
      <c r="Q44" s="11">
        <f t="shared" ca="1" si="0"/>
        <v>24</v>
      </c>
      <c r="R44" s="22" t="str">
        <f ca="1">VLOOKUP(L44,'05'!$A$2:$B$6,2,0)</f>
        <v>preta</v>
      </c>
      <c r="S44" s="22" t="str">
        <f ca="1">VLOOKUP(M44,'06'!$A$2:$B$18,2,0)</f>
        <v>ensino médio incompleto</v>
      </c>
      <c r="T44" s="22" t="str">
        <f ca="1">VLOOKUP(N44,'07'!$A$2:$D$28,2,0)</f>
        <v>Rio de Janeiro</v>
      </c>
      <c r="U44" s="22" t="str">
        <f ca="1">VLOOKUP(O44,'08'!$A$2:$B$28,2,0)</f>
        <v>Candomblé</v>
      </c>
      <c r="V44" s="22" t="str">
        <f ca="1">VLOOKUP(P44,'10'!$A$2:$B$10,2,0)</f>
        <v>Casado</v>
      </c>
      <c r="W44" s="29">
        <f>IFERROR(VLOOKUP($B44,'b02'!$A$4:$H$705,W$1,0),0)</f>
        <v>0</v>
      </c>
      <c r="X44" s="29">
        <f>IFERROR(VLOOKUP($B44,'b02'!$A$4:$H$705,X$1,0),0)</f>
        <v>0</v>
      </c>
      <c r="Y44" s="29">
        <f>IFERROR(VLOOKUP($B44,'b02'!$A$4:$H$705,Y$1,0),0)</f>
        <v>2</v>
      </c>
      <c r="Z44" s="29">
        <f>IFERROR(VLOOKUP($B44,'b02'!$A$4:$H$705,Z$1,0),0)</f>
        <v>0</v>
      </c>
      <c r="AA44" s="29">
        <f>IFERROR(VLOOKUP($B44,'b02'!$A$4:$H$705,AA$1,0),0)</f>
        <v>0</v>
      </c>
      <c r="AB44" s="29">
        <f>IFERROR(VLOOKUP($B44,'b02'!$A$4:$H$705,AB$1,0),0)</f>
        <v>0</v>
      </c>
      <c r="AC44" s="29">
        <f>IFERROR(VLOOKUP($B44,'b02'!$A$4:$H$705,AC$1,0),0)</f>
        <v>2</v>
      </c>
      <c r="AD44" s="41">
        <f>IFERROR(VLOOKUP($B44,'b06'!$A$4:$I$714,AD$1,0),0)</f>
        <v>0</v>
      </c>
      <c r="AE44" s="41">
        <f>IFERROR(VLOOKUP($B44,'b06'!$A$4:$I$714,AE$1,0),0)</f>
        <v>0</v>
      </c>
      <c r="AF44" s="41">
        <f>IFERROR(VLOOKUP($B44,'b06'!$A$4:$I$714,AF$1,0),0)</f>
        <v>0</v>
      </c>
      <c r="AG44" s="41">
        <f>IFERROR(VLOOKUP($B44,'b06'!$A$4:$I$714,AG$1,0),0)</f>
        <v>0</v>
      </c>
      <c r="AH44" s="41">
        <f>IFERROR(VLOOKUP($B44,'b06'!$A$4:$I$714,AH$1,0),0)</f>
        <v>1</v>
      </c>
      <c r="AI44" s="41">
        <f>IFERROR(VLOOKUP($B44,'b06'!$A$4:$I$714,AI$1,0),0)</f>
        <v>1</v>
      </c>
      <c r="AJ44" s="41">
        <f>IFERROR(VLOOKUP($B44,'b06'!$A$4:$I$714,AJ$1,0),0)</f>
        <v>0</v>
      </c>
    </row>
    <row r="45" spans="1:36" x14ac:dyDescent="0.35">
      <c r="A45" s="4" t="s">
        <v>357</v>
      </c>
      <c r="B45" s="30">
        <v>43</v>
      </c>
      <c r="C45" s="8">
        <f t="shared" ca="1" si="1"/>
        <v>35143</v>
      </c>
      <c r="D45" s="5" t="str">
        <f t="shared" si="2"/>
        <v>colaborador_0043</v>
      </c>
      <c r="E45" s="9" t="s">
        <v>1339</v>
      </c>
      <c r="F45" s="9" t="s">
        <v>1550</v>
      </c>
      <c r="G45" s="8">
        <f t="shared" ca="1" si="3"/>
        <v>42379</v>
      </c>
      <c r="H45" s="10" t="s">
        <v>56</v>
      </c>
      <c r="I45" s="13">
        <f t="shared" ca="1" si="4"/>
        <v>1.68</v>
      </c>
      <c r="J45" s="15">
        <f t="shared" ca="1" si="5"/>
        <v>60</v>
      </c>
      <c r="K45" s="15">
        <f t="shared" ca="1" si="6"/>
        <v>21.258503401360546</v>
      </c>
      <c r="L45" s="10">
        <f t="shared" ca="1" si="7"/>
        <v>3</v>
      </c>
      <c r="M45" s="10">
        <f t="shared" ca="1" si="8"/>
        <v>7</v>
      </c>
      <c r="N45" s="10">
        <f t="shared" ca="1" si="9"/>
        <v>27</v>
      </c>
      <c r="O45" s="10">
        <f t="shared" ca="1" si="10"/>
        <v>6</v>
      </c>
      <c r="P45" s="10">
        <f t="shared" ca="1" si="11"/>
        <v>3</v>
      </c>
      <c r="Q45" s="11">
        <f t="shared" ca="1" si="0"/>
        <v>24</v>
      </c>
      <c r="R45" s="22" t="str">
        <f ca="1">VLOOKUP(L45,'05'!$A$2:$B$6,2,0)</f>
        <v>preta</v>
      </c>
      <c r="S45" s="22" t="str">
        <f ca="1">VLOOKUP(M45,'06'!$A$2:$B$18,2,0)</f>
        <v>ensino médio técnico completo</v>
      </c>
      <c r="T45" s="22" t="str">
        <f ca="1">VLOOKUP(N45,'07'!$A$2:$D$28,2,0)</f>
        <v>Tocantins</v>
      </c>
      <c r="U45" s="22" t="str">
        <f ca="1">VLOOKUP(O45,'08'!$A$2:$B$28,2,0)</f>
        <v>Umbanda</v>
      </c>
      <c r="V45" s="22" t="str">
        <f ca="1">VLOOKUP(P45,'10'!$A$2:$B$10,2,0)</f>
        <v>Divorciado</v>
      </c>
      <c r="W45" s="29">
        <f>IFERROR(VLOOKUP($B45,'b02'!$A$4:$H$705,W$1,0),0)</f>
        <v>0</v>
      </c>
      <c r="X45" s="29">
        <f>IFERROR(VLOOKUP($B45,'b02'!$A$4:$H$705,X$1,0),0)</f>
        <v>0</v>
      </c>
      <c r="Y45" s="29">
        <f>IFERROR(VLOOKUP($B45,'b02'!$A$4:$H$705,Y$1,0),0)</f>
        <v>1</v>
      </c>
      <c r="Z45" s="29">
        <f>IFERROR(VLOOKUP($B45,'b02'!$A$4:$H$705,Z$1,0),0)</f>
        <v>0</v>
      </c>
      <c r="AA45" s="29">
        <f>IFERROR(VLOOKUP($B45,'b02'!$A$4:$H$705,AA$1,0),0)</f>
        <v>0</v>
      </c>
      <c r="AB45" s="29">
        <f>IFERROR(VLOOKUP($B45,'b02'!$A$4:$H$705,AB$1,0),0)</f>
        <v>0</v>
      </c>
      <c r="AC45" s="29">
        <f>IFERROR(VLOOKUP($B45,'b02'!$A$4:$H$705,AC$1,0),0)</f>
        <v>1</v>
      </c>
      <c r="AD45" s="41">
        <f>IFERROR(VLOOKUP($B45,'b06'!$A$4:$I$714,AD$1,0),0)</f>
        <v>0</v>
      </c>
      <c r="AE45" s="41">
        <f>IFERROR(VLOOKUP($B45,'b06'!$A$4:$I$714,AE$1,0),0)</f>
        <v>0</v>
      </c>
      <c r="AF45" s="41">
        <f>IFERROR(VLOOKUP($B45,'b06'!$A$4:$I$714,AF$1,0),0)</f>
        <v>0</v>
      </c>
      <c r="AG45" s="41">
        <f>IFERROR(VLOOKUP($B45,'b06'!$A$4:$I$714,AG$1,0),0)</f>
        <v>0</v>
      </c>
      <c r="AH45" s="41">
        <f>IFERROR(VLOOKUP($B45,'b06'!$A$4:$I$714,AH$1,0),0)</f>
        <v>0</v>
      </c>
      <c r="AI45" s="41">
        <f>IFERROR(VLOOKUP($B45,'b06'!$A$4:$I$714,AI$1,0),0)</f>
        <v>1</v>
      </c>
      <c r="AJ45" s="41">
        <f>IFERROR(VLOOKUP($B45,'b06'!$A$4:$I$714,AJ$1,0),0)</f>
        <v>0</v>
      </c>
    </row>
    <row r="46" spans="1:36" x14ac:dyDescent="0.35">
      <c r="A46" s="4" t="s">
        <v>358</v>
      </c>
      <c r="B46" s="30">
        <v>44</v>
      </c>
      <c r="C46" s="8">
        <f t="shared" ca="1" si="1"/>
        <v>30916</v>
      </c>
      <c r="D46" s="5" t="str">
        <f t="shared" si="2"/>
        <v>colaborador_0044</v>
      </c>
      <c r="E46" s="9" t="s">
        <v>1339</v>
      </c>
      <c r="F46" s="9" t="s">
        <v>1550</v>
      </c>
      <c r="G46" s="8">
        <f t="shared" ca="1" si="3"/>
        <v>43678</v>
      </c>
      <c r="H46" s="10" t="s">
        <v>56</v>
      </c>
      <c r="I46" s="13">
        <f t="shared" ca="1" si="4"/>
        <v>1.71</v>
      </c>
      <c r="J46" s="15">
        <f t="shared" ca="1" si="5"/>
        <v>46</v>
      </c>
      <c r="K46" s="15">
        <f t="shared" ca="1" si="6"/>
        <v>15.731336137614994</v>
      </c>
      <c r="L46" s="10">
        <f t="shared" ca="1" si="7"/>
        <v>2</v>
      </c>
      <c r="M46" s="10">
        <f t="shared" ca="1" si="8"/>
        <v>2</v>
      </c>
      <c r="N46" s="10">
        <f t="shared" ca="1" si="9"/>
        <v>8</v>
      </c>
      <c r="O46" s="10">
        <f t="shared" ca="1" si="10"/>
        <v>1</v>
      </c>
      <c r="P46" s="10">
        <f t="shared" ca="1" si="11"/>
        <v>6</v>
      </c>
      <c r="Q46" s="11">
        <f t="shared" ca="1" si="0"/>
        <v>36</v>
      </c>
      <c r="R46" s="22" t="str">
        <f ca="1">VLOOKUP(L46,'05'!$A$2:$B$6,2,0)</f>
        <v>parda</v>
      </c>
      <c r="S46" s="22" t="str">
        <f ca="1">VLOOKUP(M46,'06'!$A$2:$B$18,2,0)</f>
        <v>ensino fundamental incompleto</v>
      </c>
      <c r="T46" s="22" t="str">
        <f ca="1">VLOOKUP(N46,'07'!$A$2:$D$28,2,0)</f>
        <v>Espírito Santo</v>
      </c>
      <c r="U46" s="22" t="str">
        <f ca="1">VLOOKUP(O46,'08'!$A$2:$B$28,2,0)</f>
        <v>Adventista</v>
      </c>
      <c r="V46" s="22" t="str">
        <f ca="1">VLOOKUP(P46,'10'!$A$2:$B$10,2,0)</f>
        <v>Concubinato/União Estável</v>
      </c>
      <c r="W46" s="29">
        <f>IFERROR(VLOOKUP($B46,'b02'!$A$4:$H$705,W$1,0),0)</f>
        <v>0</v>
      </c>
      <c r="X46" s="29">
        <f>IFERROR(VLOOKUP($B46,'b02'!$A$4:$H$705,X$1,0),0)</f>
        <v>0</v>
      </c>
      <c r="Y46" s="29">
        <f>IFERROR(VLOOKUP($B46,'b02'!$A$4:$H$705,Y$1,0),0)</f>
        <v>0</v>
      </c>
      <c r="Z46" s="29">
        <f>IFERROR(VLOOKUP($B46,'b02'!$A$4:$H$705,Z$1,0),0)</f>
        <v>0</v>
      </c>
      <c r="AA46" s="29">
        <f>IFERROR(VLOOKUP($B46,'b02'!$A$4:$H$705,AA$1,0),0)</f>
        <v>0</v>
      </c>
      <c r="AB46" s="29">
        <f>IFERROR(VLOOKUP($B46,'b02'!$A$4:$H$705,AB$1,0),0)</f>
        <v>0</v>
      </c>
      <c r="AC46" s="29">
        <f>IFERROR(VLOOKUP($B46,'b02'!$A$4:$H$705,AC$1,0),0)</f>
        <v>0</v>
      </c>
      <c r="AD46" s="41">
        <f>IFERROR(VLOOKUP($B46,'b06'!$A$4:$I$714,AD$1,0),0)</f>
        <v>0</v>
      </c>
      <c r="AE46" s="41">
        <f>IFERROR(VLOOKUP($B46,'b06'!$A$4:$I$714,AE$1,0),0)</f>
        <v>0</v>
      </c>
      <c r="AF46" s="41">
        <f>IFERROR(VLOOKUP($B46,'b06'!$A$4:$I$714,AF$1,0),0)</f>
        <v>0</v>
      </c>
      <c r="AG46" s="41">
        <f>IFERROR(VLOOKUP($B46,'b06'!$A$4:$I$714,AG$1,0),0)</f>
        <v>0</v>
      </c>
      <c r="AH46" s="41">
        <f>IFERROR(VLOOKUP($B46,'b06'!$A$4:$I$714,AH$1,0),0)</f>
        <v>0</v>
      </c>
      <c r="AI46" s="41">
        <f>IFERROR(VLOOKUP($B46,'b06'!$A$4:$I$714,AI$1,0),0)</f>
        <v>0</v>
      </c>
      <c r="AJ46" s="41">
        <f>IFERROR(VLOOKUP($B46,'b06'!$A$4:$I$714,AJ$1,0),0)</f>
        <v>0</v>
      </c>
    </row>
    <row r="47" spans="1:36" x14ac:dyDescent="0.35">
      <c r="A47" s="4" t="s">
        <v>359</v>
      </c>
      <c r="B47" s="30">
        <v>45</v>
      </c>
      <c r="C47" s="8">
        <f t="shared" ca="1" si="1"/>
        <v>32957</v>
      </c>
      <c r="D47" s="5" t="str">
        <f t="shared" si="2"/>
        <v>colaborador_0045</v>
      </c>
      <c r="E47" s="9" t="s">
        <v>1339</v>
      </c>
      <c r="F47" s="9" t="s">
        <v>1550</v>
      </c>
      <c r="G47" s="8">
        <f t="shared" ca="1" si="3"/>
        <v>42007</v>
      </c>
      <c r="H47" s="10" t="s">
        <v>56</v>
      </c>
      <c r="I47" s="13">
        <f t="shared" ca="1" si="4"/>
        <v>1.72</v>
      </c>
      <c r="J47" s="15">
        <f t="shared" ca="1" si="5"/>
        <v>65</v>
      </c>
      <c r="K47" s="15">
        <f t="shared" ca="1" si="6"/>
        <v>21.971335857220122</v>
      </c>
      <c r="L47" s="10">
        <f t="shared" ca="1" si="7"/>
        <v>3</v>
      </c>
      <c r="M47" s="10">
        <f t="shared" ca="1" si="8"/>
        <v>1</v>
      </c>
      <c r="N47" s="10">
        <f t="shared" ca="1" si="9"/>
        <v>13</v>
      </c>
      <c r="O47" s="10">
        <f t="shared" ca="1" si="10"/>
        <v>7</v>
      </c>
      <c r="P47" s="10">
        <f t="shared" ca="1" si="11"/>
        <v>6</v>
      </c>
      <c r="Q47" s="11">
        <f t="shared" ca="1" si="0"/>
        <v>30</v>
      </c>
      <c r="R47" s="22" t="str">
        <f ca="1">VLOOKUP(L47,'05'!$A$2:$B$6,2,0)</f>
        <v>preta</v>
      </c>
      <c r="S47" s="22" t="str">
        <f ca="1">VLOOKUP(M47,'06'!$A$2:$B$18,2,0)</f>
        <v>sem instrução</v>
      </c>
      <c r="T47" s="22" t="str">
        <f ca="1">VLOOKUP(N47,'07'!$A$2:$D$28,2,0)</f>
        <v>Minas Gerais</v>
      </c>
      <c r="U47" s="22" t="str">
        <f ca="1">VLOOKUP(O47,'08'!$A$2:$B$28,2,0)</f>
        <v>Testemunha de Jeová</v>
      </c>
      <c r="V47" s="22" t="str">
        <f ca="1">VLOOKUP(P47,'10'!$A$2:$B$10,2,0)</f>
        <v>Concubinato/União Estável</v>
      </c>
      <c r="W47" s="29">
        <f>IFERROR(VLOOKUP($B47,'b02'!$A$4:$H$705,W$1,0),0)</f>
        <v>1</v>
      </c>
      <c r="X47" s="29">
        <f>IFERROR(VLOOKUP($B47,'b02'!$A$4:$H$705,X$1,0),0)</f>
        <v>0</v>
      </c>
      <c r="Y47" s="29">
        <f>IFERROR(VLOOKUP($B47,'b02'!$A$4:$H$705,Y$1,0),0)</f>
        <v>0</v>
      </c>
      <c r="Z47" s="29">
        <f>IFERROR(VLOOKUP($B47,'b02'!$A$4:$H$705,Z$1,0),0)</f>
        <v>0</v>
      </c>
      <c r="AA47" s="29">
        <f>IFERROR(VLOOKUP($B47,'b02'!$A$4:$H$705,AA$1,0),0)</f>
        <v>0</v>
      </c>
      <c r="AB47" s="29">
        <f>IFERROR(VLOOKUP($B47,'b02'!$A$4:$H$705,AB$1,0),0)</f>
        <v>0</v>
      </c>
      <c r="AC47" s="29">
        <f>IFERROR(VLOOKUP($B47,'b02'!$A$4:$H$705,AC$1,0),0)</f>
        <v>1</v>
      </c>
      <c r="AD47" s="41">
        <f>IFERROR(VLOOKUP($B47,'b06'!$A$4:$I$714,AD$1,0),0)</f>
        <v>0</v>
      </c>
      <c r="AE47" s="41">
        <f>IFERROR(VLOOKUP($B47,'b06'!$A$4:$I$714,AE$1,0),0)</f>
        <v>1</v>
      </c>
      <c r="AF47" s="41">
        <f>IFERROR(VLOOKUP($B47,'b06'!$A$4:$I$714,AF$1,0),0)</f>
        <v>0</v>
      </c>
      <c r="AG47" s="41">
        <f>IFERROR(VLOOKUP($B47,'b06'!$A$4:$I$714,AG$1,0),0)</f>
        <v>0</v>
      </c>
      <c r="AH47" s="41">
        <f>IFERROR(VLOOKUP($B47,'b06'!$A$4:$I$714,AH$1,0),0)</f>
        <v>0</v>
      </c>
      <c r="AI47" s="41">
        <f>IFERROR(VLOOKUP($B47,'b06'!$A$4:$I$714,AI$1,0),0)</f>
        <v>0</v>
      </c>
      <c r="AJ47" s="41">
        <f>IFERROR(VLOOKUP($B47,'b06'!$A$4:$I$714,AJ$1,0),0)</f>
        <v>0</v>
      </c>
    </row>
    <row r="48" spans="1:36" x14ac:dyDescent="0.35">
      <c r="A48" s="4" t="s">
        <v>360</v>
      </c>
      <c r="B48" s="30">
        <v>46</v>
      </c>
      <c r="C48" s="8">
        <f t="shared" ca="1" si="1"/>
        <v>33448</v>
      </c>
      <c r="D48" s="5" t="str">
        <f t="shared" si="2"/>
        <v>colaborador_0046</v>
      </c>
      <c r="E48" s="9" t="s">
        <v>1339</v>
      </c>
      <c r="F48" s="9" t="s">
        <v>1550</v>
      </c>
      <c r="G48" s="8">
        <f t="shared" ca="1" si="3"/>
        <v>43404</v>
      </c>
      <c r="H48" s="10" t="s">
        <v>56</v>
      </c>
      <c r="I48" s="13">
        <f t="shared" ca="1" si="4"/>
        <v>1.68</v>
      </c>
      <c r="J48" s="15">
        <f t="shared" ca="1" si="5"/>
        <v>56</v>
      </c>
      <c r="K48" s="15">
        <f t="shared" ca="1" si="6"/>
        <v>19.841269841269845</v>
      </c>
      <c r="L48" s="10">
        <f t="shared" ca="1" si="7"/>
        <v>3</v>
      </c>
      <c r="M48" s="10">
        <f t="shared" ca="1" si="8"/>
        <v>6</v>
      </c>
      <c r="N48" s="10">
        <f t="shared" ca="1" si="9"/>
        <v>14</v>
      </c>
      <c r="O48" s="10">
        <f t="shared" ca="1" si="10"/>
        <v>6</v>
      </c>
      <c r="P48" s="10">
        <f t="shared" ca="1" si="11"/>
        <v>4</v>
      </c>
      <c r="Q48" s="11">
        <f t="shared" ca="1" si="0"/>
        <v>29</v>
      </c>
      <c r="R48" s="22" t="str">
        <f ca="1">VLOOKUP(L48,'05'!$A$2:$B$6,2,0)</f>
        <v>preta</v>
      </c>
      <c r="S48" s="22" t="str">
        <f ca="1">VLOOKUP(M48,'06'!$A$2:$B$18,2,0)</f>
        <v>ensino médio técnico incompleto</v>
      </c>
      <c r="T48" s="22" t="str">
        <f ca="1">VLOOKUP(N48,'07'!$A$2:$D$28,2,0)</f>
        <v>Pará</v>
      </c>
      <c r="U48" s="22" t="str">
        <f ca="1">VLOOKUP(O48,'08'!$A$2:$B$28,2,0)</f>
        <v>Umbanda</v>
      </c>
      <c r="V48" s="22" t="str">
        <f ca="1">VLOOKUP(P48,'10'!$A$2:$B$10,2,0)</f>
        <v>Desquitado</v>
      </c>
      <c r="W48" s="29">
        <f>IFERROR(VLOOKUP($B48,'b02'!$A$4:$H$705,W$1,0),0)</f>
        <v>0</v>
      </c>
      <c r="X48" s="29">
        <f>IFERROR(VLOOKUP($B48,'b02'!$A$4:$H$705,X$1,0),0)</f>
        <v>0</v>
      </c>
      <c r="Y48" s="29">
        <f>IFERROR(VLOOKUP($B48,'b02'!$A$4:$H$705,Y$1,0),0)</f>
        <v>1</v>
      </c>
      <c r="Z48" s="29">
        <f>IFERROR(VLOOKUP($B48,'b02'!$A$4:$H$705,Z$1,0),0)</f>
        <v>0</v>
      </c>
      <c r="AA48" s="29">
        <f>IFERROR(VLOOKUP($B48,'b02'!$A$4:$H$705,AA$1,0),0)</f>
        <v>0</v>
      </c>
      <c r="AB48" s="29">
        <f>IFERROR(VLOOKUP($B48,'b02'!$A$4:$H$705,AB$1,0),0)</f>
        <v>0</v>
      </c>
      <c r="AC48" s="29">
        <f>IFERROR(VLOOKUP($B48,'b02'!$A$4:$H$705,AC$1,0),0)</f>
        <v>1</v>
      </c>
      <c r="AD48" s="41">
        <f>IFERROR(VLOOKUP($B48,'b06'!$A$4:$I$714,AD$1,0),0)</f>
        <v>0</v>
      </c>
      <c r="AE48" s="41">
        <f>IFERROR(VLOOKUP($B48,'b06'!$A$4:$I$714,AE$1,0),0)</f>
        <v>0</v>
      </c>
      <c r="AF48" s="41">
        <f>IFERROR(VLOOKUP($B48,'b06'!$A$4:$I$714,AF$1,0),0)</f>
        <v>0</v>
      </c>
      <c r="AG48" s="41">
        <f>IFERROR(VLOOKUP($B48,'b06'!$A$4:$I$714,AG$1,0),0)</f>
        <v>0</v>
      </c>
      <c r="AH48" s="41">
        <f>IFERROR(VLOOKUP($B48,'b06'!$A$4:$I$714,AH$1,0),0)</f>
        <v>1</v>
      </c>
      <c r="AI48" s="41">
        <f>IFERROR(VLOOKUP($B48,'b06'!$A$4:$I$714,AI$1,0),0)</f>
        <v>0</v>
      </c>
      <c r="AJ48" s="41">
        <f>IFERROR(VLOOKUP($B48,'b06'!$A$4:$I$714,AJ$1,0),0)</f>
        <v>0</v>
      </c>
    </row>
    <row r="49" spans="1:36" x14ac:dyDescent="0.35">
      <c r="A49" s="4" t="s">
        <v>361</v>
      </c>
      <c r="B49" s="30">
        <v>47</v>
      </c>
      <c r="C49" s="8">
        <f t="shared" ca="1" si="1"/>
        <v>31615</v>
      </c>
      <c r="D49" s="5" t="str">
        <f t="shared" si="2"/>
        <v>colaborador_0047</v>
      </c>
      <c r="E49" s="9" t="s">
        <v>1339</v>
      </c>
      <c r="F49" s="9" t="s">
        <v>1550</v>
      </c>
      <c r="G49" s="8">
        <f t="shared" ca="1" si="3"/>
        <v>43308</v>
      </c>
      <c r="H49" s="10" t="s">
        <v>56</v>
      </c>
      <c r="I49" s="13">
        <f t="shared" ca="1" si="4"/>
        <v>1.68</v>
      </c>
      <c r="J49" s="15">
        <f t="shared" ca="1" si="5"/>
        <v>46</v>
      </c>
      <c r="K49" s="15">
        <f t="shared" ca="1" si="6"/>
        <v>16.298185941043087</v>
      </c>
      <c r="L49" s="10">
        <f t="shared" ca="1" si="7"/>
        <v>2</v>
      </c>
      <c r="M49" s="10">
        <f t="shared" ca="1" si="8"/>
        <v>7</v>
      </c>
      <c r="N49" s="10">
        <f t="shared" ca="1" si="9"/>
        <v>9</v>
      </c>
      <c r="O49" s="10">
        <f t="shared" ca="1" si="10"/>
        <v>6</v>
      </c>
      <c r="P49" s="10">
        <f t="shared" ca="1" si="11"/>
        <v>5</v>
      </c>
      <c r="Q49" s="11">
        <f t="shared" ca="1" si="0"/>
        <v>34</v>
      </c>
      <c r="R49" s="22" t="str">
        <f ca="1">VLOOKUP(L49,'05'!$A$2:$B$6,2,0)</f>
        <v>parda</v>
      </c>
      <c r="S49" s="22" t="str">
        <f ca="1">VLOOKUP(M49,'06'!$A$2:$B$18,2,0)</f>
        <v>ensino médio técnico completo</v>
      </c>
      <c r="T49" s="22" t="str">
        <f ca="1">VLOOKUP(N49,'07'!$A$2:$D$28,2,0)</f>
        <v>Goiás</v>
      </c>
      <c r="U49" s="22" t="str">
        <f ca="1">VLOOKUP(O49,'08'!$A$2:$B$28,2,0)</f>
        <v>Umbanda</v>
      </c>
      <c r="V49" s="22" t="str">
        <f ca="1">VLOOKUP(P49,'10'!$A$2:$B$10,2,0)</f>
        <v>Separado</v>
      </c>
      <c r="W49" s="29">
        <f>IFERROR(VLOOKUP($B49,'b02'!$A$4:$H$705,W$1,0),0)</f>
        <v>0</v>
      </c>
      <c r="X49" s="29">
        <f>IFERROR(VLOOKUP($B49,'b02'!$A$4:$H$705,X$1,0),0)</f>
        <v>0</v>
      </c>
      <c r="Y49" s="29">
        <f>IFERROR(VLOOKUP($B49,'b02'!$A$4:$H$705,Y$1,0),0)</f>
        <v>0</v>
      </c>
      <c r="Z49" s="29">
        <f>IFERROR(VLOOKUP($B49,'b02'!$A$4:$H$705,Z$1,0),0)</f>
        <v>0</v>
      </c>
      <c r="AA49" s="29">
        <f>IFERROR(VLOOKUP($B49,'b02'!$A$4:$H$705,AA$1,0),0)</f>
        <v>1</v>
      </c>
      <c r="AB49" s="29">
        <f>IFERROR(VLOOKUP($B49,'b02'!$A$4:$H$705,AB$1,0),0)</f>
        <v>0</v>
      </c>
      <c r="AC49" s="29">
        <f>IFERROR(VLOOKUP($B49,'b02'!$A$4:$H$705,AC$1,0),0)</f>
        <v>1</v>
      </c>
      <c r="AD49" s="41">
        <f>IFERROR(VLOOKUP($B49,'b06'!$A$4:$I$714,AD$1,0),0)</f>
        <v>0</v>
      </c>
      <c r="AE49" s="41">
        <f>IFERROR(VLOOKUP($B49,'b06'!$A$4:$I$714,AE$1,0),0)</f>
        <v>0</v>
      </c>
      <c r="AF49" s="41">
        <f>IFERROR(VLOOKUP($B49,'b06'!$A$4:$I$714,AF$1,0),0)</f>
        <v>1</v>
      </c>
      <c r="AG49" s="41">
        <f>IFERROR(VLOOKUP($B49,'b06'!$A$4:$I$714,AG$1,0),0)</f>
        <v>0</v>
      </c>
      <c r="AH49" s="41">
        <f>IFERROR(VLOOKUP($B49,'b06'!$A$4:$I$714,AH$1,0),0)</f>
        <v>0</v>
      </c>
      <c r="AI49" s="41">
        <f>IFERROR(VLOOKUP($B49,'b06'!$A$4:$I$714,AI$1,0),0)</f>
        <v>0</v>
      </c>
      <c r="AJ49" s="41">
        <f>IFERROR(VLOOKUP($B49,'b06'!$A$4:$I$714,AJ$1,0),0)</f>
        <v>0</v>
      </c>
    </row>
    <row r="50" spans="1:36" x14ac:dyDescent="0.35">
      <c r="A50" s="4" t="s">
        <v>362</v>
      </c>
      <c r="B50" s="30">
        <v>48</v>
      </c>
      <c r="C50" s="8">
        <f t="shared" ca="1" si="1"/>
        <v>35279</v>
      </c>
      <c r="D50" s="5" t="str">
        <f t="shared" si="2"/>
        <v>colaborador_0048</v>
      </c>
      <c r="E50" s="9" t="s">
        <v>1339</v>
      </c>
      <c r="F50" s="9" t="s">
        <v>1550</v>
      </c>
      <c r="G50" s="8">
        <f t="shared" ca="1" si="3"/>
        <v>42453</v>
      </c>
      <c r="H50" s="10" t="s">
        <v>56</v>
      </c>
      <c r="I50" s="13">
        <f t="shared" ca="1" si="4"/>
        <v>1.74</v>
      </c>
      <c r="J50" s="15">
        <f t="shared" ca="1" si="5"/>
        <v>63</v>
      </c>
      <c r="K50" s="15">
        <f t="shared" ca="1" si="6"/>
        <v>20.808561236623067</v>
      </c>
      <c r="L50" s="10">
        <f t="shared" ca="1" si="7"/>
        <v>2</v>
      </c>
      <c r="M50" s="10">
        <f t="shared" ca="1" si="8"/>
        <v>2</v>
      </c>
      <c r="N50" s="10">
        <f t="shared" ca="1" si="9"/>
        <v>12</v>
      </c>
      <c r="O50" s="10">
        <f t="shared" ca="1" si="10"/>
        <v>4</v>
      </c>
      <c r="P50" s="10">
        <f t="shared" ca="1" si="11"/>
        <v>6</v>
      </c>
      <c r="Q50" s="11">
        <f t="shared" ca="1" si="0"/>
        <v>24</v>
      </c>
      <c r="R50" s="22" t="str">
        <f ca="1">VLOOKUP(L50,'05'!$A$2:$B$6,2,0)</f>
        <v>parda</v>
      </c>
      <c r="S50" s="22" t="str">
        <f ca="1">VLOOKUP(M50,'06'!$A$2:$B$18,2,0)</f>
        <v>ensino fundamental incompleto</v>
      </c>
      <c r="T50" s="22" t="str">
        <f ca="1">VLOOKUP(N50,'07'!$A$2:$D$28,2,0)</f>
        <v>Mato Grosso do Sul</v>
      </c>
      <c r="U50" s="22" t="str">
        <f ca="1">VLOOKUP(O50,'08'!$A$2:$B$28,2,0)</f>
        <v>Cristã</v>
      </c>
      <c r="V50" s="22" t="str">
        <f ca="1">VLOOKUP(P50,'10'!$A$2:$B$10,2,0)</f>
        <v>Concubinato/União Estável</v>
      </c>
      <c r="W50" s="29">
        <f>IFERROR(VLOOKUP($B50,'b02'!$A$4:$H$705,W$1,0),0)</f>
        <v>0</v>
      </c>
      <c r="X50" s="29">
        <f>IFERROR(VLOOKUP($B50,'b02'!$A$4:$H$705,X$1,0),0)</f>
        <v>0</v>
      </c>
      <c r="Y50" s="29">
        <f>IFERROR(VLOOKUP($B50,'b02'!$A$4:$H$705,Y$1,0),0)</f>
        <v>0</v>
      </c>
      <c r="Z50" s="29">
        <f>IFERROR(VLOOKUP($B50,'b02'!$A$4:$H$705,Z$1,0),0)</f>
        <v>0</v>
      </c>
      <c r="AA50" s="29">
        <f>IFERROR(VLOOKUP($B50,'b02'!$A$4:$H$705,AA$1,0),0)</f>
        <v>0</v>
      </c>
      <c r="AB50" s="29">
        <f>IFERROR(VLOOKUP($B50,'b02'!$A$4:$H$705,AB$1,0),0)</f>
        <v>0</v>
      </c>
      <c r="AC50" s="29">
        <f>IFERROR(VLOOKUP($B50,'b02'!$A$4:$H$705,AC$1,0),0)</f>
        <v>0</v>
      </c>
      <c r="AD50" s="41">
        <f>IFERROR(VLOOKUP($B50,'b06'!$A$4:$I$714,AD$1,0),0)</f>
        <v>0</v>
      </c>
      <c r="AE50" s="41">
        <f>IFERROR(VLOOKUP($B50,'b06'!$A$4:$I$714,AE$1,0),0)</f>
        <v>0</v>
      </c>
      <c r="AF50" s="41">
        <f>IFERROR(VLOOKUP($B50,'b06'!$A$4:$I$714,AF$1,0),0)</f>
        <v>0</v>
      </c>
      <c r="AG50" s="41">
        <f>IFERROR(VLOOKUP($B50,'b06'!$A$4:$I$714,AG$1,0),0)</f>
        <v>0</v>
      </c>
      <c r="AH50" s="41">
        <f>IFERROR(VLOOKUP($B50,'b06'!$A$4:$I$714,AH$1,0),0)</f>
        <v>0</v>
      </c>
      <c r="AI50" s="41">
        <f>IFERROR(VLOOKUP($B50,'b06'!$A$4:$I$714,AI$1,0),0)</f>
        <v>0</v>
      </c>
      <c r="AJ50" s="41">
        <f>IFERROR(VLOOKUP($B50,'b06'!$A$4:$I$714,AJ$1,0),0)</f>
        <v>0</v>
      </c>
    </row>
    <row r="51" spans="1:36" x14ac:dyDescent="0.35">
      <c r="A51" s="4" t="s">
        <v>363</v>
      </c>
      <c r="B51" s="30">
        <v>49</v>
      </c>
      <c r="C51" s="8">
        <f t="shared" ca="1" si="1"/>
        <v>31171</v>
      </c>
      <c r="D51" s="5" t="str">
        <f t="shared" si="2"/>
        <v>colaborador_0049</v>
      </c>
      <c r="E51" s="9" t="s">
        <v>1339</v>
      </c>
      <c r="F51" s="9" t="s">
        <v>1550</v>
      </c>
      <c r="G51" s="8">
        <f t="shared" ca="1" si="3"/>
        <v>43911</v>
      </c>
      <c r="H51" s="10" t="s">
        <v>56</v>
      </c>
      <c r="I51" s="13">
        <f t="shared" ca="1" si="4"/>
        <v>1.72</v>
      </c>
      <c r="J51" s="15">
        <f t="shared" ca="1" si="5"/>
        <v>62</v>
      </c>
      <c r="K51" s="15">
        <f t="shared" ca="1" si="6"/>
        <v>20.957274202271499</v>
      </c>
      <c r="L51" s="10">
        <f t="shared" ca="1" si="7"/>
        <v>3</v>
      </c>
      <c r="M51" s="10">
        <f t="shared" ca="1" si="8"/>
        <v>5</v>
      </c>
      <c r="N51" s="10">
        <f t="shared" ca="1" si="9"/>
        <v>5</v>
      </c>
      <c r="O51" s="10">
        <f t="shared" ca="1" si="10"/>
        <v>4</v>
      </c>
      <c r="P51" s="10">
        <f t="shared" ca="1" si="11"/>
        <v>2</v>
      </c>
      <c r="Q51" s="11">
        <f t="shared" ca="1" si="0"/>
        <v>35</v>
      </c>
      <c r="R51" s="22" t="str">
        <f ca="1">VLOOKUP(L51,'05'!$A$2:$B$6,2,0)</f>
        <v>preta</v>
      </c>
      <c r="S51" s="22" t="str">
        <f ca="1">VLOOKUP(M51,'06'!$A$2:$B$18,2,0)</f>
        <v>ensino médio completo</v>
      </c>
      <c r="T51" s="22" t="str">
        <f ca="1">VLOOKUP(N51,'07'!$A$2:$D$28,2,0)</f>
        <v>Bahia</v>
      </c>
      <c r="U51" s="22" t="str">
        <f ca="1">VLOOKUP(O51,'08'!$A$2:$B$28,2,0)</f>
        <v>Cristã</v>
      </c>
      <c r="V51" s="22" t="str">
        <f ca="1">VLOOKUP(P51,'10'!$A$2:$B$10,2,0)</f>
        <v>Casado</v>
      </c>
      <c r="W51" s="29">
        <f>IFERROR(VLOOKUP($B51,'b02'!$A$4:$H$705,W$1,0),0)</f>
        <v>0</v>
      </c>
      <c r="X51" s="29">
        <f>IFERROR(VLOOKUP($B51,'b02'!$A$4:$H$705,X$1,0),0)</f>
        <v>0</v>
      </c>
      <c r="Y51" s="29">
        <f>IFERROR(VLOOKUP($B51,'b02'!$A$4:$H$705,Y$1,0),0)</f>
        <v>0</v>
      </c>
      <c r="Z51" s="29">
        <f>IFERROR(VLOOKUP($B51,'b02'!$A$4:$H$705,Z$1,0),0)</f>
        <v>0</v>
      </c>
      <c r="AA51" s="29">
        <f>IFERROR(VLOOKUP($B51,'b02'!$A$4:$H$705,AA$1,0),0)</f>
        <v>0</v>
      </c>
      <c r="AB51" s="29">
        <f>IFERROR(VLOOKUP($B51,'b02'!$A$4:$H$705,AB$1,0),0)</f>
        <v>0</v>
      </c>
      <c r="AC51" s="29">
        <f>IFERROR(VLOOKUP($B51,'b02'!$A$4:$H$705,AC$1,0),0)</f>
        <v>0</v>
      </c>
      <c r="AD51" s="41">
        <f>IFERROR(VLOOKUP($B51,'b06'!$A$4:$I$714,AD$1,0),0)</f>
        <v>0</v>
      </c>
      <c r="AE51" s="41">
        <f>IFERROR(VLOOKUP($B51,'b06'!$A$4:$I$714,AE$1,0),0)</f>
        <v>0</v>
      </c>
      <c r="AF51" s="41">
        <f>IFERROR(VLOOKUP($B51,'b06'!$A$4:$I$714,AF$1,0),0)</f>
        <v>0</v>
      </c>
      <c r="AG51" s="41">
        <f>IFERROR(VLOOKUP($B51,'b06'!$A$4:$I$714,AG$1,0),0)</f>
        <v>0</v>
      </c>
      <c r="AH51" s="41">
        <f>IFERROR(VLOOKUP($B51,'b06'!$A$4:$I$714,AH$1,0),0)</f>
        <v>0</v>
      </c>
      <c r="AI51" s="41">
        <f>IFERROR(VLOOKUP($B51,'b06'!$A$4:$I$714,AI$1,0),0)</f>
        <v>0</v>
      </c>
      <c r="AJ51" s="41">
        <f>IFERROR(VLOOKUP($B51,'b06'!$A$4:$I$714,AJ$1,0),0)</f>
        <v>0</v>
      </c>
    </row>
    <row r="52" spans="1:36" x14ac:dyDescent="0.35">
      <c r="A52" s="4" t="s">
        <v>364</v>
      </c>
      <c r="B52" s="30">
        <v>50</v>
      </c>
      <c r="C52" s="8">
        <f t="shared" ca="1" si="1"/>
        <v>35844</v>
      </c>
      <c r="D52" s="5" t="str">
        <f t="shared" si="2"/>
        <v>colaborador_0050</v>
      </c>
      <c r="E52" s="9" t="s">
        <v>1339</v>
      </c>
      <c r="F52" s="9" t="s">
        <v>1550</v>
      </c>
      <c r="G52" s="8">
        <f t="shared" ca="1" si="3"/>
        <v>44117</v>
      </c>
      <c r="H52" s="10" t="s">
        <v>56</v>
      </c>
      <c r="I52" s="13">
        <f t="shared" ca="1" si="4"/>
        <v>1.71</v>
      </c>
      <c r="J52" s="15">
        <f t="shared" ca="1" si="5"/>
        <v>64</v>
      </c>
      <c r="K52" s="15">
        <f t="shared" ca="1" si="6"/>
        <v>21.887076365377382</v>
      </c>
      <c r="L52" s="10">
        <f t="shared" ca="1" si="7"/>
        <v>2</v>
      </c>
      <c r="M52" s="10">
        <f t="shared" ca="1" si="8"/>
        <v>5</v>
      </c>
      <c r="N52" s="10">
        <f t="shared" ca="1" si="9"/>
        <v>5</v>
      </c>
      <c r="O52" s="10">
        <f t="shared" ca="1" si="10"/>
        <v>6</v>
      </c>
      <c r="P52" s="10">
        <f t="shared" ca="1" si="11"/>
        <v>5</v>
      </c>
      <c r="Q52" s="11">
        <f t="shared" ca="1" si="0"/>
        <v>23</v>
      </c>
      <c r="R52" s="22" t="str">
        <f ca="1">VLOOKUP(L52,'05'!$A$2:$B$6,2,0)</f>
        <v>parda</v>
      </c>
      <c r="S52" s="22" t="str">
        <f ca="1">VLOOKUP(M52,'06'!$A$2:$B$18,2,0)</f>
        <v>ensino médio completo</v>
      </c>
      <c r="T52" s="22" t="str">
        <f ca="1">VLOOKUP(N52,'07'!$A$2:$D$28,2,0)</f>
        <v>Bahia</v>
      </c>
      <c r="U52" s="22" t="str">
        <f ca="1">VLOOKUP(O52,'08'!$A$2:$B$28,2,0)</f>
        <v>Umbanda</v>
      </c>
      <c r="V52" s="22" t="str">
        <f ca="1">VLOOKUP(P52,'10'!$A$2:$B$10,2,0)</f>
        <v>Separado</v>
      </c>
      <c r="W52" s="29">
        <f>IFERROR(VLOOKUP($B52,'b02'!$A$4:$H$705,W$1,0),0)</f>
        <v>0</v>
      </c>
      <c r="X52" s="29">
        <f>IFERROR(VLOOKUP($B52,'b02'!$A$4:$H$705,X$1,0),0)</f>
        <v>0</v>
      </c>
      <c r="Y52" s="29">
        <f>IFERROR(VLOOKUP($B52,'b02'!$A$4:$H$705,Y$1,0),0)</f>
        <v>0</v>
      </c>
      <c r="Z52" s="29">
        <f>IFERROR(VLOOKUP($B52,'b02'!$A$4:$H$705,Z$1,0),0)</f>
        <v>0</v>
      </c>
      <c r="AA52" s="29">
        <f>IFERROR(VLOOKUP($B52,'b02'!$A$4:$H$705,AA$1,0),0)</f>
        <v>0</v>
      </c>
      <c r="AB52" s="29">
        <f>IFERROR(VLOOKUP($B52,'b02'!$A$4:$H$705,AB$1,0),0)</f>
        <v>1</v>
      </c>
      <c r="AC52" s="29">
        <f>IFERROR(VLOOKUP($B52,'b02'!$A$4:$H$705,AC$1,0),0)</f>
        <v>1</v>
      </c>
      <c r="AD52" s="41">
        <f>IFERROR(VLOOKUP($B52,'b06'!$A$4:$I$714,AD$1,0),0)</f>
        <v>0</v>
      </c>
      <c r="AE52" s="41">
        <f>IFERROR(VLOOKUP($B52,'b06'!$A$4:$I$714,AE$1,0),0)</f>
        <v>0</v>
      </c>
      <c r="AF52" s="41">
        <f>IFERROR(VLOOKUP($B52,'b06'!$A$4:$I$714,AF$1,0),0)</f>
        <v>0</v>
      </c>
      <c r="AG52" s="41">
        <f>IFERROR(VLOOKUP($B52,'b06'!$A$4:$I$714,AG$1,0),0)</f>
        <v>0</v>
      </c>
      <c r="AH52" s="41">
        <f>IFERROR(VLOOKUP($B52,'b06'!$A$4:$I$714,AH$1,0),0)</f>
        <v>0</v>
      </c>
      <c r="AI52" s="41">
        <f>IFERROR(VLOOKUP($B52,'b06'!$A$4:$I$714,AI$1,0),0)</f>
        <v>0</v>
      </c>
      <c r="AJ52" s="41">
        <f>IFERROR(VLOOKUP($B52,'b06'!$A$4:$I$714,AJ$1,0),0)</f>
        <v>1</v>
      </c>
    </row>
    <row r="53" spans="1:36" x14ac:dyDescent="0.35">
      <c r="A53" s="4" t="s">
        <v>365</v>
      </c>
      <c r="B53" s="30">
        <v>51</v>
      </c>
      <c r="C53" s="8">
        <f t="shared" ca="1" si="1"/>
        <v>33535</v>
      </c>
      <c r="D53" s="5" t="str">
        <f t="shared" si="2"/>
        <v>colaborador_0051</v>
      </c>
      <c r="E53" s="9" t="s">
        <v>1339</v>
      </c>
      <c r="F53" s="9" t="s">
        <v>1550</v>
      </c>
      <c r="G53" s="8">
        <f t="shared" ca="1" si="3"/>
        <v>43979</v>
      </c>
      <c r="H53" s="6" t="s">
        <v>6</v>
      </c>
      <c r="I53" s="13">
        <f t="shared" ca="1" si="4"/>
        <v>1.75</v>
      </c>
      <c r="J53" s="15">
        <f t="shared" ca="1" si="5"/>
        <v>73</v>
      </c>
      <c r="K53" s="15">
        <f t="shared" ca="1" si="6"/>
        <v>23.836734693877553</v>
      </c>
      <c r="L53" s="10">
        <f t="shared" ca="1" si="7"/>
        <v>2</v>
      </c>
      <c r="M53" s="10">
        <f t="shared" ca="1" si="8"/>
        <v>7</v>
      </c>
      <c r="N53" s="10">
        <f t="shared" ca="1" si="9"/>
        <v>13</v>
      </c>
      <c r="O53" s="10">
        <f t="shared" ca="1" si="10"/>
        <v>2</v>
      </c>
      <c r="P53" s="10">
        <f t="shared" ca="1" si="11"/>
        <v>4</v>
      </c>
      <c r="Q53" s="11">
        <f t="shared" ca="1" si="0"/>
        <v>29</v>
      </c>
      <c r="R53" s="22" t="str">
        <f ca="1">VLOOKUP(L53,'05'!$A$2:$B$6,2,0)</f>
        <v>parda</v>
      </c>
      <c r="S53" s="22" t="str">
        <f ca="1">VLOOKUP(M53,'06'!$A$2:$B$18,2,0)</f>
        <v>ensino médio técnico completo</v>
      </c>
      <c r="T53" s="22" t="str">
        <f ca="1">VLOOKUP(N53,'07'!$A$2:$D$28,2,0)</f>
        <v>Minas Gerais</v>
      </c>
      <c r="U53" s="22" t="str">
        <f ca="1">VLOOKUP(O53,'08'!$A$2:$B$28,2,0)</f>
        <v>Candomblé</v>
      </c>
      <c r="V53" s="22" t="str">
        <f ca="1">VLOOKUP(P53,'10'!$A$2:$B$10,2,0)</f>
        <v>Desquitado</v>
      </c>
      <c r="W53" s="29">
        <f>IFERROR(VLOOKUP($B53,'b02'!$A$4:$H$705,W$1,0),0)</f>
        <v>0</v>
      </c>
      <c r="X53" s="29">
        <f>IFERROR(VLOOKUP($B53,'b02'!$A$4:$H$705,X$1,0),0)</f>
        <v>0</v>
      </c>
      <c r="Y53" s="29">
        <f>IFERROR(VLOOKUP($B53,'b02'!$A$4:$H$705,Y$1,0),0)</f>
        <v>1</v>
      </c>
      <c r="Z53" s="29">
        <f>IFERROR(VLOOKUP($B53,'b02'!$A$4:$H$705,Z$1,0),0)</f>
        <v>0</v>
      </c>
      <c r="AA53" s="29">
        <f>IFERROR(VLOOKUP($B53,'b02'!$A$4:$H$705,AA$1,0),0)</f>
        <v>0</v>
      </c>
      <c r="AB53" s="29">
        <f>IFERROR(VLOOKUP($B53,'b02'!$A$4:$H$705,AB$1,0),0)</f>
        <v>0</v>
      </c>
      <c r="AC53" s="29">
        <f>IFERROR(VLOOKUP($B53,'b02'!$A$4:$H$705,AC$1,0),0)</f>
        <v>1</v>
      </c>
      <c r="AD53" s="41">
        <f>IFERROR(VLOOKUP($B53,'b06'!$A$4:$I$714,AD$1,0),0)</f>
        <v>0</v>
      </c>
      <c r="AE53" s="41">
        <f>IFERROR(VLOOKUP($B53,'b06'!$A$4:$I$714,AE$1,0),0)</f>
        <v>0</v>
      </c>
      <c r="AF53" s="41">
        <f>IFERROR(VLOOKUP($B53,'b06'!$A$4:$I$714,AF$1,0),0)</f>
        <v>0</v>
      </c>
      <c r="AG53" s="41">
        <f>IFERROR(VLOOKUP($B53,'b06'!$A$4:$I$714,AG$1,0),0)</f>
        <v>1</v>
      </c>
      <c r="AH53" s="41">
        <f>IFERROR(VLOOKUP($B53,'b06'!$A$4:$I$714,AH$1,0),0)</f>
        <v>0</v>
      </c>
      <c r="AI53" s="41">
        <f>IFERROR(VLOOKUP($B53,'b06'!$A$4:$I$714,AI$1,0),0)</f>
        <v>0</v>
      </c>
      <c r="AJ53" s="41">
        <f>IFERROR(VLOOKUP($B53,'b06'!$A$4:$I$714,AJ$1,0),0)</f>
        <v>0</v>
      </c>
    </row>
    <row r="54" spans="1:36" x14ac:dyDescent="0.35">
      <c r="A54" s="4" t="s">
        <v>366</v>
      </c>
      <c r="B54" s="30">
        <v>52</v>
      </c>
      <c r="C54" s="8">
        <f t="shared" ca="1" si="1"/>
        <v>34376</v>
      </c>
      <c r="D54" s="5" t="str">
        <f t="shared" si="2"/>
        <v>colaborador_0052</v>
      </c>
      <c r="E54" s="9" t="s">
        <v>1339</v>
      </c>
      <c r="F54" s="9" t="s">
        <v>1550</v>
      </c>
      <c r="G54" s="8">
        <f t="shared" ca="1" si="3"/>
        <v>44184</v>
      </c>
      <c r="H54" s="6" t="s">
        <v>6</v>
      </c>
      <c r="I54" s="13">
        <f t="shared" ca="1" si="4"/>
        <v>1.75</v>
      </c>
      <c r="J54" s="15">
        <f t="shared" ca="1" si="5"/>
        <v>76</v>
      </c>
      <c r="K54" s="15">
        <f t="shared" ca="1" si="6"/>
        <v>24.816326530612244</v>
      </c>
      <c r="L54" s="10">
        <f t="shared" ca="1" si="7"/>
        <v>3</v>
      </c>
      <c r="M54" s="10">
        <f t="shared" ca="1" si="8"/>
        <v>4</v>
      </c>
      <c r="N54" s="10">
        <f t="shared" ca="1" si="9"/>
        <v>10</v>
      </c>
      <c r="O54" s="10">
        <f t="shared" ca="1" si="10"/>
        <v>5</v>
      </c>
      <c r="P54" s="10">
        <f t="shared" ca="1" si="11"/>
        <v>5</v>
      </c>
      <c r="Q54" s="11">
        <f t="shared" ca="1" si="0"/>
        <v>27</v>
      </c>
      <c r="R54" s="22" t="str">
        <f ca="1">VLOOKUP(L54,'05'!$A$2:$B$6,2,0)</f>
        <v>preta</v>
      </c>
      <c r="S54" s="22" t="str">
        <f ca="1">VLOOKUP(M54,'06'!$A$2:$B$18,2,0)</f>
        <v>ensino médio incompleto</v>
      </c>
      <c r="T54" s="22" t="str">
        <f ca="1">VLOOKUP(N54,'07'!$A$2:$D$28,2,0)</f>
        <v>Maranhão</v>
      </c>
      <c r="U54" s="22" t="str">
        <f ca="1">VLOOKUP(O54,'08'!$A$2:$B$28,2,0)</f>
        <v>Evangélica</v>
      </c>
      <c r="V54" s="22" t="str">
        <f ca="1">VLOOKUP(P54,'10'!$A$2:$B$10,2,0)</f>
        <v>Separado</v>
      </c>
      <c r="W54" s="29">
        <f>IFERROR(VLOOKUP($B54,'b02'!$A$4:$H$705,W$1,0),0)</f>
        <v>0</v>
      </c>
      <c r="X54" s="29">
        <f>IFERROR(VLOOKUP($B54,'b02'!$A$4:$H$705,X$1,0),0)</f>
        <v>0</v>
      </c>
      <c r="Y54" s="29">
        <f>IFERROR(VLOOKUP($B54,'b02'!$A$4:$H$705,Y$1,0),0)</f>
        <v>1</v>
      </c>
      <c r="Z54" s="29">
        <f>IFERROR(VLOOKUP($B54,'b02'!$A$4:$H$705,Z$1,0),0)</f>
        <v>0</v>
      </c>
      <c r="AA54" s="29">
        <f>IFERROR(VLOOKUP($B54,'b02'!$A$4:$H$705,AA$1,0),0)</f>
        <v>0</v>
      </c>
      <c r="AB54" s="29">
        <f>IFERROR(VLOOKUP($B54,'b02'!$A$4:$H$705,AB$1,0),0)</f>
        <v>1</v>
      </c>
      <c r="AC54" s="29">
        <f>IFERROR(VLOOKUP($B54,'b02'!$A$4:$H$705,AC$1,0),0)</f>
        <v>2</v>
      </c>
      <c r="AD54" s="41">
        <f>IFERROR(VLOOKUP($B54,'b06'!$A$4:$I$714,AD$1,0),0)</f>
        <v>0</v>
      </c>
      <c r="AE54" s="41">
        <f>IFERROR(VLOOKUP($B54,'b06'!$A$4:$I$714,AE$1,0),0)</f>
        <v>1</v>
      </c>
      <c r="AF54" s="41">
        <f>IFERROR(VLOOKUP($B54,'b06'!$A$4:$I$714,AF$1,0),0)</f>
        <v>0</v>
      </c>
      <c r="AG54" s="41">
        <f>IFERROR(VLOOKUP($B54,'b06'!$A$4:$I$714,AG$1,0),0)</f>
        <v>1</v>
      </c>
      <c r="AH54" s="41">
        <f>IFERROR(VLOOKUP($B54,'b06'!$A$4:$I$714,AH$1,0),0)</f>
        <v>0</v>
      </c>
      <c r="AI54" s="41">
        <f>IFERROR(VLOOKUP($B54,'b06'!$A$4:$I$714,AI$1,0),0)</f>
        <v>0</v>
      </c>
      <c r="AJ54" s="41">
        <f>IFERROR(VLOOKUP($B54,'b06'!$A$4:$I$714,AJ$1,0),0)</f>
        <v>0</v>
      </c>
    </row>
    <row r="55" spans="1:36" x14ac:dyDescent="0.35">
      <c r="A55" s="4" t="s">
        <v>367</v>
      </c>
      <c r="B55" s="30">
        <v>53</v>
      </c>
      <c r="C55" s="8">
        <f t="shared" ca="1" si="1"/>
        <v>31198</v>
      </c>
      <c r="D55" s="5" t="str">
        <f t="shared" si="2"/>
        <v>colaborador_0053</v>
      </c>
      <c r="E55" s="9" t="s">
        <v>1339</v>
      </c>
      <c r="F55" s="9" t="s">
        <v>1550</v>
      </c>
      <c r="G55" s="8">
        <f t="shared" ca="1" si="3"/>
        <v>42100</v>
      </c>
      <c r="H55" s="6" t="s">
        <v>6</v>
      </c>
      <c r="I55" s="13">
        <f t="shared" ca="1" si="4"/>
        <v>1.81</v>
      </c>
      <c r="J55" s="15">
        <f t="shared" ca="1" si="5"/>
        <v>72</v>
      </c>
      <c r="K55" s="15">
        <f t="shared" ca="1" si="6"/>
        <v>21.977351118708221</v>
      </c>
      <c r="L55" s="10">
        <f t="shared" ca="1" si="7"/>
        <v>3</v>
      </c>
      <c r="M55" s="10">
        <f t="shared" ca="1" si="8"/>
        <v>4</v>
      </c>
      <c r="N55" s="10">
        <f t="shared" ca="1" si="9"/>
        <v>12</v>
      </c>
      <c r="O55" s="10">
        <f t="shared" ca="1" si="10"/>
        <v>6</v>
      </c>
      <c r="P55" s="10">
        <f t="shared" ca="1" si="11"/>
        <v>4</v>
      </c>
      <c r="Q55" s="11">
        <f t="shared" ca="1" si="0"/>
        <v>35</v>
      </c>
      <c r="R55" s="22" t="str">
        <f ca="1">VLOOKUP(L55,'05'!$A$2:$B$6,2,0)</f>
        <v>preta</v>
      </c>
      <c r="S55" s="22" t="str">
        <f ca="1">VLOOKUP(M55,'06'!$A$2:$B$18,2,0)</f>
        <v>ensino médio incompleto</v>
      </c>
      <c r="T55" s="22" t="str">
        <f ca="1">VLOOKUP(N55,'07'!$A$2:$D$28,2,0)</f>
        <v>Mato Grosso do Sul</v>
      </c>
      <c r="U55" s="22" t="str">
        <f ca="1">VLOOKUP(O55,'08'!$A$2:$B$28,2,0)</f>
        <v>Umbanda</v>
      </c>
      <c r="V55" s="22" t="str">
        <f ca="1">VLOOKUP(P55,'10'!$A$2:$B$10,2,0)</f>
        <v>Desquitado</v>
      </c>
      <c r="W55" s="29">
        <f>IFERROR(VLOOKUP($B55,'b02'!$A$4:$H$705,W$1,0),0)</f>
        <v>1</v>
      </c>
      <c r="X55" s="29">
        <f>IFERROR(VLOOKUP($B55,'b02'!$A$4:$H$705,X$1,0),0)</f>
        <v>0</v>
      </c>
      <c r="Y55" s="29">
        <f>IFERROR(VLOOKUP($B55,'b02'!$A$4:$H$705,Y$1,0),0)</f>
        <v>0</v>
      </c>
      <c r="Z55" s="29">
        <f>IFERROR(VLOOKUP($B55,'b02'!$A$4:$H$705,Z$1,0),0)</f>
        <v>0</v>
      </c>
      <c r="AA55" s="29">
        <f>IFERROR(VLOOKUP($B55,'b02'!$A$4:$H$705,AA$1,0),0)</f>
        <v>0</v>
      </c>
      <c r="AB55" s="29">
        <f>IFERROR(VLOOKUP($B55,'b02'!$A$4:$H$705,AB$1,0),0)</f>
        <v>0</v>
      </c>
      <c r="AC55" s="29">
        <f>IFERROR(VLOOKUP($B55,'b02'!$A$4:$H$705,AC$1,0),0)</f>
        <v>1</v>
      </c>
      <c r="AD55" s="41">
        <f>IFERROR(VLOOKUP($B55,'b06'!$A$4:$I$714,AD$1,0),0)</f>
        <v>0</v>
      </c>
      <c r="AE55" s="41">
        <f>IFERROR(VLOOKUP($B55,'b06'!$A$4:$I$714,AE$1,0),0)</f>
        <v>0</v>
      </c>
      <c r="AF55" s="41">
        <f>IFERROR(VLOOKUP($B55,'b06'!$A$4:$I$714,AF$1,0),0)</f>
        <v>0</v>
      </c>
      <c r="AG55" s="41">
        <f>IFERROR(VLOOKUP($B55,'b06'!$A$4:$I$714,AG$1,0),0)</f>
        <v>0</v>
      </c>
      <c r="AH55" s="41">
        <f>IFERROR(VLOOKUP($B55,'b06'!$A$4:$I$714,AH$1,0),0)</f>
        <v>1</v>
      </c>
      <c r="AI55" s="41">
        <f>IFERROR(VLOOKUP($B55,'b06'!$A$4:$I$714,AI$1,0),0)</f>
        <v>0</v>
      </c>
      <c r="AJ55" s="41">
        <f>IFERROR(VLOOKUP($B55,'b06'!$A$4:$I$714,AJ$1,0),0)</f>
        <v>0</v>
      </c>
    </row>
    <row r="56" spans="1:36" x14ac:dyDescent="0.35">
      <c r="A56" s="4" t="s">
        <v>368</v>
      </c>
      <c r="B56" s="30">
        <v>54</v>
      </c>
      <c r="C56" s="8">
        <f t="shared" ca="1" si="1"/>
        <v>35237</v>
      </c>
      <c r="D56" s="5" t="str">
        <f t="shared" si="2"/>
        <v>colaborador_0054</v>
      </c>
      <c r="E56" s="9" t="s">
        <v>1339</v>
      </c>
      <c r="F56" s="9" t="s">
        <v>1550</v>
      </c>
      <c r="G56" s="8">
        <f t="shared" ca="1" si="3"/>
        <v>43319</v>
      </c>
      <c r="H56" s="6" t="s">
        <v>6</v>
      </c>
      <c r="I56" s="13">
        <f t="shared" ca="1" si="4"/>
        <v>1.81</v>
      </c>
      <c r="J56" s="15">
        <f t="shared" ca="1" si="5"/>
        <v>76</v>
      </c>
      <c r="K56" s="15">
        <f t="shared" ca="1" si="6"/>
        <v>23.198315069747565</v>
      </c>
      <c r="L56" s="10">
        <f t="shared" ca="1" si="7"/>
        <v>2</v>
      </c>
      <c r="M56" s="10">
        <f t="shared" ca="1" si="8"/>
        <v>7</v>
      </c>
      <c r="N56" s="10">
        <f t="shared" ca="1" si="9"/>
        <v>15</v>
      </c>
      <c r="O56" s="10">
        <f t="shared" ca="1" si="10"/>
        <v>3</v>
      </c>
      <c r="P56" s="10">
        <f t="shared" ca="1" si="11"/>
        <v>3</v>
      </c>
      <c r="Q56" s="11">
        <f t="shared" ca="1" si="0"/>
        <v>24</v>
      </c>
      <c r="R56" s="22" t="str">
        <f ca="1">VLOOKUP(L56,'05'!$A$2:$B$6,2,0)</f>
        <v>parda</v>
      </c>
      <c r="S56" s="22" t="str">
        <f ca="1">VLOOKUP(M56,'06'!$A$2:$B$18,2,0)</f>
        <v>ensino médio técnico completo</v>
      </c>
      <c r="T56" s="22" t="str">
        <f ca="1">VLOOKUP(N56,'07'!$A$2:$D$28,2,0)</f>
        <v>Paraíba</v>
      </c>
      <c r="U56" s="22" t="str">
        <f ca="1">VLOOKUP(O56,'08'!$A$2:$B$28,2,0)</f>
        <v>Católica</v>
      </c>
      <c r="V56" s="22" t="str">
        <f ca="1">VLOOKUP(P56,'10'!$A$2:$B$10,2,0)</f>
        <v>Divorciado</v>
      </c>
      <c r="W56" s="29">
        <f>IFERROR(VLOOKUP($B56,'b02'!$A$4:$H$705,W$1,0),0)</f>
        <v>0</v>
      </c>
      <c r="X56" s="29">
        <f>IFERROR(VLOOKUP($B56,'b02'!$A$4:$H$705,X$1,0),0)</f>
        <v>0</v>
      </c>
      <c r="Y56" s="29">
        <f>IFERROR(VLOOKUP($B56,'b02'!$A$4:$H$705,Y$1,0),0)</f>
        <v>0</v>
      </c>
      <c r="Z56" s="29">
        <f>IFERROR(VLOOKUP($B56,'b02'!$A$4:$H$705,Z$1,0),0)</f>
        <v>0</v>
      </c>
      <c r="AA56" s="29">
        <f>IFERROR(VLOOKUP($B56,'b02'!$A$4:$H$705,AA$1,0),0)</f>
        <v>0</v>
      </c>
      <c r="AB56" s="29">
        <f>IFERROR(VLOOKUP($B56,'b02'!$A$4:$H$705,AB$1,0),0)</f>
        <v>0</v>
      </c>
      <c r="AC56" s="29">
        <f>IFERROR(VLOOKUP($B56,'b02'!$A$4:$H$705,AC$1,0),0)</f>
        <v>0</v>
      </c>
      <c r="AD56" s="41">
        <f>IFERROR(VLOOKUP($B56,'b06'!$A$4:$I$714,AD$1,0),0)</f>
        <v>0</v>
      </c>
      <c r="AE56" s="41">
        <f>IFERROR(VLOOKUP($B56,'b06'!$A$4:$I$714,AE$1,0),0)</f>
        <v>0</v>
      </c>
      <c r="AF56" s="41">
        <f>IFERROR(VLOOKUP($B56,'b06'!$A$4:$I$714,AF$1,0),0)</f>
        <v>0</v>
      </c>
      <c r="AG56" s="41">
        <f>IFERROR(VLOOKUP($B56,'b06'!$A$4:$I$714,AG$1,0),0)</f>
        <v>0</v>
      </c>
      <c r="AH56" s="41">
        <f>IFERROR(VLOOKUP($B56,'b06'!$A$4:$I$714,AH$1,0),0)</f>
        <v>0</v>
      </c>
      <c r="AI56" s="41">
        <f>IFERROR(VLOOKUP($B56,'b06'!$A$4:$I$714,AI$1,0),0)</f>
        <v>0</v>
      </c>
      <c r="AJ56" s="41">
        <f>IFERROR(VLOOKUP($B56,'b06'!$A$4:$I$714,AJ$1,0),0)</f>
        <v>0</v>
      </c>
    </row>
    <row r="57" spans="1:36" x14ac:dyDescent="0.35">
      <c r="A57" s="4" t="s">
        <v>369</v>
      </c>
      <c r="B57" s="30">
        <v>55</v>
      </c>
      <c r="C57" s="8">
        <f t="shared" ca="1" si="1"/>
        <v>35659</v>
      </c>
      <c r="D57" s="5" t="str">
        <f t="shared" si="2"/>
        <v>colaborador_0055</v>
      </c>
      <c r="E57" s="9" t="s">
        <v>1339</v>
      </c>
      <c r="F57" s="9" t="s">
        <v>1550</v>
      </c>
      <c r="G57" s="8">
        <f t="shared" ca="1" si="3"/>
        <v>42804</v>
      </c>
      <c r="H57" s="6" t="s">
        <v>6</v>
      </c>
      <c r="I57" s="13">
        <f t="shared" ca="1" si="4"/>
        <v>1.78</v>
      </c>
      <c r="J57" s="15">
        <f t="shared" ca="1" si="5"/>
        <v>76</v>
      </c>
      <c r="K57" s="15">
        <f t="shared" ca="1" si="6"/>
        <v>23.98687034465345</v>
      </c>
      <c r="L57" s="10">
        <f t="shared" ca="1" si="7"/>
        <v>2</v>
      </c>
      <c r="M57" s="10">
        <f t="shared" ca="1" si="8"/>
        <v>3</v>
      </c>
      <c r="N57" s="10">
        <f t="shared" ca="1" si="9"/>
        <v>4</v>
      </c>
      <c r="O57" s="10">
        <f t="shared" ca="1" si="10"/>
        <v>6</v>
      </c>
      <c r="P57" s="10">
        <f t="shared" ca="1" si="11"/>
        <v>1</v>
      </c>
      <c r="Q57" s="11">
        <f t="shared" ca="1" si="0"/>
        <v>23</v>
      </c>
      <c r="R57" s="22" t="str">
        <f ca="1">VLOOKUP(L57,'05'!$A$2:$B$6,2,0)</f>
        <v>parda</v>
      </c>
      <c r="S57" s="22" t="str">
        <f ca="1">VLOOKUP(M57,'06'!$A$2:$B$18,2,0)</f>
        <v>ensino fundamental completo</v>
      </c>
      <c r="T57" s="22" t="str">
        <f ca="1">VLOOKUP(N57,'07'!$A$2:$D$28,2,0)</f>
        <v>Amazonas</v>
      </c>
      <c r="U57" s="22" t="str">
        <f ca="1">VLOOKUP(O57,'08'!$A$2:$B$28,2,0)</f>
        <v>Umbanda</v>
      </c>
      <c r="V57" s="22" t="str">
        <f ca="1">VLOOKUP(P57,'10'!$A$2:$B$10,2,0)</f>
        <v>Solteiro</v>
      </c>
      <c r="W57" s="29">
        <f>IFERROR(VLOOKUP($B57,'b02'!$A$4:$H$705,W$1,0),0)</f>
        <v>0</v>
      </c>
      <c r="X57" s="29">
        <f>IFERROR(VLOOKUP($B57,'b02'!$A$4:$H$705,X$1,0),0)</f>
        <v>0</v>
      </c>
      <c r="Y57" s="29">
        <f>IFERROR(VLOOKUP($B57,'b02'!$A$4:$H$705,Y$1,0),0)</f>
        <v>0</v>
      </c>
      <c r="Z57" s="29">
        <f>IFERROR(VLOOKUP($B57,'b02'!$A$4:$H$705,Z$1,0),0)</f>
        <v>0</v>
      </c>
      <c r="AA57" s="29">
        <f>IFERROR(VLOOKUP($B57,'b02'!$A$4:$H$705,AA$1,0),0)</f>
        <v>0</v>
      </c>
      <c r="AB57" s="29">
        <f>IFERROR(VLOOKUP($B57,'b02'!$A$4:$H$705,AB$1,0),0)</f>
        <v>0</v>
      </c>
      <c r="AC57" s="29">
        <f>IFERROR(VLOOKUP($B57,'b02'!$A$4:$H$705,AC$1,0),0)</f>
        <v>0</v>
      </c>
      <c r="AD57" s="41">
        <f>IFERROR(VLOOKUP($B57,'b06'!$A$4:$I$714,AD$1,0),0)</f>
        <v>0</v>
      </c>
      <c r="AE57" s="41">
        <f>IFERROR(VLOOKUP($B57,'b06'!$A$4:$I$714,AE$1,0),0)</f>
        <v>0</v>
      </c>
      <c r="AF57" s="41">
        <f>IFERROR(VLOOKUP($B57,'b06'!$A$4:$I$714,AF$1,0),0)</f>
        <v>0</v>
      </c>
      <c r="AG57" s="41">
        <f>IFERROR(VLOOKUP($B57,'b06'!$A$4:$I$714,AG$1,0),0)</f>
        <v>0</v>
      </c>
      <c r="AH57" s="41">
        <f>IFERROR(VLOOKUP($B57,'b06'!$A$4:$I$714,AH$1,0),0)</f>
        <v>0</v>
      </c>
      <c r="AI57" s="41">
        <f>IFERROR(VLOOKUP($B57,'b06'!$A$4:$I$714,AI$1,0),0)</f>
        <v>0</v>
      </c>
      <c r="AJ57" s="41">
        <f>IFERROR(VLOOKUP($B57,'b06'!$A$4:$I$714,AJ$1,0),0)</f>
        <v>0</v>
      </c>
    </row>
    <row r="58" spans="1:36" x14ac:dyDescent="0.35">
      <c r="A58" s="4" t="s">
        <v>370</v>
      </c>
      <c r="B58" s="30">
        <v>56</v>
      </c>
      <c r="C58" s="8">
        <f t="shared" ca="1" si="1"/>
        <v>31032</v>
      </c>
      <c r="D58" s="5" t="str">
        <f t="shared" si="2"/>
        <v>colaborador_0056</v>
      </c>
      <c r="E58" s="9" t="s">
        <v>1339</v>
      </c>
      <c r="F58" s="9" t="s">
        <v>1550</v>
      </c>
      <c r="G58" s="8">
        <f t="shared" ca="1" si="3"/>
        <v>42394</v>
      </c>
      <c r="H58" s="6" t="s">
        <v>6</v>
      </c>
      <c r="I58" s="13">
        <f t="shared" ca="1" si="4"/>
        <v>1.85</v>
      </c>
      <c r="J58" s="15">
        <f t="shared" ca="1" si="5"/>
        <v>73</v>
      </c>
      <c r="K58" s="15">
        <f t="shared" ca="1" si="6"/>
        <v>21.329437545653761</v>
      </c>
      <c r="L58" s="10">
        <f t="shared" ca="1" si="7"/>
        <v>2</v>
      </c>
      <c r="M58" s="10">
        <f t="shared" ca="1" si="8"/>
        <v>3</v>
      </c>
      <c r="N58" s="10">
        <f t="shared" ca="1" si="9"/>
        <v>24</v>
      </c>
      <c r="O58" s="10">
        <f t="shared" ca="1" si="10"/>
        <v>2</v>
      </c>
      <c r="P58" s="10">
        <f t="shared" ca="1" si="11"/>
        <v>5</v>
      </c>
      <c r="Q58" s="11">
        <f t="shared" ca="1" si="0"/>
        <v>36</v>
      </c>
      <c r="R58" s="22" t="str">
        <f ca="1">VLOOKUP(L58,'05'!$A$2:$B$6,2,0)</f>
        <v>parda</v>
      </c>
      <c r="S58" s="22" t="str">
        <f ca="1">VLOOKUP(M58,'06'!$A$2:$B$18,2,0)</f>
        <v>ensino fundamental completo</v>
      </c>
      <c r="T58" s="22" t="str">
        <f ca="1">VLOOKUP(N58,'07'!$A$2:$D$28,2,0)</f>
        <v>Santa Catarina</v>
      </c>
      <c r="U58" s="22" t="str">
        <f ca="1">VLOOKUP(O58,'08'!$A$2:$B$28,2,0)</f>
        <v>Candomblé</v>
      </c>
      <c r="V58" s="22" t="str">
        <f ca="1">VLOOKUP(P58,'10'!$A$2:$B$10,2,0)</f>
        <v>Separado</v>
      </c>
      <c r="W58" s="29">
        <f>IFERROR(VLOOKUP($B58,'b02'!$A$4:$H$705,W$1,0),0)</f>
        <v>0</v>
      </c>
      <c r="X58" s="29">
        <f>IFERROR(VLOOKUP($B58,'b02'!$A$4:$H$705,X$1,0),0)</f>
        <v>0</v>
      </c>
      <c r="Y58" s="29">
        <f>IFERROR(VLOOKUP($B58,'b02'!$A$4:$H$705,Y$1,0),0)</f>
        <v>1</v>
      </c>
      <c r="Z58" s="29">
        <f>IFERROR(VLOOKUP($B58,'b02'!$A$4:$H$705,Z$1,0),0)</f>
        <v>1</v>
      </c>
      <c r="AA58" s="29">
        <f>IFERROR(VLOOKUP($B58,'b02'!$A$4:$H$705,AA$1,0),0)</f>
        <v>0</v>
      </c>
      <c r="AB58" s="29">
        <f>IFERROR(VLOOKUP($B58,'b02'!$A$4:$H$705,AB$1,0),0)</f>
        <v>0</v>
      </c>
      <c r="AC58" s="29">
        <f>IFERROR(VLOOKUP($B58,'b02'!$A$4:$H$705,AC$1,0),0)</f>
        <v>2</v>
      </c>
      <c r="AD58" s="41">
        <f>IFERROR(VLOOKUP($B58,'b06'!$A$4:$I$714,AD$1,0),0)</f>
        <v>1</v>
      </c>
      <c r="AE58" s="41">
        <f>IFERROR(VLOOKUP($B58,'b06'!$A$4:$I$714,AE$1,0),0)</f>
        <v>1</v>
      </c>
      <c r="AF58" s="41">
        <f>IFERROR(VLOOKUP($B58,'b06'!$A$4:$I$714,AF$1,0),0)</f>
        <v>0</v>
      </c>
      <c r="AG58" s="41">
        <f>IFERROR(VLOOKUP($B58,'b06'!$A$4:$I$714,AG$1,0),0)</f>
        <v>0</v>
      </c>
      <c r="AH58" s="41">
        <f>IFERROR(VLOOKUP($B58,'b06'!$A$4:$I$714,AH$1,0),0)</f>
        <v>0</v>
      </c>
      <c r="AI58" s="41">
        <f>IFERROR(VLOOKUP($B58,'b06'!$A$4:$I$714,AI$1,0),0)</f>
        <v>0</v>
      </c>
      <c r="AJ58" s="41">
        <f>IFERROR(VLOOKUP($B58,'b06'!$A$4:$I$714,AJ$1,0),0)</f>
        <v>0</v>
      </c>
    </row>
    <row r="59" spans="1:36" x14ac:dyDescent="0.35">
      <c r="A59" s="4" t="s">
        <v>371</v>
      </c>
      <c r="B59" s="30">
        <v>57</v>
      </c>
      <c r="C59" s="8">
        <f t="shared" ca="1" si="1"/>
        <v>33115</v>
      </c>
      <c r="D59" s="5" t="str">
        <f t="shared" si="2"/>
        <v>colaborador_0057</v>
      </c>
      <c r="E59" s="9" t="s">
        <v>1339</v>
      </c>
      <c r="F59" s="9" t="s">
        <v>1550</v>
      </c>
      <c r="G59" s="8">
        <f t="shared" ca="1" si="3"/>
        <v>43223</v>
      </c>
      <c r="H59" s="6" t="s">
        <v>6</v>
      </c>
      <c r="I59" s="13">
        <f t="shared" ca="1" si="4"/>
        <v>1.82</v>
      </c>
      <c r="J59" s="15">
        <f t="shared" ca="1" si="5"/>
        <v>78</v>
      </c>
      <c r="K59" s="15">
        <f t="shared" ca="1" si="6"/>
        <v>23.547880690737831</v>
      </c>
      <c r="L59" s="10">
        <f t="shared" ca="1" si="7"/>
        <v>2</v>
      </c>
      <c r="M59" s="10">
        <f t="shared" ca="1" si="8"/>
        <v>7</v>
      </c>
      <c r="N59" s="10">
        <f t="shared" ca="1" si="9"/>
        <v>15</v>
      </c>
      <c r="O59" s="10">
        <f t="shared" ca="1" si="10"/>
        <v>5</v>
      </c>
      <c r="P59" s="10">
        <f t="shared" ca="1" si="11"/>
        <v>1</v>
      </c>
      <c r="Q59" s="11">
        <f t="shared" ca="1" si="0"/>
        <v>30</v>
      </c>
      <c r="R59" s="22" t="str">
        <f ca="1">VLOOKUP(L59,'05'!$A$2:$B$6,2,0)</f>
        <v>parda</v>
      </c>
      <c r="S59" s="22" t="str">
        <f ca="1">VLOOKUP(M59,'06'!$A$2:$B$18,2,0)</f>
        <v>ensino médio técnico completo</v>
      </c>
      <c r="T59" s="22" t="str">
        <f ca="1">VLOOKUP(N59,'07'!$A$2:$D$28,2,0)</f>
        <v>Paraíba</v>
      </c>
      <c r="U59" s="22" t="str">
        <f ca="1">VLOOKUP(O59,'08'!$A$2:$B$28,2,0)</f>
        <v>Evangélica</v>
      </c>
      <c r="V59" s="22" t="str">
        <f ca="1">VLOOKUP(P59,'10'!$A$2:$B$10,2,0)</f>
        <v>Solteiro</v>
      </c>
      <c r="W59" s="29">
        <f>IFERROR(VLOOKUP($B59,'b02'!$A$4:$H$705,W$1,0),0)</f>
        <v>0</v>
      </c>
      <c r="X59" s="29">
        <f>IFERROR(VLOOKUP($B59,'b02'!$A$4:$H$705,X$1,0),0)</f>
        <v>0</v>
      </c>
      <c r="Y59" s="29">
        <f>IFERROR(VLOOKUP($B59,'b02'!$A$4:$H$705,Y$1,0),0)</f>
        <v>0</v>
      </c>
      <c r="Z59" s="29">
        <f>IFERROR(VLOOKUP($B59,'b02'!$A$4:$H$705,Z$1,0),0)</f>
        <v>0</v>
      </c>
      <c r="AA59" s="29">
        <f>IFERROR(VLOOKUP($B59,'b02'!$A$4:$H$705,AA$1,0),0)</f>
        <v>0</v>
      </c>
      <c r="AB59" s="29">
        <f>IFERROR(VLOOKUP($B59,'b02'!$A$4:$H$705,AB$1,0),0)</f>
        <v>0</v>
      </c>
      <c r="AC59" s="29">
        <f>IFERROR(VLOOKUP($B59,'b02'!$A$4:$H$705,AC$1,0),0)</f>
        <v>0</v>
      </c>
      <c r="AD59" s="41">
        <f>IFERROR(VLOOKUP($B59,'b06'!$A$4:$I$714,AD$1,0),0)</f>
        <v>0</v>
      </c>
      <c r="AE59" s="41">
        <f>IFERROR(VLOOKUP($B59,'b06'!$A$4:$I$714,AE$1,0),0)</f>
        <v>0</v>
      </c>
      <c r="AF59" s="41">
        <f>IFERROR(VLOOKUP($B59,'b06'!$A$4:$I$714,AF$1,0),0)</f>
        <v>0</v>
      </c>
      <c r="AG59" s="41">
        <f>IFERROR(VLOOKUP($B59,'b06'!$A$4:$I$714,AG$1,0),0)</f>
        <v>0</v>
      </c>
      <c r="AH59" s="41">
        <f>IFERROR(VLOOKUP($B59,'b06'!$A$4:$I$714,AH$1,0),0)</f>
        <v>0</v>
      </c>
      <c r="AI59" s="41">
        <f>IFERROR(VLOOKUP($B59,'b06'!$A$4:$I$714,AI$1,0),0)</f>
        <v>0</v>
      </c>
      <c r="AJ59" s="41">
        <f>IFERROR(VLOOKUP($B59,'b06'!$A$4:$I$714,AJ$1,0),0)</f>
        <v>0</v>
      </c>
    </row>
    <row r="60" spans="1:36" x14ac:dyDescent="0.35">
      <c r="A60" s="4" t="s">
        <v>372</v>
      </c>
      <c r="B60" s="30">
        <v>58</v>
      </c>
      <c r="C60" s="8">
        <f t="shared" ca="1" si="1"/>
        <v>35970</v>
      </c>
      <c r="D60" s="5" t="str">
        <f t="shared" si="2"/>
        <v>colaborador_0058</v>
      </c>
      <c r="E60" s="9" t="s">
        <v>1339</v>
      </c>
      <c r="F60" s="9" t="s">
        <v>1550</v>
      </c>
      <c r="G60" s="8">
        <f t="shared" ca="1" si="3"/>
        <v>42130</v>
      </c>
      <c r="H60" s="6" t="s">
        <v>6</v>
      </c>
      <c r="I60" s="13">
        <f t="shared" ca="1" si="4"/>
        <v>1.8</v>
      </c>
      <c r="J60" s="15">
        <f t="shared" ca="1" si="5"/>
        <v>80</v>
      </c>
      <c r="K60" s="15">
        <f t="shared" ca="1" si="6"/>
        <v>24.691358024691358</v>
      </c>
      <c r="L60" s="10">
        <f t="shared" ca="1" si="7"/>
        <v>3</v>
      </c>
      <c r="M60" s="10">
        <f t="shared" ca="1" si="8"/>
        <v>2</v>
      </c>
      <c r="N60" s="10">
        <f t="shared" ca="1" si="9"/>
        <v>15</v>
      </c>
      <c r="O60" s="10">
        <f t="shared" ca="1" si="10"/>
        <v>5</v>
      </c>
      <c r="P60" s="10">
        <f t="shared" ca="1" si="11"/>
        <v>1</v>
      </c>
      <c r="Q60" s="11">
        <f t="shared" ca="1" si="0"/>
        <v>22</v>
      </c>
      <c r="R60" s="22" t="str">
        <f ca="1">VLOOKUP(L60,'05'!$A$2:$B$6,2,0)</f>
        <v>preta</v>
      </c>
      <c r="S60" s="22" t="str">
        <f ca="1">VLOOKUP(M60,'06'!$A$2:$B$18,2,0)</f>
        <v>ensino fundamental incompleto</v>
      </c>
      <c r="T60" s="22" t="str">
        <f ca="1">VLOOKUP(N60,'07'!$A$2:$D$28,2,0)</f>
        <v>Paraíba</v>
      </c>
      <c r="U60" s="22" t="str">
        <f ca="1">VLOOKUP(O60,'08'!$A$2:$B$28,2,0)</f>
        <v>Evangélica</v>
      </c>
      <c r="V60" s="22" t="str">
        <f ca="1">VLOOKUP(P60,'10'!$A$2:$B$10,2,0)</f>
        <v>Solteiro</v>
      </c>
      <c r="W60" s="29">
        <f>IFERROR(VLOOKUP($B60,'b02'!$A$4:$H$705,W$1,0),0)</f>
        <v>0</v>
      </c>
      <c r="X60" s="29">
        <f>IFERROR(VLOOKUP($B60,'b02'!$A$4:$H$705,X$1,0),0)</f>
        <v>0</v>
      </c>
      <c r="Y60" s="29">
        <f>IFERROR(VLOOKUP($B60,'b02'!$A$4:$H$705,Y$1,0),0)</f>
        <v>0</v>
      </c>
      <c r="Z60" s="29">
        <f>IFERROR(VLOOKUP($B60,'b02'!$A$4:$H$705,Z$1,0),0)</f>
        <v>0</v>
      </c>
      <c r="AA60" s="29">
        <f>IFERROR(VLOOKUP($B60,'b02'!$A$4:$H$705,AA$1,0),0)</f>
        <v>0</v>
      </c>
      <c r="AB60" s="29">
        <f>IFERROR(VLOOKUP($B60,'b02'!$A$4:$H$705,AB$1,0),0)</f>
        <v>0</v>
      </c>
      <c r="AC60" s="29">
        <f>IFERROR(VLOOKUP($B60,'b02'!$A$4:$H$705,AC$1,0),0)</f>
        <v>0</v>
      </c>
      <c r="AD60" s="41">
        <f>IFERROR(VLOOKUP($B60,'b06'!$A$4:$I$714,AD$1,0),0)</f>
        <v>0</v>
      </c>
      <c r="AE60" s="41">
        <f>IFERROR(VLOOKUP($B60,'b06'!$A$4:$I$714,AE$1,0),0)</f>
        <v>0</v>
      </c>
      <c r="AF60" s="41">
        <f>IFERROR(VLOOKUP($B60,'b06'!$A$4:$I$714,AF$1,0),0)</f>
        <v>0</v>
      </c>
      <c r="AG60" s="41">
        <f>IFERROR(VLOOKUP($B60,'b06'!$A$4:$I$714,AG$1,0),0)</f>
        <v>0</v>
      </c>
      <c r="AH60" s="41">
        <f>IFERROR(VLOOKUP($B60,'b06'!$A$4:$I$714,AH$1,0),0)</f>
        <v>0</v>
      </c>
      <c r="AI60" s="41">
        <f>IFERROR(VLOOKUP($B60,'b06'!$A$4:$I$714,AI$1,0),0)</f>
        <v>0</v>
      </c>
      <c r="AJ60" s="41">
        <f>IFERROR(VLOOKUP($B60,'b06'!$A$4:$I$714,AJ$1,0),0)</f>
        <v>0</v>
      </c>
    </row>
    <row r="61" spans="1:36" x14ac:dyDescent="0.35">
      <c r="A61" s="4" t="s">
        <v>373</v>
      </c>
      <c r="B61" s="30">
        <v>59</v>
      </c>
      <c r="C61" s="8">
        <f t="shared" ca="1" si="1"/>
        <v>33474</v>
      </c>
      <c r="D61" s="5" t="str">
        <f t="shared" si="2"/>
        <v>colaborador_0059</v>
      </c>
      <c r="E61" s="9" t="s">
        <v>1339</v>
      </c>
      <c r="F61" s="9" t="s">
        <v>1550</v>
      </c>
      <c r="G61" s="8">
        <f t="shared" ca="1" si="3"/>
        <v>42098</v>
      </c>
      <c r="H61" s="6" t="s">
        <v>6</v>
      </c>
      <c r="I61" s="13">
        <f t="shared" ca="1" si="4"/>
        <v>1.76</v>
      </c>
      <c r="J61" s="15">
        <f t="shared" ca="1" si="5"/>
        <v>74</v>
      </c>
      <c r="K61" s="15">
        <f t="shared" ca="1" si="6"/>
        <v>23.889462809917354</v>
      </c>
      <c r="L61" s="10">
        <f t="shared" ca="1" si="7"/>
        <v>2</v>
      </c>
      <c r="M61" s="10">
        <f t="shared" ca="1" si="8"/>
        <v>7</v>
      </c>
      <c r="N61" s="10">
        <f t="shared" ca="1" si="9"/>
        <v>4</v>
      </c>
      <c r="O61" s="10">
        <f t="shared" ca="1" si="10"/>
        <v>4</v>
      </c>
      <c r="P61" s="10">
        <f t="shared" ca="1" si="11"/>
        <v>5</v>
      </c>
      <c r="Q61" s="11">
        <f t="shared" ca="1" si="0"/>
        <v>29</v>
      </c>
      <c r="R61" s="22" t="str">
        <f ca="1">VLOOKUP(L61,'05'!$A$2:$B$6,2,0)</f>
        <v>parda</v>
      </c>
      <c r="S61" s="22" t="str">
        <f ca="1">VLOOKUP(M61,'06'!$A$2:$B$18,2,0)</f>
        <v>ensino médio técnico completo</v>
      </c>
      <c r="T61" s="22" t="str">
        <f ca="1">VLOOKUP(N61,'07'!$A$2:$D$28,2,0)</f>
        <v>Amazonas</v>
      </c>
      <c r="U61" s="22" t="str">
        <f ca="1">VLOOKUP(O61,'08'!$A$2:$B$28,2,0)</f>
        <v>Cristã</v>
      </c>
      <c r="V61" s="22" t="str">
        <f ca="1">VLOOKUP(P61,'10'!$A$2:$B$10,2,0)</f>
        <v>Separado</v>
      </c>
      <c r="W61" s="29">
        <f>IFERROR(VLOOKUP($B61,'b02'!$A$4:$H$705,W$1,0),0)</f>
        <v>0</v>
      </c>
      <c r="X61" s="29">
        <f>IFERROR(VLOOKUP($B61,'b02'!$A$4:$H$705,X$1,0),0)</f>
        <v>0</v>
      </c>
      <c r="Y61" s="29">
        <f>IFERROR(VLOOKUP($B61,'b02'!$A$4:$H$705,Y$1,0),0)</f>
        <v>1</v>
      </c>
      <c r="Z61" s="29">
        <f>IFERROR(VLOOKUP($B61,'b02'!$A$4:$H$705,Z$1,0),0)</f>
        <v>0</v>
      </c>
      <c r="AA61" s="29">
        <f>IFERROR(VLOOKUP($B61,'b02'!$A$4:$H$705,AA$1,0),0)</f>
        <v>0</v>
      </c>
      <c r="AB61" s="29">
        <f>IFERROR(VLOOKUP($B61,'b02'!$A$4:$H$705,AB$1,0),0)</f>
        <v>0</v>
      </c>
      <c r="AC61" s="29">
        <f>IFERROR(VLOOKUP($B61,'b02'!$A$4:$H$705,AC$1,0),0)</f>
        <v>1</v>
      </c>
      <c r="AD61" s="41">
        <f>IFERROR(VLOOKUP($B61,'b06'!$A$4:$I$714,AD$1,0),0)</f>
        <v>0</v>
      </c>
      <c r="AE61" s="41">
        <f>IFERROR(VLOOKUP($B61,'b06'!$A$4:$I$714,AE$1,0),0)</f>
        <v>0</v>
      </c>
      <c r="AF61" s="41">
        <f>IFERROR(VLOOKUP($B61,'b06'!$A$4:$I$714,AF$1,0),0)</f>
        <v>0</v>
      </c>
      <c r="AG61" s="41">
        <f>IFERROR(VLOOKUP($B61,'b06'!$A$4:$I$714,AG$1,0),0)</f>
        <v>0</v>
      </c>
      <c r="AH61" s="41">
        <f>IFERROR(VLOOKUP($B61,'b06'!$A$4:$I$714,AH$1,0),0)</f>
        <v>0</v>
      </c>
      <c r="AI61" s="41">
        <f>IFERROR(VLOOKUP($B61,'b06'!$A$4:$I$714,AI$1,0),0)</f>
        <v>0</v>
      </c>
      <c r="AJ61" s="41">
        <f>IFERROR(VLOOKUP($B61,'b06'!$A$4:$I$714,AJ$1,0),0)</f>
        <v>1</v>
      </c>
    </row>
    <row r="62" spans="1:36" x14ac:dyDescent="0.35">
      <c r="A62" s="4" t="s">
        <v>374</v>
      </c>
      <c r="B62" s="30">
        <v>60</v>
      </c>
      <c r="C62" s="8">
        <f t="shared" ca="1" si="1"/>
        <v>32428</v>
      </c>
      <c r="D62" s="5" t="str">
        <f t="shared" si="2"/>
        <v>colaborador_0060</v>
      </c>
      <c r="E62" s="9" t="s">
        <v>1339</v>
      </c>
      <c r="F62" s="9" t="s">
        <v>1550</v>
      </c>
      <c r="G62" s="8">
        <f t="shared" ca="1" si="3"/>
        <v>44095</v>
      </c>
      <c r="H62" s="6" t="s">
        <v>6</v>
      </c>
      <c r="I62" s="13">
        <f t="shared" ca="1" si="4"/>
        <v>1.83</v>
      </c>
      <c r="J62" s="15">
        <f t="shared" ca="1" si="5"/>
        <v>70</v>
      </c>
      <c r="K62" s="15">
        <f t="shared" ca="1" si="6"/>
        <v>20.902385858042937</v>
      </c>
      <c r="L62" s="10">
        <f t="shared" ca="1" si="7"/>
        <v>3</v>
      </c>
      <c r="M62" s="10">
        <f t="shared" ca="1" si="8"/>
        <v>7</v>
      </c>
      <c r="N62" s="10">
        <f t="shared" ca="1" si="9"/>
        <v>2</v>
      </c>
      <c r="O62" s="10">
        <f t="shared" ca="1" si="10"/>
        <v>6</v>
      </c>
      <c r="P62" s="10">
        <f t="shared" ca="1" si="11"/>
        <v>5</v>
      </c>
      <c r="Q62" s="11">
        <f t="shared" ca="1" si="0"/>
        <v>32</v>
      </c>
      <c r="R62" s="22" t="str">
        <f ca="1">VLOOKUP(L62,'05'!$A$2:$B$6,2,0)</f>
        <v>preta</v>
      </c>
      <c r="S62" s="22" t="str">
        <f ca="1">VLOOKUP(M62,'06'!$A$2:$B$18,2,0)</f>
        <v>ensino médio técnico completo</v>
      </c>
      <c r="T62" s="22" t="str">
        <f ca="1">VLOOKUP(N62,'07'!$A$2:$D$28,2,0)</f>
        <v>Alagoas</v>
      </c>
      <c r="U62" s="22" t="str">
        <f ca="1">VLOOKUP(O62,'08'!$A$2:$B$28,2,0)</f>
        <v>Umbanda</v>
      </c>
      <c r="V62" s="22" t="str">
        <f ca="1">VLOOKUP(P62,'10'!$A$2:$B$10,2,0)</f>
        <v>Separado</v>
      </c>
      <c r="W62" s="29">
        <f>IFERROR(VLOOKUP($B62,'b02'!$A$4:$H$705,W$1,0),0)</f>
        <v>0</v>
      </c>
      <c r="X62" s="29">
        <f>IFERROR(VLOOKUP($B62,'b02'!$A$4:$H$705,X$1,0),0)</f>
        <v>0</v>
      </c>
      <c r="Y62" s="29">
        <f>IFERROR(VLOOKUP($B62,'b02'!$A$4:$H$705,Y$1,0),0)</f>
        <v>0</v>
      </c>
      <c r="Z62" s="29">
        <f>IFERROR(VLOOKUP($B62,'b02'!$A$4:$H$705,Z$1,0),0)</f>
        <v>0</v>
      </c>
      <c r="AA62" s="29">
        <f>IFERROR(VLOOKUP($B62,'b02'!$A$4:$H$705,AA$1,0),0)</f>
        <v>0</v>
      </c>
      <c r="AB62" s="29">
        <f>IFERROR(VLOOKUP($B62,'b02'!$A$4:$H$705,AB$1,0),0)</f>
        <v>0</v>
      </c>
      <c r="AC62" s="29">
        <f>IFERROR(VLOOKUP($B62,'b02'!$A$4:$H$705,AC$1,0),0)</f>
        <v>0</v>
      </c>
      <c r="AD62" s="41">
        <f>IFERROR(VLOOKUP($B62,'b06'!$A$4:$I$714,AD$1,0),0)</f>
        <v>0</v>
      </c>
      <c r="AE62" s="41">
        <f>IFERROR(VLOOKUP($B62,'b06'!$A$4:$I$714,AE$1,0),0)</f>
        <v>0</v>
      </c>
      <c r="AF62" s="41">
        <f>IFERROR(VLOOKUP($B62,'b06'!$A$4:$I$714,AF$1,0),0)</f>
        <v>0</v>
      </c>
      <c r="AG62" s="41">
        <f>IFERROR(VLOOKUP($B62,'b06'!$A$4:$I$714,AG$1,0),0)</f>
        <v>0</v>
      </c>
      <c r="AH62" s="41">
        <f>IFERROR(VLOOKUP($B62,'b06'!$A$4:$I$714,AH$1,0),0)</f>
        <v>0</v>
      </c>
      <c r="AI62" s="41">
        <f>IFERROR(VLOOKUP($B62,'b06'!$A$4:$I$714,AI$1,0),0)</f>
        <v>0</v>
      </c>
      <c r="AJ62" s="41">
        <f>IFERROR(VLOOKUP($B62,'b06'!$A$4:$I$714,AJ$1,0),0)</f>
        <v>0</v>
      </c>
    </row>
    <row r="63" spans="1:36" x14ac:dyDescent="0.35">
      <c r="A63" s="4" t="s">
        <v>375</v>
      </c>
      <c r="B63" s="30">
        <v>61</v>
      </c>
      <c r="C63" s="8">
        <f t="shared" ca="1" si="1"/>
        <v>35860</v>
      </c>
      <c r="D63" s="5" t="str">
        <f t="shared" si="2"/>
        <v>colaborador_0061</v>
      </c>
      <c r="E63" s="9" t="s">
        <v>1339</v>
      </c>
      <c r="F63" s="9" t="s">
        <v>1550</v>
      </c>
      <c r="G63" s="8">
        <f t="shared" ca="1" si="3"/>
        <v>42220</v>
      </c>
      <c r="H63" s="6" t="s">
        <v>6</v>
      </c>
      <c r="I63" s="13">
        <f t="shared" ca="1" si="4"/>
        <v>1.76</v>
      </c>
      <c r="J63" s="15">
        <f t="shared" ca="1" si="5"/>
        <v>78</v>
      </c>
      <c r="K63" s="15">
        <f t="shared" ca="1" si="6"/>
        <v>25.180785123966942</v>
      </c>
      <c r="L63" s="10">
        <f t="shared" ca="1" si="7"/>
        <v>3</v>
      </c>
      <c r="M63" s="10">
        <f t="shared" ca="1" si="8"/>
        <v>3</v>
      </c>
      <c r="N63" s="10">
        <f t="shared" ca="1" si="9"/>
        <v>24</v>
      </c>
      <c r="O63" s="10">
        <f t="shared" ca="1" si="10"/>
        <v>2</v>
      </c>
      <c r="P63" s="10">
        <f t="shared" ca="1" si="11"/>
        <v>1</v>
      </c>
      <c r="Q63" s="11">
        <f t="shared" ca="1" si="0"/>
        <v>22</v>
      </c>
      <c r="R63" s="22" t="str">
        <f ca="1">VLOOKUP(L63,'05'!$A$2:$B$6,2,0)</f>
        <v>preta</v>
      </c>
      <c r="S63" s="22" t="str">
        <f ca="1">VLOOKUP(M63,'06'!$A$2:$B$18,2,0)</f>
        <v>ensino fundamental completo</v>
      </c>
      <c r="T63" s="22" t="str">
        <f ca="1">VLOOKUP(N63,'07'!$A$2:$D$28,2,0)</f>
        <v>Santa Catarina</v>
      </c>
      <c r="U63" s="22" t="str">
        <f ca="1">VLOOKUP(O63,'08'!$A$2:$B$28,2,0)</f>
        <v>Candomblé</v>
      </c>
      <c r="V63" s="22" t="str">
        <f ca="1">VLOOKUP(P63,'10'!$A$2:$B$10,2,0)</f>
        <v>Solteiro</v>
      </c>
      <c r="W63" s="29">
        <f>IFERROR(VLOOKUP($B63,'b02'!$A$4:$H$705,W$1,0),0)</f>
        <v>0</v>
      </c>
      <c r="X63" s="29">
        <f>IFERROR(VLOOKUP($B63,'b02'!$A$4:$H$705,X$1,0),0)</f>
        <v>0</v>
      </c>
      <c r="Y63" s="29">
        <f>IFERROR(VLOOKUP($B63,'b02'!$A$4:$H$705,Y$1,0),0)</f>
        <v>0</v>
      </c>
      <c r="Z63" s="29">
        <f>IFERROR(VLOOKUP($B63,'b02'!$A$4:$H$705,Z$1,0),0)</f>
        <v>0</v>
      </c>
      <c r="AA63" s="29">
        <f>IFERROR(VLOOKUP($B63,'b02'!$A$4:$H$705,AA$1,0),0)</f>
        <v>0</v>
      </c>
      <c r="AB63" s="29">
        <f>IFERROR(VLOOKUP($B63,'b02'!$A$4:$H$705,AB$1,0),0)</f>
        <v>0</v>
      </c>
      <c r="AC63" s="29">
        <f>IFERROR(VLOOKUP($B63,'b02'!$A$4:$H$705,AC$1,0),0)</f>
        <v>0</v>
      </c>
      <c r="AD63" s="41">
        <f>IFERROR(VLOOKUP($B63,'b06'!$A$4:$I$714,AD$1,0),0)</f>
        <v>0</v>
      </c>
      <c r="AE63" s="41">
        <f>IFERROR(VLOOKUP($B63,'b06'!$A$4:$I$714,AE$1,0),0)</f>
        <v>0</v>
      </c>
      <c r="AF63" s="41">
        <f>IFERROR(VLOOKUP($B63,'b06'!$A$4:$I$714,AF$1,0),0)</f>
        <v>0</v>
      </c>
      <c r="AG63" s="41">
        <f>IFERROR(VLOOKUP($B63,'b06'!$A$4:$I$714,AG$1,0),0)</f>
        <v>0</v>
      </c>
      <c r="AH63" s="41">
        <f>IFERROR(VLOOKUP($B63,'b06'!$A$4:$I$714,AH$1,0),0)</f>
        <v>0</v>
      </c>
      <c r="AI63" s="41">
        <f>IFERROR(VLOOKUP($B63,'b06'!$A$4:$I$714,AI$1,0),0)</f>
        <v>0</v>
      </c>
      <c r="AJ63" s="41">
        <f>IFERROR(VLOOKUP($B63,'b06'!$A$4:$I$714,AJ$1,0),0)</f>
        <v>0</v>
      </c>
    </row>
    <row r="64" spans="1:36" x14ac:dyDescent="0.35">
      <c r="A64" s="4" t="s">
        <v>376</v>
      </c>
      <c r="B64" s="30">
        <v>62</v>
      </c>
      <c r="C64" s="8">
        <f t="shared" ca="1" si="1"/>
        <v>31187</v>
      </c>
      <c r="D64" s="5" t="str">
        <f t="shared" si="2"/>
        <v>colaborador_0062</v>
      </c>
      <c r="E64" s="9" t="s">
        <v>1339</v>
      </c>
      <c r="F64" s="9" t="s">
        <v>1550</v>
      </c>
      <c r="G64" s="8">
        <f t="shared" ca="1" si="3"/>
        <v>43010</v>
      </c>
      <c r="H64" s="6" t="s">
        <v>6</v>
      </c>
      <c r="I64" s="13">
        <f t="shared" ca="1" si="4"/>
        <v>1.79</v>
      </c>
      <c r="J64" s="15">
        <f t="shared" ca="1" si="5"/>
        <v>72</v>
      </c>
      <c r="K64" s="15">
        <f t="shared" ca="1" si="6"/>
        <v>22.471208763771418</v>
      </c>
      <c r="L64" s="10">
        <f t="shared" ca="1" si="7"/>
        <v>2</v>
      </c>
      <c r="M64" s="10">
        <f t="shared" ca="1" si="8"/>
        <v>1</v>
      </c>
      <c r="N64" s="10">
        <f t="shared" ca="1" si="9"/>
        <v>16</v>
      </c>
      <c r="O64" s="10">
        <f t="shared" ca="1" si="10"/>
        <v>1</v>
      </c>
      <c r="P64" s="10">
        <f t="shared" ca="1" si="11"/>
        <v>3</v>
      </c>
      <c r="Q64" s="11">
        <f t="shared" ca="1" si="0"/>
        <v>35</v>
      </c>
      <c r="R64" s="22" t="str">
        <f ca="1">VLOOKUP(L64,'05'!$A$2:$B$6,2,0)</f>
        <v>parda</v>
      </c>
      <c r="S64" s="22" t="str">
        <f ca="1">VLOOKUP(M64,'06'!$A$2:$B$18,2,0)</f>
        <v>sem instrução</v>
      </c>
      <c r="T64" s="22" t="str">
        <f ca="1">VLOOKUP(N64,'07'!$A$2:$D$28,2,0)</f>
        <v>Paraná</v>
      </c>
      <c r="U64" s="22" t="str">
        <f ca="1">VLOOKUP(O64,'08'!$A$2:$B$28,2,0)</f>
        <v>Adventista</v>
      </c>
      <c r="V64" s="22" t="str">
        <f ca="1">VLOOKUP(P64,'10'!$A$2:$B$10,2,0)</f>
        <v>Divorciado</v>
      </c>
      <c r="W64" s="29">
        <f>IFERROR(VLOOKUP($B64,'b02'!$A$4:$H$705,W$1,0),0)</f>
        <v>0</v>
      </c>
      <c r="X64" s="29">
        <f>IFERROR(VLOOKUP($B64,'b02'!$A$4:$H$705,X$1,0),0)</f>
        <v>0</v>
      </c>
      <c r="Y64" s="29">
        <f>IFERROR(VLOOKUP($B64,'b02'!$A$4:$H$705,Y$1,0),0)</f>
        <v>0</v>
      </c>
      <c r="Z64" s="29">
        <f>IFERROR(VLOOKUP($B64,'b02'!$A$4:$H$705,Z$1,0),0)</f>
        <v>0</v>
      </c>
      <c r="AA64" s="29">
        <f>IFERROR(VLOOKUP($B64,'b02'!$A$4:$H$705,AA$1,0),0)</f>
        <v>0</v>
      </c>
      <c r="AB64" s="29">
        <f>IFERROR(VLOOKUP($B64,'b02'!$A$4:$H$705,AB$1,0),0)</f>
        <v>0</v>
      </c>
      <c r="AC64" s="29">
        <f>IFERROR(VLOOKUP($B64,'b02'!$A$4:$H$705,AC$1,0),0)</f>
        <v>0</v>
      </c>
      <c r="AD64" s="41">
        <f>IFERROR(VLOOKUP($B64,'b06'!$A$4:$I$714,AD$1,0),0)</f>
        <v>0</v>
      </c>
      <c r="AE64" s="41">
        <f>IFERROR(VLOOKUP($B64,'b06'!$A$4:$I$714,AE$1,0),0)</f>
        <v>0</v>
      </c>
      <c r="AF64" s="41">
        <f>IFERROR(VLOOKUP($B64,'b06'!$A$4:$I$714,AF$1,0),0)</f>
        <v>0</v>
      </c>
      <c r="AG64" s="41">
        <f>IFERROR(VLOOKUP($B64,'b06'!$A$4:$I$714,AG$1,0),0)</f>
        <v>0</v>
      </c>
      <c r="AH64" s="41">
        <f>IFERROR(VLOOKUP($B64,'b06'!$A$4:$I$714,AH$1,0),0)</f>
        <v>0</v>
      </c>
      <c r="AI64" s="41">
        <f>IFERROR(VLOOKUP($B64,'b06'!$A$4:$I$714,AI$1,0),0)</f>
        <v>0</v>
      </c>
      <c r="AJ64" s="41">
        <f>IFERROR(VLOOKUP($B64,'b06'!$A$4:$I$714,AJ$1,0),0)</f>
        <v>0</v>
      </c>
    </row>
    <row r="65" spans="1:36" x14ac:dyDescent="0.35">
      <c r="A65" s="4" t="s">
        <v>377</v>
      </c>
      <c r="B65" s="30">
        <v>63</v>
      </c>
      <c r="C65" s="8">
        <f t="shared" ca="1" si="1"/>
        <v>34163</v>
      </c>
      <c r="D65" s="5" t="str">
        <f t="shared" si="2"/>
        <v>colaborador_0063</v>
      </c>
      <c r="E65" s="9" t="s">
        <v>1339</v>
      </c>
      <c r="F65" s="9" t="s">
        <v>1550</v>
      </c>
      <c r="G65" s="8">
        <f t="shared" ca="1" si="3"/>
        <v>42162</v>
      </c>
      <c r="H65" s="6" t="s">
        <v>6</v>
      </c>
      <c r="I65" s="13">
        <f t="shared" ca="1" si="4"/>
        <v>1.8</v>
      </c>
      <c r="J65" s="15">
        <f t="shared" ca="1" si="5"/>
        <v>81</v>
      </c>
      <c r="K65" s="15">
        <f t="shared" ca="1" si="6"/>
        <v>25</v>
      </c>
      <c r="L65" s="10">
        <f t="shared" ca="1" si="7"/>
        <v>2</v>
      </c>
      <c r="M65" s="10">
        <f t="shared" ca="1" si="8"/>
        <v>5</v>
      </c>
      <c r="N65" s="10">
        <f t="shared" ca="1" si="9"/>
        <v>22</v>
      </c>
      <c r="O65" s="10">
        <f t="shared" ca="1" si="10"/>
        <v>3</v>
      </c>
      <c r="P65" s="10">
        <f t="shared" ca="1" si="11"/>
        <v>5</v>
      </c>
      <c r="Q65" s="11">
        <f t="shared" ca="1" si="0"/>
        <v>27</v>
      </c>
      <c r="R65" s="22" t="str">
        <f ca="1">VLOOKUP(L65,'05'!$A$2:$B$6,2,0)</f>
        <v>parda</v>
      </c>
      <c r="S65" s="22" t="str">
        <f ca="1">VLOOKUP(M65,'06'!$A$2:$B$18,2,0)</f>
        <v>ensino médio completo</v>
      </c>
      <c r="T65" s="22" t="str">
        <f ca="1">VLOOKUP(N65,'07'!$A$2:$D$28,2,0)</f>
        <v>Rondônia</v>
      </c>
      <c r="U65" s="22" t="str">
        <f ca="1">VLOOKUP(O65,'08'!$A$2:$B$28,2,0)</f>
        <v>Católica</v>
      </c>
      <c r="V65" s="22" t="str">
        <f ca="1">VLOOKUP(P65,'10'!$A$2:$B$10,2,0)</f>
        <v>Separado</v>
      </c>
      <c r="W65" s="29">
        <f>IFERROR(VLOOKUP($B65,'b02'!$A$4:$H$705,W$1,0),0)</f>
        <v>1</v>
      </c>
      <c r="X65" s="29">
        <f>IFERROR(VLOOKUP($B65,'b02'!$A$4:$H$705,X$1,0),0)</f>
        <v>0</v>
      </c>
      <c r="Y65" s="29">
        <f>IFERROR(VLOOKUP($B65,'b02'!$A$4:$H$705,Y$1,0),0)</f>
        <v>1</v>
      </c>
      <c r="Z65" s="29">
        <f>IFERROR(VLOOKUP($B65,'b02'!$A$4:$H$705,Z$1,0),0)</f>
        <v>0</v>
      </c>
      <c r="AA65" s="29">
        <f>IFERROR(VLOOKUP($B65,'b02'!$A$4:$H$705,AA$1,0),0)</f>
        <v>0</v>
      </c>
      <c r="AB65" s="29">
        <f>IFERROR(VLOOKUP($B65,'b02'!$A$4:$H$705,AB$1,0),0)</f>
        <v>0</v>
      </c>
      <c r="AC65" s="29">
        <f>IFERROR(VLOOKUP($B65,'b02'!$A$4:$H$705,AC$1,0),0)</f>
        <v>2</v>
      </c>
      <c r="AD65" s="41">
        <f>IFERROR(VLOOKUP($B65,'b06'!$A$4:$I$714,AD$1,0),0)</f>
        <v>1</v>
      </c>
      <c r="AE65" s="41">
        <f>IFERROR(VLOOKUP($B65,'b06'!$A$4:$I$714,AE$1,0),0)</f>
        <v>1</v>
      </c>
      <c r="AF65" s="41">
        <f>IFERROR(VLOOKUP($B65,'b06'!$A$4:$I$714,AF$1,0),0)</f>
        <v>0</v>
      </c>
      <c r="AG65" s="41">
        <f>IFERROR(VLOOKUP($B65,'b06'!$A$4:$I$714,AG$1,0),0)</f>
        <v>0</v>
      </c>
      <c r="AH65" s="41">
        <f>IFERROR(VLOOKUP($B65,'b06'!$A$4:$I$714,AH$1,0),0)</f>
        <v>0</v>
      </c>
      <c r="AI65" s="41">
        <f>IFERROR(VLOOKUP($B65,'b06'!$A$4:$I$714,AI$1,0),0)</f>
        <v>0</v>
      </c>
      <c r="AJ65" s="41">
        <f>IFERROR(VLOOKUP($B65,'b06'!$A$4:$I$714,AJ$1,0),0)</f>
        <v>0</v>
      </c>
    </row>
    <row r="66" spans="1:36" x14ac:dyDescent="0.35">
      <c r="A66" s="4" t="s">
        <v>378</v>
      </c>
      <c r="B66" s="30">
        <v>64</v>
      </c>
      <c r="C66" s="8">
        <f t="shared" ca="1" si="1"/>
        <v>34922</v>
      </c>
      <c r="D66" s="5" t="str">
        <f t="shared" si="2"/>
        <v>colaborador_0064</v>
      </c>
      <c r="E66" s="9" t="s">
        <v>1339</v>
      </c>
      <c r="F66" s="9" t="s">
        <v>1550</v>
      </c>
      <c r="G66" s="8">
        <f t="shared" ca="1" si="3"/>
        <v>42627</v>
      </c>
      <c r="H66" s="6" t="s">
        <v>6</v>
      </c>
      <c r="I66" s="13">
        <f t="shared" ca="1" si="4"/>
        <v>1.84</v>
      </c>
      <c r="J66" s="15">
        <f t="shared" ca="1" si="5"/>
        <v>74</v>
      </c>
      <c r="K66" s="15">
        <f t="shared" ca="1" si="6"/>
        <v>21.857277882797732</v>
      </c>
      <c r="L66" s="10">
        <f t="shared" ca="1" si="7"/>
        <v>3</v>
      </c>
      <c r="M66" s="10">
        <f t="shared" ca="1" si="8"/>
        <v>4</v>
      </c>
      <c r="N66" s="10">
        <f t="shared" ca="1" si="9"/>
        <v>9</v>
      </c>
      <c r="O66" s="10">
        <f t="shared" ca="1" si="10"/>
        <v>7</v>
      </c>
      <c r="P66" s="10">
        <f t="shared" ca="1" si="11"/>
        <v>4</v>
      </c>
      <c r="Q66" s="11">
        <f t="shared" ca="1" si="0"/>
        <v>25</v>
      </c>
      <c r="R66" s="22" t="str">
        <f ca="1">VLOOKUP(L66,'05'!$A$2:$B$6,2,0)</f>
        <v>preta</v>
      </c>
      <c r="S66" s="22" t="str">
        <f ca="1">VLOOKUP(M66,'06'!$A$2:$B$18,2,0)</f>
        <v>ensino médio incompleto</v>
      </c>
      <c r="T66" s="22" t="str">
        <f ca="1">VLOOKUP(N66,'07'!$A$2:$D$28,2,0)</f>
        <v>Goiás</v>
      </c>
      <c r="U66" s="22" t="str">
        <f ca="1">VLOOKUP(O66,'08'!$A$2:$B$28,2,0)</f>
        <v>Testemunha de Jeová</v>
      </c>
      <c r="V66" s="22" t="str">
        <f ca="1">VLOOKUP(P66,'10'!$A$2:$B$10,2,0)</f>
        <v>Desquitado</v>
      </c>
      <c r="W66" s="29">
        <f>IFERROR(VLOOKUP($B66,'b02'!$A$4:$H$705,W$1,0),0)</f>
        <v>0</v>
      </c>
      <c r="X66" s="29">
        <f>IFERROR(VLOOKUP($B66,'b02'!$A$4:$H$705,X$1,0),0)</f>
        <v>0</v>
      </c>
      <c r="Y66" s="29">
        <f>IFERROR(VLOOKUP($B66,'b02'!$A$4:$H$705,Y$1,0),0)</f>
        <v>1</v>
      </c>
      <c r="Z66" s="29">
        <f>IFERROR(VLOOKUP($B66,'b02'!$A$4:$H$705,Z$1,0),0)</f>
        <v>0</v>
      </c>
      <c r="AA66" s="29">
        <f>IFERROR(VLOOKUP($B66,'b02'!$A$4:$H$705,AA$1,0),0)</f>
        <v>0</v>
      </c>
      <c r="AB66" s="29">
        <f>IFERROR(VLOOKUP($B66,'b02'!$A$4:$H$705,AB$1,0),0)</f>
        <v>0</v>
      </c>
      <c r="AC66" s="29">
        <f>IFERROR(VLOOKUP($B66,'b02'!$A$4:$H$705,AC$1,0),0)</f>
        <v>1</v>
      </c>
      <c r="AD66" s="41">
        <f>IFERROR(VLOOKUP($B66,'b06'!$A$4:$I$714,AD$1,0),0)</f>
        <v>0</v>
      </c>
      <c r="AE66" s="41">
        <f>IFERROR(VLOOKUP($B66,'b06'!$A$4:$I$714,AE$1,0),0)</f>
        <v>0</v>
      </c>
      <c r="AF66" s="41">
        <f>IFERROR(VLOOKUP($B66,'b06'!$A$4:$I$714,AF$1,0),0)</f>
        <v>0</v>
      </c>
      <c r="AG66" s="41">
        <f>IFERROR(VLOOKUP($B66,'b06'!$A$4:$I$714,AG$1,0),0)</f>
        <v>0</v>
      </c>
      <c r="AH66" s="41">
        <f>IFERROR(VLOOKUP($B66,'b06'!$A$4:$I$714,AH$1,0),0)</f>
        <v>0</v>
      </c>
      <c r="AI66" s="41">
        <f>IFERROR(VLOOKUP($B66,'b06'!$A$4:$I$714,AI$1,0),0)</f>
        <v>0</v>
      </c>
      <c r="AJ66" s="41">
        <f>IFERROR(VLOOKUP($B66,'b06'!$A$4:$I$714,AJ$1,0),0)</f>
        <v>1</v>
      </c>
    </row>
    <row r="67" spans="1:36" x14ac:dyDescent="0.35">
      <c r="A67" s="4" t="s">
        <v>379</v>
      </c>
      <c r="B67" s="30">
        <v>65</v>
      </c>
      <c r="C67" s="8">
        <f t="shared" ca="1" si="1"/>
        <v>31808</v>
      </c>
      <c r="D67" s="5" t="str">
        <f t="shared" si="2"/>
        <v>colaborador_0065</v>
      </c>
      <c r="E67" s="9" t="s">
        <v>1339</v>
      </c>
      <c r="F67" s="9" t="s">
        <v>1550</v>
      </c>
      <c r="G67" s="8">
        <f t="shared" ca="1" si="3"/>
        <v>43152</v>
      </c>
      <c r="H67" s="6" t="s">
        <v>6</v>
      </c>
      <c r="I67" s="13">
        <f t="shared" ca="1" si="4"/>
        <v>1.8</v>
      </c>
      <c r="J67" s="15">
        <f t="shared" ca="1" si="5"/>
        <v>74</v>
      </c>
      <c r="K67" s="15">
        <f t="shared" ca="1" si="6"/>
        <v>22.839506172839506</v>
      </c>
      <c r="L67" s="10">
        <f t="shared" ca="1" si="7"/>
        <v>2</v>
      </c>
      <c r="M67" s="10">
        <f t="shared" ca="1" si="8"/>
        <v>3</v>
      </c>
      <c r="N67" s="10">
        <f t="shared" ca="1" si="9"/>
        <v>14</v>
      </c>
      <c r="O67" s="10">
        <f t="shared" ca="1" si="10"/>
        <v>6</v>
      </c>
      <c r="P67" s="10">
        <f t="shared" ca="1" si="11"/>
        <v>3</v>
      </c>
      <c r="Q67" s="11">
        <f t="shared" ref="Q67:Q130" ca="1" si="12">INT((TODAY()-C67)/365.25)</f>
        <v>34</v>
      </c>
      <c r="R67" s="22" t="str">
        <f ca="1">VLOOKUP(L67,'05'!$A$2:$B$6,2,0)</f>
        <v>parda</v>
      </c>
      <c r="S67" s="22" t="str">
        <f ca="1">VLOOKUP(M67,'06'!$A$2:$B$18,2,0)</f>
        <v>ensino fundamental completo</v>
      </c>
      <c r="T67" s="22" t="str">
        <f ca="1">VLOOKUP(N67,'07'!$A$2:$D$28,2,0)</f>
        <v>Pará</v>
      </c>
      <c r="U67" s="22" t="str">
        <f ca="1">VLOOKUP(O67,'08'!$A$2:$B$28,2,0)</f>
        <v>Umbanda</v>
      </c>
      <c r="V67" s="22" t="str">
        <f ca="1">VLOOKUP(P67,'10'!$A$2:$B$10,2,0)</f>
        <v>Divorciado</v>
      </c>
      <c r="W67" s="29">
        <f>IFERROR(VLOOKUP($B67,'b02'!$A$4:$H$705,W$1,0),0)</f>
        <v>0</v>
      </c>
      <c r="X67" s="29">
        <f>IFERROR(VLOOKUP($B67,'b02'!$A$4:$H$705,X$1,0),0)</f>
        <v>0</v>
      </c>
      <c r="Y67" s="29">
        <f>IFERROR(VLOOKUP($B67,'b02'!$A$4:$H$705,Y$1,0),0)</f>
        <v>0</v>
      </c>
      <c r="Z67" s="29">
        <f>IFERROR(VLOOKUP($B67,'b02'!$A$4:$H$705,Z$1,0),0)</f>
        <v>0</v>
      </c>
      <c r="AA67" s="29">
        <f>IFERROR(VLOOKUP($B67,'b02'!$A$4:$H$705,AA$1,0),0)</f>
        <v>0</v>
      </c>
      <c r="AB67" s="29">
        <f>IFERROR(VLOOKUP($B67,'b02'!$A$4:$H$705,AB$1,0),0)</f>
        <v>0</v>
      </c>
      <c r="AC67" s="29">
        <f>IFERROR(VLOOKUP($B67,'b02'!$A$4:$H$705,AC$1,0),0)</f>
        <v>0</v>
      </c>
      <c r="AD67" s="41">
        <f>IFERROR(VLOOKUP($B67,'b06'!$A$4:$I$714,AD$1,0),0)</f>
        <v>0</v>
      </c>
      <c r="AE67" s="41">
        <f>IFERROR(VLOOKUP($B67,'b06'!$A$4:$I$714,AE$1,0),0)</f>
        <v>0</v>
      </c>
      <c r="AF67" s="41">
        <f>IFERROR(VLOOKUP($B67,'b06'!$A$4:$I$714,AF$1,0),0)</f>
        <v>0</v>
      </c>
      <c r="AG67" s="41">
        <f>IFERROR(VLOOKUP($B67,'b06'!$A$4:$I$714,AG$1,0),0)</f>
        <v>0</v>
      </c>
      <c r="AH67" s="41">
        <f>IFERROR(VLOOKUP($B67,'b06'!$A$4:$I$714,AH$1,0),0)</f>
        <v>0</v>
      </c>
      <c r="AI67" s="41">
        <f>IFERROR(VLOOKUP($B67,'b06'!$A$4:$I$714,AI$1,0),0)</f>
        <v>0</v>
      </c>
      <c r="AJ67" s="41">
        <f>IFERROR(VLOOKUP($B67,'b06'!$A$4:$I$714,AJ$1,0),0)</f>
        <v>0</v>
      </c>
    </row>
    <row r="68" spans="1:36" x14ac:dyDescent="0.35">
      <c r="A68" s="4" t="s">
        <v>380</v>
      </c>
      <c r="B68" s="30">
        <v>66</v>
      </c>
      <c r="C68" s="8">
        <f t="shared" ref="C68:C131" ca="1" si="13">RANDBETWEEN(DATE(1984,1,1),DATE(1998,12,31))</f>
        <v>35935</v>
      </c>
      <c r="D68" s="5" t="str">
        <f t="shared" ref="D68:D131" si="14">CONCATENATE("colaborador_",A68)</f>
        <v>colaborador_0066</v>
      </c>
      <c r="E68" s="9" t="s">
        <v>1339</v>
      </c>
      <c r="F68" s="9" t="s">
        <v>1550</v>
      </c>
      <c r="G68" s="8">
        <f t="shared" ref="G68:G131" ca="1" si="15">RANDBETWEEN(DATE(2015,1,1),DATE(2020,12,31))</f>
        <v>43895</v>
      </c>
      <c r="H68" s="6" t="s">
        <v>6</v>
      </c>
      <c r="I68" s="13">
        <f t="shared" ref="I68:I131" ca="1" si="16">IF(H68="M",RANDBETWEEN(175,185)/100,RANDBETWEEN(165,175)/100)</f>
        <v>1.82</v>
      </c>
      <c r="J68" s="15">
        <f t="shared" ref="J68:J131" ca="1" si="17">IF(H68="M",RANDBETWEEN(70,81),RANDBETWEEN(45,65))</f>
        <v>70</v>
      </c>
      <c r="K68" s="15">
        <f t="shared" ref="K68:K131" ca="1" si="18">J68/I68^2</f>
        <v>21.132713440405748</v>
      </c>
      <c r="L68" s="10">
        <f t="shared" ref="L68:L131" ca="1" si="19">RANDBETWEEN(2,3)</f>
        <v>3</v>
      </c>
      <c r="M68" s="10">
        <f t="shared" ref="M68:M131" ca="1" si="20">RANDBETWEEN(1,7)</f>
        <v>6</v>
      </c>
      <c r="N68" s="10">
        <f t="shared" ref="N68:N131" ca="1" si="21">RANDBETWEEN(1,27)</f>
        <v>18</v>
      </c>
      <c r="O68" s="10">
        <f t="shared" ref="O68:O131" ca="1" si="22">RANDBETWEEN(1,7)</f>
        <v>1</v>
      </c>
      <c r="P68" s="10">
        <f t="shared" ref="P68:P131" ca="1" si="23">RANDBETWEEN(1,6)</f>
        <v>5</v>
      </c>
      <c r="Q68" s="11">
        <f t="shared" ca="1" si="12"/>
        <v>22</v>
      </c>
      <c r="R68" s="22" t="str">
        <f ca="1">VLOOKUP(L68,'05'!$A$2:$B$6,2,0)</f>
        <v>preta</v>
      </c>
      <c r="S68" s="22" t="str">
        <f ca="1">VLOOKUP(M68,'06'!$A$2:$B$18,2,0)</f>
        <v>ensino médio técnico incompleto</v>
      </c>
      <c r="T68" s="22" t="str">
        <f ca="1">VLOOKUP(N68,'07'!$A$2:$D$28,2,0)</f>
        <v>Piauí</v>
      </c>
      <c r="U68" s="22" t="str">
        <f ca="1">VLOOKUP(O68,'08'!$A$2:$B$28,2,0)</f>
        <v>Adventista</v>
      </c>
      <c r="V68" s="22" t="str">
        <f ca="1">VLOOKUP(P68,'10'!$A$2:$B$10,2,0)</f>
        <v>Separado</v>
      </c>
      <c r="W68" s="29">
        <f>IFERROR(VLOOKUP($B68,'b02'!$A$4:$H$705,W$1,0),0)</f>
        <v>0</v>
      </c>
      <c r="X68" s="29">
        <f>IFERROR(VLOOKUP($B68,'b02'!$A$4:$H$705,X$1,0),0)</f>
        <v>0</v>
      </c>
      <c r="Y68" s="29">
        <f>IFERROR(VLOOKUP($B68,'b02'!$A$4:$H$705,Y$1,0),0)</f>
        <v>0</v>
      </c>
      <c r="Z68" s="29">
        <f>IFERROR(VLOOKUP($B68,'b02'!$A$4:$H$705,Z$1,0),0)</f>
        <v>0</v>
      </c>
      <c r="AA68" s="29">
        <f>IFERROR(VLOOKUP($B68,'b02'!$A$4:$H$705,AA$1,0),0)</f>
        <v>0</v>
      </c>
      <c r="AB68" s="29">
        <f>IFERROR(VLOOKUP($B68,'b02'!$A$4:$H$705,AB$1,0),0)</f>
        <v>0</v>
      </c>
      <c r="AC68" s="29">
        <f>IFERROR(VLOOKUP($B68,'b02'!$A$4:$H$705,AC$1,0),0)</f>
        <v>0</v>
      </c>
      <c r="AD68" s="41">
        <f>IFERROR(VLOOKUP($B68,'b06'!$A$4:$I$714,AD$1,0),0)</f>
        <v>0</v>
      </c>
      <c r="AE68" s="41">
        <f>IFERROR(VLOOKUP($B68,'b06'!$A$4:$I$714,AE$1,0),0)</f>
        <v>0</v>
      </c>
      <c r="AF68" s="41">
        <f>IFERROR(VLOOKUP($B68,'b06'!$A$4:$I$714,AF$1,0),0)</f>
        <v>0</v>
      </c>
      <c r="AG68" s="41">
        <f>IFERROR(VLOOKUP($B68,'b06'!$A$4:$I$714,AG$1,0),0)</f>
        <v>0</v>
      </c>
      <c r="AH68" s="41">
        <f>IFERROR(VLOOKUP($B68,'b06'!$A$4:$I$714,AH$1,0),0)</f>
        <v>0</v>
      </c>
      <c r="AI68" s="41">
        <f>IFERROR(VLOOKUP($B68,'b06'!$A$4:$I$714,AI$1,0),0)</f>
        <v>0</v>
      </c>
      <c r="AJ68" s="41">
        <f>IFERROR(VLOOKUP($B68,'b06'!$A$4:$I$714,AJ$1,0),0)</f>
        <v>0</v>
      </c>
    </row>
    <row r="69" spans="1:36" x14ac:dyDescent="0.35">
      <c r="A69" s="4" t="s">
        <v>381</v>
      </c>
      <c r="B69" s="30">
        <v>67</v>
      </c>
      <c r="C69" s="8">
        <f t="shared" ca="1" si="13"/>
        <v>31998</v>
      </c>
      <c r="D69" s="5" t="str">
        <f t="shared" si="14"/>
        <v>colaborador_0067</v>
      </c>
      <c r="E69" s="9" t="s">
        <v>1339</v>
      </c>
      <c r="F69" s="9" t="s">
        <v>1550</v>
      </c>
      <c r="G69" s="8">
        <f t="shared" ca="1" si="15"/>
        <v>42595</v>
      </c>
      <c r="H69" s="6" t="s">
        <v>6</v>
      </c>
      <c r="I69" s="13">
        <f t="shared" ca="1" si="16"/>
        <v>1.75</v>
      </c>
      <c r="J69" s="15">
        <f t="shared" ca="1" si="17"/>
        <v>81</v>
      </c>
      <c r="K69" s="15">
        <f t="shared" ca="1" si="18"/>
        <v>26.448979591836736</v>
      </c>
      <c r="L69" s="10">
        <f t="shared" ca="1" si="19"/>
        <v>3</v>
      </c>
      <c r="M69" s="10">
        <f t="shared" ca="1" si="20"/>
        <v>6</v>
      </c>
      <c r="N69" s="10">
        <f t="shared" ca="1" si="21"/>
        <v>20</v>
      </c>
      <c r="O69" s="10">
        <f t="shared" ca="1" si="22"/>
        <v>5</v>
      </c>
      <c r="P69" s="10">
        <f t="shared" ca="1" si="23"/>
        <v>4</v>
      </c>
      <c r="Q69" s="11">
        <f t="shared" ca="1" si="12"/>
        <v>33</v>
      </c>
      <c r="R69" s="22" t="str">
        <f ca="1">VLOOKUP(L69,'05'!$A$2:$B$6,2,0)</f>
        <v>preta</v>
      </c>
      <c r="S69" s="22" t="str">
        <f ca="1">VLOOKUP(M69,'06'!$A$2:$B$18,2,0)</f>
        <v>ensino médio técnico incompleto</v>
      </c>
      <c r="T69" s="22" t="str">
        <f ca="1">VLOOKUP(N69,'07'!$A$2:$D$28,2,0)</f>
        <v>Rio Grande do Norte</v>
      </c>
      <c r="U69" s="22" t="str">
        <f ca="1">VLOOKUP(O69,'08'!$A$2:$B$28,2,0)</f>
        <v>Evangélica</v>
      </c>
      <c r="V69" s="22" t="str">
        <f ca="1">VLOOKUP(P69,'10'!$A$2:$B$10,2,0)</f>
        <v>Desquitado</v>
      </c>
      <c r="W69" s="29">
        <f>IFERROR(VLOOKUP($B69,'b02'!$A$4:$H$705,W$1,0),0)</f>
        <v>0</v>
      </c>
      <c r="X69" s="29">
        <f>IFERROR(VLOOKUP($B69,'b02'!$A$4:$H$705,X$1,0),0)</f>
        <v>0</v>
      </c>
      <c r="Y69" s="29">
        <f>IFERROR(VLOOKUP($B69,'b02'!$A$4:$H$705,Y$1,0),0)</f>
        <v>0</v>
      </c>
      <c r="Z69" s="29">
        <f>IFERROR(VLOOKUP($B69,'b02'!$A$4:$H$705,Z$1,0),0)</f>
        <v>0</v>
      </c>
      <c r="AA69" s="29">
        <f>IFERROR(VLOOKUP($B69,'b02'!$A$4:$H$705,AA$1,0),0)</f>
        <v>0</v>
      </c>
      <c r="AB69" s="29">
        <f>IFERROR(VLOOKUP($B69,'b02'!$A$4:$H$705,AB$1,0),0)</f>
        <v>0</v>
      </c>
      <c r="AC69" s="29">
        <f>IFERROR(VLOOKUP($B69,'b02'!$A$4:$H$705,AC$1,0),0)</f>
        <v>0</v>
      </c>
      <c r="AD69" s="41">
        <f>IFERROR(VLOOKUP($B69,'b06'!$A$4:$I$714,AD$1,0),0)</f>
        <v>0</v>
      </c>
      <c r="AE69" s="41">
        <f>IFERROR(VLOOKUP($B69,'b06'!$A$4:$I$714,AE$1,0),0)</f>
        <v>0</v>
      </c>
      <c r="AF69" s="41">
        <f>IFERROR(VLOOKUP($B69,'b06'!$A$4:$I$714,AF$1,0),0)</f>
        <v>0</v>
      </c>
      <c r="AG69" s="41">
        <f>IFERROR(VLOOKUP($B69,'b06'!$A$4:$I$714,AG$1,0),0)</f>
        <v>0</v>
      </c>
      <c r="AH69" s="41">
        <f>IFERROR(VLOOKUP($B69,'b06'!$A$4:$I$714,AH$1,0),0)</f>
        <v>0</v>
      </c>
      <c r="AI69" s="41">
        <f>IFERROR(VLOOKUP($B69,'b06'!$A$4:$I$714,AI$1,0),0)</f>
        <v>0</v>
      </c>
      <c r="AJ69" s="41">
        <f>IFERROR(VLOOKUP($B69,'b06'!$A$4:$I$714,AJ$1,0),0)</f>
        <v>0</v>
      </c>
    </row>
    <row r="70" spans="1:36" x14ac:dyDescent="0.35">
      <c r="A70" s="4" t="s">
        <v>382</v>
      </c>
      <c r="B70" s="30">
        <v>68</v>
      </c>
      <c r="C70" s="8">
        <f t="shared" ca="1" si="13"/>
        <v>30810</v>
      </c>
      <c r="D70" s="5" t="str">
        <f t="shared" si="14"/>
        <v>colaborador_0068</v>
      </c>
      <c r="E70" s="9" t="s">
        <v>1339</v>
      </c>
      <c r="F70" s="9" t="s">
        <v>1550</v>
      </c>
      <c r="G70" s="8">
        <f t="shared" ca="1" si="15"/>
        <v>42289</v>
      </c>
      <c r="H70" s="6" t="s">
        <v>6</v>
      </c>
      <c r="I70" s="13">
        <f t="shared" ca="1" si="16"/>
        <v>1.75</v>
      </c>
      <c r="J70" s="15">
        <f t="shared" ca="1" si="17"/>
        <v>80</v>
      </c>
      <c r="K70" s="15">
        <f t="shared" ca="1" si="18"/>
        <v>26.122448979591837</v>
      </c>
      <c r="L70" s="10">
        <f t="shared" ca="1" si="19"/>
        <v>2</v>
      </c>
      <c r="M70" s="10">
        <f t="shared" ca="1" si="20"/>
        <v>6</v>
      </c>
      <c r="N70" s="10">
        <f t="shared" ca="1" si="21"/>
        <v>19</v>
      </c>
      <c r="O70" s="10">
        <f t="shared" ca="1" si="22"/>
        <v>3</v>
      </c>
      <c r="P70" s="10">
        <f t="shared" ca="1" si="23"/>
        <v>2</v>
      </c>
      <c r="Q70" s="11">
        <f t="shared" ca="1" si="12"/>
        <v>36</v>
      </c>
      <c r="R70" s="22" t="str">
        <f ca="1">VLOOKUP(L70,'05'!$A$2:$B$6,2,0)</f>
        <v>parda</v>
      </c>
      <c r="S70" s="22" t="str">
        <f ca="1">VLOOKUP(M70,'06'!$A$2:$B$18,2,0)</f>
        <v>ensino médio técnico incompleto</v>
      </c>
      <c r="T70" s="22" t="str">
        <f ca="1">VLOOKUP(N70,'07'!$A$2:$D$28,2,0)</f>
        <v>Rio de Janeiro</v>
      </c>
      <c r="U70" s="22" t="str">
        <f ca="1">VLOOKUP(O70,'08'!$A$2:$B$28,2,0)</f>
        <v>Católica</v>
      </c>
      <c r="V70" s="22" t="str">
        <f ca="1">VLOOKUP(P70,'10'!$A$2:$B$10,2,0)</f>
        <v>Casado</v>
      </c>
      <c r="W70" s="29">
        <f>IFERROR(VLOOKUP($B70,'b02'!$A$4:$H$705,W$1,0),0)</f>
        <v>0</v>
      </c>
      <c r="X70" s="29">
        <f>IFERROR(VLOOKUP($B70,'b02'!$A$4:$H$705,X$1,0),0)</f>
        <v>0</v>
      </c>
      <c r="Y70" s="29">
        <f>IFERROR(VLOOKUP($B70,'b02'!$A$4:$H$705,Y$1,0),0)</f>
        <v>0</v>
      </c>
      <c r="Z70" s="29">
        <f>IFERROR(VLOOKUP($B70,'b02'!$A$4:$H$705,Z$1,0),0)</f>
        <v>0</v>
      </c>
      <c r="AA70" s="29">
        <f>IFERROR(VLOOKUP($B70,'b02'!$A$4:$H$705,AA$1,0),0)</f>
        <v>0</v>
      </c>
      <c r="AB70" s="29">
        <f>IFERROR(VLOOKUP($B70,'b02'!$A$4:$H$705,AB$1,0),0)</f>
        <v>0</v>
      </c>
      <c r="AC70" s="29">
        <f>IFERROR(VLOOKUP($B70,'b02'!$A$4:$H$705,AC$1,0),0)</f>
        <v>0</v>
      </c>
      <c r="AD70" s="41">
        <f>IFERROR(VLOOKUP($B70,'b06'!$A$4:$I$714,AD$1,0),0)</f>
        <v>0</v>
      </c>
      <c r="AE70" s="41">
        <f>IFERROR(VLOOKUP($B70,'b06'!$A$4:$I$714,AE$1,0),0)</f>
        <v>0</v>
      </c>
      <c r="AF70" s="41">
        <f>IFERROR(VLOOKUP($B70,'b06'!$A$4:$I$714,AF$1,0),0)</f>
        <v>0</v>
      </c>
      <c r="AG70" s="41">
        <f>IFERROR(VLOOKUP($B70,'b06'!$A$4:$I$714,AG$1,0),0)</f>
        <v>0</v>
      </c>
      <c r="AH70" s="41">
        <f>IFERROR(VLOOKUP($B70,'b06'!$A$4:$I$714,AH$1,0),0)</f>
        <v>0</v>
      </c>
      <c r="AI70" s="41">
        <f>IFERROR(VLOOKUP($B70,'b06'!$A$4:$I$714,AI$1,0),0)</f>
        <v>0</v>
      </c>
      <c r="AJ70" s="41">
        <f>IFERROR(VLOOKUP($B70,'b06'!$A$4:$I$714,AJ$1,0),0)</f>
        <v>0</v>
      </c>
    </row>
    <row r="71" spans="1:36" x14ac:dyDescent="0.35">
      <c r="A71" s="4" t="s">
        <v>383</v>
      </c>
      <c r="B71" s="30">
        <v>69</v>
      </c>
      <c r="C71" s="8">
        <f t="shared" ca="1" si="13"/>
        <v>32176</v>
      </c>
      <c r="D71" s="5" t="str">
        <f t="shared" si="14"/>
        <v>colaborador_0069</v>
      </c>
      <c r="E71" s="9" t="s">
        <v>1339</v>
      </c>
      <c r="F71" s="9" t="s">
        <v>1550</v>
      </c>
      <c r="G71" s="8">
        <f t="shared" ca="1" si="15"/>
        <v>43119</v>
      </c>
      <c r="H71" s="6" t="s">
        <v>6</v>
      </c>
      <c r="I71" s="13">
        <f t="shared" ca="1" si="16"/>
        <v>1.77</v>
      </c>
      <c r="J71" s="15">
        <f t="shared" ca="1" si="17"/>
        <v>72</v>
      </c>
      <c r="K71" s="15">
        <f t="shared" ca="1" si="18"/>
        <v>22.981901752370007</v>
      </c>
      <c r="L71" s="10">
        <f t="shared" ca="1" si="19"/>
        <v>3</v>
      </c>
      <c r="M71" s="10">
        <f t="shared" ca="1" si="20"/>
        <v>2</v>
      </c>
      <c r="N71" s="10">
        <f t="shared" ca="1" si="21"/>
        <v>2</v>
      </c>
      <c r="O71" s="10">
        <f t="shared" ca="1" si="22"/>
        <v>7</v>
      </c>
      <c r="P71" s="10">
        <f t="shared" ca="1" si="23"/>
        <v>3</v>
      </c>
      <c r="Q71" s="11">
        <f t="shared" ca="1" si="12"/>
        <v>33</v>
      </c>
      <c r="R71" s="22" t="str">
        <f ca="1">VLOOKUP(L71,'05'!$A$2:$B$6,2,0)</f>
        <v>preta</v>
      </c>
      <c r="S71" s="22" t="str">
        <f ca="1">VLOOKUP(M71,'06'!$A$2:$B$18,2,0)</f>
        <v>ensino fundamental incompleto</v>
      </c>
      <c r="T71" s="22" t="str">
        <f ca="1">VLOOKUP(N71,'07'!$A$2:$D$28,2,0)</f>
        <v>Alagoas</v>
      </c>
      <c r="U71" s="22" t="str">
        <f ca="1">VLOOKUP(O71,'08'!$A$2:$B$28,2,0)</f>
        <v>Testemunha de Jeová</v>
      </c>
      <c r="V71" s="22" t="str">
        <f ca="1">VLOOKUP(P71,'10'!$A$2:$B$10,2,0)</f>
        <v>Divorciado</v>
      </c>
      <c r="W71" s="29">
        <f>IFERROR(VLOOKUP($B71,'b02'!$A$4:$H$705,W$1,0),0)</f>
        <v>0</v>
      </c>
      <c r="X71" s="29">
        <f>IFERROR(VLOOKUP($B71,'b02'!$A$4:$H$705,X$1,0),0)</f>
        <v>0</v>
      </c>
      <c r="Y71" s="29">
        <f>IFERROR(VLOOKUP($B71,'b02'!$A$4:$H$705,Y$1,0),0)</f>
        <v>0</v>
      </c>
      <c r="Z71" s="29">
        <f>IFERROR(VLOOKUP($B71,'b02'!$A$4:$H$705,Z$1,0),0)</f>
        <v>0</v>
      </c>
      <c r="AA71" s="29">
        <f>IFERROR(VLOOKUP($B71,'b02'!$A$4:$H$705,AA$1,0),0)</f>
        <v>0</v>
      </c>
      <c r="AB71" s="29">
        <f>IFERROR(VLOOKUP($B71,'b02'!$A$4:$H$705,AB$1,0),0)</f>
        <v>0</v>
      </c>
      <c r="AC71" s="29">
        <f>IFERROR(VLOOKUP($B71,'b02'!$A$4:$H$705,AC$1,0),0)</f>
        <v>0</v>
      </c>
      <c r="AD71" s="41">
        <f>IFERROR(VLOOKUP($B71,'b06'!$A$4:$I$714,AD$1,0),0)</f>
        <v>0</v>
      </c>
      <c r="AE71" s="41">
        <f>IFERROR(VLOOKUP($B71,'b06'!$A$4:$I$714,AE$1,0),0)</f>
        <v>0</v>
      </c>
      <c r="AF71" s="41">
        <f>IFERROR(VLOOKUP($B71,'b06'!$A$4:$I$714,AF$1,0),0)</f>
        <v>0</v>
      </c>
      <c r="AG71" s="41">
        <f>IFERROR(VLOOKUP($B71,'b06'!$A$4:$I$714,AG$1,0),0)</f>
        <v>0</v>
      </c>
      <c r="AH71" s="41">
        <f>IFERROR(VLOOKUP($B71,'b06'!$A$4:$I$714,AH$1,0),0)</f>
        <v>0</v>
      </c>
      <c r="AI71" s="41">
        <f>IFERROR(VLOOKUP($B71,'b06'!$A$4:$I$714,AI$1,0),0)</f>
        <v>0</v>
      </c>
      <c r="AJ71" s="41">
        <f>IFERROR(VLOOKUP($B71,'b06'!$A$4:$I$714,AJ$1,0),0)</f>
        <v>0</v>
      </c>
    </row>
    <row r="72" spans="1:36" x14ac:dyDescent="0.35">
      <c r="A72" s="4" t="s">
        <v>384</v>
      </c>
      <c r="B72" s="30">
        <v>70</v>
      </c>
      <c r="C72" s="8">
        <f t="shared" ca="1" si="13"/>
        <v>35894</v>
      </c>
      <c r="D72" s="5" t="str">
        <f t="shared" si="14"/>
        <v>colaborador_0070</v>
      </c>
      <c r="E72" s="9" t="s">
        <v>1339</v>
      </c>
      <c r="F72" s="9" t="s">
        <v>1550</v>
      </c>
      <c r="G72" s="8">
        <f t="shared" ca="1" si="15"/>
        <v>44013</v>
      </c>
      <c r="H72" s="6" t="s">
        <v>6</v>
      </c>
      <c r="I72" s="13">
        <f t="shared" ca="1" si="16"/>
        <v>1.84</v>
      </c>
      <c r="J72" s="15">
        <f t="shared" ca="1" si="17"/>
        <v>78</v>
      </c>
      <c r="K72" s="15">
        <f t="shared" ca="1" si="18"/>
        <v>23.038752362948959</v>
      </c>
      <c r="L72" s="10">
        <f t="shared" ca="1" si="19"/>
        <v>2</v>
      </c>
      <c r="M72" s="10">
        <f t="shared" ca="1" si="20"/>
        <v>6</v>
      </c>
      <c r="N72" s="10">
        <f t="shared" ca="1" si="21"/>
        <v>5</v>
      </c>
      <c r="O72" s="10">
        <f t="shared" ca="1" si="22"/>
        <v>6</v>
      </c>
      <c r="P72" s="10">
        <f t="shared" ca="1" si="23"/>
        <v>2</v>
      </c>
      <c r="Q72" s="11">
        <f t="shared" ca="1" si="12"/>
        <v>22</v>
      </c>
      <c r="R72" s="22" t="str">
        <f ca="1">VLOOKUP(L72,'05'!$A$2:$B$6,2,0)</f>
        <v>parda</v>
      </c>
      <c r="S72" s="22" t="str">
        <f ca="1">VLOOKUP(M72,'06'!$A$2:$B$18,2,0)</f>
        <v>ensino médio técnico incompleto</v>
      </c>
      <c r="T72" s="22" t="str">
        <f ca="1">VLOOKUP(N72,'07'!$A$2:$D$28,2,0)</f>
        <v>Bahia</v>
      </c>
      <c r="U72" s="22" t="str">
        <f ca="1">VLOOKUP(O72,'08'!$A$2:$B$28,2,0)</f>
        <v>Umbanda</v>
      </c>
      <c r="V72" s="22" t="str">
        <f ca="1">VLOOKUP(P72,'10'!$A$2:$B$10,2,0)</f>
        <v>Casado</v>
      </c>
      <c r="W72" s="29">
        <f>IFERROR(VLOOKUP($B72,'b02'!$A$4:$H$705,W$1,0),0)</f>
        <v>0</v>
      </c>
      <c r="X72" s="29">
        <f>IFERROR(VLOOKUP($B72,'b02'!$A$4:$H$705,X$1,0),0)</f>
        <v>0</v>
      </c>
      <c r="Y72" s="29">
        <f>IFERROR(VLOOKUP($B72,'b02'!$A$4:$H$705,Y$1,0),0)</f>
        <v>0</v>
      </c>
      <c r="Z72" s="29">
        <f>IFERROR(VLOOKUP($B72,'b02'!$A$4:$H$705,Z$1,0),0)</f>
        <v>0</v>
      </c>
      <c r="AA72" s="29">
        <f>IFERROR(VLOOKUP($B72,'b02'!$A$4:$H$705,AA$1,0),0)</f>
        <v>0</v>
      </c>
      <c r="AB72" s="29">
        <f>IFERROR(VLOOKUP($B72,'b02'!$A$4:$H$705,AB$1,0),0)</f>
        <v>0</v>
      </c>
      <c r="AC72" s="29">
        <f>IFERROR(VLOOKUP($B72,'b02'!$A$4:$H$705,AC$1,0),0)</f>
        <v>0</v>
      </c>
      <c r="AD72" s="41">
        <f>IFERROR(VLOOKUP($B72,'b06'!$A$4:$I$714,AD$1,0),0)</f>
        <v>0</v>
      </c>
      <c r="AE72" s="41">
        <f>IFERROR(VLOOKUP($B72,'b06'!$A$4:$I$714,AE$1,0),0)</f>
        <v>0</v>
      </c>
      <c r="AF72" s="41">
        <f>IFERROR(VLOOKUP($B72,'b06'!$A$4:$I$714,AF$1,0),0)</f>
        <v>0</v>
      </c>
      <c r="AG72" s="41">
        <f>IFERROR(VLOOKUP($B72,'b06'!$A$4:$I$714,AG$1,0),0)</f>
        <v>0</v>
      </c>
      <c r="AH72" s="41">
        <f>IFERROR(VLOOKUP($B72,'b06'!$A$4:$I$714,AH$1,0),0)</f>
        <v>0</v>
      </c>
      <c r="AI72" s="41">
        <f>IFERROR(VLOOKUP($B72,'b06'!$A$4:$I$714,AI$1,0),0)</f>
        <v>0</v>
      </c>
      <c r="AJ72" s="41">
        <f>IFERROR(VLOOKUP($B72,'b06'!$A$4:$I$714,AJ$1,0),0)</f>
        <v>0</v>
      </c>
    </row>
    <row r="73" spans="1:36" x14ac:dyDescent="0.35">
      <c r="A73" s="4" t="s">
        <v>385</v>
      </c>
      <c r="B73" s="30">
        <v>71</v>
      </c>
      <c r="C73" s="8">
        <f t="shared" ca="1" si="13"/>
        <v>35560</v>
      </c>
      <c r="D73" s="5" t="str">
        <f t="shared" si="14"/>
        <v>colaborador_0071</v>
      </c>
      <c r="E73" s="9" t="s">
        <v>1339</v>
      </c>
      <c r="F73" s="9" t="s">
        <v>1550</v>
      </c>
      <c r="G73" s="8">
        <f t="shared" ca="1" si="15"/>
        <v>43141</v>
      </c>
      <c r="H73" s="6" t="s">
        <v>6</v>
      </c>
      <c r="I73" s="13">
        <f t="shared" ca="1" si="16"/>
        <v>1.85</v>
      </c>
      <c r="J73" s="15">
        <f t="shared" ca="1" si="17"/>
        <v>77</v>
      </c>
      <c r="K73" s="15">
        <f t="shared" ca="1" si="18"/>
        <v>22.498173849525198</v>
      </c>
      <c r="L73" s="10">
        <f t="shared" ca="1" si="19"/>
        <v>2</v>
      </c>
      <c r="M73" s="10">
        <f t="shared" ca="1" si="20"/>
        <v>2</v>
      </c>
      <c r="N73" s="10">
        <f t="shared" ca="1" si="21"/>
        <v>24</v>
      </c>
      <c r="O73" s="10">
        <f t="shared" ca="1" si="22"/>
        <v>2</v>
      </c>
      <c r="P73" s="10">
        <f t="shared" ca="1" si="23"/>
        <v>5</v>
      </c>
      <c r="Q73" s="11">
        <f t="shared" ca="1" si="12"/>
        <v>23</v>
      </c>
      <c r="R73" s="22" t="str">
        <f ca="1">VLOOKUP(L73,'05'!$A$2:$B$6,2,0)</f>
        <v>parda</v>
      </c>
      <c r="S73" s="22" t="str">
        <f ca="1">VLOOKUP(M73,'06'!$A$2:$B$18,2,0)</f>
        <v>ensino fundamental incompleto</v>
      </c>
      <c r="T73" s="22" t="str">
        <f ca="1">VLOOKUP(N73,'07'!$A$2:$D$28,2,0)</f>
        <v>Santa Catarina</v>
      </c>
      <c r="U73" s="22" t="str">
        <f ca="1">VLOOKUP(O73,'08'!$A$2:$B$28,2,0)</f>
        <v>Candomblé</v>
      </c>
      <c r="V73" s="22" t="str">
        <f ca="1">VLOOKUP(P73,'10'!$A$2:$B$10,2,0)</f>
        <v>Separado</v>
      </c>
      <c r="W73" s="29">
        <f>IFERROR(VLOOKUP($B73,'b02'!$A$4:$H$705,W$1,0),0)</f>
        <v>0</v>
      </c>
      <c r="X73" s="29">
        <f>IFERROR(VLOOKUP($B73,'b02'!$A$4:$H$705,X$1,0),0)</f>
        <v>0</v>
      </c>
      <c r="Y73" s="29">
        <f>IFERROR(VLOOKUP($B73,'b02'!$A$4:$H$705,Y$1,0),0)</f>
        <v>0</v>
      </c>
      <c r="Z73" s="29">
        <f>IFERROR(VLOOKUP($B73,'b02'!$A$4:$H$705,Z$1,0),0)</f>
        <v>0</v>
      </c>
      <c r="AA73" s="29">
        <f>IFERROR(VLOOKUP($B73,'b02'!$A$4:$H$705,AA$1,0),0)</f>
        <v>0</v>
      </c>
      <c r="AB73" s="29">
        <f>IFERROR(VLOOKUP($B73,'b02'!$A$4:$H$705,AB$1,0),0)</f>
        <v>0</v>
      </c>
      <c r="AC73" s="29">
        <f>IFERROR(VLOOKUP($B73,'b02'!$A$4:$H$705,AC$1,0),0)</f>
        <v>0</v>
      </c>
      <c r="AD73" s="41">
        <f>IFERROR(VLOOKUP($B73,'b06'!$A$4:$I$714,AD$1,0),0)</f>
        <v>0</v>
      </c>
      <c r="AE73" s="41">
        <f>IFERROR(VLOOKUP($B73,'b06'!$A$4:$I$714,AE$1,0),0)</f>
        <v>0</v>
      </c>
      <c r="AF73" s="41">
        <f>IFERROR(VLOOKUP($B73,'b06'!$A$4:$I$714,AF$1,0),0)</f>
        <v>0</v>
      </c>
      <c r="AG73" s="41">
        <f>IFERROR(VLOOKUP($B73,'b06'!$A$4:$I$714,AG$1,0),0)</f>
        <v>0</v>
      </c>
      <c r="AH73" s="41">
        <f>IFERROR(VLOOKUP($B73,'b06'!$A$4:$I$714,AH$1,0),0)</f>
        <v>0</v>
      </c>
      <c r="AI73" s="41">
        <f>IFERROR(VLOOKUP($B73,'b06'!$A$4:$I$714,AI$1,0),0)</f>
        <v>0</v>
      </c>
      <c r="AJ73" s="41">
        <f>IFERROR(VLOOKUP($B73,'b06'!$A$4:$I$714,AJ$1,0),0)</f>
        <v>0</v>
      </c>
    </row>
    <row r="74" spans="1:36" x14ac:dyDescent="0.35">
      <c r="A74" s="4" t="s">
        <v>386</v>
      </c>
      <c r="B74" s="30">
        <v>72</v>
      </c>
      <c r="C74" s="8">
        <f t="shared" ca="1" si="13"/>
        <v>32636</v>
      </c>
      <c r="D74" s="5" t="str">
        <f t="shared" si="14"/>
        <v>colaborador_0072</v>
      </c>
      <c r="E74" s="9" t="s">
        <v>1339</v>
      </c>
      <c r="F74" s="9" t="s">
        <v>1550</v>
      </c>
      <c r="G74" s="8">
        <f t="shared" ca="1" si="15"/>
        <v>42781</v>
      </c>
      <c r="H74" s="6" t="s">
        <v>6</v>
      </c>
      <c r="I74" s="13">
        <f t="shared" ca="1" si="16"/>
        <v>1.79</v>
      </c>
      <c r="J74" s="15">
        <f t="shared" ca="1" si="17"/>
        <v>77</v>
      </c>
      <c r="K74" s="15">
        <f t="shared" ca="1" si="18"/>
        <v>24.031709372366656</v>
      </c>
      <c r="L74" s="10">
        <f t="shared" ca="1" si="19"/>
        <v>2</v>
      </c>
      <c r="M74" s="10">
        <f t="shared" ca="1" si="20"/>
        <v>1</v>
      </c>
      <c r="N74" s="10">
        <f t="shared" ca="1" si="21"/>
        <v>16</v>
      </c>
      <c r="O74" s="10">
        <f t="shared" ca="1" si="22"/>
        <v>3</v>
      </c>
      <c r="P74" s="10">
        <f t="shared" ca="1" si="23"/>
        <v>2</v>
      </c>
      <c r="Q74" s="11">
        <f t="shared" ca="1" si="12"/>
        <v>31</v>
      </c>
      <c r="R74" s="22" t="str">
        <f ca="1">VLOOKUP(L74,'05'!$A$2:$B$6,2,0)</f>
        <v>parda</v>
      </c>
      <c r="S74" s="22" t="str">
        <f ca="1">VLOOKUP(M74,'06'!$A$2:$B$18,2,0)</f>
        <v>sem instrução</v>
      </c>
      <c r="T74" s="22" t="str">
        <f ca="1">VLOOKUP(N74,'07'!$A$2:$D$28,2,0)</f>
        <v>Paraná</v>
      </c>
      <c r="U74" s="22" t="str">
        <f ca="1">VLOOKUP(O74,'08'!$A$2:$B$28,2,0)</f>
        <v>Católica</v>
      </c>
      <c r="V74" s="22" t="str">
        <f ca="1">VLOOKUP(P74,'10'!$A$2:$B$10,2,0)</f>
        <v>Casado</v>
      </c>
      <c r="W74" s="29">
        <f>IFERROR(VLOOKUP($B74,'b02'!$A$4:$H$705,W$1,0),0)</f>
        <v>0</v>
      </c>
      <c r="X74" s="29">
        <f>IFERROR(VLOOKUP($B74,'b02'!$A$4:$H$705,X$1,0),0)</f>
        <v>0</v>
      </c>
      <c r="Y74" s="29">
        <f>IFERROR(VLOOKUP($B74,'b02'!$A$4:$H$705,Y$1,0),0)</f>
        <v>0</v>
      </c>
      <c r="Z74" s="29">
        <f>IFERROR(VLOOKUP($B74,'b02'!$A$4:$H$705,Z$1,0),0)</f>
        <v>0</v>
      </c>
      <c r="AA74" s="29">
        <f>IFERROR(VLOOKUP($B74,'b02'!$A$4:$H$705,AA$1,0),0)</f>
        <v>0</v>
      </c>
      <c r="AB74" s="29">
        <f>IFERROR(VLOOKUP($B74,'b02'!$A$4:$H$705,AB$1,0),0)</f>
        <v>0</v>
      </c>
      <c r="AC74" s="29">
        <f>IFERROR(VLOOKUP($B74,'b02'!$A$4:$H$705,AC$1,0),0)</f>
        <v>0</v>
      </c>
      <c r="AD74" s="41">
        <f>IFERROR(VLOOKUP($B74,'b06'!$A$4:$I$714,AD$1,0),0)</f>
        <v>0</v>
      </c>
      <c r="AE74" s="41">
        <f>IFERROR(VLOOKUP($B74,'b06'!$A$4:$I$714,AE$1,0),0)</f>
        <v>0</v>
      </c>
      <c r="AF74" s="41">
        <f>IFERROR(VLOOKUP($B74,'b06'!$A$4:$I$714,AF$1,0),0)</f>
        <v>0</v>
      </c>
      <c r="AG74" s="41">
        <f>IFERROR(VLOOKUP($B74,'b06'!$A$4:$I$714,AG$1,0),0)</f>
        <v>0</v>
      </c>
      <c r="AH74" s="41">
        <f>IFERROR(VLOOKUP($B74,'b06'!$A$4:$I$714,AH$1,0),0)</f>
        <v>0</v>
      </c>
      <c r="AI74" s="41">
        <f>IFERROR(VLOOKUP($B74,'b06'!$A$4:$I$714,AI$1,0),0)</f>
        <v>0</v>
      </c>
      <c r="AJ74" s="41">
        <f>IFERROR(VLOOKUP($B74,'b06'!$A$4:$I$714,AJ$1,0),0)</f>
        <v>0</v>
      </c>
    </row>
    <row r="75" spans="1:36" x14ac:dyDescent="0.35">
      <c r="A75" s="4" t="s">
        <v>387</v>
      </c>
      <c r="B75" s="30">
        <v>73</v>
      </c>
      <c r="C75" s="8">
        <f t="shared" ca="1" si="13"/>
        <v>31646</v>
      </c>
      <c r="D75" s="5" t="str">
        <f t="shared" si="14"/>
        <v>colaborador_0073</v>
      </c>
      <c r="E75" s="9" t="s">
        <v>1339</v>
      </c>
      <c r="F75" s="9" t="s">
        <v>1550</v>
      </c>
      <c r="G75" s="8">
        <f t="shared" ca="1" si="15"/>
        <v>42384</v>
      </c>
      <c r="H75" s="6" t="s">
        <v>6</v>
      </c>
      <c r="I75" s="13">
        <f t="shared" ca="1" si="16"/>
        <v>1.76</v>
      </c>
      <c r="J75" s="15">
        <f t="shared" ca="1" si="17"/>
        <v>73</v>
      </c>
      <c r="K75" s="15">
        <f t="shared" ca="1" si="18"/>
        <v>23.566632231404959</v>
      </c>
      <c r="L75" s="10">
        <f t="shared" ca="1" si="19"/>
        <v>3</v>
      </c>
      <c r="M75" s="10">
        <f t="shared" ca="1" si="20"/>
        <v>4</v>
      </c>
      <c r="N75" s="10">
        <f t="shared" ca="1" si="21"/>
        <v>11</v>
      </c>
      <c r="O75" s="10">
        <f t="shared" ca="1" si="22"/>
        <v>7</v>
      </c>
      <c r="P75" s="10">
        <f t="shared" ca="1" si="23"/>
        <v>2</v>
      </c>
      <c r="Q75" s="11">
        <f t="shared" ca="1" si="12"/>
        <v>34</v>
      </c>
      <c r="R75" s="22" t="str">
        <f ca="1">VLOOKUP(L75,'05'!$A$2:$B$6,2,0)</f>
        <v>preta</v>
      </c>
      <c r="S75" s="22" t="str">
        <f ca="1">VLOOKUP(M75,'06'!$A$2:$B$18,2,0)</f>
        <v>ensino médio incompleto</v>
      </c>
      <c r="T75" s="22" t="str">
        <f ca="1">VLOOKUP(N75,'07'!$A$2:$D$28,2,0)</f>
        <v>Mato Grosso</v>
      </c>
      <c r="U75" s="22" t="str">
        <f ca="1">VLOOKUP(O75,'08'!$A$2:$B$28,2,0)</f>
        <v>Testemunha de Jeová</v>
      </c>
      <c r="V75" s="22" t="str">
        <f ca="1">VLOOKUP(P75,'10'!$A$2:$B$10,2,0)</f>
        <v>Casado</v>
      </c>
      <c r="W75" s="29">
        <f>IFERROR(VLOOKUP($B75,'b02'!$A$4:$H$705,W$1,0),0)</f>
        <v>0</v>
      </c>
      <c r="X75" s="29">
        <f>IFERROR(VLOOKUP($B75,'b02'!$A$4:$H$705,X$1,0),0)</f>
        <v>0</v>
      </c>
      <c r="Y75" s="29">
        <f>IFERROR(VLOOKUP($B75,'b02'!$A$4:$H$705,Y$1,0),0)</f>
        <v>1</v>
      </c>
      <c r="Z75" s="29">
        <f>IFERROR(VLOOKUP($B75,'b02'!$A$4:$H$705,Z$1,0),0)</f>
        <v>0</v>
      </c>
      <c r="AA75" s="29">
        <f>IFERROR(VLOOKUP($B75,'b02'!$A$4:$H$705,AA$1,0),0)</f>
        <v>1</v>
      </c>
      <c r="AB75" s="29">
        <f>IFERROR(VLOOKUP($B75,'b02'!$A$4:$H$705,AB$1,0),0)</f>
        <v>0</v>
      </c>
      <c r="AC75" s="29">
        <f>IFERROR(VLOOKUP($B75,'b02'!$A$4:$H$705,AC$1,0),0)</f>
        <v>2</v>
      </c>
      <c r="AD75" s="41">
        <f>IFERROR(VLOOKUP($B75,'b06'!$A$4:$I$714,AD$1,0),0)</f>
        <v>0</v>
      </c>
      <c r="AE75" s="41">
        <f>IFERROR(VLOOKUP($B75,'b06'!$A$4:$I$714,AE$1,0),0)</f>
        <v>0</v>
      </c>
      <c r="AF75" s="41">
        <f>IFERROR(VLOOKUP($B75,'b06'!$A$4:$I$714,AF$1,0),0)</f>
        <v>0</v>
      </c>
      <c r="AG75" s="41">
        <f>IFERROR(VLOOKUP($B75,'b06'!$A$4:$I$714,AG$1,0),0)</f>
        <v>1</v>
      </c>
      <c r="AH75" s="41">
        <f>IFERROR(VLOOKUP($B75,'b06'!$A$4:$I$714,AH$1,0),0)</f>
        <v>0</v>
      </c>
      <c r="AI75" s="41">
        <f>IFERROR(VLOOKUP($B75,'b06'!$A$4:$I$714,AI$1,0),0)</f>
        <v>1</v>
      </c>
      <c r="AJ75" s="41">
        <f>IFERROR(VLOOKUP($B75,'b06'!$A$4:$I$714,AJ$1,0),0)</f>
        <v>0</v>
      </c>
    </row>
    <row r="76" spans="1:36" x14ac:dyDescent="0.35">
      <c r="A76" s="4" t="s">
        <v>388</v>
      </c>
      <c r="B76" s="30">
        <v>74</v>
      </c>
      <c r="C76" s="8">
        <f t="shared" ca="1" si="13"/>
        <v>34818</v>
      </c>
      <c r="D76" s="5" t="str">
        <f t="shared" si="14"/>
        <v>colaborador_0074</v>
      </c>
      <c r="E76" s="9" t="s">
        <v>1339</v>
      </c>
      <c r="F76" s="9" t="s">
        <v>1550</v>
      </c>
      <c r="G76" s="8">
        <f t="shared" ca="1" si="15"/>
        <v>43108</v>
      </c>
      <c r="H76" s="6" t="s">
        <v>6</v>
      </c>
      <c r="I76" s="13">
        <f t="shared" ca="1" si="16"/>
        <v>1.85</v>
      </c>
      <c r="J76" s="15">
        <f t="shared" ca="1" si="17"/>
        <v>70</v>
      </c>
      <c r="K76" s="15">
        <f t="shared" ca="1" si="18"/>
        <v>20.45288531775018</v>
      </c>
      <c r="L76" s="10">
        <f t="shared" ca="1" si="19"/>
        <v>3</v>
      </c>
      <c r="M76" s="10">
        <f t="shared" ca="1" si="20"/>
        <v>1</v>
      </c>
      <c r="N76" s="10">
        <f t="shared" ca="1" si="21"/>
        <v>4</v>
      </c>
      <c r="O76" s="10">
        <f t="shared" ca="1" si="22"/>
        <v>3</v>
      </c>
      <c r="P76" s="10">
        <f t="shared" ca="1" si="23"/>
        <v>1</v>
      </c>
      <c r="Q76" s="11">
        <f t="shared" ca="1" si="12"/>
        <v>25</v>
      </c>
      <c r="R76" s="22" t="str">
        <f ca="1">VLOOKUP(L76,'05'!$A$2:$B$6,2,0)</f>
        <v>preta</v>
      </c>
      <c r="S76" s="22" t="str">
        <f ca="1">VLOOKUP(M76,'06'!$A$2:$B$18,2,0)</f>
        <v>sem instrução</v>
      </c>
      <c r="T76" s="22" t="str">
        <f ca="1">VLOOKUP(N76,'07'!$A$2:$D$28,2,0)</f>
        <v>Amazonas</v>
      </c>
      <c r="U76" s="22" t="str">
        <f ca="1">VLOOKUP(O76,'08'!$A$2:$B$28,2,0)</f>
        <v>Católica</v>
      </c>
      <c r="V76" s="22" t="str">
        <f ca="1">VLOOKUP(P76,'10'!$A$2:$B$10,2,0)</f>
        <v>Solteiro</v>
      </c>
      <c r="W76" s="29">
        <f>IFERROR(VLOOKUP($B76,'b02'!$A$4:$H$705,W$1,0),0)</f>
        <v>0</v>
      </c>
      <c r="X76" s="29">
        <f>IFERROR(VLOOKUP($B76,'b02'!$A$4:$H$705,X$1,0),0)</f>
        <v>0</v>
      </c>
      <c r="Y76" s="29">
        <f>IFERROR(VLOOKUP($B76,'b02'!$A$4:$H$705,Y$1,0),0)</f>
        <v>0</v>
      </c>
      <c r="Z76" s="29">
        <f>IFERROR(VLOOKUP($B76,'b02'!$A$4:$H$705,Z$1,0),0)</f>
        <v>0</v>
      </c>
      <c r="AA76" s="29">
        <f>IFERROR(VLOOKUP($B76,'b02'!$A$4:$H$705,AA$1,0),0)</f>
        <v>0</v>
      </c>
      <c r="AB76" s="29">
        <f>IFERROR(VLOOKUP($B76,'b02'!$A$4:$H$705,AB$1,0),0)</f>
        <v>0</v>
      </c>
      <c r="AC76" s="29">
        <f>IFERROR(VLOOKUP($B76,'b02'!$A$4:$H$705,AC$1,0),0)</f>
        <v>0</v>
      </c>
      <c r="AD76" s="41">
        <f>IFERROR(VLOOKUP($B76,'b06'!$A$4:$I$714,AD$1,0),0)</f>
        <v>0</v>
      </c>
      <c r="AE76" s="41">
        <f>IFERROR(VLOOKUP($B76,'b06'!$A$4:$I$714,AE$1,0),0)</f>
        <v>0</v>
      </c>
      <c r="AF76" s="41">
        <f>IFERROR(VLOOKUP($B76,'b06'!$A$4:$I$714,AF$1,0),0)</f>
        <v>0</v>
      </c>
      <c r="AG76" s="41">
        <f>IFERROR(VLOOKUP($B76,'b06'!$A$4:$I$714,AG$1,0),0)</f>
        <v>0</v>
      </c>
      <c r="AH76" s="41">
        <f>IFERROR(VLOOKUP($B76,'b06'!$A$4:$I$714,AH$1,0),0)</f>
        <v>0</v>
      </c>
      <c r="AI76" s="41">
        <f>IFERROR(VLOOKUP($B76,'b06'!$A$4:$I$714,AI$1,0),0)</f>
        <v>0</v>
      </c>
      <c r="AJ76" s="41">
        <f>IFERROR(VLOOKUP($B76,'b06'!$A$4:$I$714,AJ$1,0),0)</f>
        <v>0</v>
      </c>
    </row>
    <row r="77" spans="1:36" x14ac:dyDescent="0.35">
      <c r="A77" s="4" t="s">
        <v>389</v>
      </c>
      <c r="B77" s="30">
        <v>75</v>
      </c>
      <c r="C77" s="8">
        <f t="shared" ca="1" si="13"/>
        <v>33966</v>
      </c>
      <c r="D77" s="5" t="str">
        <f t="shared" si="14"/>
        <v>colaborador_0075</v>
      </c>
      <c r="E77" s="9" t="s">
        <v>1339</v>
      </c>
      <c r="F77" s="9" t="s">
        <v>1550</v>
      </c>
      <c r="G77" s="8">
        <f t="shared" ca="1" si="15"/>
        <v>43218</v>
      </c>
      <c r="H77" s="6" t="s">
        <v>6</v>
      </c>
      <c r="I77" s="13">
        <f t="shared" ca="1" si="16"/>
        <v>1.76</v>
      </c>
      <c r="J77" s="15">
        <f t="shared" ca="1" si="17"/>
        <v>73</v>
      </c>
      <c r="K77" s="15">
        <f t="shared" ca="1" si="18"/>
        <v>23.566632231404959</v>
      </c>
      <c r="L77" s="10">
        <f t="shared" ca="1" si="19"/>
        <v>2</v>
      </c>
      <c r="M77" s="10">
        <f t="shared" ca="1" si="20"/>
        <v>5</v>
      </c>
      <c r="N77" s="10">
        <f t="shared" ca="1" si="21"/>
        <v>19</v>
      </c>
      <c r="O77" s="10">
        <f t="shared" ca="1" si="22"/>
        <v>1</v>
      </c>
      <c r="P77" s="10">
        <f t="shared" ca="1" si="23"/>
        <v>1</v>
      </c>
      <c r="Q77" s="11">
        <f t="shared" ca="1" si="12"/>
        <v>28</v>
      </c>
      <c r="R77" s="22" t="str">
        <f ca="1">VLOOKUP(L77,'05'!$A$2:$B$6,2,0)</f>
        <v>parda</v>
      </c>
      <c r="S77" s="22" t="str">
        <f ca="1">VLOOKUP(M77,'06'!$A$2:$B$18,2,0)</f>
        <v>ensino médio completo</v>
      </c>
      <c r="T77" s="22" t="str">
        <f ca="1">VLOOKUP(N77,'07'!$A$2:$D$28,2,0)</f>
        <v>Rio de Janeiro</v>
      </c>
      <c r="U77" s="22" t="str">
        <f ca="1">VLOOKUP(O77,'08'!$A$2:$B$28,2,0)</f>
        <v>Adventista</v>
      </c>
      <c r="V77" s="22" t="str">
        <f ca="1">VLOOKUP(P77,'10'!$A$2:$B$10,2,0)</f>
        <v>Solteiro</v>
      </c>
      <c r="W77" s="29">
        <f>IFERROR(VLOOKUP($B77,'b02'!$A$4:$H$705,W$1,0),0)</f>
        <v>0</v>
      </c>
      <c r="X77" s="29">
        <f>IFERROR(VLOOKUP($B77,'b02'!$A$4:$H$705,X$1,0),0)</f>
        <v>0</v>
      </c>
      <c r="Y77" s="29">
        <f>IFERROR(VLOOKUP($B77,'b02'!$A$4:$H$705,Y$1,0),0)</f>
        <v>2</v>
      </c>
      <c r="Z77" s="29">
        <f>IFERROR(VLOOKUP($B77,'b02'!$A$4:$H$705,Z$1,0),0)</f>
        <v>0</v>
      </c>
      <c r="AA77" s="29">
        <f>IFERROR(VLOOKUP($B77,'b02'!$A$4:$H$705,AA$1,0),0)</f>
        <v>1</v>
      </c>
      <c r="AB77" s="29">
        <f>IFERROR(VLOOKUP($B77,'b02'!$A$4:$H$705,AB$1,0),0)</f>
        <v>0</v>
      </c>
      <c r="AC77" s="29">
        <f>IFERROR(VLOOKUP($B77,'b02'!$A$4:$H$705,AC$1,0),0)</f>
        <v>3</v>
      </c>
      <c r="AD77" s="41">
        <f>IFERROR(VLOOKUP($B77,'b06'!$A$4:$I$714,AD$1,0),0)</f>
        <v>0</v>
      </c>
      <c r="AE77" s="41">
        <f>IFERROR(VLOOKUP($B77,'b06'!$A$4:$I$714,AE$1,0),0)</f>
        <v>0</v>
      </c>
      <c r="AF77" s="41">
        <f>IFERROR(VLOOKUP($B77,'b06'!$A$4:$I$714,AF$1,0),0)</f>
        <v>2</v>
      </c>
      <c r="AG77" s="41">
        <f>IFERROR(VLOOKUP($B77,'b06'!$A$4:$I$714,AG$1,0),0)</f>
        <v>1</v>
      </c>
      <c r="AH77" s="41">
        <f>IFERROR(VLOOKUP($B77,'b06'!$A$4:$I$714,AH$1,0),0)</f>
        <v>0</v>
      </c>
      <c r="AI77" s="41">
        <f>IFERROR(VLOOKUP($B77,'b06'!$A$4:$I$714,AI$1,0),0)</f>
        <v>0</v>
      </c>
      <c r="AJ77" s="41">
        <f>IFERROR(VLOOKUP($B77,'b06'!$A$4:$I$714,AJ$1,0),0)</f>
        <v>0</v>
      </c>
    </row>
    <row r="78" spans="1:36" x14ac:dyDescent="0.35">
      <c r="A78" s="4" t="s">
        <v>390</v>
      </c>
      <c r="B78" s="30">
        <v>76</v>
      </c>
      <c r="C78" s="8">
        <f t="shared" ca="1" si="13"/>
        <v>32063</v>
      </c>
      <c r="D78" s="5" t="str">
        <f t="shared" si="14"/>
        <v>colaborador_0076</v>
      </c>
      <c r="E78" s="9" t="s">
        <v>1339</v>
      </c>
      <c r="F78" s="9" t="s">
        <v>1550</v>
      </c>
      <c r="G78" s="8">
        <f t="shared" ca="1" si="15"/>
        <v>42300</v>
      </c>
      <c r="H78" s="6" t="s">
        <v>6</v>
      </c>
      <c r="I78" s="13">
        <f t="shared" ca="1" si="16"/>
        <v>1.8</v>
      </c>
      <c r="J78" s="15">
        <f t="shared" ca="1" si="17"/>
        <v>79</v>
      </c>
      <c r="K78" s="15">
        <f t="shared" ca="1" si="18"/>
        <v>24.382716049382715</v>
      </c>
      <c r="L78" s="10">
        <f t="shared" ca="1" si="19"/>
        <v>2</v>
      </c>
      <c r="M78" s="10">
        <f t="shared" ca="1" si="20"/>
        <v>1</v>
      </c>
      <c r="N78" s="10">
        <f t="shared" ca="1" si="21"/>
        <v>2</v>
      </c>
      <c r="O78" s="10">
        <f t="shared" ca="1" si="22"/>
        <v>6</v>
      </c>
      <c r="P78" s="10">
        <f t="shared" ca="1" si="23"/>
        <v>2</v>
      </c>
      <c r="Q78" s="11">
        <f t="shared" ca="1" si="12"/>
        <v>33</v>
      </c>
      <c r="R78" s="22" t="str">
        <f ca="1">VLOOKUP(L78,'05'!$A$2:$B$6,2,0)</f>
        <v>parda</v>
      </c>
      <c r="S78" s="22" t="str">
        <f ca="1">VLOOKUP(M78,'06'!$A$2:$B$18,2,0)</f>
        <v>sem instrução</v>
      </c>
      <c r="T78" s="22" t="str">
        <f ca="1">VLOOKUP(N78,'07'!$A$2:$D$28,2,0)</f>
        <v>Alagoas</v>
      </c>
      <c r="U78" s="22" t="str">
        <f ca="1">VLOOKUP(O78,'08'!$A$2:$B$28,2,0)</f>
        <v>Umbanda</v>
      </c>
      <c r="V78" s="22" t="str">
        <f ca="1">VLOOKUP(P78,'10'!$A$2:$B$10,2,0)</f>
        <v>Casado</v>
      </c>
      <c r="W78" s="29">
        <f>IFERROR(VLOOKUP($B78,'b02'!$A$4:$H$705,W$1,0),0)</f>
        <v>0</v>
      </c>
      <c r="X78" s="29">
        <f>IFERROR(VLOOKUP($B78,'b02'!$A$4:$H$705,X$1,0),0)</f>
        <v>0</v>
      </c>
      <c r="Y78" s="29">
        <f>IFERROR(VLOOKUP($B78,'b02'!$A$4:$H$705,Y$1,0),0)</f>
        <v>0</v>
      </c>
      <c r="Z78" s="29">
        <f>IFERROR(VLOOKUP($B78,'b02'!$A$4:$H$705,Z$1,0),0)</f>
        <v>1</v>
      </c>
      <c r="AA78" s="29">
        <f>IFERROR(VLOOKUP($B78,'b02'!$A$4:$H$705,AA$1,0),0)</f>
        <v>0</v>
      </c>
      <c r="AB78" s="29">
        <f>IFERROR(VLOOKUP($B78,'b02'!$A$4:$H$705,AB$1,0),0)</f>
        <v>0</v>
      </c>
      <c r="AC78" s="29">
        <f>IFERROR(VLOOKUP($B78,'b02'!$A$4:$H$705,AC$1,0),0)</f>
        <v>1</v>
      </c>
      <c r="AD78" s="41">
        <f>IFERROR(VLOOKUP($B78,'b06'!$A$4:$I$714,AD$1,0),0)</f>
        <v>1</v>
      </c>
      <c r="AE78" s="41">
        <f>IFERROR(VLOOKUP($B78,'b06'!$A$4:$I$714,AE$1,0),0)</f>
        <v>0</v>
      </c>
      <c r="AF78" s="41">
        <f>IFERROR(VLOOKUP($B78,'b06'!$A$4:$I$714,AF$1,0),0)</f>
        <v>0</v>
      </c>
      <c r="AG78" s="41">
        <f>IFERROR(VLOOKUP($B78,'b06'!$A$4:$I$714,AG$1,0),0)</f>
        <v>0</v>
      </c>
      <c r="AH78" s="41">
        <f>IFERROR(VLOOKUP($B78,'b06'!$A$4:$I$714,AH$1,0),0)</f>
        <v>0</v>
      </c>
      <c r="AI78" s="41">
        <f>IFERROR(VLOOKUP($B78,'b06'!$A$4:$I$714,AI$1,0),0)</f>
        <v>0</v>
      </c>
      <c r="AJ78" s="41">
        <f>IFERROR(VLOOKUP($B78,'b06'!$A$4:$I$714,AJ$1,0),0)</f>
        <v>0</v>
      </c>
    </row>
    <row r="79" spans="1:36" x14ac:dyDescent="0.35">
      <c r="A79" s="4" t="s">
        <v>391</v>
      </c>
      <c r="B79" s="30">
        <v>77</v>
      </c>
      <c r="C79" s="8">
        <f t="shared" ca="1" si="13"/>
        <v>31906</v>
      </c>
      <c r="D79" s="5" t="str">
        <f t="shared" si="14"/>
        <v>colaborador_0077</v>
      </c>
      <c r="E79" s="9" t="s">
        <v>1339</v>
      </c>
      <c r="F79" s="9" t="s">
        <v>1550</v>
      </c>
      <c r="G79" s="8">
        <f t="shared" ca="1" si="15"/>
        <v>42344</v>
      </c>
      <c r="H79" s="6" t="s">
        <v>6</v>
      </c>
      <c r="I79" s="13">
        <f t="shared" ca="1" si="16"/>
        <v>1.82</v>
      </c>
      <c r="J79" s="15">
        <f t="shared" ca="1" si="17"/>
        <v>81</v>
      </c>
      <c r="K79" s="15">
        <f t="shared" ca="1" si="18"/>
        <v>24.453568409612362</v>
      </c>
      <c r="L79" s="10">
        <f t="shared" ca="1" si="19"/>
        <v>2</v>
      </c>
      <c r="M79" s="10">
        <f t="shared" ca="1" si="20"/>
        <v>5</v>
      </c>
      <c r="N79" s="10">
        <f t="shared" ca="1" si="21"/>
        <v>12</v>
      </c>
      <c r="O79" s="10">
        <f t="shared" ca="1" si="22"/>
        <v>5</v>
      </c>
      <c r="P79" s="10">
        <f t="shared" ca="1" si="23"/>
        <v>1</v>
      </c>
      <c r="Q79" s="11">
        <f t="shared" ca="1" si="12"/>
        <v>33</v>
      </c>
      <c r="R79" s="22" t="str">
        <f ca="1">VLOOKUP(L79,'05'!$A$2:$B$6,2,0)</f>
        <v>parda</v>
      </c>
      <c r="S79" s="22" t="str">
        <f ca="1">VLOOKUP(M79,'06'!$A$2:$B$18,2,0)</f>
        <v>ensino médio completo</v>
      </c>
      <c r="T79" s="22" t="str">
        <f ca="1">VLOOKUP(N79,'07'!$A$2:$D$28,2,0)</f>
        <v>Mato Grosso do Sul</v>
      </c>
      <c r="U79" s="22" t="str">
        <f ca="1">VLOOKUP(O79,'08'!$A$2:$B$28,2,0)</f>
        <v>Evangélica</v>
      </c>
      <c r="V79" s="22" t="str">
        <f ca="1">VLOOKUP(P79,'10'!$A$2:$B$10,2,0)</f>
        <v>Solteiro</v>
      </c>
      <c r="W79" s="29">
        <f>IFERROR(VLOOKUP($B79,'b02'!$A$4:$H$705,W$1,0),0)</f>
        <v>0</v>
      </c>
      <c r="X79" s="29">
        <f>IFERROR(VLOOKUP($B79,'b02'!$A$4:$H$705,X$1,0),0)</f>
        <v>0</v>
      </c>
      <c r="Y79" s="29">
        <f>IFERROR(VLOOKUP($B79,'b02'!$A$4:$H$705,Y$1,0),0)</f>
        <v>0</v>
      </c>
      <c r="Z79" s="29">
        <f>IFERROR(VLOOKUP($B79,'b02'!$A$4:$H$705,Z$1,0),0)</f>
        <v>1</v>
      </c>
      <c r="AA79" s="29">
        <f>IFERROR(VLOOKUP($B79,'b02'!$A$4:$H$705,AA$1,0),0)</f>
        <v>0</v>
      </c>
      <c r="AB79" s="29">
        <f>IFERROR(VLOOKUP($B79,'b02'!$A$4:$H$705,AB$1,0),0)</f>
        <v>0</v>
      </c>
      <c r="AC79" s="29">
        <f>IFERROR(VLOOKUP($B79,'b02'!$A$4:$H$705,AC$1,0),0)</f>
        <v>1</v>
      </c>
      <c r="AD79" s="41">
        <f>IFERROR(VLOOKUP($B79,'b06'!$A$4:$I$714,AD$1,0),0)</f>
        <v>0</v>
      </c>
      <c r="AE79" s="41">
        <f>IFERROR(VLOOKUP($B79,'b06'!$A$4:$I$714,AE$1,0),0)</f>
        <v>0</v>
      </c>
      <c r="AF79" s="41">
        <f>IFERROR(VLOOKUP($B79,'b06'!$A$4:$I$714,AF$1,0),0)</f>
        <v>0</v>
      </c>
      <c r="AG79" s="41">
        <f>IFERROR(VLOOKUP($B79,'b06'!$A$4:$I$714,AG$1,0),0)</f>
        <v>0</v>
      </c>
      <c r="AH79" s="41">
        <f>IFERROR(VLOOKUP($B79,'b06'!$A$4:$I$714,AH$1,0),0)</f>
        <v>0</v>
      </c>
      <c r="AI79" s="41">
        <f>IFERROR(VLOOKUP($B79,'b06'!$A$4:$I$714,AI$1,0),0)</f>
        <v>1</v>
      </c>
      <c r="AJ79" s="41">
        <f>IFERROR(VLOOKUP($B79,'b06'!$A$4:$I$714,AJ$1,0),0)</f>
        <v>0</v>
      </c>
    </row>
    <row r="80" spans="1:36" x14ac:dyDescent="0.35">
      <c r="A80" s="4" t="s">
        <v>392</v>
      </c>
      <c r="B80" s="30">
        <v>78</v>
      </c>
      <c r="C80" s="8">
        <f t="shared" ca="1" si="13"/>
        <v>33104</v>
      </c>
      <c r="D80" s="5" t="str">
        <f t="shared" si="14"/>
        <v>colaborador_0078</v>
      </c>
      <c r="E80" s="9" t="s">
        <v>1339</v>
      </c>
      <c r="F80" s="9" t="s">
        <v>1550</v>
      </c>
      <c r="G80" s="8">
        <f t="shared" ca="1" si="15"/>
        <v>42109</v>
      </c>
      <c r="H80" s="6" t="s">
        <v>6</v>
      </c>
      <c r="I80" s="13">
        <f t="shared" ca="1" si="16"/>
        <v>1.82</v>
      </c>
      <c r="J80" s="15">
        <f t="shared" ca="1" si="17"/>
        <v>80</v>
      </c>
      <c r="K80" s="15">
        <f t="shared" ca="1" si="18"/>
        <v>24.151672503320853</v>
      </c>
      <c r="L80" s="10">
        <f t="shared" ca="1" si="19"/>
        <v>2</v>
      </c>
      <c r="M80" s="10">
        <f t="shared" ca="1" si="20"/>
        <v>4</v>
      </c>
      <c r="N80" s="10">
        <f t="shared" ca="1" si="21"/>
        <v>2</v>
      </c>
      <c r="O80" s="10">
        <f t="shared" ca="1" si="22"/>
        <v>2</v>
      </c>
      <c r="P80" s="10">
        <f t="shared" ca="1" si="23"/>
        <v>5</v>
      </c>
      <c r="Q80" s="11">
        <f t="shared" ca="1" si="12"/>
        <v>30</v>
      </c>
      <c r="R80" s="22" t="str">
        <f ca="1">VLOOKUP(L80,'05'!$A$2:$B$6,2,0)</f>
        <v>parda</v>
      </c>
      <c r="S80" s="22" t="str">
        <f ca="1">VLOOKUP(M80,'06'!$A$2:$B$18,2,0)</f>
        <v>ensino médio incompleto</v>
      </c>
      <c r="T80" s="22" t="str">
        <f ca="1">VLOOKUP(N80,'07'!$A$2:$D$28,2,0)</f>
        <v>Alagoas</v>
      </c>
      <c r="U80" s="22" t="str">
        <f ca="1">VLOOKUP(O80,'08'!$A$2:$B$28,2,0)</f>
        <v>Candomblé</v>
      </c>
      <c r="V80" s="22" t="str">
        <f ca="1">VLOOKUP(P80,'10'!$A$2:$B$10,2,0)</f>
        <v>Separado</v>
      </c>
      <c r="W80" s="29">
        <f>IFERROR(VLOOKUP($B80,'b02'!$A$4:$H$705,W$1,0),0)</f>
        <v>0</v>
      </c>
      <c r="X80" s="29">
        <f>IFERROR(VLOOKUP($B80,'b02'!$A$4:$H$705,X$1,0),0)</f>
        <v>0</v>
      </c>
      <c r="Y80" s="29">
        <f>IFERROR(VLOOKUP($B80,'b02'!$A$4:$H$705,Y$1,0),0)</f>
        <v>0</v>
      </c>
      <c r="Z80" s="29">
        <f>IFERROR(VLOOKUP($B80,'b02'!$A$4:$H$705,Z$1,0),0)</f>
        <v>0</v>
      </c>
      <c r="AA80" s="29">
        <f>IFERROR(VLOOKUP($B80,'b02'!$A$4:$H$705,AA$1,0),0)</f>
        <v>0</v>
      </c>
      <c r="AB80" s="29">
        <f>IFERROR(VLOOKUP($B80,'b02'!$A$4:$H$705,AB$1,0),0)</f>
        <v>0</v>
      </c>
      <c r="AC80" s="29">
        <f>IFERROR(VLOOKUP($B80,'b02'!$A$4:$H$705,AC$1,0),0)</f>
        <v>0</v>
      </c>
      <c r="AD80" s="41">
        <f>IFERROR(VLOOKUP($B80,'b06'!$A$4:$I$714,AD$1,0),0)</f>
        <v>0</v>
      </c>
      <c r="AE80" s="41">
        <f>IFERROR(VLOOKUP($B80,'b06'!$A$4:$I$714,AE$1,0),0)</f>
        <v>0</v>
      </c>
      <c r="AF80" s="41">
        <f>IFERROR(VLOOKUP($B80,'b06'!$A$4:$I$714,AF$1,0),0)</f>
        <v>0</v>
      </c>
      <c r="AG80" s="41">
        <f>IFERROR(VLOOKUP($B80,'b06'!$A$4:$I$714,AG$1,0),0)</f>
        <v>0</v>
      </c>
      <c r="AH80" s="41">
        <f>IFERROR(VLOOKUP($B80,'b06'!$A$4:$I$714,AH$1,0),0)</f>
        <v>0</v>
      </c>
      <c r="AI80" s="41">
        <f>IFERROR(VLOOKUP($B80,'b06'!$A$4:$I$714,AI$1,0),0)</f>
        <v>0</v>
      </c>
      <c r="AJ80" s="41">
        <f>IFERROR(VLOOKUP($B80,'b06'!$A$4:$I$714,AJ$1,0),0)</f>
        <v>0</v>
      </c>
    </row>
    <row r="81" spans="1:36" x14ac:dyDescent="0.35">
      <c r="A81" s="4" t="s">
        <v>393</v>
      </c>
      <c r="B81" s="30">
        <v>79</v>
      </c>
      <c r="C81" s="8">
        <f t="shared" ca="1" si="13"/>
        <v>34754</v>
      </c>
      <c r="D81" s="5" t="str">
        <f t="shared" si="14"/>
        <v>colaborador_0079</v>
      </c>
      <c r="E81" s="9" t="s">
        <v>1339</v>
      </c>
      <c r="F81" s="9" t="s">
        <v>1550</v>
      </c>
      <c r="G81" s="8">
        <f t="shared" ca="1" si="15"/>
        <v>42426</v>
      </c>
      <c r="H81" s="6" t="s">
        <v>6</v>
      </c>
      <c r="I81" s="13">
        <f t="shared" ca="1" si="16"/>
        <v>1.79</v>
      </c>
      <c r="J81" s="15">
        <f t="shared" ca="1" si="17"/>
        <v>71</v>
      </c>
      <c r="K81" s="15">
        <f t="shared" ca="1" si="18"/>
        <v>22.15910864205237</v>
      </c>
      <c r="L81" s="10">
        <f t="shared" ca="1" si="19"/>
        <v>2</v>
      </c>
      <c r="M81" s="10">
        <f t="shared" ca="1" si="20"/>
        <v>4</v>
      </c>
      <c r="N81" s="10">
        <f t="shared" ca="1" si="21"/>
        <v>19</v>
      </c>
      <c r="O81" s="10">
        <f t="shared" ca="1" si="22"/>
        <v>7</v>
      </c>
      <c r="P81" s="10">
        <f t="shared" ca="1" si="23"/>
        <v>2</v>
      </c>
      <c r="Q81" s="11">
        <f t="shared" ca="1" si="12"/>
        <v>26</v>
      </c>
      <c r="R81" s="22" t="str">
        <f ca="1">VLOOKUP(L81,'05'!$A$2:$B$6,2,0)</f>
        <v>parda</v>
      </c>
      <c r="S81" s="22" t="str">
        <f ca="1">VLOOKUP(M81,'06'!$A$2:$B$18,2,0)</f>
        <v>ensino médio incompleto</v>
      </c>
      <c r="T81" s="22" t="str">
        <f ca="1">VLOOKUP(N81,'07'!$A$2:$D$28,2,0)</f>
        <v>Rio de Janeiro</v>
      </c>
      <c r="U81" s="22" t="str">
        <f ca="1">VLOOKUP(O81,'08'!$A$2:$B$28,2,0)</f>
        <v>Testemunha de Jeová</v>
      </c>
      <c r="V81" s="22" t="str">
        <f ca="1">VLOOKUP(P81,'10'!$A$2:$B$10,2,0)</f>
        <v>Casado</v>
      </c>
      <c r="W81" s="29">
        <f>IFERROR(VLOOKUP($B81,'b02'!$A$4:$H$705,W$1,0),0)</f>
        <v>0</v>
      </c>
      <c r="X81" s="29">
        <f>IFERROR(VLOOKUP($B81,'b02'!$A$4:$H$705,X$1,0),0)</f>
        <v>0</v>
      </c>
      <c r="Y81" s="29">
        <f>IFERROR(VLOOKUP($B81,'b02'!$A$4:$H$705,Y$1,0),0)</f>
        <v>1</v>
      </c>
      <c r="Z81" s="29">
        <f>IFERROR(VLOOKUP($B81,'b02'!$A$4:$H$705,Z$1,0),0)</f>
        <v>0</v>
      </c>
      <c r="AA81" s="29">
        <f>IFERROR(VLOOKUP($B81,'b02'!$A$4:$H$705,AA$1,0),0)</f>
        <v>0</v>
      </c>
      <c r="AB81" s="29">
        <f>IFERROR(VLOOKUP($B81,'b02'!$A$4:$H$705,AB$1,0),0)</f>
        <v>0</v>
      </c>
      <c r="AC81" s="29">
        <f>IFERROR(VLOOKUP($B81,'b02'!$A$4:$H$705,AC$1,0),0)</f>
        <v>1</v>
      </c>
      <c r="AD81" s="41">
        <f>IFERROR(VLOOKUP($B81,'b06'!$A$4:$I$714,AD$1,0),0)</f>
        <v>1</v>
      </c>
      <c r="AE81" s="41">
        <f>IFERROR(VLOOKUP($B81,'b06'!$A$4:$I$714,AE$1,0),0)</f>
        <v>0</v>
      </c>
      <c r="AF81" s="41">
        <f>IFERROR(VLOOKUP($B81,'b06'!$A$4:$I$714,AF$1,0),0)</f>
        <v>0</v>
      </c>
      <c r="AG81" s="41">
        <f>IFERROR(VLOOKUP($B81,'b06'!$A$4:$I$714,AG$1,0),0)</f>
        <v>0</v>
      </c>
      <c r="AH81" s="41">
        <f>IFERROR(VLOOKUP($B81,'b06'!$A$4:$I$714,AH$1,0),0)</f>
        <v>0</v>
      </c>
      <c r="AI81" s="41">
        <f>IFERROR(VLOOKUP($B81,'b06'!$A$4:$I$714,AI$1,0),0)</f>
        <v>0</v>
      </c>
      <c r="AJ81" s="41">
        <f>IFERROR(VLOOKUP($B81,'b06'!$A$4:$I$714,AJ$1,0),0)</f>
        <v>0</v>
      </c>
    </row>
    <row r="82" spans="1:36" x14ac:dyDescent="0.35">
      <c r="A82" s="4" t="s">
        <v>394</v>
      </c>
      <c r="B82" s="30">
        <v>80</v>
      </c>
      <c r="C82" s="8">
        <f t="shared" ca="1" si="13"/>
        <v>32454</v>
      </c>
      <c r="D82" s="5" t="str">
        <f t="shared" si="14"/>
        <v>colaborador_0080</v>
      </c>
      <c r="E82" s="9" t="s">
        <v>1339</v>
      </c>
      <c r="F82" s="9" t="s">
        <v>1550</v>
      </c>
      <c r="G82" s="8">
        <f t="shared" ca="1" si="15"/>
        <v>43724</v>
      </c>
      <c r="H82" s="6" t="s">
        <v>6</v>
      </c>
      <c r="I82" s="13">
        <f t="shared" ca="1" si="16"/>
        <v>1.76</v>
      </c>
      <c r="J82" s="15">
        <f t="shared" ca="1" si="17"/>
        <v>74</v>
      </c>
      <c r="K82" s="15">
        <f t="shared" ca="1" si="18"/>
        <v>23.889462809917354</v>
      </c>
      <c r="L82" s="10">
        <f t="shared" ca="1" si="19"/>
        <v>3</v>
      </c>
      <c r="M82" s="10">
        <f t="shared" ca="1" si="20"/>
        <v>7</v>
      </c>
      <c r="N82" s="10">
        <f t="shared" ca="1" si="21"/>
        <v>9</v>
      </c>
      <c r="O82" s="10">
        <f t="shared" ca="1" si="22"/>
        <v>4</v>
      </c>
      <c r="P82" s="10">
        <f t="shared" ca="1" si="23"/>
        <v>2</v>
      </c>
      <c r="Q82" s="11">
        <f t="shared" ca="1" si="12"/>
        <v>32</v>
      </c>
      <c r="R82" s="22" t="str">
        <f ca="1">VLOOKUP(L82,'05'!$A$2:$B$6,2,0)</f>
        <v>preta</v>
      </c>
      <c r="S82" s="22" t="str">
        <f ca="1">VLOOKUP(M82,'06'!$A$2:$B$18,2,0)</f>
        <v>ensino médio técnico completo</v>
      </c>
      <c r="T82" s="22" t="str">
        <f ca="1">VLOOKUP(N82,'07'!$A$2:$D$28,2,0)</f>
        <v>Goiás</v>
      </c>
      <c r="U82" s="22" t="str">
        <f ca="1">VLOOKUP(O82,'08'!$A$2:$B$28,2,0)</f>
        <v>Cristã</v>
      </c>
      <c r="V82" s="22" t="str">
        <f ca="1">VLOOKUP(P82,'10'!$A$2:$B$10,2,0)</f>
        <v>Casado</v>
      </c>
      <c r="W82" s="29">
        <f>IFERROR(VLOOKUP($B82,'b02'!$A$4:$H$705,W$1,0),0)</f>
        <v>0</v>
      </c>
      <c r="X82" s="29">
        <f>IFERROR(VLOOKUP($B82,'b02'!$A$4:$H$705,X$1,0),0)</f>
        <v>0</v>
      </c>
      <c r="Y82" s="29">
        <f>IFERROR(VLOOKUP($B82,'b02'!$A$4:$H$705,Y$1,0),0)</f>
        <v>0</v>
      </c>
      <c r="Z82" s="29">
        <f>IFERROR(VLOOKUP($B82,'b02'!$A$4:$H$705,Z$1,0),0)</f>
        <v>0</v>
      </c>
      <c r="AA82" s="29">
        <f>IFERROR(VLOOKUP($B82,'b02'!$A$4:$H$705,AA$1,0),0)</f>
        <v>0</v>
      </c>
      <c r="AB82" s="29">
        <f>IFERROR(VLOOKUP($B82,'b02'!$A$4:$H$705,AB$1,0),0)</f>
        <v>0</v>
      </c>
      <c r="AC82" s="29">
        <f>IFERROR(VLOOKUP($B82,'b02'!$A$4:$H$705,AC$1,0),0)</f>
        <v>0</v>
      </c>
      <c r="AD82" s="41">
        <f>IFERROR(VLOOKUP($B82,'b06'!$A$4:$I$714,AD$1,0),0)</f>
        <v>0</v>
      </c>
      <c r="AE82" s="41">
        <f>IFERROR(VLOOKUP($B82,'b06'!$A$4:$I$714,AE$1,0),0)</f>
        <v>0</v>
      </c>
      <c r="AF82" s="41">
        <f>IFERROR(VLOOKUP($B82,'b06'!$A$4:$I$714,AF$1,0),0)</f>
        <v>0</v>
      </c>
      <c r="AG82" s="41">
        <f>IFERROR(VLOOKUP($B82,'b06'!$A$4:$I$714,AG$1,0),0)</f>
        <v>0</v>
      </c>
      <c r="AH82" s="41">
        <f>IFERROR(VLOOKUP($B82,'b06'!$A$4:$I$714,AH$1,0),0)</f>
        <v>0</v>
      </c>
      <c r="AI82" s="41">
        <f>IFERROR(VLOOKUP($B82,'b06'!$A$4:$I$714,AI$1,0),0)</f>
        <v>0</v>
      </c>
      <c r="AJ82" s="41">
        <f>IFERROR(VLOOKUP($B82,'b06'!$A$4:$I$714,AJ$1,0),0)</f>
        <v>0</v>
      </c>
    </row>
    <row r="83" spans="1:36" x14ac:dyDescent="0.35">
      <c r="A83" s="4" t="s">
        <v>395</v>
      </c>
      <c r="B83" s="30">
        <v>81</v>
      </c>
      <c r="C83" s="8">
        <f t="shared" ca="1" si="13"/>
        <v>30980</v>
      </c>
      <c r="D83" s="5" t="str">
        <f t="shared" si="14"/>
        <v>colaborador_0081</v>
      </c>
      <c r="E83" s="9" t="s">
        <v>1339</v>
      </c>
      <c r="F83" s="9" t="s">
        <v>1550</v>
      </c>
      <c r="G83" s="8">
        <f t="shared" ca="1" si="15"/>
        <v>43419</v>
      </c>
      <c r="H83" s="6" t="s">
        <v>6</v>
      </c>
      <c r="I83" s="13">
        <f t="shared" ca="1" si="16"/>
        <v>1.83</v>
      </c>
      <c r="J83" s="15">
        <f t="shared" ca="1" si="17"/>
        <v>80</v>
      </c>
      <c r="K83" s="15">
        <f t="shared" ca="1" si="18"/>
        <v>23.888440980620498</v>
      </c>
      <c r="L83" s="10">
        <f t="shared" ca="1" si="19"/>
        <v>3</v>
      </c>
      <c r="M83" s="10">
        <f t="shared" ca="1" si="20"/>
        <v>1</v>
      </c>
      <c r="N83" s="10">
        <f t="shared" ca="1" si="21"/>
        <v>9</v>
      </c>
      <c r="O83" s="10">
        <f t="shared" ca="1" si="22"/>
        <v>2</v>
      </c>
      <c r="P83" s="10">
        <f t="shared" ca="1" si="23"/>
        <v>4</v>
      </c>
      <c r="Q83" s="11">
        <f t="shared" ca="1" si="12"/>
        <v>36</v>
      </c>
      <c r="R83" s="22" t="str">
        <f ca="1">VLOOKUP(L83,'05'!$A$2:$B$6,2,0)</f>
        <v>preta</v>
      </c>
      <c r="S83" s="22" t="str">
        <f ca="1">VLOOKUP(M83,'06'!$A$2:$B$18,2,0)</f>
        <v>sem instrução</v>
      </c>
      <c r="T83" s="22" t="str">
        <f ca="1">VLOOKUP(N83,'07'!$A$2:$D$28,2,0)</f>
        <v>Goiás</v>
      </c>
      <c r="U83" s="22" t="str">
        <f ca="1">VLOOKUP(O83,'08'!$A$2:$B$28,2,0)</f>
        <v>Candomblé</v>
      </c>
      <c r="V83" s="22" t="str">
        <f ca="1">VLOOKUP(P83,'10'!$A$2:$B$10,2,0)</f>
        <v>Desquitado</v>
      </c>
      <c r="W83" s="29">
        <f>IFERROR(VLOOKUP($B83,'b02'!$A$4:$H$705,W$1,0),0)</f>
        <v>0</v>
      </c>
      <c r="X83" s="29">
        <f>IFERROR(VLOOKUP($B83,'b02'!$A$4:$H$705,X$1,0),0)</f>
        <v>0</v>
      </c>
      <c r="Y83" s="29">
        <f>IFERROR(VLOOKUP($B83,'b02'!$A$4:$H$705,Y$1,0),0)</f>
        <v>2</v>
      </c>
      <c r="Z83" s="29">
        <f>IFERROR(VLOOKUP($B83,'b02'!$A$4:$H$705,Z$1,0),0)</f>
        <v>1</v>
      </c>
      <c r="AA83" s="29">
        <f>IFERROR(VLOOKUP($B83,'b02'!$A$4:$H$705,AA$1,0),0)</f>
        <v>0</v>
      </c>
      <c r="AB83" s="29">
        <f>IFERROR(VLOOKUP($B83,'b02'!$A$4:$H$705,AB$1,0),0)</f>
        <v>0</v>
      </c>
      <c r="AC83" s="29">
        <f>IFERROR(VLOOKUP($B83,'b02'!$A$4:$H$705,AC$1,0),0)</f>
        <v>3</v>
      </c>
      <c r="AD83" s="41">
        <f>IFERROR(VLOOKUP($B83,'b06'!$A$4:$I$714,AD$1,0),0)</f>
        <v>0</v>
      </c>
      <c r="AE83" s="41">
        <f>IFERROR(VLOOKUP($B83,'b06'!$A$4:$I$714,AE$1,0),0)</f>
        <v>0</v>
      </c>
      <c r="AF83" s="41">
        <f>IFERROR(VLOOKUP($B83,'b06'!$A$4:$I$714,AF$1,0),0)</f>
        <v>0</v>
      </c>
      <c r="AG83" s="41">
        <f>IFERROR(VLOOKUP($B83,'b06'!$A$4:$I$714,AG$1,0),0)</f>
        <v>0</v>
      </c>
      <c r="AH83" s="41">
        <f>IFERROR(VLOOKUP($B83,'b06'!$A$4:$I$714,AH$1,0),0)</f>
        <v>1</v>
      </c>
      <c r="AI83" s="41">
        <f>IFERROR(VLOOKUP($B83,'b06'!$A$4:$I$714,AI$1,0),0)</f>
        <v>1</v>
      </c>
      <c r="AJ83" s="41">
        <f>IFERROR(VLOOKUP($B83,'b06'!$A$4:$I$714,AJ$1,0),0)</f>
        <v>1</v>
      </c>
    </row>
    <row r="84" spans="1:36" x14ac:dyDescent="0.35">
      <c r="A84" s="4" t="s">
        <v>396</v>
      </c>
      <c r="B84" s="30">
        <v>82</v>
      </c>
      <c r="C84" s="8">
        <f t="shared" ca="1" si="13"/>
        <v>35423</v>
      </c>
      <c r="D84" s="5" t="str">
        <f t="shared" si="14"/>
        <v>colaborador_0082</v>
      </c>
      <c r="E84" s="9" t="s">
        <v>1339</v>
      </c>
      <c r="F84" s="9" t="s">
        <v>1550</v>
      </c>
      <c r="G84" s="8">
        <f t="shared" ca="1" si="15"/>
        <v>43235</v>
      </c>
      <c r="H84" s="6" t="s">
        <v>6</v>
      </c>
      <c r="I84" s="13">
        <f t="shared" ca="1" si="16"/>
        <v>1.84</v>
      </c>
      <c r="J84" s="15">
        <f t="shared" ca="1" si="17"/>
        <v>78</v>
      </c>
      <c r="K84" s="15">
        <f t="shared" ca="1" si="18"/>
        <v>23.038752362948959</v>
      </c>
      <c r="L84" s="10">
        <f t="shared" ca="1" si="19"/>
        <v>2</v>
      </c>
      <c r="M84" s="10">
        <f t="shared" ca="1" si="20"/>
        <v>6</v>
      </c>
      <c r="N84" s="10">
        <f t="shared" ca="1" si="21"/>
        <v>27</v>
      </c>
      <c r="O84" s="10">
        <f t="shared" ca="1" si="22"/>
        <v>2</v>
      </c>
      <c r="P84" s="10">
        <f t="shared" ca="1" si="23"/>
        <v>2</v>
      </c>
      <c r="Q84" s="11">
        <f t="shared" ca="1" si="12"/>
        <v>24</v>
      </c>
      <c r="R84" s="22" t="str">
        <f ca="1">VLOOKUP(L84,'05'!$A$2:$B$6,2,0)</f>
        <v>parda</v>
      </c>
      <c r="S84" s="22" t="str">
        <f ca="1">VLOOKUP(M84,'06'!$A$2:$B$18,2,0)</f>
        <v>ensino médio técnico incompleto</v>
      </c>
      <c r="T84" s="22" t="str">
        <f ca="1">VLOOKUP(N84,'07'!$A$2:$D$28,2,0)</f>
        <v>Tocantins</v>
      </c>
      <c r="U84" s="22" t="str">
        <f ca="1">VLOOKUP(O84,'08'!$A$2:$B$28,2,0)</f>
        <v>Candomblé</v>
      </c>
      <c r="V84" s="22" t="str">
        <f ca="1">VLOOKUP(P84,'10'!$A$2:$B$10,2,0)</f>
        <v>Casado</v>
      </c>
      <c r="W84" s="29">
        <f>IFERROR(VLOOKUP($B84,'b02'!$A$4:$H$705,W$1,0),0)</f>
        <v>0</v>
      </c>
      <c r="X84" s="29">
        <f>IFERROR(VLOOKUP($B84,'b02'!$A$4:$H$705,X$1,0),0)</f>
        <v>0</v>
      </c>
      <c r="Y84" s="29">
        <f>IFERROR(VLOOKUP($B84,'b02'!$A$4:$H$705,Y$1,0),0)</f>
        <v>1</v>
      </c>
      <c r="Z84" s="29">
        <f>IFERROR(VLOOKUP($B84,'b02'!$A$4:$H$705,Z$1,0),0)</f>
        <v>0</v>
      </c>
      <c r="AA84" s="29">
        <f>IFERROR(VLOOKUP($B84,'b02'!$A$4:$H$705,AA$1,0),0)</f>
        <v>0</v>
      </c>
      <c r="AB84" s="29">
        <f>IFERROR(VLOOKUP($B84,'b02'!$A$4:$H$705,AB$1,0),0)</f>
        <v>0</v>
      </c>
      <c r="AC84" s="29">
        <f>IFERROR(VLOOKUP($B84,'b02'!$A$4:$H$705,AC$1,0),0)</f>
        <v>1</v>
      </c>
      <c r="AD84" s="41">
        <f>IFERROR(VLOOKUP($B84,'b06'!$A$4:$I$714,AD$1,0),0)</f>
        <v>0</v>
      </c>
      <c r="AE84" s="41">
        <f>IFERROR(VLOOKUP($B84,'b06'!$A$4:$I$714,AE$1,0),0)</f>
        <v>0</v>
      </c>
      <c r="AF84" s="41">
        <f>IFERROR(VLOOKUP($B84,'b06'!$A$4:$I$714,AF$1,0),0)</f>
        <v>0</v>
      </c>
      <c r="AG84" s="41">
        <f>IFERROR(VLOOKUP($B84,'b06'!$A$4:$I$714,AG$1,0),0)</f>
        <v>0</v>
      </c>
      <c r="AH84" s="41">
        <f>IFERROR(VLOOKUP($B84,'b06'!$A$4:$I$714,AH$1,0),0)</f>
        <v>0</v>
      </c>
      <c r="AI84" s="41">
        <f>IFERROR(VLOOKUP($B84,'b06'!$A$4:$I$714,AI$1,0),0)</f>
        <v>0</v>
      </c>
      <c r="AJ84" s="41">
        <f>IFERROR(VLOOKUP($B84,'b06'!$A$4:$I$714,AJ$1,0),0)</f>
        <v>1</v>
      </c>
    </row>
    <row r="85" spans="1:36" x14ac:dyDescent="0.35">
      <c r="A85" s="4" t="s">
        <v>397</v>
      </c>
      <c r="B85" s="30">
        <v>83</v>
      </c>
      <c r="C85" s="8">
        <f t="shared" ca="1" si="13"/>
        <v>33248</v>
      </c>
      <c r="D85" s="5" t="str">
        <f t="shared" si="14"/>
        <v>colaborador_0083</v>
      </c>
      <c r="E85" s="9" t="s">
        <v>1339</v>
      </c>
      <c r="F85" s="9" t="s">
        <v>1550</v>
      </c>
      <c r="G85" s="8">
        <f t="shared" ca="1" si="15"/>
        <v>42178</v>
      </c>
      <c r="H85" s="6" t="s">
        <v>6</v>
      </c>
      <c r="I85" s="13">
        <f t="shared" ca="1" si="16"/>
        <v>1.78</v>
      </c>
      <c r="J85" s="15">
        <f t="shared" ca="1" si="17"/>
        <v>72</v>
      </c>
      <c r="K85" s="15">
        <f t="shared" ca="1" si="18"/>
        <v>22.724403484408533</v>
      </c>
      <c r="L85" s="10">
        <f t="shared" ca="1" si="19"/>
        <v>3</v>
      </c>
      <c r="M85" s="10">
        <f t="shared" ca="1" si="20"/>
        <v>1</v>
      </c>
      <c r="N85" s="10">
        <f t="shared" ca="1" si="21"/>
        <v>1</v>
      </c>
      <c r="O85" s="10">
        <f t="shared" ca="1" si="22"/>
        <v>6</v>
      </c>
      <c r="P85" s="10">
        <f t="shared" ca="1" si="23"/>
        <v>3</v>
      </c>
      <c r="Q85" s="11">
        <f t="shared" ca="1" si="12"/>
        <v>30</v>
      </c>
      <c r="R85" s="22" t="str">
        <f ca="1">VLOOKUP(L85,'05'!$A$2:$B$6,2,0)</f>
        <v>preta</v>
      </c>
      <c r="S85" s="22" t="str">
        <f ca="1">VLOOKUP(M85,'06'!$A$2:$B$18,2,0)</f>
        <v>sem instrução</v>
      </c>
      <c r="T85" s="22" t="str">
        <f ca="1">VLOOKUP(N85,'07'!$A$2:$D$28,2,0)</f>
        <v>Acre</v>
      </c>
      <c r="U85" s="22" t="str">
        <f ca="1">VLOOKUP(O85,'08'!$A$2:$B$28,2,0)</f>
        <v>Umbanda</v>
      </c>
      <c r="V85" s="22" t="str">
        <f ca="1">VLOOKUP(P85,'10'!$A$2:$B$10,2,0)</f>
        <v>Divorciado</v>
      </c>
      <c r="W85" s="29">
        <f>IFERROR(VLOOKUP($B85,'b02'!$A$4:$H$705,W$1,0),0)</f>
        <v>1</v>
      </c>
      <c r="X85" s="29">
        <f>IFERROR(VLOOKUP($B85,'b02'!$A$4:$H$705,X$1,0),0)</f>
        <v>0</v>
      </c>
      <c r="Y85" s="29">
        <f>IFERROR(VLOOKUP($B85,'b02'!$A$4:$H$705,Y$1,0),0)</f>
        <v>0</v>
      </c>
      <c r="Z85" s="29">
        <f>IFERROR(VLOOKUP($B85,'b02'!$A$4:$H$705,Z$1,0),0)</f>
        <v>0</v>
      </c>
      <c r="AA85" s="29">
        <f>IFERROR(VLOOKUP($B85,'b02'!$A$4:$H$705,AA$1,0),0)</f>
        <v>0</v>
      </c>
      <c r="AB85" s="29">
        <f>IFERROR(VLOOKUP($B85,'b02'!$A$4:$H$705,AB$1,0),0)</f>
        <v>0</v>
      </c>
      <c r="AC85" s="29">
        <f>IFERROR(VLOOKUP($B85,'b02'!$A$4:$H$705,AC$1,0),0)</f>
        <v>1</v>
      </c>
      <c r="AD85" s="41">
        <f>IFERROR(VLOOKUP($B85,'b06'!$A$4:$I$714,AD$1,0),0)</f>
        <v>0</v>
      </c>
      <c r="AE85" s="41">
        <f>IFERROR(VLOOKUP($B85,'b06'!$A$4:$I$714,AE$1,0),0)</f>
        <v>0</v>
      </c>
      <c r="AF85" s="41">
        <f>IFERROR(VLOOKUP($B85,'b06'!$A$4:$I$714,AF$1,0),0)</f>
        <v>0</v>
      </c>
      <c r="AG85" s="41">
        <f>IFERROR(VLOOKUP($B85,'b06'!$A$4:$I$714,AG$1,0),0)</f>
        <v>0</v>
      </c>
      <c r="AH85" s="41">
        <f>IFERROR(VLOOKUP($B85,'b06'!$A$4:$I$714,AH$1,0),0)</f>
        <v>0</v>
      </c>
      <c r="AI85" s="41">
        <f>IFERROR(VLOOKUP($B85,'b06'!$A$4:$I$714,AI$1,0),0)</f>
        <v>1</v>
      </c>
      <c r="AJ85" s="41">
        <f>IFERROR(VLOOKUP($B85,'b06'!$A$4:$I$714,AJ$1,0),0)</f>
        <v>0</v>
      </c>
    </row>
    <row r="86" spans="1:36" x14ac:dyDescent="0.35">
      <c r="A86" s="4" t="s">
        <v>398</v>
      </c>
      <c r="B86" s="30">
        <v>84</v>
      </c>
      <c r="C86" s="8">
        <f t="shared" ca="1" si="13"/>
        <v>33839</v>
      </c>
      <c r="D86" s="5" t="str">
        <f t="shared" si="14"/>
        <v>colaborador_0084</v>
      </c>
      <c r="E86" s="9" t="s">
        <v>1339</v>
      </c>
      <c r="F86" s="9" t="s">
        <v>1550</v>
      </c>
      <c r="G86" s="8">
        <f t="shared" ca="1" si="15"/>
        <v>42074</v>
      </c>
      <c r="H86" s="6" t="s">
        <v>6</v>
      </c>
      <c r="I86" s="13">
        <f t="shared" ca="1" si="16"/>
        <v>1.78</v>
      </c>
      <c r="J86" s="15">
        <f t="shared" ca="1" si="17"/>
        <v>81</v>
      </c>
      <c r="K86" s="15">
        <f t="shared" ca="1" si="18"/>
        <v>25.564953919959599</v>
      </c>
      <c r="L86" s="10">
        <f t="shared" ca="1" si="19"/>
        <v>3</v>
      </c>
      <c r="M86" s="10">
        <f t="shared" ca="1" si="20"/>
        <v>7</v>
      </c>
      <c r="N86" s="10">
        <f t="shared" ca="1" si="21"/>
        <v>7</v>
      </c>
      <c r="O86" s="10">
        <f t="shared" ca="1" si="22"/>
        <v>6</v>
      </c>
      <c r="P86" s="10">
        <f t="shared" ca="1" si="23"/>
        <v>4</v>
      </c>
      <c r="Q86" s="11">
        <f t="shared" ca="1" si="12"/>
        <v>28</v>
      </c>
      <c r="R86" s="22" t="str">
        <f ca="1">VLOOKUP(L86,'05'!$A$2:$B$6,2,0)</f>
        <v>preta</v>
      </c>
      <c r="S86" s="22" t="str">
        <f ca="1">VLOOKUP(M86,'06'!$A$2:$B$18,2,0)</f>
        <v>ensino médio técnico completo</v>
      </c>
      <c r="T86" s="22" t="str">
        <f ca="1">VLOOKUP(N86,'07'!$A$2:$D$28,2,0)</f>
        <v>Distrito Federal</v>
      </c>
      <c r="U86" s="22" t="str">
        <f ca="1">VLOOKUP(O86,'08'!$A$2:$B$28,2,0)</f>
        <v>Umbanda</v>
      </c>
      <c r="V86" s="22" t="str">
        <f ca="1">VLOOKUP(P86,'10'!$A$2:$B$10,2,0)</f>
        <v>Desquitado</v>
      </c>
      <c r="W86" s="29">
        <f>IFERROR(VLOOKUP($B86,'b02'!$A$4:$H$705,W$1,0),0)</f>
        <v>0</v>
      </c>
      <c r="X86" s="29">
        <f>IFERROR(VLOOKUP($B86,'b02'!$A$4:$H$705,X$1,0),0)</f>
        <v>0</v>
      </c>
      <c r="Y86" s="29">
        <f>IFERROR(VLOOKUP($B86,'b02'!$A$4:$H$705,Y$1,0),0)</f>
        <v>1</v>
      </c>
      <c r="Z86" s="29">
        <f>IFERROR(VLOOKUP($B86,'b02'!$A$4:$H$705,Z$1,0),0)</f>
        <v>0</v>
      </c>
      <c r="AA86" s="29">
        <f>IFERROR(VLOOKUP($B86,'b02'!$A$4:$H$705,AA$1,0),0)</f>
        <v>0</v>
      </c>
      <c r="AB86" s="29">
        <f>IFERROR(VLOOKUP($B86,'b02'!$A$4:$H$705,AB$1,0),0)</f>
        <v>0</v>
      </c>
      <c r="AC86" s="29">
        <f>IFERROR(VLOOKUP($B86,'b02'!$A$4:$H$705,AC$1,0),0)</f>
        <v>1</v>
      </c>
      <c r="AD86" s="41">
        <f>IFERROR(VLOOKUP($B86,'b06'!$A$4:$I$714,AD$1,0),0)</f>
        <v>0</v>
      </c>
      <c r="AE86" s="41">
        <f>IFERROR(VLOOKUP($B86,'b06'!$A$4:$I$714,AE$1,0),0)</f>
        <v>0</v>
      </c>
      <c r="AF86" s="41">
        <f>IFERROR(VLOOKUP($B86,'b06'!$A$4:$I$714,AF$1,0),0)</f>
        <v>0</v>
      </c>
      <c r="AG86" s="41">
        <f>IFERROR(VLOOKUP($B86,'b06'!$A$4:$I$714,AG$1,0),0)</f>
        <v>0</v>
      </c>
      <c r="AH86" s="41">
        <f>IFERROR(VLOOKUP($B86,'b06'!$A$4:$I$714,AH$1,0),0)</f>
        <v>0</v>
      </c>
      <c r="AI86" s="41">
        <f>IFERROR(VLOOKUP($B86,'b06'!$A$4:$I$714,AI$1,0),0)</f>
        <v>0</v>
      </c>
      <c r="AJ86" s="41">
        <f>IFERROR(VLOOKUP($B86,'b06'!$A$4:$I$714,AJ$1,0),0)</f>
        <v>1</v>
      </c>
    </row>
    <row r="87" spans="1:36" x14ac:dyDescent="0.35">
      <c r="A87" s="4" t="s">
        <v>399</v>
      </c>
      <c r="B87" s="30">
        <v>85</v>
      </c>
      <c r="C87" s="8">
        <f t="shared" ca="1" si="13"/>
        <v>31876</v>
      </c>
      <c r="D87" s="5" t="str">
        <f t="shared" si="14"/>
        <v>colaborador_0085</v>
      </c>
      <c r="E87" s="9" t="s">
        <v>1339</v>
      </c>
      <c r="F87" s="9" t="s">
        <v>1550</v>
      </c>
      <c r="G87" s="8">
        <f t="shared" ca="1" si="15"/>
        <v>43597</v>
      </c>
      <c r="H87" s="6" t="s">
        <v>6</v>
      </c>
      <c r="I87" s="13">
        <f t="shared" ca="1" si="16"/>
        <v>1.78</v>
      </c>
      <c r="J87" s="15">
        <f t="shared" ca="1" si="17"/>
        <v>81</v>
      </c>
      <c r="K87" s="15">
        <f t="shared" ca="1" si="18"/>
        <v>25.564953919959599</v>
      </c>
      <c r="L87" s="10">
        <f t="shared" ca="1" si="19"/>
        <v>2</v>
      </c>
      <c r="M87" s="10">
        <f t="shared" ca="1" si="20"/>
        <v>4</v>
      </c>
      <c r="N87" s="10">
        <f t="shared" ca="1" si="21"/>
        <v>19</v>
      </c>
      <c r="O87" s="10">
        <f t="shared" ca="1" si="22"/>
        <v>4</v>
      </c>
      <c r="P87" s="10">
        <f t="shared" ca="1" si="23"/>
        <v>2</v>
      </c>
      <c r="Q87" s="11">
        <f t="shared" ca="1" si="12"/>
        <v>33</v>
      </c>
      <c r="R87" s="22" t="str">
        <f ca="1">VLOOKUP(L87,'05'!$A$2:$B$6,2,0)</f>
        <v>parda</v>
      </c>
      <c r="S87" s="22" t="str">
        <f ca="1">VLOOKUP(M87,'06'!$A$2:$B$18,2,0)</f>
        <v>ensino médio incompleto</v>
      </c>
      <c r="T87" s="22" t="str">
        <f ca="1">VLOOKUP(N87,'07'!$A$2:$D$28,2,0)</f>
        <v>Rio de Janeiro</v>
      </c>
      <c r="U87" s="22" t="str">
        <f ca="1">VLOOKUP(O87,'08'!$A$2:$B$28,2,0)</f>
        <v>Cristã</v>
      </c>
      <c r="V87" s="22" t="str">
        <f ca="1">VLOOKUP(P87,'10'!$A$2:$B$10,2,0)</f>
        <v>Casado</v>
      </c>
      <c r="W87" s="29">
        <f>IFERROR(VLOOKUP($B87,'b02'!$A$4:$H$705,W$1,0),0)</f>
        <v>0</v>
      </c>
      <c r="X87" s="29">
        <f>IFERROR(VLOOKUP($B87,'b02'!$A$4:$H$705,X$1,0),0)</f>
        <v>0</v>
      </c>
      <c r="Y87" s="29">
        <f>IFERROR(VLOOKUP($B87,'b02'!$A$4:$H$705,Y$1,0),0)</f>
        <v>0</v>
      </c>
      <c r="Z87" s="29">
        <f>IFERROR(VLOOKUP($B87,'b02'!$A$4:$H$705,Z$1,0),0)</f>
        <v>0</v>
      </c>
      <c r="AA87" s="29">
        <f>IFERROR(VLOOKUP($B87,'b02'!$A$4:$H$705,AA$1,0),0)</f>
        <v>0</v>
      </c>
      <c r="AB87" s="29">
        <f>IFERROR(VLOOKUP($B87,'b02'!$A$4:$H$705,AB$1,0),0)</f>
        <v>0</v>
      </c>
      <c r="AC87" s="29">
        <f>IFERROR(VLOOKUP($B87,'b02'!$A$4:$H$705,AC$1,0),0)</f>
        <v>0</v>
      </c>
      <c r="AD87" s="41">
        <f>IFERROR(VLOOKUP($B87,'b06'!$A$4:$I$714,AD$1,0),0)</f>
        <v>0</v>
      </c>
      <c r="AE87" s="41">
        <f>IFERROR(VLOOKUP($B87,'b06'!$A$4:$I$714,AE$1,0),0)</f>
        <v>0</v>
      </c>
      <c r="AF87" s="41">
        <f>IFERROR(VLOOKUP($B87,'b06'!$A$4:$I$714,AF$1,0),0)</f>
        <v>0</v>
      </c>
      <c r="AG87" s="41">
        <f>IFERROR(VLOOKUP($B87,'b06'!$A$4:$I$714,AG$1,0),0)</f>
        <v>0</v>
      </c>
      <c r="AH87" s="41">
        <f>IFERROR(VLOOKUP($B87,'b06'!$A$4:$I$714,AH$1,0),0)</f>
        <v>0</v>
      </c>
      <c r="AI87" s="41">
        <f>IFERROR(VLOOKUP($B87,'b06'!$A$4:$I$714,AI$1,0),0)</f>
        <v>0</v>
      </c>
      <c r="AJ87" s="41">
        <f>IFERROR(VLOOKUP($B87,'b06'!$A$4:$I$714,AJ$1,0),0)</f>
        <v>0</v>
      </c>
    </row>
    <row r="88" spans="1:36" x14ac:dyDescent="0.35">
      <c r="A88" s="4" t="s">
        <v>400</v>
      </c>
      <c r="B88" s="30">
        <v>86</v>
      </c>
      <c r="C88" s="8">
        <f t="shared" ca="1" si="13"/>
        <v>36005</v>
      </c>
      <c r="D88" s="5" t="str">
        <f t="shared" si="14"/>
        <v>colaborador_0086</v>
      </c>
      <c r="E88" s="9" t="s">
        <v>1339</v>
      </c>
      <c r="F88" s="9" t="s">
        <v>1550</v>
      </c>
      <c r="G88" s="8">
        <f t="shared" ca="1" si="15"/>
        <v>42396</v>
      </c>
      <c r="H88" s="6" t="s">
        <v>6</v>
      </c>
      <c r="I88" s="13">
        <f t="shared" ca="1" si="16"/>
        <v>1.8</v>
      </c>
      <c r="J88" s="15">
        <f t="shared" ca="1" si="17"/>
        <v>73</v>
      </c>
      <c r="K88" s="15">
        <f t="shared" ca="1" si="18"/>
        <v>22.530864197530864</v>
      </c>
      <c r="L88" s="10">
        <f t="shared" ca="1" si="19"/>
        <v>3</v>
      </c>
      <c r="M88" s="10">
        <f t="shared" ca="1" si="20"/>
        <v>4</v>
      </c>
      <c r="N88" s="10">
        <f t="shared" ca="1" si="21"/>
        <v>24</v>
      </c>
      <c r="O88" s="10">
        <f t="shared" ca="1" si="22"/>
        <v>2</v>
      </c>
      <c r="P88" s="10">
        <f t="shared" ca="1" si="23"/>
        <v>6</v>
      </c>
      <c r="Q88" s="11">
        <f t="shared" ca="1" si="12"/>
        <v>22</v>
      </c>
      <c r="R88" s="22" t="str">
        <f ca="1">VLOOKUP(L88,'05'!$A$2:$B$6,2,0)</f>
        <v>preta</v>
      </c>
      <c r="S88" s="22" t="str">
        <f ca="1">VLOOKUP(M88,'06'!$A$2:$B$18,2,0)</f>
        <v>ensino médio incompleto</v>
      </c>
      <c r="T88" s="22" t="str">
        <f ca="1">VLOOKUP(N88,'07'!$A$2:$D$28,2,0)</f>
        <v>Santa Catarina</v>
      </c>
      <c r="U88" s="22" t="str">
        <f ca="1">VLOOKUP(O88,'08'!$A$2:$B$28,2,0)</f>
        <v>Candomblé</v>
      </c>
      <c r="V88" s="22" t="str">
        <f ca="1">VLOOKUP(P88,'10'!$A$2:$B$10,2,0)</f>
        <v>Concubinato/União Estável</v>
      </c>
      <c r="W88" s="29">
        <f>IFERROR(VLOOKUP($B88,'b02'!$A$4:$H$705,W$1,0),0)</f>
        <v>0</v>
      </c>
      <c r="X88" s="29">
        <f>IFERROR(VLOOKUP($B88,'b02'!$A$4:$H$705,X$1,0),0)</f>
        <v>0</v>
      </c>
      <c r="Y88" s="29">
        <f>IFERROR(VLOOKUP($B88,'b02'!$A$4:$H$705,Y$1,0),0)</f>
        <v>0</v>
      </c>
      <c r="Z88" s="29">
        <f>IFERROR(VLOOKUP($B88,'b02'!$A$4:$H$705,Z$1,0),0)</f>
        <v>1</v>
      </c>
      <c r="AA88" s="29">
        <f>IFERROR(VLOOKUP($B88,'b02'!$A$4:$H$705,AA$1,0),0)</f>
        <v>0</v>
      </c>
      <c r="AB88" s="29">
        <f>IFERROR(VLOOKUP($B88,'b02'!$A$4:$H$705,AB$1,0),0)</f>
        <v>0</v>
      </c>
      <c r="AC88" s="29">
        <f>IFERROR(VLOOKUP($B88,'b02'!$A$4:$H$705,AC$1,0),0)</f>
        <v>1</v>
      </c>
      <c r="AD88" s="41">
        <f>IFERROR(VLOOKUP($B88,'b06'!$A$4:$I$714,AD$1,0),0)</f>
        <v>0</v>
      </c>
      <c r="AE88" s="41">
        <f>IFERROR(VLOOKUP($B88,'b06'!$A$4:$I$714,AE$1,0),0)</f>
        <v>0</v>
      </c>
      <c r="AF88" s="41">
        <f>IFERROR(VLOOKUP($B88,'b06'!$A$4:$I$714,AF$1,0),0)</f>
        <v>0</v>
      </c>
      <c r="AG88" s="41">
        <f>IFERROR(VLOOKUP($B88,'b06'!$A$4:$I$714,AG$1,0),0)</f>
        <v>0</v>
      </c>
      <c r="AH88" s="41">
        <f>IFERROR(VLOOKUP($B88,'b06'!$A$4:$I$714,AH$1,0),0)</f>
        <v>0</v>
      </c>
      <c r="AI88" s="41">
        <f>IFERROR(VLOOKUP($B88,'b06'!$A$4:$I$714,AI$1,0),0)</f>
        <v>1</v>
      </c>
      <c r="AJ88" s="41">
        <f>IFERROR(VLOOKUP($B88,'b06'!$A$4:$I$714,AJ$1,0),0)</f>
        <v>0</v>
      </c>
    </row>
    <row r="89" spans="1:36" x14ac:dyDescent="0.35">
      <c r="A89" s="4" t="s">
        <v>401</v>
      </c>
      <c r="B89" s="30">
        <v>87</v>
      </c>
      <c r="C89" s="8">
        <f t="shared" ca="1" si="13"/>
        <v>35561</v>
      </c>
      <c r="D89" s="5" t="str">
        <f t="shared" si="14"/>
        <v>colaborador_0087</v>
      </c>
      <c r="E89" s="9" t="s">
        <v>1339</v>
      </c>
      <c r="F89" s="9" t="s">
        <v>1550</v>
      </c>
      <c r="G89" s="8">
        <f t="shared" ca="1" si="15"/>
        <v>42379</v>
      </c>
      <c r="H89" s="6" t="s">
        <v>6</v>
      </c>
      <c r="I89" s="13">
        <f t="shared" ca="1" si="16"/>
        <v>1.8</v>
      </c>
      <c r="J89" s="15">
        <f t="shared" ca="1" si="17"/>
        <v>75</v>
      </c>
      <c r="K89" s="15">
        <f t="shared" ca="1" si="18"/>
        <v>23.148148148148145</v>
      </c>
      <c r="L89" s="10">
        <f t="shared" ca="1" si="19"/>
        <v>3</v>
      </c>
      <c r="M89" s="10">
        <f t="shared" ca="1" si="20"/>
        <v>1</v>
      </c>
      <c r="N89" s="10">
        <f t="shared" ca="1" si="21"/>
        <v>24</v>
      </c>
      <c r="O89" s="10">
        <f t="shared" ca="1" si="22"/>
        <v>7</v>
      </c>
      <c r="P89" s="10">
        <f t="shared" ca="1" si="23"/>
        <v>6</v>
      </c>
      <c r="Q89" s="11">
        <f t="shared" ca="1" si="12"/>
        <v>23</v>
      </c>
      <c r="R89" s="22" t="str">
        <f ca="1">VLOOKUP(L89,'05'!$A$2:$B$6,2,0)</f>
        <v>preta</v>
      </c>
      <c r="S89" s="22" t="str">
        <f ca="1">VLOOKUP(M89,'06'!$A$2:$B$18,2,0)</f>
        <v>sem instrução</v>
      </c>
      <c r="T89" s="22" t="str">
        <f ca="1">VLOOKUP(N89,'07'!$A$2:$D$28,2,0)</f>
        <v>Santa Catarina</v>
      </c>
      <c r="U89" s="22" t="str">
        <f ca="1">VLOOKUP(O89,'08'!$A$2:$B$28,2,0)</f>
        <v>Testemunha de Jeová</v>
      </c>
      <c r="V89" s="22" t="str">
        <f ca="1">VLOOKUP(P89,'10'!$A$2:$B$10,2,0)</f>
        <v>Concubinato/União Estável</v>
      </c>
      <c r="W89" s="29">
        <f>IFERROR(VLOOKUP($B89,'b02'!$A$4:$H$705,W$1,0),0)</f>
        <v>0</v>
      </c>
      <c r="X89" s="29">
        <f>IFERROR(VLOOKUP($B89,'b02'!$A$4:$H$705,X$1,0),0)</f>
        <v>0</v>
      </c>
      <c r="Y89" s="29">
        <f>IFERROR(VLOOKUP($B89,'b02'!$A$4:$H$705,Y$1,0),0)</f>
        <v>0</v>
      </c>
      <c r="Z89" s="29">
        <f>IFERROR(VLOOKUP($B89,'b02'!$A$4:$H$705,Z$1,0),0)</f>
        <v>0</v>
      </c>
      <c r="AA89" s="29">
        <f>IFERROR(VLOOKUP($B89,'b02'!$A$4:$H$705,AA$1,0),0)</f>
        <v>0</v>
      </c>
      <c r="AB89" s="29">
        <f>IFERROR(VLOOKUP($B89,'b02'!$A$4:$H$705,AB$1,0),0)</f>
        <v>0</v>
      </c>
      <c r="AC89" s="29">
        <f>IFERROR(VLOOKUP($B89,'b02'!$A$4:$H$705,AC$1,0),0)</f>
        <v>0</v>
      </c>
      <c r="AD89" s="41">
        <f>IFERROR(VLOOKUP($B89,'b06'!$A$4:$I$714,AD$1,0),0)</f>
        <v>0</v>
      </c>
      <c r="AE89" s="41">
        <f>IFERROR(VLOOKUP($B89,'b06'!$A$4:$I$714,AE$1,0),0)</f>
        <v>0</v>
      </c>
      <c r="AF89" s="41">
        <f>IFERROR(VLOOKUP($B89,'b06'!$A$4:$I$714,AF$1,0),0)</f>
        <v>0</v>
      </c>
      <c r="AG89" s="41">
        <f>IFERROR(VLOOKUP($B89,'b06'!$A$4:$I$714,AG$1,0),0)</f>
        <v>0</v>
      </c>
      <c r="AH89" s="41">
        <f>IFERROR(VLOOKUP($B89,'b06'!$A$4:$I$714,AH$1,0),0)</f>
        <v>0</v>
      </c>
      <c r="AI89" s="41">
        <f>IFERROR(VLOOKUP($B89,'b06'!$A$4:$I$714,AI$1,0),0)</f>
        <v>0</v>
      </c>
      <c r="AJ89" s="41">
        <f>IFERROR(VLOOKUP($B89,'b06'!$A$4:$I$714,AJ$1,0),0)</f>
        <v>0</v>
      </c>
    </row>
    <row r="90" spans="1:36" x14ac:dyDescent="0.35">
      <c r="A90" s="4" t="s">
        <v>402</v>
      </c>
      <c r="B90" s="30">
        <v>88</v>
      </c>
      <c r="C90" s="8">
        <f t="shared" ca="1" si="13"/>
        <v>35496</v>
      </c>
      <c r="D90" s="5" t="str">
        <f t="shared" si="14"/>
        <v>colaborador_0088</v>
      </c>
      <c r="E90" s="9" t="s">
        <v>1339</v>
      </c>
      <c r="F90" s="9" t="s">
        <v>1550</v>
      </c>
      <c r="G90" s="8">
        <f t="shared" ca="1" si="15"/>
        <v>42055</v>
      </c>
      <c r="H90" s="6" t="s">
        <v>6</v>
      </c>
      <c r="I90" s="13">
        <f t="shared" ca="1" si="16"/>
        <v>1.81</v>
      </c>
      <c r="J90" s="15">
        <f t="shared" ca="1" si="17"/>
        <v>73</v>
      </c>
      <c r="K90" s="15">
        <f t="shared" ca="1" si="18"/>
        <v>22.282592106468055</v>
      </c>
      <c r="L90" s="10">
        <f t="shared" ca="1" si="19"/>
        <v>3</v>
      </c>
      <c r="M90" s="10">
        <f t="shared" ca="1" si="20"/>
        <v>7</v>
      </c>
      <c r="N90" s="10">
        <f t="shared" ca="1" si="21"/>
        <v>5</v>
      </c>
      <c r="O90" s="10">
        <f t="shared" ca="1" si="22"/>
        <v>3</v>
      </c>
      <c r="P90" s="10">
        <f t="shared" ca="1" si="23"/>
        <v>3</v>
      </c>
      <c r="Q90" s="11">
        <f t="shared" ca="1" si="12"/>
        <v>23</v>
      </c>
      <c r="R90" s="22" t="str">
        <f ca="1">VLOOKUP(L90,'05'!$A$2:$B$6,2,0)</f>
        <v>preta</v>
      </c>
      <c r="S90" s="22" t="str">
        <f ca="1">VLOOKUP(M90,'06'!$A$2:$B$18,2,0)</f>
        <v>ensino médio técnico completo</v>
      </c>
      <c r="T90" s="22" t="str">
        <f ca="1">VLOOKUP(N90,'07'!$A$2:$D$28,2,0)</f>
        <v>Bahia</v>
      </c>
      <c r="U90" s="22" t="str">
        <f ca="1">VLOOKUP(O90,'08'!$A$2:$B$28,2,0)</f>
        <v>Católica</v>
      </c>
      <c r="V90" s="22" t="str">
        <f ca="1">VLOOKUP(P90,'10'!$A$2:$B$10,2,0)</f>
        <v>Divorciado</v>
      </c>
      <c r="W90" s="29">
        <f>IFERROR(VLOOKUP($B90,'b02'!$A$4:$H$705,W$1,0),0)</f>
        <v>0</v>
      </c>
      <c r="X90" s="29">
        <f>IFERROR(VLOOKUP($B90,'b02'!$A$4:$H$705,X$1,0),0)</f>
        <v>0</v>
      </c>
      <c r="Y90" s="29">
        <f>IFERROR(VLOOKUP($B90,'b02'!$A$4:$H$705,Y$1,0),0)</f>
        <v>0</v>
      </c>
      <c r="Z90" s="29">
        <f>IFERROR(VLOOKUP($B90,'b02'!$A$4:$H$705,Z$1,0),0)</f>
        <v>0</v>
      </c>
      <c r="AA90" s="29">
        <f>IFERROR(VLOOKUP($B90,'b02'!$A$4:$H$705,AA$1,0),0)</f>
        <v>0</v>
      </c>
      <c r="AB90" s="29">
        <f>IFERROR(VLOOKUP($B90,'b02'!$A$4:$H$705,AB$1,0),0)</f>
        <v>0</v>
      </c>
      <c r="AC90" s="29">
        <f>IFERROR(VLOOKUP($B90,'b02'!$A$4:$H$705,AC$1,0),0)</f>
        <v>0</v>
      </c>
      <c r="AD90" s="41">
        <f>IFERROR(VLOOKUP($B90,'b06'!$A$4:$I$714,AD$1,0),0)</f>
        <v>0</v>
      </c>
      <c r="AE90" s="41">
        <f>IFERROR(VLOOKUP($B90,'b06'!$A$4:$I$714,AE$1,0),0)</f>
        <v>0</v>
      </c>
      <c r="AF90" s="41">
        <f>IFERROR(VLOOKUP($B90,'b06'!$A$4:$I$714,AF$1,0),0)</f>
        <v>0</v>
      </c>
      <c r="AG90" s="41">
        <f>IFERROR(VLOOKUP($B90,'b06'!$A$4:$I$714,AG$1,0),0)</f>
        <v>0</v>
      </c>
      <c r="AH90" s="41">
        <f>IFERROR(VLOOKUP($B90,'b06'!$A$4:$I$714,AH$1,0),0)</f>
        <v>0</v>
      </c>
      <c r="AI90" s="41">
        <f>IFERROR(VLOOKUP($B90,'b06'!$A$4:$I$714,AI$1,0),0)</f>
        <v>0</v>
      </c>
      <c r="AJ90" s="41">
        <f>IFERROR(VLOOKUP($B90,'b06'!$A$4:$I$714,AJ$1,0),0)</f>
        <v>0</v>
      </c>
    </row>
    <row r="91" spans="1:36" x14ac:dyDescent="0.35">
      <c r="A91" s="4" t="s">
        <v>403</v>
      </c>
      <c r="B91" s="30">
        <v>89</v>
      </c>
      <c r="C91" s="8">
        <f t="shared" ca="1" si="13"/>
        <v>33117</v>
      </c>
      <c r="D91" s="5" t="str">
        <f t="shared" si="14"/>
        <v>colaborador_0089</v>
      </c>
      <c r="E91" s="9" t="s">
        <v>1339</v>
      </c>
      <c r="F91" s="9" t="s">
        <v>1550</v>
      </c>
      <c r="G91" s="8">
        <f t="shared" ca="1" si="15"/>
        <v>44149</v>
      </c>
      <c r="H91" s="6" t="s">
        <v>6</v>
      </c>
      <c r="I91" s="13">
        <f t="shared" ca="1" si="16"/>
        <v>1.79</v>
      </c>
      <c r="J91" s="15">
        <f t="shared" ca="1" si="17"/>
        <v>72</v>
      </c>
      <c r="K91" s="15">
        <f t="shared" ca="1" si="18"/>
        <v>22.471208763771418</v>
      </c>
      <c r="L91" s="10">
        <f t="shared" ca="1" si="19"/>
        <v>3</v>
      </c>
      <c r="M91" s="10">
        <f t="shared" ca="1" si="20"/>
        <v>5</v>
      </c>
      <c r="N91" s="10">
        <f t="shared" ca="1" si="21"/>
        <v>1</v>
      </c>
      <c r="O91" s="10">
        <f t="shared" ca="1" si="22"/>
        <v>3</v>
      </c>
      <c r="P91" s="10">
        <f t="shared" ca="1" si="23"/>
        <v>5</v>
      </c>
      <c r="Q91" s="11">
        <f t="shared" ca="1" si="12"/>
        <v>30</v>
      </c>
      <c r="R91" s="22" t="str">
        <f ca="1">VLOOKUP(L91,'05'!$A$2:$B$6,2,0)</f>
        <v>preta</v>
      </c>
      <c r="S91" s="22" t="str">
        <f ca="1">VLOOKUP(M91,'06'!$A$2:$B$18,2,0)</f>
        <v>ensino médio completo</v>
      </c>
      <c r="T91" s="22" t="str">
        <f ca="1">VLOOKUP(N91,'07'!$A$2:$D$28,2,0)</f>
        <v>Acre</v>
      </c>
      <c r="U91" s="22" t="str">
        <f ca="1">VLOOKUP(O91,'08'!$A$2:$B$28,2,0)</f>
        <v>Católica</v>
      </c>
      <c r="V91" s="22" t="str">
        <f ca="1">VLOOKUP(P91,'10'!$A$2:$B$10,2,0)</f>
        <v>Separado</v>
      </c>
      <c r="W91" s="29">
        <f>IFERROR(VLOOKUP($B91,'b02'!$A$4:$H$705,W$1,0),0)</f>
        <v>0</v>
      </c>
      <c r="X91" s="29">
        <f>IFERROR(VLOOKUP($B91,'b02'!$A$4:$H$705,X$1,0),0)</f>
        <v>0</v>
      </c>
      <c r="Y91" s="29">
        <f>IFERROR(VLOOKUP($B91,'b02'!$A$4:$H$705,Y$1,0),0)</f>
        <v>0</v>
      </c>
      <c r="Z91" s="29">
        <f>IFERROR(VLOOKUP($B91,'b02'!$A$4:$H$705,Z$1,0),0)</f>
        <v>0</v>
      </c>
      <c r="AA91" s="29">
        <f>IFERROR(VLOOKUP($B91,'b02'!$A$4:$H$705,AA$1,0),0)</f>
        <v>0</v>
      </c>
      <c r="AB91" s="29">
        <f>IFERROR(VLOOKUP($B91,'b02'!$A$4:$H$705,AB$1,0),0)</f>
        <v>0</v>
      </c>
      <c r="AC91" s="29">
        <f>IFERROR(VLOOKUP($B91,'b02'!$A$4:$H$705,AC$1,0),0)</f>
        <v>0</v>
      </c>
      <c r="AD91" s="41">
        <f>IFERROR(VLOOKUP($B91,'b06'!$A$4:$I$714,AD$1,0),0)</f>
        <v>0</v>
      </c>
      <c r="AE91" s="41">
        <f>IFERROR(VLOOKUP($B91,'b06'!$A$4:$I$714,AE$1,0),0)</f>
        <v>0</v>
      </c>
      <c r="AF91" s="41">
        <f>IFERROR(VLOOKUP($B91,'b06'!$A$4:$I$714,AF$1,0),0)</f>
        <v>0</v>
      </c>
      <c r="AG91" s="41">
        <f>IFERROR(VLOOKUP($B91,'b06'!$A$4:$I$714,AG$1,0),0)</f>
        <v>0</v>
      </c>
      <c r="AH91" s="41">
        <f>IFERROR(VLOOKUP($B91,'b06'!$A$4:$I$714,AH$1,0),0)</f>
        <v>0</v>
      </c>
      <c r="AI91" s="41">
        <f>IFERROR(VLOOKUP($B91,'b06'!$A$4:$I$714,AI$1,0),0)</f>
        <v>0</v>
      </c>
      <c r="AJ91" s="41">
        <f>IFERROR(VLOOKUP($B91,'b06'!$A$4:$I$714,AJ$1,0),0)</f>
        <v>0</v>
      </c>
    </row>
    <row r="92" spans="1:36" x14ac:dyDescent="0.35">
      <c r="A92" s="4" t="s">
        <v>404</v>
      </c>
      <c r="B92" s="30">
        <v>90</v>
      </c>
      <c r="C92" s="8">
        <f t="shared" ca="1" si="13"/>
        <v>33167</v>
      </c>
      <c r="D92" s="5" t="str">
        <f t="shared" si="14"/>
        <v>colaborador_0090</v>
      </c>
      <c r="E92" s="9" t="s">
        <v>1339</v>
      </c>
      <c r="F92" s="9" t="s">
        <v>1550</v>
      </c>
      <c r="G92" s="8">
        <f t="shared" ca="1" si="15"/>
        <v>42515</v>
      </c>
      <c r="H92" s="6" t="s">
        <v>6</v>
      </c>
      <c r="I92" s="13">
        <f t="shared" ca="1" si="16"/>
        <v>1.79</v>
      </c>
      <c r="J92" s="15">
        <f t="shared" ca="1" si="17"/>
        <v>81</v>
      </c>
      <c r="K92" s="15">
        <f t="shared" ca="1" si="18"/>
        <v>25.280109859242845</v>
      </c>
      <c r="L92" s="10">
        <f t="shared" ca="1" si="19"/>
        <v>2</v>
      </c>
      <c r="M92" s="10">
        <f t="shared" ca="1" si="20"/>
        <v>4</v>
      </c>
      <c r="N92" s="10">
        <f t="shared" ca="1" si="21"/>
        <v>4</v>
      </c>
      <c r="O92" s="10">
        <f t="shared" ca="1" si="22"/>
        <v>6</v>
      </c>
      <c r="P92" s="10">
        <f t="shared" ca="1" si="23"/>
        <v>2</v>
      </c>
      <c r="Q92" s="11">
        <f t="shared" ca="1" si="12"/>
        <v>30</v>
      </c>
      <c r="R92" s="22" t="str">
        <f ca="1">VLOOKUP(L92,'05'!$A$2:$B$6,2,0)</f>
        <v>parda</v>
      </c>
      <c r="S92" s="22" t="str">
        <f ca="1">VLOOKUP(M92,'06'!$A$2:$B$18,2,0)</f>
        <v>ensino médio incompleto</v>
      </c>
      <c r="T92" s="22" t="str">
        <f ca="1">VLOOKUP(N92,'07'!$A$2:$D$28,2,0)</f>
        <v>Amazonas</v>
      </c>
      <c r="U92" s="22" t="str">
        <f ca="1">VLOOKUP(O92,'08'!$A$2:$B$28,2,0)</f>
        <v>Umbanda</v>
      </c>
      <c r="V92" s="22" t="str">
        <f ca="1">VLOOKUP(P92,'10'!$A$2:$B$10,2,0)</f>
        <v>Casado</v>
      </c>
      <c r="W92" s="29">
        <f>IFERROR(VLOOKUP($B92,'b02'!$A$4:$H$705,W$1,0),0)</f>
        <v>0</v>
      </c>
      <c r="X92" s="29">
        <f>IFERROR(VLOOKUP($B92,'b02'!$A$4:$H$705,X$1,0),0)</f>
        <v>0</v>
      </c>
      <c r="Y92" s="29">
        <f>IFERROR(VLOOKUP($B92,'b02'!$A$4:$H$705,Y$1,0),0)</f>
        <v>1</v>
      </c>
      <c r="Z92" s="29">
        <f>IFERROR(VLOOKUP($B92,'b02'!$A$4:$H$705,Z$1,0),0)</f>
        <v>0</v>
      </c>
      <c r="AA92" s="29">
        <f>IFERROR(VLOOKUP($B92,'b02'!$A$4:$H$705,AA$1,0),0)</f>
        <v>0</v>
      </c>
      <c r="AB92" s="29">
        <f>IFERROR(VLOOKUP($B92,'b02'!$A$4:$H$705,AB$1,0),0)</f>
        <v>0</v>
      </c>
      <c r="AC92" s="29">
        <f>IFERROR(VLOOKUP($B92,'b02'!$A$4:$H$705,AC$1,0),0)</f>
        <v>1</v>
      </c>
      <c r="AD92" s="41">
        <f>IFERROR(VLOOKUP($B92,'b06'!$A$4:$I$714,AD$1,0),0)</f>
        <v>0</v>
      </c>
      <c r="AE92" s="41">
        <f>IFERROR(VLOOKUP($B92,'b06'!$A$4:$I$714,AE$1,0),0)</f>
        <v>1</v>
      </c>
      <c r="AF92" s="41">
        <f>IFERROR(VLOOKUP($B92,'b06'!$A$4:$I$714,AF$1,0),0)</f>
        <v>0</v>
      </c>
      <c r="AG92" s="41">
        <f>IFERROR(VLOOKUP($B92,'b06'!$A$4:$I$714,AG$1,0),0)</f>
        <v>0</v>
      </c>
      <c r="AH92" s="41">
        <f>IFERROR(VLOOKUP($B92,'b06'!$A$4:$I$714,AH$1,0),0)</f>
        <v>0</v>
      </c>
      <c r="AI92" s="41">
        <f>IFERROR(VLOOKUP($B92,'b06'!$A$4:$I$714,AI$1,0),0)</f>
        <v>0</v>
      </c>
      <c r="AJ92" s="41">
        <f>IFERROR(VLOOKUP($B92,'b06'!$A$4:$I$714,AJ$1,0),0)</f>
        <v>0</v>
      </c>
    </row>
    <row r="93" spans="1:36" x14ac:dyDescent="0.35">
      <c r="A93" s="4" t="s">
        <v>405</v>
      </c>
      <c r="B93" s="30">
        <v>91</v>
      </c>
      <c r="C93" s="8">
        <f t="shared" ca="1" si="13"/>
        <v>31413</v>
      </c>
      <c r="D93" s="5" t="str">
        <f t="shared" si="14"/>
        <v>colaborador_0091</v>
      </c>
      <c r="E93" s="9" t="s">
        <v>1339</v>
      </c>
      <c r="F93" s="9" t="s">
        <v>1550</v>
      </c>
      <c r="G93" s="8">
        <f t="shared" ca="1" si="15"/>
        <v>42145</v>
      </c>
      <c r="H93" s="6" t="s">
        <v>6</v>
      </c>
      <c r="I93" s="13">
        <f t="shared" ca="1" si="16"/>
        <v>1.79</v>
      </c>
      <c r="J93" s="15">
        <f t="shared" ca="1" si="17"/>
        <v>75</v>
      </c>
      <c r="K93" s="15">
        <f t="shared" ca="1" si="18"/>
        <v>23.40750912892856</v>
      </c>
      <c r="L93" s="10">
        <f t="shared" ca="1" si="19"/>
        <v>3</v>
      </c>
      <c r="M93" s="10">
        <f t="shared" ca="1" si="20"/>
        <v>5</v>
      </c>
      <c r="N93" s="10">
        <f t="shared" ca="1" si="21"/>
        <v>24</v>
      </c>
      <c r="O93" s="10">
        <f t="shared" ca="1" si="22"/>
        <v>4</v>
      </c>
      <c r="P93" s="10">
        <f t="shared" ca="1" si="23"/>
        <v>6</v>
      </c>
      <c r="Q93" s="11">
        <f t="shared" ca="1" si="12"/>
        <v>35</v>
      </c>
      <c r="R93" s="22" t="str">
        <f ca="1">VLOOKUP(L93,'05'!$A$2:$B$6,2,0)</f>
        <v>preta</v>
      </c>
      <c r="S93" s="22" t="str">
        <f ca="1">VLOOKUP(M93,'06'!$A$2:$B$18,2,0)</f>
        <v>ensino médio completo</v>
      </c>
      <c r="T93" s="22" t="str">
        <f ca="1">VLOOKUP(N93,'07'!$A$2:$D$28,2,0)</f>
        <v>Santa Catarina</v>
      </c>
      <c r="U93" s="22" t="str">
        <f ca="1">VLOOKUP(O93,'08'!$A$2:$B$28,2,0)</f>
        <v>Cristã</v>
      </c>
      <c r="V93" s="22" t="str">
        <f ca="1">VLOOKUP(P93,'10'!$A$2:$B$10,2,0)</f>
        <v>Concubinato/União Estável</v>
      </c>
      <c r="W93" s="29">
        <f>IFERROR(VLOOKUP($B93,'b02'!$A$4:$H$705,W$1,0),0)</f>
        <v>0</v>
      </c>
      <c r="X93" s="29">
        <f>IFERROR(VLOOKUP($B93,'b02'!$A$4:$H$705,X$1,0),0)</f>
        <v>0</v>
      </c>
      <c r="Y93" s="29">
        <f>IFERROR(VLOOKUP($B93,'b02'!$A$4:$H$705,Y$1,0),0)</f>
        <v>0</v>
      </c>
      <c r="Z93" s="29">
        <f>IFERROR(VLOOKUP($B93,'b02'!$A$4:$H$705,Z$1,0),0)</f>
        <v>1</v>
      </c>
      <c r="AA93" s="29">
        <f>IFERROR(VLOOKUP($B93,'b02'!$A$4:$H$705,AA$1,0),0)</f>
        <v>0</v>
      </c>
      <c r="AB93" s="29">
        <f>IFERROR(VLOOKUP($B93,'b02'!$A$4:$H$705,AB$1,0),0)</f>
        <v>0</v>
      </c>
      <c r="AC93" s="29">
        <f>IFERROR(VLOOKUP($B93,'b02'!$A$4:$H$705,AC$1,0),0)</f>
        <v>1</v>
      </c>
      <c r="AD93" s="41">
        <f>IFERROR(VLOOKUP($B93,'b06'!$A$4:$I$714,AD$1,0),0)</f>
        <v>0</v>
      </c>
      <c r="AE93" s="41">
        <f>IFERROR(VLOOKUP($B93,'b06'!$A$4:$I$714,AE$1,0),0)</f>
        <v>0</v>
      </c>
      <c r="AF93" s="41">
        <f>IFERROR(VLOOKUP($B93,'b06'!$A$4:$I$714,AF$1,0),0)</f>
        <v>1</v>
      </c>
      <c r="AG93" s="41">
        <f>IFERROR(VLOOKUP($B93,'b06'!$A$4:$I$714,AG$1,0),0)</f>
        <v>0</v>
      </c>
      <c r="AH93" s="41">
        <f>IFERROR(VLOOKUP($B93,'b06'!$A$4:$I$714,AH$1,0),0)</f>
        <v>0</v>
      </c>
      <c r="AI93" s="41">
        <f>IFERROR(VLOOKUP($B93,'b06'!$A$4:$I$714,AI$1,0),0)</f>
        <v>0</v>
      </c>
      <c r="AJ93" s="41">
        <f>IFERROR(VLOOKUP($B93,'b06'!$A$4:$I$714,AJ$1,0),0)</f>
        <v>0</v>
      </c>
    </row>
    <row r="94" spans="1:36" x14ac:dyDescent="0.35">
      <c r="A94" s="4" t="s">
        <v>406</v>
      </c>
      <c r="B94" s="30">
        <v>92</v>
      </c>
      <c r="C94" s="8">
        <f t="shared" ca="1" si="13"/>
        <v>31106</v>
      </c>
      <c r="D94" s="5" t="str">
        <f t="shared" si="14"/>
        <v>colaborador_0092</v>
      </c>
      <c r="E94" s="9" t="s">
        <v>1339</v>
      </c>
      <c r="F94" s="9" t="s">
        <v>1550</v>
      </c>
      <c r="G94" s="8">
        <f t="shared" ca="1" si="15"/>
        <v>43874</v>
      </c>
      <c r="H94" s="6" t="s">
        <v>6</v>
      </c>
      <c r="I94" s="13">
        <f t="shared" ca="1" si="16"/>
        <v>1.77</v>
      </c>
      <c r="J94" s="15">
        <f t="shared" ca="1" si="17"/>
        <v>79</v>
      </c>
      <c r="K94" s="15">
        <f t="shared" ca="1" si="18"/>
        <v>25.216253311628201</v>
      </c>
      <c r="L94" s="10">
        <f t="shared" ca="1" si="19"/>
        <v>2</v>
      </c>
      <c r="M94" s="10">
        <f t="shared" ca="1" si="20"/>
        <v>5</v>
      </c>
      <c r="N94" s="10">
        <f t="shared" ca="1" si="21"/>
        <v>24</v>
      </c>
      <c r="O94" s="10">
        <f t="shared" ca="1" si="22"/>
        <v>4</v>
      </c>
      <c r="P94" s="10">
        <f t="shared" ca="1" si="23"/>
        <v>5</v>
      </c>
      <c r="Q94" s="11">
        <f t="shared" ca="1" si="12"/>
        <v>36</v>
      </c>
      <c r="R94" s="22" t="str">
        <f ca="1">VLOOKUP(L94,'05'!$A$2:$B$6,2,0)</f>
        <v>parda</v>
      </c>
      <c r="S94" s="22" t="str">
        <f ca="1">VLOOKUP(M94,'06'!$A$2:$B$18,2,0)</f>
        <v>ensino médio completo</v>
      </c>
      <c r="T94" s="22" t="str">
        <f ca="1">VLOOKUP(N94,'07'!$A$2:$D$28,2,0)</f>
        <v>Santa Catarina</v>
      </c>
      <c r="U94" s="22" t="str">
        <f ca="1">VLOOKUP(O94,'08'!$A$2:$B$28,2,0)</f>
        <v>Cristã</v>
      </c>
      <c r="V94" s="22" t="str">
        <f ca="1">VLOOKUP(P94,'10'!$A$2:$B$10,2,0)</f>
        <v>Separado</v>
      </c>
      <c r="W94" s="29">
        <f>IFERROR(VLOOKUP($B94,'b02'!$A$4:$H$705,W$1,0),0)</f>
        <v>0</v>
      </c>
      <c r="X94" s="29">
        <f>IFERROR(VLOOKUP($B94,'b02'!$A$4:$H$705,X$1,0),0)</f>
        <v>0</v>
      </c>
      <c r="Y94" s="29">
        <f>IFERROR(VLOOKUP($B94,'b02'!$A$4:$H$705,Y$1,0),0)</f>
        <v>0</v>
      </c>
      <c r="Z94" s="29">
        <f>IFERROR(VLOOKUP($B94,'b02'!$A$4:$H$705,Z$1,0),0)</f>
        <v>0</v>
      </c>
      <c r="AA94" s="29">
        <f>IFERROR(VLOOKUP($B94,'b02'!$A$4:$H$705,AA$1,0),0)</f>
        <v>1</v>
      </c>
      <c r="AB94" s="29">
        <f>IFERROR(VLOOKUP($B94,'b02'!$A$4:$H$705,AB$1,0),0)</f>
        <v>0</v>
      </c>
      <c r="AC94" s="29">
        <f>IFERROR(VLOOKUP($B94,'b02'!$A$4:$H$705,AC$1,0),0)</f>
        <v>1</v>
      </c>
      <c r="AD94" s="41">
        <f>IFERROR(VLOOKUP($B94,'b06'!$A$4:$I$714,AD$1,0),0)</f>
        <v>0</v>
      </c>
      <c r="AE94" s="41">
        <f>IFERROR(VLOOKUP($B94,'b06'!$A$4:$I$714,AE$1,0),0)</f>
        <v>0</v>
      </c>
      <c r="AF94" s="41">
        <f>IFERROR(VLOOKUP($B94,'b06'!$A$4:$I$714,AF$1,0),0)</f>
        <v>1</v>
      </c>
      <c r="AG94" s="41">
        <f>IFERROR(VLOOKUP($B94,'b06'!$A$4:$I$714,AG$1,0),0)</f>
        <v>0</v>
      </c>
      <c r="AH94" s="41">
        <f>IFERROR(VLOOKUP($B94,'b06'!$A$4:$I$714,AH$1,0),0)</f>
        <v>0</v>
      </c>
      <c r="AI94" s="41">
        <f>IFERROR(VLOOKUP($B94,'b06'!$A$4:$I$714,AI$1,0),0)</f>
        <v>0</v>
      </c>
      <c r="AJ94" s="41">
        <f>IFERROR(VLOOKUP($B94,'b06'!$A$4:$I$714,AJ$1,0),0)</f>
        <v>0</v>
      </c>
    </row>
    <row r="95" spans="1:36" x14ac:dyDescent="0.35">
      <c r="A95" s="4" t="s">
        <v>407</v>
      </c>
      <c r="B95" s="30">
        <v>93</v>
      </c>
      <c r="C95" s="8">
        <f t="shared" ca="1" si="13"/>
        <v>31646</v>
      </c>
      <c r="D95" s="5" t="str">
        <f t="shared" si="14"/>
        <v>colaborador_0093</v>
      </c>
      <c r="E95" s="9" t="s">
        <v>1339</v>
      </c>
      <c r="F95" s="9" t="s">
        <v>1550</v>
      </c>
      <c r="G95" s="8">
        <f t="shared" ca="1" si="15"/>
        <v>43771</v>
      </c>
      <c r="H95" s="6" t="s">
        <v>6</v>
      </c>
      <c r="I95" s="13">
        <f t="shared" ca="1" si="16"/>
        <v>1.78</v>
      </c>
      <c r="J95" s="15">
        <f t="shared" ca="1" si="17"/>
        <v>75</v>
      </c>
      <c r="K95" s="15">
        <f t="shared" ca="1" si="18"/>
        <v>23.671253629592222</v>
      </c>
      <c r="L95" s="10">
        <f t="shared" ca="1" si="19"/>
        <v>2</v>
      </c>
      <c r="M95" s="10">
        <f t="shared" ca="1" si="20"/>
        <v>1</v>
      </c>
      <c r="N95" s="10">
        <f t="shared" ca="1" si="21"/>
        <v>13</v>
      </c>
      <c r="O95" s="10">
        <f t="shared" ca="1" si="22"/>
        <v>5</v>
      </c>
      <c r="P95" s="10">
        <f t="shared" ca="1" si="23"/>
        <v>5</v>
      </c>
      <c r="Q95" s="11">
        <f t="shared" ca="1" si="12"/>
        <v>34</v>
      </c>
      <c r="R95" s="22" t="str">
        <f ca="1">VLOOKUP(L95,'05'!$A$2:$B$6,2,0)</f>
        <v>parda</v>
      </c>
      <c r="S95" s="22" t="str">
        <f ca="1">VLOOKUP(M95,'06'!$A$2:$B$18,2,0)</f>
        <v>sem instrução</v>
      </c>
      <c r="T95" s="22" t="str">
        <f ca="1">VLOOKUP(N95,'07'!$A$2:$D$28,2,0)</f>
        <v>Minas Gerais</v>
      </c>
      <c r="U95" s="22" t="str">
        <f ca="1">VLOOKUP(O95,'08'!$A$2:$B$28,2,0)</f>
        <v>Evangélica</v>
      </c>
      <c r="V95" s="22" t="str">
        <f ca="1">VLOOKUP(P95,'10'!$A$2:$B$10,2,0)</f>
        <v>Separado</v>
      </c>
      <c r="W95" s="29">
        <f>IFERROR(VLOOKUP($B95,'b02'!$A$4:$H$705,W$1,0),0)</f>
        <v>0</v>
      </c>
      <c r="X95" s="29">
        <f>IFERROR(VLOOKUP($B95,'b02'!$A$4:$H$705,X$1,0),0)</f>
        <v>0</v>
      </c>
      <c r="Y95" s="29">
        <f>IFERROR(VLOOKUP($B95,'b02'!$A$4:$H$705,Y$1,0),0)</f>
        <v>0</v>
      </c>
      <c r="Z95" s="29">
        <f>IFERROR(VLOOKUP($B95,'b02'!$A$4:$H$705,Z$1,0),0)</f>
        <v>0</v>
      </c>
      <c r="AA95" s="29">
        <f>IFERROR(VLOOKUP($B95,'b02'!$A$4:$H$705,AA$1,0),0)</f>
        <v>0</v>
      </c>
      <c r="AB95" s="29">
        <f>IFERROR(VLOOKUP($B95,'b02'!$A$4:$H$705,AB$1,0),0)</f>
        <v>0</v>
      </c>
      <c r="AC95" s="29">
        <f>IFERROR(VLOOKUP($B95,'b02'!$A$4:$H$705,AC$1,0),0)</f>
        <v>0</v>
      </c>
      <c r="AD95" s="41">
        <f>IFERROR(VLOOKUP($B95,'b06'!$A$4:$I$714,AD$1,0),0)</f>
        <v>0</v>
      </c>
      <c r="AE95" s="41">
        <f>IFERROR(VLOOKUP($B95,'b06'!$A$4:$I$714,AE$1,0),0)</f>
        <v>0</v>
      </c>
      <c r="AF95" s="41">
        <f>IFERROR(VLOOKUP($B95,'b06'!$A$4:$I$714,AF$1,0),0)</f>
        <v>0</v>
      </c>
      <c r="AG95" s="41">
        <f>IFERROR(VLOOKUP($B95,'b06'!$A$4:$I$714,AG$1,0),0)</f>
        <v>0</v>
      </c>
      <c r="AH95" s="41">
        <f>IFERROR(VLOOKUP($B95,'b06'!$A$4:$I$714,AH$1,0),0)</f>
        <v>0</v>
      </c>
      <c r="AI95" s="41">
        <f>IFERROR(VLOOKUP($B95,'b06'!$A$4:$I$714,AI$1,0),0)</f>
        <v>0</v>
      </c>
      <c r="AJ95" s="41">
        <f>IFERROR(VLOOKUP($B95,'b06'!$A$4:$I$714,AJ$1,0),0)</f>
        <v>0</v>
      </c>
    </row>
    <row r="96" spans="1:36" x14ac:dyDescent="0.35">
      <c r="A96" s="4" t="s">
        <v>408</v>
      </c>
      <c r="B96" s="30">
        <v>94</v>
      </c>
      <c r="C96" s="8">
        <f t="shared" ca="1" si="13"/>
        <v>31444</v>
      </c>
      <c r="D96" s="5" t="str">
        <f t="shared" si="14"/>
        <v>colaborador_0094</v>
      </c>
      <c r="E96" s="9" t="s">
        <v>1339</v>
      </c>
      <c r="F96" s="9" t="s">
        <v>1550</v>
      </c>
      <c r="G96" s="8">
        <f t="shared" ca="1" si="15"/>
        <v>43961</v>
      </c>
      <c r="H96" s="6" t="s">
        <v>6</v>
      </c>
      <c r="I96" s="13">
        <f t="shared" ca="1" si="16"/>
        <v>1.77</v>
      </c>
      <c r="J96" s="15">
        <f t="shared" ca="1" si="17"/>
        <v>76</v>
      </c>
      <c r="K96" s="15">
        <f t="shared" ca="1" si="18"/>
        <v>24.258674071946118</v>
      </c>
      <c r="L96" s="10">
        <f t="shared" ca="1" si="19"/>
        <v>2</v>
      </c>
      <c r="M96" s="10">
        <f t="shared" ca="1" si="20"/>
        <v>7</v>
      </c>
      <c r="N96" s="10">
        <f t="shared" ca="1" si="21"/>
        <v>7</v>
      </c>
      <c r="O96" s="10">
        <f t="shared" ca="1" si="22"/>
        <v>3</v>
      </c>
      <c r="P96" s="10">
        <f t="shared" ca="1" si="23"/>
        <v>4</v>
      </c>
      <c r="Q96" s="11">
        <f t="shared" ca="1" si="12"/>
        <v>35</v>
      </c>
      <c r="R96" s="22" t="str">
        <f ca="1">VLOOKUP(L96,'05'!$A$2:$B$6,2,0)</f>
        <v>parda</v>
      </c>
      <c r="S96" s="22" t="str">
        <f ca="1">VLOOKUP(M96,'06'!$A$2:$B$18,2,0)</f>
        <v>ensino médio técnico completo</v>
      </c>
      <c r="T96" s="22" t="str">
        <f ca="1">VLOOKUP(N96,'07'!$A$2:$D$28,2,0)</f>
        <v>Distrito Federal</v>
      </c>
      <c r="U96" s="22" t="str">
        <f ca="1">VLOOKUP(O96,'08'!$A$2:$B$28,2,0)</f>
        <v>Católica</v>
      </c>
      <c r="V96" s="22" t="str">
        <f ca="1">VLOOKUP(P96,'10'!$A$2:$B$10,2,0)</f>
        <v>Desquitado</v>
      </c>
      <c r="W96" s="29">
        <f>IFERROR(VLOOKUP($B96,'b02'!$A$4:$H$705,W$1,0),0)</f>
        <v>0</v>
      </c>
      <c r="X96" s="29">
        <f>IFERROR(VLOOKUP($B96,'b02'!$A$4:$H$705,X$1,0),0)</f>
        <v>0</v>
      </c>
      <c r="Y96" s="29">
        <f>IFERROR(VLOOKUP($B96,'b02'!$A$4:$H$705,Y$1,0),0)</f>
        <v>0</v>
      </c>
      <c r="Z96" s="29">
        <f>IFERROR(VLOOKUP($B96,'b02'!$A$4:$H$705,Z$1,0),0)</f>
        <v>1</v>
      </c>
      <c r="AA96" s="29">
        <f>IFERROR(VLOOKUP($B96,'b02'!$A$4:$H$705,AA$1,0),0)</f>
        <v>0</v>
      </c>
      <c r="AB96" s="29">
        <f>IFERROR(VLOOKUP($B96,'b02'!$A$4:$H$705,AB$1,0),0)</f>
        <v>0</v>
      </c>
      <c r="AC96" s="29">
        <f>IFERROR(VLOOKUP($B96,'b02'!$A$4:$H$705,AC$1,0),0)</f>
        <v>1</v>
      </c>
      <c r="AD96" s="41">
        <f>IFERROR(VLOOKUP($B96,'b06'!$A$4:$I$714,AD$1,0),0)</f>
        <v>0</v>
      </c>
      <c r="AE96" s="41">
        <f>IFERROR(VLOOKUP($B96,'b06'!$A$4:$I$714,AE$1,0),0)</f>
        <v>0</v>
      </c>
      <c r="AF96" s="41">
        <f>IFERROR(VLOOKUP($B96,'b06'!$A$4:$I$714,AF$1,0),0)</f>
        <v>0</v>
      </c>
      <c r="AG96" s="41">
        <f>IFERROR(VLOOKUP($B96,'b06'!$A$4:$I$714,AG$1,0),0)</f>
        <v>0</v>
      </c>
      <c r="AH96" s="41">
        <f>IFERROR(VLOOKUP($B96,'b06'!$A$4:$I$714,AH$1,0),0)</f>
        <v>0</v>
      </c>
      <c r="AI96" s="41">
        <f>IFERROR(VLOOKUP($B96,'b06'!$A$4:$I$714,AI$1,0),0)</f>
        <v>1</v>
      </c>
      <c r="AJ96" s="41">
        <f>IFERROR(VLOOKUP($B96,'b06'!$A$4:$I$714,AJ$1,0),0)</f>
        <v>0</v>
      </c>
    </row>
    <row r="97" spans="1:36" x14ac:dyDescent="0.35">
      <c r="A97" s="4" t="s">
        <v>409</v>
      </c>
      <c r="B97" s="30">
        <v>95</v>
      </c>
      <c r="C97" s="8">
        <f t="shared" ca="1" si="13"/>
        <v>31159</v>
      </c>
      <c r="D97" s="5" t="str">
        <f t="shared" si="14"/>
        <v>colaborador_0095</v>
      </c>
      <c r="E97" s="9" t="s">
        <v>1339</v>
      </c>
      <c r="F97" s="9" t="s">
        <v>1550</v>
      </c>
      <c r="G97" s="8">
        <f t="shared" ca="1" si="15"/>
        <v>43790</v>
      </c>
      <c r="H97" s="6" t="s">
        <v>6</v>
      </c>
      <c r="I97" s="13">
        <f t="shared" ca="1" si="16"/>
        <v>1.76</v>
      </c>
      <c r="J97" s="15">
        <f t="shared" ca="1" si="17"/>
        <v>77</v>
      </c>
      <c r="K97" s="15">
        <f t="shared" ca="1" si="18"/>
        <v>24.857954545454547</v>
      </c>
      <c r="L97" s="10">
        <f t="shared" ca="1" si="19"/>
        <v>3</v>
      </c>
      <c r="M97" s="10">
        <f t="shared" ca="1" si="20"/>
        <v>4</v>
      </c>
      <c r="N97" s="10">
        <f t="shared" ca="1" si="21"/>
        <v>8</v>
      </c>
      <c r="O97" s="10">
        <f t="shared" ca="1" si="22"/>
        <v>2</v>
      </c>
      <c r="P97" s="10">
        <f t="shared" ca="1" si="23"/>
        <v>2</v>
      </c>
      <c r="Q97" s="11">
        <f t="shared" ca="1" si="12"/>
        <v>35</v>
      </c>
      <c r="R97" s="22" t="str">
        <f ca="1">VLOOKUP(L97,'05'!$A$2:$B$6,2,0)</f>
        <v>preta</v>
      </c>
      <c r="S97" s="22" t="str">
        <f ca="1">VLOOKUP(M97,'06'!$A$2:$B$18,2,0)</f>
        <v>ensino médio incompleto</v>
      </c>
      <c r="T97" s="22" t="str">
        <f ca="1">VLOOKUP(N97,'07'!$A$2:$D$28,2,0)</f>
        <v>Espírito Santo</v>
      </c>
      <c r="U97" s="22" t="str">
        <f ca="1">VLOOKUP(O97,'08'!$A$2:$B$28,2,0)</f>
        <v>Candomblé</v>
      </c>
      <c r="V97" s="22" t="str">
        <f ca="1">VLOOKUP(P97,'10'!$A$2:$B$10,2,0)</f>
        <v>Casado</v>
      </c>
      <c r="W97" s="29">
        <f>IFERROR(VLOOKUP($B97,'b02'!$A$4:$H$705,W$1,0),0)</f>
        <v>0</v>
      </c>
      <c r="X97" s="29">
        <f>IFERROR(VLOOKUP($B97,'b02'!$A$4:$H$705,X$1,0),0)</f>
        <v>0</v>
      </c>
      <c r="Y97" s="29">
        <f>IFERROR(VLOOKUP($B97,'b02'!$A$4:$H$705,Y$1,0),0)</f>
        <v>0</v>
      </c>
      <c r="Z97" s="29">
        <f>IFERROR(VLOOKUP($B97,'b02'!$A$4:$H$705,Z$1,0),0)</f>
        <v>0</v>
      </c>
      <c r="AA97" s="29">
        <f>IFERROR(VLOOKUP($B97,'b02'!$A$4:$H$705,AA$1,0),0)</f>
        <v>0</v>
      </c>
      <c r="AB97" s="29">
        <f>IFERROR(VLOOKUP($B97,'b02'!$A$4:$H$705,AB$1,0),0)</f>
        <v>0</v>
      </c>
      <c r="AC97" s="29">
        <f>IFERROR(VLOOKUP($B97,'b02'!$A$4:$H$705,AC$1,0),0)</f>
        <v>0</v>
      </c>
      <c r="AD97" s="41">
        <f>IFERROR(VLOOKUP($B97,'b06'!$A$4:$I$714,AD$1,0),0)</f>
        <v>0</v>
      </c>
      <c r="AE97" s="41">
        <f>IFERROR(VLOOKUP($B97,'b06'!$A$4:$I$714,AE$1,0),0)</f>
        <v>0</v>
      </c>
      <c r="AF97" s="41">
        <f>IFERROR(VLOOKUP($B97,'b06'!$A$4:$I$714,AF$1,0),0)</f>
        <v>0</v>
      </c>
      <c r="AG97" s="41">
        <f>IFERROR(VLOOKUP($B97,'b06'!$A$4:$I$714,AG$1,0),0)</f>
        <v>0</v>
      </c>
      <c r="AH97" s="41">
        <f>IFERROR(VLOOKUP($B97,'b06'!$A$4:$I$714,AH$1,0),0)</f>
        <v>0</v>
      </c>
      <c r="AI97" s="41">
        <f>IFERROR(VLOOKUP($B97,'b06'!$A$4:$I$714,AI$1,0),0)</f>
        <v>0</v>
      </c>
      <c r="AJ97" s="41">
        <f>IFERROR(VLOOKUP($B97,'b06'!$A$4:$I$714,AJ$1,0),0)</f>
        <v>0</v>
      </c>
    </row>
    <row r="98" spans="1:36" x14ac:dyDescent="0.35">
      <c r="A98" s="4" t="s">
        <v>410</v>
      </c>
      <c r="B98" s="30">
        <v>96</v>
      </c>
      <c r="C98" s="8">
        <f t="shared" ca="1" si="13"/>
        <v>33513</v>
      </c>
      <c r="D98" s="5" t="str">
        <f t="shared" si="14"/>
        <v>colaborador_0096</v>
      </c>
      <c r="E98" s="9" t="s">
        <v>1339</v>
      </c>
      <c r="F98" s="9" t="s">
        <v>1550</v>
      </c>
      <c r="G98" s="8">
        <f t="shared" ca="1" si="15"/>
        <v>43947</v>
      </c>
      <c r="H98" s="6" t="s">
        <v>6</v>
      </c>
      <c r="I98" s="13">
        <f t="shared" ca="1" si="16"/>
        <v>1.85</v>
      </c>
      <c r="J98" s="15">
        <f t="shared" ca="1" si="17"/>
        <v>80</v>
      </c>
      <c r="K98" s="15">
        <f t="shared" ca="1" si="18"/>
        <v>23.374726077428779</v>
      </c>
      <c r="L98" s="10">
        <f t="shared" ca="1" si="19"/>
        <v>3</v>
      </c>
      <c r="M98" s="10">
        <f t="shared" ca="1" si="20"/>
        <v>5</v>
      </c>
      <c r="N98" s="10">
        <f t="shared" ca="1" si="21"/>
        <v>6</v>
      </c>
      <c r="O98" s="10">
        <f t="shared" ca="1" si="22"/>
        <v>1</v>
      </c>
      <c r="P98" s="10">
        <f t="shared" ca="1" si="23"/>
        <v>3</v>
      </c>
      <c r="Q98" s="11">
        <f t="shared" ca="1" si="12"/>
        <v>29</v>
      </c>
      <c r="R98" s="22" t="str">
        <f ca="1">VLOOKUP(L98,'05'!$A$2:$B$6,2,0)</f>
        <v>preta</v>
      </c>
      <c r="S98" s="22" t="str">
        <f ca="1">VLOOKUP(M98,'06'!$A$2:$B$18,2,0)</f>
        <v>ensino médio completo</v>
      </c>
      <c r="T98" s="22" t="str">
        <f ca="1">VLOOKUP(N98,'07'!$A$2:$D$28,2,0)</f>
        <v>Ceará</v>
      </c>
      <c r="U98" s="22" t="str">
        <f ca="1">VLOOKUP(O98,'08'!$A$2:$B$28,2,0)</f>
        <v>Adventista</v>
      </c>
      <c r="V98" s="22" t="str">
        <f ca="1">VLOOKUP(P98,'10'!$A$2:$B$10,2,0)</f>
        <v>Divorciado</v>
      </c>
      <c r="W98" s="29">
        <f>IFERROR(VLOOKUP($B98,'b02'!$A$4:$H$705,W$1,0),0)</f>
        <v>0</v>
      </c>
      <c r="X98" s="29">
        <f>IFERROR(VLOOKUP($B98,'b02'!$A$4:$H$705,X$1,0),0)</f>
        <v>0</v>
      </c>
      <c r="Y98" s="29">
        <f>IFERROR(VLOOKUP($B98,'b02'!$A$4:$H$705,Y$1,0),0)</f>
        <v>1</v>
      </c>
      <c r="Z98" s="29">
        <f>IFERROR(VLOOKUP($B98,'b02'!$A$4:$H$705,Z$1,0),0)</f>
        <v>0</v>
      </c>
      <c r="AA98" s="29">
        <f>IFERROR(VLOOKUP($B98,'b02'!$A$4:$H$705,AA$1,0),0)</f>
        <v>0</v>
      </c>
      <c r="AB98" s="29">
        <f>IFERROR(VLOOKUP($B98,'b02'!$A$4:$H$705,AB$1,0),0)</f>
        <v>0</v>
      </c>
      <c r="AC98" s="29">
        <f>IFERROR(VLOOKUP($B98,'b02'!$A$4:$H$705,AC$1,0),0)</f>
        <v>1</v>
      </c>
      <c r="AD98" s="41">
        <f>IFERROR(VLOOKUP($B98,'b06'!$A$4:$I$714,AD$1,0),0)</f>
        <v>0</v>
      </c>
      <c r="AE98" s="41">
        <f>IFERROR(VLOOKUP($B98,'b06'!$A$4:$I$714,AE$1,0),0)</f>
        <v>0</v>
      </c>
      <c r="AF98" s="41">
        <f>IFERROR(VLOOKUP($B98,'b06'!$A$4:$I$714,AF$1,0),0)</f>
        <v>1</v>
      </c>
      <c r="AG98" s="41">
        <f>IFERROR(VLOOKUP($B98,'b06'!$A$4:$I$714,AG$1,0),0)</f>
        <v>0</v>
      </c>
      <c r="AH98" s="41">
        <f>IFERROR(VLOOKUP($B98,'b06'!$A$4:$I$714,AH$1,0),0)</f>
        <v>0</v>
      </c>
      <c r="AI98" s="41">
        <f>IFERROR(VLOOKUP($B98,'b06'!$A$4:$I$714,AI$1,0),0)</f>
        <v>0</v>
      </c>
      <c r="AJ98" s="41">
        <f>IFERROR(VLOOKUP($B98,'b06'!$A$4:$I$714,AJ$1,0),0)</f>
        <v>0</v>
      </c>
    </row>
    <row r="99" spans="1:36" x14ac:dyDescent="0.35">
      <c r="A99" s="4" t="s">
        <v>411</v>
      </c>
      <c r="B99" s="30">
        <v>97</v>
      </c>
      <c r="C99" s="8">
        <f t="shared" ca="1" si="13"/>
        <v>35201</v>
      </c>
      <c r="D99" s="5" t="str">
        <f t="shared" si="14"/>
        <v>colaborador_0097</v>
      </c>
      <c r="E99" s="9" t="s">
        <v>1339</v>
      </c>
      <c r="F99" s="9" t="s">
        <v>1550</v>
      </c>
      <c r="G99" s="8">
        <f t="shared" ca="1" si="15"/>
        <v>44061</v>
      </c>
      <c r="H99" s="6" t="s">
        <v>6</v>
      </c>
      <c r="I99" s="13">
        <f t="shared" ca="1" si="16"/>
        <v>1.82</v>
      </c>
      <c r="J99" s="15">
        <f t="shared" ca="1" si="17"/>
        <v>74</v>
      </c>
      <c r="K99" s="15">
        <f t="shared" ca="1" si="18"/>
        <v>22.340297065571789</v>
      </c>
      <c r="L99" s="10">
        <f t="shared" ca="1" si="19"/>
        <v>3</v>
      </c>
      <c r="M99" s="10">
        <f t="shared" ca="1" si="20"/>
        <v>7</v>
      </c>
      <c r="N99" s="10">
        <f t="shared" ca="1" si="21"/>
        <v>9</v>
      </c>
      <c r="O99" s="10">
        <f t="shared" ca="1" si="22"/>
        <v>4</v>
      </c>
      <c r="P99" s="10">
        <f t="shared" ca="1" si="23"/>
        <v>2</v>
      </c>
      <c r="Q99" s="11">
        <f t="shared" ca="1" si="12"/>
        <v>24</v>
      </c>
      <c r="R99" s="22" t="str">
        <f ca="1">VLOOKUP(L99,'05'!$A$2:$B$6,2,0)</f>
        <v>preta</v>
      </c>
      <c r="S99" s="22" t="str">
        <f ca="1">VLOOKUP(M99,'06'!$A$2:$B$18,2,0)</f>
        <v>ensino médio técnico completo</v>
      </c>
      <c r="T99" s="22" t="str">
        <f ca="1">VLOOKUP(N99,'07'!$A$2:$D$28,2,0)</f>
        <v>Goiás</v>
      </c>
      <c r="U99" s="22" t="str">
        <f ca="1">VLOOKUP(O99,'08'!$A$2:$B$28,2,0)</f>
        <v>Cristã</v>
      </c>
      <c r="V99" s="22" t="str">
        <f ca="1">VLOOKUP(P99,'10'!$A$2:$B$10,2,0)</f>
        <v>Casado</v>
      </c>
      <c r="W99" s="29">
        <f>IFERROR(VLOOKUP($B99,'b02'!$A$4:$H$705,W$1,0),0)</f>
        <v>1</v>
      </c>
      <c r="X99" s="29">
        <f>IFERROR(VLOOKUP($B99,'b02'!$A$4:$H$705,X$1,0),0)</f>
        <v>0</v>
      </c>
      <c r="Y99" s="29">
        <f>IFERROR(VLOOKUP($B99,'b02'!$A$4:$H$705,Y$1,0),0)</f>
        <v>0</v>
      </c>
      <c r="Z99" s="29">
        <f>IFERROR(VLOOKUP($B99,'b02'!$A$4:$H$705,Z$1,0),0)</f>
        <v>1</v>
      </c>
      <c r="AA99" s="29">
        <f>IFERROR(VLOOKUP($B99,'b02'!$A$4:$H$705,AA$1,0),0)</f>
        <v>0</v>
      </c>
      <c r="AB99" s="29">
        <f>IFERROR(VLOOKUP($B99,'b02'!$A$4:$H$705,AB$1,0),0)</f>
        <v>0</v>
      </c>
      <c r="AC99" s="29">
        <f>IFERROR(VLOOKUP($B99,'b02'!$A$4:$H$705,AC$1,0),0)</f>
        <v>2</v>
      </c>
      <c r="AD99" s="41">
        <f>IFERROR(VLOOKUP($B99,'b06'!$A$4:$I$714,AD$1,0),0)</f>
        <v>0</v>
      </c>
      <c r="AE99" s="41">
        <f>IFERROR(VLOOKUP($B99,'b06'!$A$4:$I$714,AE$1,0),0)</f>
        <v>1</v>
      </c>
      <c r="AF99" s="41">
        <f>IFERROR(VLOOKUP($B99,'b06'!$A$4:$I$714,AF$1,0),0)</f>
        <v>0</v>
      </c>
      <c r="AG99" s="41">
        <f>IFERROR(VLOOKUP($B99,'b06'!$A$4:$I$714,AG$1,0),0)</f>
        <v>1</v>
      </c>
      <c r="AH99" s="41">
        <f>IFERROR(VLOOKUP($B99,'b06'!$A$4:$I$714,AH$1,0),0)</f>
        <v>0</v>
      </c>
      <c r="AI99" s="41">
        <f>IFERROR(VLOOKUP($B99,'b06'!$A$4:$I$714,AI$1,0),0)</f>
        <v>0</v>
      </c>
      <c r="AJ99" s="41">
        <f>IFERROR(VLOOKUP($B99,'b06'!$A$4:$I$714,AJ$1,0),0)</f>
        <v>0</v>
      </c>
    </row>
    <row r="100" spans="1:36" x14ac:dyDescent="0.35">
      <c r="A100" s="4" t="s">
        <v>412</v>
      </c>
      <c r="B100" s="30">
        <v>98</v>
      </c>
      <c r="C100" s="8">
        <f t="shared" ca="1" si="13"/>
        <v>34171</v>
      </c>
      <c r="D100" s="5" t="str">
        <f t="shared" si="14"/>
        <v>colaborador_0098</v>
      </c>
      <c r="E100" s="9" t="s">
        <v>1339</v>
      </c>
      <c r="F100" s="9" t="s">
        <v>1550</v>
      </c>
      <c r="G100" s="8">
        <f t="shared" ca="1" si="15"/>
        <v>43615</v>
      </c>
      <c r="H100" s="6" t="s">
        <v>6</v>
      </c>
      <c r="I100" s="13">
        <f t="shared" ca="1" si="16"/>
        <v>1.83</v>
      </c>
      <c r="J100" s="15">
        <f t="shared" ca="1" si="17"/>
        <v>72</v>
      </c>
      <c r="K100" s="15">
        <f t="shared" ca="1" si="18"/>
        <v>21.49959688255845</v>
      </c>
      <c r="L100" s="10">
        <f t="shared" ca="1" si="19"/>
        <v>3</v>
      </c>
      <c r="M100" s="10">
        <f t="shared" ca="1" si="20"/>
        <v>7</v>
      </c>
      <c r="N100" s="10">
        <f t="shared" ca="1" si="21"/>
        <v>18</v>
      </c>
      <c r="O100" s="10">
        <f t="shared" ca="1" si="22"/>
        <v>6</v>
      </c>
      <c r="P100" s="10">
        <f t="shared" ca="1" si="23"/>
        <v>2</v>
      </c>
      <c r="Q100" s="11">
        <f t="shared" ca="1" si="12"/>
        <v>27</v>
      </c>
      <c r="R100" s="22" t="str">
        <f ca="1">VLOOKUP(L100,'05'!$A$2:$B$6,2,0)</f>
        <v>preta</v>
      </c>
      <c r="S100" s="22" t="str">
        <f ca="1">VLOOKUP(M100,'06'!$A$2:$B$18,2,0)</f>
        <v>ensino médio técnico completo</v>
      </c>
      <c r="T100" s="22" t="str">
        <f ca="1">VLOOKUP(N100,'07'!$A$2:$D$28,2,0)</f>
        <v>Piauí</v>
      </c>
      <c r="U100" s="22" t="str">
        <f ca="1">VLOOKUP(O100,'08'!$A$2:$B$28,2,0)</f>
        <v>Umbanda</v>
      </c>
      <c r="V100" s="22" t="str">
        <f ca="1">VLOOKUP(P100,'10'!$A$2:$B$10,2,0)</f>
        <v>Casado</v>
      </c>
      <c r="W100" s="29">
        <f>IFERROR(VLOOKUP($B100,'b02'!$A$4:$H$705,W$1,0),0)</f>
        <v>0</v>
      </c>
      <c r="X100" s="29">
        <f>IFERROR(VLOOKUP($B100,'b02'!$A$4:$H$705,X$1,0),0)</f>
        <v>0</v>
      </c>
      <c r="Y100" s="29">
        <f>IFERROR(VLOOKUP($B100,'b02'!$A$4:$H$705,Y$1,0),0)</f>
        <v>0</v>
      </c>
      <c r="Z100" s="29">
        <f>IFERROR(VLOOKUP($B100,'b02'!$A$4:$H$705,Z$1,0),0)</f>
        <v>0</v>
      </c>
      <c r="AA100" s="29">
        <f>IFERROR(VLOOKUP($B100,'b02'!$A$4:$H$705,AA$1,0),0)</f>
        <v>0</v>
      </c>
      <c r="AB100" s="29">
        <f>IFERROR(VLOOKUP($B100,'b02'!$A$4:$H$705,AB$1,0),0)</f>
        <v>0</v>
      </c>
      <c r="AC100" s="29">
        <f>IFERROR(VLOOKUP($B100,'b02'!$A$4:$H$705,AC$1,0),0)</f>
        <v>0</v>
      </c>
      <c r="AD100" s="41">
        <f>IFERROR(VLOOKUP($B100,'b06'!$A$4:$I$714,AD$1,0),0)</f>
        <v>0</v>
      </c>
      <c r="AE100" s="41">
        <f>IFERROR(VLOOKUP($B100,'b06'!$A$4:$I$714,AE$1,0),0)</f>
        <v>0</v>
      </c>
      <c r="AF100" s="41">
        <f>IFERROR(VLOOKUP($B100,'b06'!$A$4:$I$714,AF$1,0),0)</f>
        <v>0</v>
      </c>
      <c r="AG100" s="41">
        <f>IFERROR(VLOOKUP($B100,'b06'!$A$4:$I$714,AG$1,0),0)</f>
        <v>0</v>
      </c>
      <c r="AH100" s="41">
        <f>IFERROR(VLOOKUP($B100,'b06'!$A$4:$I$714,AH$1,0),0)</f>
        <v>0</v>
      </c>
      <c r="AI100" s="41">
        <f>IFERROR(VLOOKUP($B100,'b06'!$A$4:$I$714,AI$1,0),0)</f>
        <v>0</v>
      </c>
      <c r="AJ100" s="41">
        <f>IFERROR(VLOOKUP($B100,'b06'!$A$4:$I$714,AJ$1,0),0)</f>
        <v>0</v>
      </c>
    </row>
    <row r="101" spans="1:36" x14ac:dyDescent="0.35">
      <c r="A101" s="4" t="s">
        <v>413</v>
      </c>
      <c r="B101" s="30">
        <v>99</v>
      </c>
      <c r="C101" s="8">
        <f t="shared" ca="1" si="13"/>
        <v>34336</v>
      </c>
      <c r="D101" s="5" t="str">
        <f t="shared" si="14"/>
        <v>colaborador_0099</v>
      </c>
      <c r="E101" s="9" t="s">
        <v>1339</v>
      </c>
      <c r="F101" s="9" t="s">
        <v>1550</v>
      </c>
      <c r="G101" s="8">
        <f t="shared" ca="1" si="15"/>
        <v>42497</v>
      </c>
      <c r="H101" s="6" t="s">
        <v>6</v>
      </c>
      <c r="I101" s="13">
        <f t="shared" ca="1" si="16"/>
        <v>1.75</v>
      </c>
      <c r="J101" s="15">
        <f t="shared" ca="1" si="17"/>
        <v>78</v>
      </c>
      <c r="K101" s="15">
        <f t="shared" ca="1" si="18"/>
        <v>25.469387755102041</v>
      </c>
      <c r="L101" s="10">
        <f t="shared" ca="1" si="19"/>
        <v>2</v>
      </c>
      <c r="M101" s="10">
        <f t="shared" ca="1" si="20"/>
        <v>5</v>
      </c>
      <c r="N101" s="10">
        <f t="shared" ca="1" si="21"/>
        <v>19</v>
      </c>
      <c r="O101" s="10">
        <f t="shared" ca="1" si="22"/>
        <v>6</v>
      </c>
      <c r="P101" s="10">
        <f t="shared" ca="1" si="23"/>
        <v>2</v>
      </c>
      <c r="Q101" s="11">
        <f t="shared" ca="1" si="12"/>
        <v>27</v>
      </c>
      <c r="R101" s="22" t="str">
        <f ca="1">VLOOKUP(L101,'05'!$A$2:$B$6,2,0)</f>
        <v>parda</v>
      </c>
      <c r="S101" s="22" t="str">
        <f ca="1">VLOOKUP(M101,'06'!$A$2:$B$18,2,0)</f>
        <v>ensino médio completo</v>
      </c>
      <c r="T101" s="22" t="str">
        <f ca="1">VLOOKUP(N101,'07'!$A$2:$D$28,2,0)</f>
        <v>Rio de Janeiro</v>
      </c>
      <c r="U101" s="22" t="str">
        <f ca="1">VLOOKUP(O101,'08'!$A$2:$B$28,2,0)</f>
        <v>Umbanda</v>
      </c>
      <c r="V101" s="22" t="str">
        <f ca="1">VLOOKUP(P101,'10'!$A$2:$B$10,2,0)</f>
        <v>Casado</v>
      </c>
      <c r="W101" s="29">
        <f>IFERROR(VLOOKUP($B101,'b02'!$A$4:$H$705,W$1,0),0)</f>
        <v>0</v>
      </c>
      <c r="X101" s="29">
        <f>IFERROR(VLOOKUP($B101,'b02'!$A$4:$H$705,X$1,0),0)</f>
        <v>0</v>
      </c>
      <c r="Y101" s="29">
        <f>IFERROR(VLOOKUP($B101,'b02'!$A$4:$H$705,Y$1,0),0)</f>
        <v>0</v>
      </c>
      <c r="Z101" s="29">
        <f>IFERROR(VLOOKUP($B101,'b02'!$A$4:$H$705,Z$1,0),0)</f>
        <v>0</v>
      </c>
      <c r="AA101" s="29">
        <f>IFERROR(VLOOKUP($B101,'b02'!$A$4:$H$705,AA$1,0),0)</f>
        <v>0</v>
      </c>
      <c r="AB101" s="29">
        <f>IFERROR(VLOOKUP($B101,'b02'!$A$4:$H$705,AB$1,0),0)</f>
        <v>0</v>
      </c>
      <c r="AC101" s="29">
        <f>IFERROR(VLOOKUP($B101,'b02'!$A$4:$H$705,AC$1,0),0)</f>
        <v>0</v>
      </c>
      <c r="AD101" s="41">
        <f>IFERROR(VLOOKUP($B101,'b06'!$A$4:$I$714,AD$1,0),0)</f>
        <v>0</v>
      </c>
      <c r="AE101" s="41">
        <f>IFERROR(VLOOKUP($B101,'b06'!$A$4:$I$714,AE$1,0),0)</f>
        <v>0</v>
      </c>
      <c r="AF101" s="41">
        <f>IFERROR(VLOOKUP($B101,'b06'!$A$4:$I$714,AF$1,0),0)</f>
        <v>0</v>
      </c>
      <c r="AG101" s="41">
        <f>IFERROR(VLOOKUP($B101,'b06'!$A$4:$I$714,AG$1,0),0)</f>
        <v>0</v>
      </c>
      <c r="AH101" s="41">
        <f>IFERROR(VLOOKUP($B101,'b06'!$A$4:$I$714,AH$1,0),0)</f>
        <v>0</v>
      </c>
      <c r="AI101" s="41">
        <f>IFERROR(VLOOKUP($B101,'b06'!$A$4:$I$714,AI$1,0),0)</f>
        <v>0</v>
      </c>
      <c r="AJ101" s="41">
        <f>IFERROR(VLOOKUP($B101,'b06'!$A$4:$I$714,AJ$1,0),0)</f>
        <v>0</v>
      </c>
    </row>
    <row r="102" spans="1:36" x14ac:dyDescent="0.35">
      <c r="A102" s="4" t="s">
        <v>414</v>
      </c>
      <c r="B102" s="30">
        <v>100</v>
      </c>
      <c r="C102" s="8">
        <f t="shared" ca="1" si="13"/>
        <v>36087</v>
      </c>
      <c r="D102" s="5" t="str">
        <f t="shared" si="14"/>
        <v>colaborador_0100</v>
      </c>
      <c r="E102" s="9" t="s">
        <v>1339</v>
      </c>
      <c r="F102" s="9" t="s">
        <v>1550</v>
      </c>
      <c r="G102" s="8">
        <f t="shared" ca="1" si="15"/>
        <v>43422</v>
      </c>
      <c r="H102" s="6" t="s">
        <v>6</v>
      </c>
      <c r="I102" s="13">
        <f t="shared" ca="1" si="16"/>
        <v>1.77</v>
      </c>
      <c r="J102" s="15">
        <f t="shared" ca="1" si="17"/>
        <v>75</v>
      </c>
      <c r="K102" s="15">
        <f t="shared" ca="1" si="18"/>
        <v>23.93948099205209</v>
      </c>
      <c r="L102" s="10">
        <f t="shared" ca="1" si="19"/>
        <v>2</v>
      </c>
      <c r="M102" s="10">
        <f t="shared" ca="1" si="20"/>
        <v>6</v>
      </c>
      <c r="N102" s="10">
        <f t="shared" ca="1" si="21"/>
        <v>10</v>
      </c>
      <c r="O102" s="10">
        <f t="shared" ca="1" si="22"/>
        <v>1</v>
      </c>
      <c r="P102" s="10">
        <f t="shared" ca="1" si="23"/>
        <v>4</v>
      </c>
      <c r="Q102" s="11">
        <f t="shared" ca="1" si="12"/>
        <v>22</v>
      </c>
      <c r="R102" s="22" t="str">
        <f ca="1">VLOOKUP(L102,'05'!$A$2:$B$6,2,0)</f>
        <v>parda</v>
      </c>
      <c r="S102" s="22" t="str">
        <f ca="1">VLOOKUP(M102,'06'!$A$2:$B$18,2,0)</f>
        <v>ensino médio técnico incompleto</v>
      </c>
      <c r="T102" s="22" t="str">
        <f ca="1">VLOOKUP(N102,'07'!$A$2:$D$28,2,0)</f>
        <v>Maranhão</v>
      </c>
      <c r="U102" s="22" t="str">
        <f ca="1">VLOOKUP(O102,'08'!$A$2:$B$28,2,0)</f>
        <v>Adventista</v>
      </c>
      <c r="V102" s="22" t="str">
        <f ca="1">VLOOKUP(P102,'10'!$A$2:$B$10,2,0)</f>
        <v>Desquitado</v>
      </c>
      <c r="W102" s="29">
        <f>IFERROR(VLOOKUP($B102,'b02'!$A$4:$H$705,W$1,0),0)</f>
        <v>0</v>
      </c>
      <c r="X102" s="29">
        <f>IFERROR(VLOOKUP($B102,'b02'!$A$4:$H$705,X$1,0),0)</f>
        <v>0</v>
      </c>
      <c r="Y102" s="29">
        <f>IFERROR(VLOOKUP($B102,'b02'!$A$4:$H$705,Y$1,0),0)</f>
        <v>0</v>
      </c>
      <c r="Z102" s="29">
        <f>IFERROR(VLOOKUP($B102,'b02'!$A$4:$H$705,Z$1,0),0)</f>
        <v>0</v>
      </c>
      <c r="AA102" s="29">
        <f>IFERROR(VLOOKUP($B102,'b02'!$A$4:$H$705,AA$1,0),0)</f>
        <v>0</v>
      </c>
      <c r="AB102" s="29">
        <f>IFERROR(VLOOKUP($B102,'b02'!$A$4:$H$705,AB$1,0),0)</f>
        <v>1</v>
      </c>
      <c r="AC102" s="29">
        <f>IFERROR(VLOOKUP($B102,'b02'!$A$4:$H$705,AC$1,0),0)</f>
        <v>1</v>
      </c>
      <c r="AD102" s="41">
        <f>IFERROR(VLOOKUP($B102,'b06'!$A$4:$I$714,AD$1,0),0)</f>
        <v>1</v>
      </c>
      <c r="AE102" s="41">
        <f>IFERROR(VLOOKUP($B102,'b06'!$A$4:$I$714,AE$1,0),0)</f>
        <v>0</v>
      </c>
      <c r="AF102" s="41">
        <f>IFERROR(VLOOKUP($B102,'b06'!$A$4:$I$714,AF$1,0),0)</f>
        <v>0</v>
      </c>
      <c r="AG102" s="41">
        <f>IFERROR(VLOOKUP($B102,'b06'!$A$4:$I$714,AG$1,0),0)</f>
        <v>0</v>
      </c>
      <c r="AH102" s="41">
        <f>IFERROR(VLOOKUP($B102,'b06'!$A$4:$I$714,AH$1,0),0)</f>
        <v>0</v>
      </c>
      <c r="AI102" s="41">
        <f>IFERROR(VLOOKUP($B102,'b06'!$A$4:$I$714,AI$1,0),0)</f>
        <v>0</v>
      </c>
      <c r="AJ102" s="41">
        <f>IFERROR(VLOOKUP($B102,'b06'!$A$4:$I$714,AJ$1,0),0)</f>
        <v>0</v>
      </c>
    </row>
    <row r="103" spans="1:36" x14ac:dyDescent="0.35">
      <c r="A103" s="4" t="s">
        <v>415</v>
      </c>
      <c r="B103" s="30">
        <v>101</v>
      </c>
      <c r="C103" s="8">
        <f t="shared" ca="1" si="13"/>
        <v>34209</v>
      </c>
      <c r="D103" s="5" t="str">
        <f t="shared" si="14"/>
        <v>colaborador_0101</v>
      </c>
      <c r="E103" s="9" t="s">
        <v>1339</v>
      </c>
      <c r="F103" s="9" t="s">
        <v>1550</v>
      </c>
      <c r="G103" s="8">
        <f t="shared" ca="1" si="15"/>
        <v>43728</v>
      </c>
      <c r="H103" s="6" t="s">
        <v>6</v>
      </c>
      <c r="I103" s="13">
        <f t="shared" ca="1" si="16"/>
        <v>1.79</v>
      </c>
      <c r="J103" s="15">
        <f t="shared" ca="1" si="17"/>
        <v>80</v>
      </c>
      <c r="K103" s="15">
        <f t="shared" ca="1" si="18"/>
        <v>24.968009737523797</v>
      </c>
      <c r="L103" s="10">
        <f t="shared" ca="1" si="19"/>
        <v>3</v>
      </c>
      <c r="M103" s="10">
        <f t="shared" ca="1" si="20"/>
        <v>2</v>
      </c>
      <c r="N103" s="10">
        <f t="shared" ca="1" si="21"/>
        <v>27</v>
      </c>
      <c r="O103" s="10">
        <f t="shared" ca="1" si="22"/>
        <v>6</v>
      </c>
      <c r="P103" s="10">
        <f t="shared" ca="1" si="23"/>
        <v>4</v>
      </c>
      <c r="Q103" s="11">
        <f t="shared" ca="1" si="12"/>
        <v>27</v>
      </c>
      <c r="R103" s="22" t="str">
        <f ca="1">VLOOKUP(L103,'05'!$A$2:$B$6,2,0)</f>
        <v>preta</v>
      </c>
      <c r="S103" s="22" t="str">
        <f ca="1">VLOOKUP(M103,'06'!$A$2:$B$18,2,0)</f>
        <v>ensino fundamental incompleto</v>
      </c>
      <c r="T103" s="22" t="str">
        <f ca="1">VLOOKUP(N103,'07'!$A$2:$D$28,2,0)</f>
        <v>Tocantins</v>
      </c>
      <c r="U103" s="22" t="str">
        <f ca="1">VLOOKUP(O103,'08'!$A$2:$B$28,2,0)</f>
        <v>Umbanda</v>
      </c>
      <c r="V103" s="22" t="str">
        <f ca="1">VLOOKUP(P103,'10'!$A$2:$B$10,2,0)</f>
        <v>Desquitado</v>
      </c>
      <c r="W103" s="29">
        <f>IFERROR(VLOOKUP($B103,'b02'!$A$4:$H$705,W$1,0),0)</f>
        <v>0</v>
      </c>
      <c r="X103" s="29">
        <f>IFERROR(VLOOKUP($B103,'b02'!$A$4:$H$705,X$1,0),0)</f>
        <v>0</v>
      </c>
      <c r="Y103" s="29">
        <f>IFERROR(VLOOKUP($B103,'b02'!$A$4:$H$705,Y$1,0),0)</f>
        <v>0</v>
      </c>
      <c r="Z103" s="29">
        <f>IFERROR(VLOOKUP($B103,'b02'!$A$4:$H$705,Z$1,0),0)</f>
        <v>0</v>
      </c>
      <c r="AA103" s="29">
        <f>IFERROR(VLOOKUP($B103,'b02'!$A$4:$H$705,AA$1,0),0)</f>
        <v>0</v>
      </c>
      <c r="AB103" s="29">
        <f>IFERROR(VLOOKUP($B103,'b02'!$A$4:$H$705,AB$1,0),0)</f>
        <v>0</v>
      </c>
      <c r="AC103" s="29">
        <f>IFERROR(VLOOKUP($B103,'b02'!$A$4:$H$705,AC$1,0),0)</f>
        <v>0</v>
      </c>
      <c r="AD103" s="41">
        <f>IFERROR(VLOOKUP($B103,'b06'!$A$4:$I$714,AD$1,0),0)</f>
        <v>0</v>
      </c>
      <c r="AE103" s="41">
        <f>IFERROR(VLOOKUP($B103,'b06'!$A$4:$I$714,AE$1,0),0)</f>
        <v>0</v>
      </c>
      <c r="AF103" s="41">
        <f>IFERROR(VLOOKUP($B103,'b06'!$A$4:$I$714,AF$1,0),0)</f>
        <v>0</v>
      </c>
      <c r="AG103" s="41">
        <f>IFERROR(VLOOKUP($B103,'b06'!$A$4:$I$714,AG$1,0),0)</f>
        <v>0</v>
      </c>
      <c r="AH103" s="41">
        <f>IFERROR(VLOOKUP($B103,'b06'!$A$4:$I$714,AH$1,0),0)</f>
        <v>0</v>
      </c>
      <c r="AI103" s="41">
        <f>IFERROR(VLOOKUP($B103,'b06'!$A$4:$I$714,AI$1,0),0)</f>
        <v>0</v>
      </c>
      <c r="AJ103" s="41">
        <f>IFERROR(VLOOKUP($B103,'b06'!$A$4:$I$714,AJ$1,0),0)</f>
        <v>0</v>
      </c>
    </row>
    <row r="104" spans="1:36" x14ac:dyDescent="0.35">
      <c r="A104" s="4" t="s">
        <v>416</v>
      </c>
      <c r="B104" s="30">
        <v>102</v>
      </c>
      <c r="C104" s="8">
        <f t="shared" ca="1" si="13"/>
        <v>31660</v>
      </c>
      <c r="D104" s="5" t="str">
        <f t="shared" si="14"/>
        <v>colaborador_0102</v>
      </c>
      <c r="E104" s="9" t="s">
        <v>1339</v>
      </c>
      <c r="F104" s="9" t="s">
        <v>1550</v>
      </c>
      <c r="G104" s="8">
        <f t="shared" ca="1" si="15"/>
        <v>43867</v>
      </c>
      <c r="H104" s="6" t="s">
        <v>6</v>
      </c>
      <c r="I104" s="13">
        <f t="shared" ca="1" si="16"/>
        <v>1.85</v>
      </c>
      <c r="J104" s="15">
        <f t="shared" ca="1" si="17"/>
        <v>70</v>
      </c>
      <c r="K104" s="15">
        <f t="shared" ca="1" si="18"/>
        <v>20.45288531775018</v>
      </c>
      <c r="L104" s="10">
        <f t="shared" ca="1" si="19"/>
        <v>3</v>
      </c>
      <c r="M104" s="10">
        <f t="shared" ca="1" si="20"/>
        <v>3</v>
      </c>
      <c r="N104" s="10">
        <f t="shared" ca="1" si="21"/>
        <v>15</v>
      </c>
      <c r="O104" s="10">
        <f t="shared" ca="1" si="22"/>
        <v>1</v>
      </c>
      <c r="P104" s="10">
        <f t="shared" ca="1" si="23"/>
        <v>6</v>
      </c>
      <c r="Q104" s="11">
        <f t="shared" ca="1" si="12"/>
        <v>34</v>
      </c>
      <c r="R104" s="22" t="str">
        <f ca="1">VLOOKUP(L104,'05'!$A$2:$B$6,2,0)</f>
        <v>preta</v>
      </c>
      <c r="S104" s="22" t="str">
        <f ca="1">VLOOKUP(M104,'06'!$A$2:$B$18,2,0)</f>
        <v>ensino fundamental completo</v>
      </c>
      <c r="T104" s="22" t="str">
        <f ca="1">VLOOKUP(N104,'07'!$A$2:$D$28,2,0)</f>
        <v>Paraíba</v>
      </c>
      <c r="U104" s="22" t="str">
        <f ca="1">VLOOKUP(O104,'08'!$A$2:$B$28,2,0)</f>
        <v>Adventista</v>
      </c>
      <c r="V104" s="22" t="str">
        <f ca="1">VLOOKUP(P104,'10'!$A$2:$B$10,2,0)</f>
        <v>Concubinato/União Estável</v>
      </c>
      <c r="W104" s="29">
        <f>IFERROR(VLOOKUP($B104,'b02'!$A$4:$H$705,W$1,0),0)</f>
        <v>0</v>
      </c>
      <c r="X104" s="29">
        <f>IFERROR(VLOOKUP($B104,'b02'!$A$4:$H$705,X$1,0),0)</f>
        <v>0</v>
      </c>
      <c r="Y104" s="29">
        <f>IFERROR(VLOOKUP($B104,'b02'!$A$4:$H$705,Y$1,0),0)</f>
        <v>1</v>
      </c>
      <c r="Z104" s="29">
        <f>IFERROR(VLOOKUP($B104,'b02'!$A$4:$H$705,Z$1,0),0)</f>
        <v>1</v>
      </c>
      <c r="AA104" s="29">
        <f>IFERROR(VLOOKUP($B104,'b02'!$A$4:$H$705,AA$1,0),0)</f>
        <v>0</v>
      </c>
      <c r="AB104" s="29">
        <f>IFERROR(VLOOKUP($B104,'b02'!$A$4:$H$705,AB$1,0),0)</f>
        <v>0</v>
      </c>
      <c r="AC104" s="29">
        <f>IFERROR(VLOOKUP($B104,'b02'!$A$4:$H$705,AC$1,0),0)</f>
        <v>2</v>
      </c>
      <c r="AD104" s="41">
        <f>IFERROR(VLOOKUP($B104,'b06'!$A$4:$I$714,AD$1,0),0)</f>
        <v>1</v>
      </c>
      <c r="AE104" s="41">
        <f>IFERROR(VLOOKUP($B104,'b06'!$A$4:$I$714,AE$1,0),0)</f>
        <v>0</v>
      </c>
      <c r="AF104" s="41">
        <f>IFERROR(VLOOKUP($B104,'b06'!$A$4:$I$714,AF$1,0),0)</f>
        <v>0</v>
      </c>
      <c r="AG104" s="41">
        <f>IFERROR(VLOOKUP($B104,'b06'!$A$4:$I$714,AG$1,0),0)</f>
        <v>1</v>
      </c>
      <c r="AH104" s="41">
        <f>IFERROR(VLOOKUP($B104,'b06'!$A$4:$I$714,AH$1,0),0)</f>
        <v>0</v>
      </c>
      <c r="AI104" s="41">
        <f>IFERROR(VLOOKUP($B104,'b06'!$A$4:$I$714,AI$1,0),0)</f>
        <v>0</v>
      </c>
      <c r="AJ104" s="41">
        <f>IFERROR(VLOOKUP($B104,'b06'!$A$4:$I$714,AJ$1,0),0)</f>
        <v>0</v>
      </c>
    </row>
    <row r="105" spans="1:36" x14ac:dyDescent="0.35">
      <c r="A105" s="4" t="s">
        <v>417</v>
      </c>
      <c r="B105" s="30">
        <v>103</v>
      </c>
      <c r="C105" s="8">
        <f t="shared" ca="1" si="13"/>
        <v>31595</v>
      </c>
      <c r="D105" s="5" t="str">
        <f t="shared" si="14"/>
        <v>colaborador_0103</v>
      </c>
      <c r="E105" s="9" t="s">
        <v>1339</v>
      </c>
      <c r="F105" s="9" t="s">
        <v>1550</v>
      </c>
      <c r="G105" s="8">
        <f t="shared" ca="1" si="15"/>
        <v>44035</v>
      </c>
      <c r="H105" s="6" t="s">
        <v>6</v>
      </c>
      <c r="I105" s="13">
        <f t="shared" ca="1" si="16"/>
        <v>1.79</v>
      </c>
      <c r="J105" s="15">
        <f t="shared" ca="1" si="17"/>
        <v>79</v>
      </c>
      <c r="K105" s="15">
        <f t="shared" ca="1" si="18"/>
        <v>24.655909615804749</v>
      </c>
      <c r="L105" s="10">
        <f t="shared" ca="1" si="19"/>
        <v>2</v>
      </c>
      <c r="M105" s="10">
        <f t="shared" ca="1" si="20"/>
        <v>6</v>
      </c>
      <c r="N105" s="10">
        <f t="shared" ca="1" si="21"/>
        <v>17</v>
      </c>
      <c r="O105" s="10">
        <f t="shared" ca="1" si="22"/>
        <v>4</v>
      </c>
      <c r="P105" s="10">
        <f t="shared" ca="1" si="23"/>
        <v>5</v>
      </c>
      <c r="Q105" s="11">
        <f t="shared" ca="1" si="12"/>
        <v>34</v>
      </c>
      <c r="R105" s="22" t="str">
        <f ca="1">VLOOKUP(L105,'05'!$A$2:$B$6,2,0)</f>
        <v>parda</v>
      </c>
      <c r="S105" s="22" t="str">
        <f ca="1">VLOOKUP(M105,'06'!$A$2:$B$18,2,0)</f>
        <v>ensino médio técnico incompleto</v>
      </c>
      <c r="T105" s="22" t="str">
        <f ca="1">VLOOKUP(N105,'07'!$A$2:$D$28,2,0)</f>
        <v>Pernambuco</v>
      </c>
      <c r="U105" s="22" t="str">
        <f ca="1">VLOOKUP(O105,'08'!$A$2:$B$28,2,0)</f>
        <v>Cristã</v>
      </c>
      <c r="V105" s="22" t="str">
        <f ca="1">VLOOKUP(P105,'10'!$A$2:$B$10,2,0)</f>
        <v>Separado</v>
      </c>
      <c r="W105" s="29">
        <f>IFERROR(VLOOKUP($B105,'b02'!$A$4:$H$705,W$1,0),0)</f>
        <v>0</v>
      </c>
      <c r="X105" s="29">
        <f>IFERROR(VLOOKUP($B105,'b02'!$A$4:$H$705,X$1,0),0)</f>
        <v>1</v>
      </c>
      <c r="Y105" s="29">
        <f>IFERROR(VLOOKUP($B105,'b02'!$A$4:$H$705,Y$1,0),0)</f>
        <v>1</v>
      </c>
      <c r="Z105" s="29">
        <f>IFERROR(VLOOKUP($B105,'b02'!$A$4:$H$705,Z$1,0),0)</f>
        <v>0</v>
      </c>
      <c r="AA105" s="29">
        <f>IFERROR(VLOOKUP($B105,'b02'!$A$4:$H$705,AA$1,0),0)</f>
        <v>0</v>
      </c>
      <c r="AB105" s="29">
        <f>IFERROR(VLOOKUP($B105,'b02'!$A$4:$H$705,AB$1,0),0)</f>
        <v>0</v>
      </c>
      <c r="AC105" s="29">
        <f>IFERROR(VLOOKUP($B105,'b02'!$A$4:$H$705,AC$1,0),0)</f>
        <v>2</v>
      </c>
      <c r="AD105" s="41">
        <f>IFERROR(VLOOKUP($B105,'b06'!$A$4:$I$714,AD$1,0),0)</f>
        <v>0</v>
      </c>
      <c r="AE105" s="41">
        <f>IFERROR(VLOOKUP($B105,'b06'!$A$4:$I$714,AE$1,0),0)</f>
        <v>2</v>
      </c>
      <c r="AF105" s="41">
        <f>IFERROR(VLOOKUP($B105,'b06'!$A$4:$I$714,AF$1,0),0)</f>
        <v>0</v>
      </c>
      <c r="AG105" s="41">
        <f>IFERROR(VLOOKUP($B105,'b06'!$A$4:$I$714,AG$1,0),0)</f>
        <v>0</v>
      </c>
      <c r="AH105" s="41">
        <f>IFERROR(VLOOKUP($B105,'b06'!$A$4:$I$714,AH$1,0),0)</f>
        <v>0</v>
      </c>
      <c r="AI105" s="41">
        <f>IFERROR(VLOOKUP($B105,'b06'!$A$4:$I$714,AI$1,0),0)</f>
        <v>0</v>
      </c>
      <c r="AJ105" s="41">
        <f>IFERROR(VLOOKUP($B105,'b06'!$A$4:$I$714,AJ$1,0),0)</f>
        <v>0</v>
      </c>
    </row>
    <row r="106" spans="1:36" x14ac:dyDescent="0.35">
      <c r="A106" s="4" t="s">
        <v>418</v>
      </c>
      <c r="B106" s="30">
        <v>104</v>
      </c>
      <c r="C106" s="8">
        <f t="shared" ca="1" si="13"/>
        <v>33390</v>
      </c>
      <c r="D106" s="5" t="str">
        <f t="shared" si="14"/>
        <v>colaborador_0104</v>
      </c>
      <c r="E106" s="9" t="s">
        <v>1339</v>
      </c>
      <c r="F106" s="9" t="s">
        <v>1550</v>
      </c>
      <c r="G106" s="8">
        <f t="shared" ca="1" si="15"/>
        <v>43838</v>
      </c>
      <c r="H106" s="6" t="s">
        <v>6</v>
      </c>
      <c r="I106" s="13">
        <f t="shared" ca="1" si="16"/>
        <v>1.8</v>
      </c>
      <c r="J106" s="15">
        <f t="shared" ca="1" si="17"/>
        <v>81</v>
      </c>
      <c r="K106" s="15">
        <f t="shared" ca="1" si="18"/>
        <v>25</v>
      </c>
      <c r="L106" s="10">
        <f t="shared" ca="1" si="19"/>
        <v>3</v>
      </c>
      <c r="M106" s="10">
        <f t="shared" ca="1" si="20"/>
        <v>1</v>
      </c>
      <c r="N106" s="10">
        <f t="shared" ca="1" si="21"/>
        <v>2</v>
      </c>
      <c r="O106" s="10">
        <f t="shared" ca="1" si="22"/>
        <v>3</v>
      </c>
      <c r="P106" s="10">
        <f t="shared" ca="1" si="23"/>
        <v>2</v>
      </c>
      <c r="Q106" s="11">
        <f t="shared" ca="1" si="12"/>
        <v>29</v>
      </c>
      <c r="R106" s="22" t="str">
        <f ca="1">VLOOKUP(L106,'05'!$A$2:$B$6,2,0)</f>
        <v>preta</v>
      </c>
      <c r="S106" s="22" t="str">
        <f ca="1">VLOOKUP(M106,'06'!$A$2:$B$18,2,0)</f>
        <v>sem instrução</v>
      </c>
      <c r="T106" s="22" t="str">
        <f ca="1">VLOOKUP(N106,'07'!$A$2:$D$28,2,0)</f>
        <v>Alagoas</v>
      </c>
      <c r="U106" s="22" t="str">
        <f ca="1">VLOOKUP(O106,'08'!$A$2:$B$28,2,0)</f>
        <v>Católica</v>
      </c>
      <c r="V106" s="22" t="str">
        <f ca="1">VLOOKUP(P106,'10'!$A$2:$B$10,2,0)</f>
        <v>Casado</v>
      </c>
      <c r="W106" s="29">
        <f>IFERROR(VLOOKUP($B106,'b02'!$A$4:$H$705,W$1,0),0)</f>
        <v>0</v>
      </c>
      <c r="X106" s="29">
        <f>IFERROR(VLOOKUP($B106,'b02'!$A$4:$H$705,X$1,0),0)</f>
        <v>0</v>
      </c>
      <c r="Y106" s="29">
        <f>IFERROR(VLOOKUP($B106,'b02'!$A$4:$H$705,Y$1,0),0)</f>
        <v>0</v>
      </c>
      <c r="Z106" s="29">
        <f>IFERROR(VLOOKUP($B106,'b02'!$A$4:$H$705,Z$1,0),0)</f>
        <v>0</v>
      </c>
      <c r="AA106" s="29">
        <f>IFERROR(VLOOKUP($B106,'b02'!$A$4:$H$705,AA$1,0),0)</f>
        <v>0</v>
      </c>
      <c r="AB106" s="29">
        <f>IFERROR(VLOOKUP($B106,'b02'!$A$4:$H$705,AB$1,0),0)</f>
        <v>0</v>
      </c>
      <c r="AC106" s="29">
        <f>IFERROR(VLOOKUP($B106,'b02'!$A$4:$H$705,AC$1,0),0)</f>
        <v>0</v>
      </c>
      <c r="AD106" s="41">
        <f>IFERROR(VLOOKUP($B106,'b06'!$A$4:$I$714,AD$1,0),0)</f>
        <v>0</v>
      </c>
      <c r="AE106" s="41">
        <f>IFERROR(VLOOKUP($B106,'b06'!$A$4:$I$714,AE$1,0),0)</f>
        <v>0</v>
      </c>
      <c r="AF106" s="41">
        <f>IFERROR(VLOOKUP($B106,'b06'!$A$4:$I$714,AF$1,0),0)</f>
        <v>0</v>
      </c>
      <c r="AG106" s="41">
        <f>IFERROR(VLOOKUP($B106,'b06'!$A$4:$I$714,AG$1,0),0)</f>
        <v>0</v>
      </c>
      <c r="AH106" s="41">
        <f>IFERROR(VLOOKUP($B106,'b06'!$A$4:$I$714,AH$1,0),0)</f>
        <v>0</v>
      </c>
      <c r="AI106" s="41">
        <f>IFERROR(VLOOKUP($B106,'b06'!$A$4:$I$714,AI$1,0),0)</f>
        <v>0</v>
      </c>
      <c r="AJ106" s="41">
        <f>IFERROR(VLOOKUP($B106,'b06'!$A$4:$I$714,AJ$1,0),0)</f>
        <v>0</v>
      </c>
    </row>
    <row r="107" spans="1:36" x14ac:dyDescent="0.35">
      <c r="A107" s="4" t="s">
        <v>419</v>
      </c>
      <c r="B107" s="30">
        <v>105</v>
      </c>
      <c r="C107" s="8">
        <f t="shared" ca="1" si="13"/>
        <v>32917</v>
      </c>
      <c r="D107" s="5" t="str">
        <f t="shared" si="14"/>
        <v>colaborador_0105</v>
      </c>
      <c r="E107" s="9" t="s">
        <v>1339</v>
      </c>
      <c r="F107" s="9" t="s">
        <v>1550</v>
      </c>
      <c r="G107" s="8">
        <f t="shared" ca="1" si="15"/>
        <v>42920</v>
      </c>
      <c r="H107" s="6" t="s">
        <v>6</v>
      </c>
      <c r="I107" s="13">
        <f t="shared" ca="1" si="16"/>
        <v>1.82</v>
      </c>
      <c r="J107" s="15">
        <f t="shared" ca="1" si="17"/>
        <v>80</v>
      </c>
      <c r="K107" s="15">
        <f t="shared" ca="1" si="18"/>
        <v>24.151672503320853</v>
      </c>
      <c r="L107" s="10">
        <f t="shared" ca="1" si="19"/>
        <v>2</v>
      </c>
      <c r="M107" s="10">
        <f t="shared" ca="1" si="20"/>
        <v>5</v>
      </c>
      <c r="N107" s="10">
        <f t="shared" ca="1" si="21"/>
        <v>14</v>
      </c>
      <c r="O107" s="10">
        <f t="shared" ca="1" si="22"/>
        <v>1</v>
      </c>
      <c r="P107" s="10">
        <f t="shared" ca="1" si="23"/>
        <v>2</v>
      </c>
      <c r="Q107" s="11">
        <f t="shared" ca="1" si="12"/>
        <v>31</v>
      </c>
      <c r="R107" s="22" t="str">
        <f ca="1">VLOOKUP(L107,'05'!$A$2:$B$6,2,0)</f>
        <v>parda</v>
      </c>
      <c r="S107" s="22" t="str">
        <f ca="1">VLOOKUP(M107,'06'!$A$2:$B$18,2,0)</f>
        <v>ensino médio completo</v>
      </c>
      <c r="T107" s="22" t="str">
        <f ca="1">VLOOKUP(N107,'07'!$A$2:$D$28,2,0)</f>
        <v>Pará</v>
      </c>
      <c r="U107" s="22" t="str">
        <f ca="1">VLOOKUP(O107,'08'!$A$2:$B$28,2,0)</f>
        <v>Adventista</v>
      </c>
      <c r="V107" s="22" t="str">
        <f ca="1">VLOOKUP(P107,'10'!$A$2:$B$10,2,0)</f>
        <v>Casado</v>
      </c>
      <c r="W107" s="29">
        <f>IFERROR(VLOOKUP($B107,'b02'!$A$4:$H$705,W$1,0),0)</f>
        <v>0</v>
      </c>
      <c r="X107" s="29">
        <f>IFERROR(VLOOKUP($B107,'b02'!$A$4:$H$705,X$1,0),0)</f>
        <v>0</v>
      </c>
      <c r="Y107" s="29">
        <f>IFERROR(VLOOKUP($B107,'b02'!$A$4:$H$705,Y$1,0),0)</f>
        <v>0</v>
      </c>
      <c r="Z107" s="29">
        <f>IFERROR(VLOOKUP($B107,'b02'!$A$4:$H$705,Z$1,0),0)</f>
        <v>0</v>
      </c>
      <c r="AA107" s="29">
        <f>IFERROR(VLOOKUP($B107,'b02'!$A$4:$H$705,AA$1,0),0)</f>
        <v>0</v>
      </c>
      <c r="AB107" s="29">
        <f>IFERROR(VLOOKUP($B107,'b02'!$A$4:$H$705,AB$1,0),0)</f>
        <v>0</v>
      </c>
      <c r="AC107" s="29">
        <f>IFERROR(VLOOKUP($B107,'b02'!$A$4:$H$705,AC$1,0),0)</f>
        <v>0</v>
      </c>
      <c r="AD107" s="41">
        <f>IFERROR(VLOOKUP($B107,'b06'!$A$4:$I$714,AD$1,0),0)</f>
        <v>0</v>
      </c>
      <c r="AE107" s="41">
        <f>IFERROR(VLOOKUP($B107,'b06'!$A$4:$I$714,AE$1,0),0)</f>
        <v>0</v>
      </c>
      <c r="AF107" s="41">
        <f>IFERROR(VLOOKUP($B107,'b06'!$A$4:$I$714,AF$1,0),0)</f>
        <v>0</v>
      </c>
      <c r="AG107" s="41">
        <f>IFERROR(VLOOKUP($B107,'b06'!$A$4:$I$714,AG$1,0),0)</f>
        <v>0</v>
      </c>
      <c r="AH107" s="41">
        <f>IFERROR(VLOOKUP($B107,'b06'!$A$4:$I$714,AH$1,0),0)</f>
        <v>0</v>
      </c>
      <c r="AI107" s="41">
        <f>IFERROR(VLOOKUP($B107,'b06'!$A$4:$I$714,AI$1,0),0)</f>
        <v>0</v>
      </c>
      <c r="AJ107" s="41">
        <f>IFERROR(VLOOKUP($B107,'b06'!$A$4:$I$714,AJ$1,0),0)</f>
        <v>0</v>
      </c>
    </row>
    <row r="108" spans="1:36" x14ac:dyDescent="0.35">
      <c r="A108" s="4" t="s">
        <v>420</v>
      </c>
      <c r="B108" s="30">
        <v>106</v>
      </c>
      <c r="C108" s="8">
        <f t="shared" ca="1" si="13"/>
        <v>32334</v>
      </c>
      <c r="D108" s="5" t="str">
        <f t="shared" si="14"/>
        <v>colaborador_0106</v>
      </c>
      <c r="E108" s="9" t="s">
        <v>1339</v>
      </c>
      <c r="F108" s="9" t="s">
        <v>1550</v>
      </c>
      <c r="G108" s="8">
        <f t="shared" ca="1" si="15"/>
        <v>42534</v>
      </c>
      <c r="H108" s="6" t="s">
        <v>6</v>
      </c>
      <c r="I108" s="13">
        <f t="shared" ca="1" si="16"/>
        <v>1.8</v>
      </c>
      <c r="J108" s="15">
        <f t="shared" ca="1" si="17"/>
        <v>73</v>
      </c>
      <c r="K108" s="15">
        <f t="shared" ca="1" si="18"/>
        <v>22.530864197530864</v>
      </c>
      <c r="L108" s="10">
        <f t="shared" ca="1" si="19"/>
        <v>2</v>
      </c>
      <c r="M108" s="10">
        <f t="shared" ca="1" si="20"/>
        <v>4</v>
      </c>
      <c r="N108" s="10">
        <f t="shared" ca="1" si="21"/>
        <v>3</v>
      </c>
      <c r="O108" s="10">
        <f t="shared" ca="1" si="22"/>
        <v>4</v>
      </c>
      <c r="P108" s="10">
        <f t="shared" ca="1" si="23"/>
        <v>3</v>
      </c>
      <c r="Q108" s="11">
        <f t="shared" ca="1" si="12"/>
        <v>32</v>
      </c>
      <c r="R108" s="22" t="str">
        <f ca="1">VLOOKUP(L108,'05'!$A$2:$B$6,2,0)</f>
        <v>parda</v>
      </c>
      <c r="S108" s="22" t="str">
        <f ca="1">VLOOKUP(M108,'06'!$A$2:$B$18,2,0)</f>
        <v>ensino médio incompleto</v>
      </c>
      <c r="T108" s="22" t="str">
        <f ca="1">VLOOKUP(N108,'07'!$A$2:$D$28,2,0)</f>
        <v>Amapá</v>
      </c>
      <c r="U108" s="22" t="str">
        <f ca="1">VLOOKUP(O108,'08'!$A$2:$B$28,2,0)</f>
        <v>Cristã</v>
      </c>
      <c r="V108" s="22" t="str">
        <f ca="1">VLOOKUP(P108,'10'!$A$2:$B$10,2,0)</f>
        <v>Divorciado</v>
      </c>
      <c r="W108" s="29">
        <f>IFERROR(VLOOKUP($B108,'b02'!$A$4:$H$705,W$1,0),0)</f>
        <v>0</v>
      </c>
      <c r="X108" s="29">
        <f>IFERROR(VLOOKUP($B108,'b02'!$A$4:$H$705,X$1,0),0)</f>
        <v>0</v>
      </c>
      <c r="Y108" s="29">
        <f>IFERROR(VLOOKUP($B108,'b02'!$A$4:$H$705,Y$1,0),0)</f>
        <v>0</v>
      </c>
      <c r="Z108" s="29">
        <f>IFERROR(VLOOKUP($B108,'b02'!$A$4:$H$705,Z$1,0),0)</f>
        <v>0</v>
      </c>
      <c r="AA108" s="29">
        <f>IFERROR(VLOOKUP($B108,'b02'!$A$4:$H$705,AA$1,0),0)</f>
        <v>0</v>
      </c>
      <c r="AB108" s="29">
        <f>IFERROR(VLOOKUP($B108,'b02'!$A$4:$H$705,AB$1,0),0)</f>
        <v>0</v>
      </c>
      <c r="AC108" s="29">
        <f>IFERROR(VLOOKUP($B108,'b02'!$A$4:$H$705,AC$1,0),0)</f>
        <v>0</v>
      </c>
      <c r="AD108" s="41">
        <f>IFERROR(VLOOKUP($B108,'b06'!$A$4:$I$714,AD$1,0),0)</f>
        <v>0</v>
      </c>
      <c r="AE108" s="41">
        <f>IFERROR(VLOOKUP($B108,'b06'!$A$4:$I$714,AE$1,0),0)</f>
        <v>0</v>
      </c>
      <c r="AF108" s="41">
        <f>IFERROR(VLOOKUP($B108,'b06'!$A$4:$I$714,AF$1,0),0)</f>
        <v>0</v>
      </c>
      <c r="AG108" s="41">
        <f>IFERROR(VLOOKUP($B108,'b06'!$A$4:$I$714,AG$1,0),0)</f>
        <v>0</v>
      </c>
      <c r="AH108" s="41">
        <f>IFERROR(VLOOKUP($B108,'b06'!$A$4:$I$714,AH$1,0),0)</f>
        <v>0</v>
      </c>
      <c r="AI108" s="41">
        <f>IFERROR(VLOOKUP($B108,'b06'!$A$4:$I$714,AI$1,0),0)</f>
        <v>0</v>
      </c>
      <c r="AJ108" s="41">
        <f>IFERROR(VLOOKUP($B108,'b06'!$A$4:$I$714,AJ$1,0),0)</f>
        <v>0</v>
      </c>
    </row>
    <row r="109" spans="1:36" x14ac:dyDescent="0.35">
      <c r="A109" s="4" t="s">
        <v>421</v>
      </c>
      <c r="B109" s="30">
        <v>107</v>
      </c>
      <c r="C109" s="8">
        <f t="shared" ca="1" si="13"/>
        <v>36140</v>
      </c>
      <c r="D109" s="5" t="str">
        <f t="shared" si="14"/>
        <v>colaborador_0107</v>
      </c>
      <c r="E109" s="9" t="s">
        <v>1339</v>
      </c>
      <c r="F109" s="9" t="s">
        <v>1550</v>
      </c>
      <c r="G109" s="8">
        <f t="shared" ca="1" si="15"/>
        <v>43863</v>
      </c>
      <c r="H109" s="6" t="s">
        <v>6</v>
      </c>
      <c r="I109" s="13">
        <f t="shared" ca="1" si="16"/>
        <v>1.76</v>
      </c>
      <c r="J109" s="15">
        <f t="shared" ca="1" si="17"/>
        <v>75</v>
      </c>
      <c r="K109" s="15">
        <f t="shared" ca="1" si="18"/>
        <v>24.212293388429753</v>
      </c>
      <c r="L109" s="10">
        <f t="shared" ca="1" si="19"/>
        <v>3</v>
      </c>
      <c r="M109" s="10">
        <f t="shared" ca="1" si="20"/>
        <v>3</v>
      </c>
      <c r="N109" s="10">
        <f t="shared" ca="1" si="21"/>
        <v>8</v>
      </c>
      <c r="O109" s="10">
        <f t="shared" ca="1" si="22"/>
        <v>7</v>
      </c>
      <c r="P109" s="10">
        <f t="shared" ca="1" si="23"/>
        <v>6</v>
      </c>
      <c r="Q109" s="11">
        <f t="shared" ca="1" si="12"/>
        <v>22</v>
      </c>
      <c r="R109" s="22" t="str">
        <f ca="1">VLOOKUP(L109,'05'!$A$2:$B$6,2,0)</f>
        <v>preta</v>
      </c>
      <c r="S109" s="22" t="str">
        <f ca="1">VLOOKUP(M109,'06'!$A$2:$B$18,2,0)</f>
        <v>ensino fundamental completo</v>
      </c>
      <c r="T109" s="22" t="str">
        <f ca="1">VLOOKUP(N109,'07'!$A$2:$D$28,2,0)</f>
        <v>Espírito Santo</v>
      </c>
      <c r="U109" s="22" t="str">
        <f ca="1">VLOOKUP(O109,'08'!$A$2:$B$28,2,0)</f>
        <v>Testemunha de Jeová</v>
      </c>
      <c r="V109" s="22" t="str">
        <f ca="1">VLOOKUP(P109,'10'!$A$2:$B$10,2,0)</f>
        <v>Concubinato/União Estável</v>
      </c>
      <c r="W109" s="29">
        <f>IFERROR(VLOOKUP($B109,'b02'!$A$4:$H$705,W$1,0),0)</f>
        <v>0</v>
      </c>
      <c r="X109" s="29">
        <f>IFERROR(VLOOKUP($B109,'b02'!$A$4:$H$705,X$1,0),0)</f>
        <v>0</v>
      </c>
      <c r="Y109" s="29">
        <f>IFERROR(VLOOKUP($B109,'b02'!$A$4:$H$705,Y$1,0),0)</f>
        <v>1</v>
      </c>
      <c r="Z109" s="29">
        <f>IFERROR(VLOOKUP($B109,'b02'!$A$4:$H$705,Z$1,0),0)</f>
        <v>0</v>
      </c>
      <c r="AA109" s="29">
        <f>IFERROR(VLOOKUP($B109,'b02'!$A$4:$H$705,AA$1,0),0)</f>
        <v>0</v>
      </c>
      <c r="AB109" s="29">
        <f>IFERROR(VLOOKUP($B109,'b02'!$A$4:$H$705,AB$1,0),0)</f>
        <v>0</v>
      </c>
      <c r="AC109" s="29">
        <f>IFERROR(VLOOKUP($B109,'b02'!$A$4:$H$705,AC$1,0),0)</f>
        <v>1</v>
      </c>
      <c r="AD109" s="41">
        <f>IFERROR(VLOOKUP($B109,'b06'!$A$4:$I$714,AD$1,0),0)</f>
        <v>0</v>
      </c>
      <c r="AE109" s="41">
        <f>IFERROR(VLOOKUP($B109,'b06'!$A$4:$I$714,AE$1,0),0)</f>
        <v>1</v>
      </c>
      <c r="AF109" s="41">
        <f>IFERROR(VLOOKUP($B109,'b06'!$A$4:$I$714,AF$1,0),0)</f>
        <v>0</v>
      </c>
      <c r="AG109" s="41">
        <f>IFERROR(VLOOKUP($B109,'b06'!$A$4:$I$714,AG$1,0),0)</f>
        <v>0</v>
      </c>
      <c r="AH109" s="41">
        <f>IFERROR(VLOOKUP($B109,'b06'!$A$4:$I$714,AH$1,0),0)</f>
        <v>0</v>
      </c>
      <c r="AI109" s="41">
        <f>IFERROR(VLOOKUP($B109,'b06'!$A$4:$I$714,AI$1,0),0)</f>
        <v>0</v>
      </c>
      <c r="AJ109" s="41">
        <f>IFERROR(VLOOKUP($B109,'b06'!$A$4:$I$714,AJ$1,0),0)</f>
        <v>0</v>
      </c>
    </row>
    <row r="110" spans="1:36" x14ac:dyDescent="0.35">
      <c r="A110" s="4" t="s">
        <v>422</v>
      </c>
      <c r="B110" s="30">
        <v>108</v>
      </c>
      <c r="C110" s="8">
        <f t="shared" ca="1" si="13"/>
        <v>35814</v>
      </c>
      <c r="D110" s="5" t="str">
        <f t="shared" si="14"/>
        <v>colaborador_0108</v>
      </c>
      <c r="E110" s="9" t="s">
        <v>1339</v>
      </c>
      <c r="F110" s="9" t="s">
        <v>1550</v>
      </c>
      <c r="G110" s="8">
        <f t="shared" ca="1" si="15"/>
        <v>43276</v>
      </c>
      <c r="H110" s="6" t="s">
        <v>6</v>
      </c>
      <c r="I110" s="13">
        <f t="shared" ca="1" si="16"/>
        <v>1.78</v>
      </c>
      <c r="J110" s="15">
        <f t="shared" ca="1" si="17"/>
        <v>75</v>
      </c>
      <c r="K110" s="15">
        <f t="shared" ca="1" si="18"/>
        <v>23.671253629592222</v>
      </c>
      <c r="L110" s="10">
        <f t="shared" ca="1" si="19"/>
        <v>3</v>
      </c>
      <c r="M110" s="10">
        <f t="shared" ca="1" si="20"/>
        <v>7</v>
      </c>
      <c r="N110" s="10">
        <f t="shared" ca="1" si="21"/>
        <v>27</v>
      </c>
      <c r="O110" s="10">
        <f t="shared" ca="1" si="22"/>
        <v>5</v>
      </c>
      <c r="P110" s="10">
        <f t="shared" ca="1" si="23"/>
        <v>6</v>
      </c>
      <c r="Q110" s="11">
        <f t="shared" ca="1" si="12"/>
        <v>23</v>
      </c>
      <c r="R110" s="22" t="str">
        <f ca="1">VLOOKUP(L110,'05'!$A$2:$B$6,2,0)</f>
        <v>preta</v>
      </c>
      <c r="S110" s="22" t="str">
        <f ca="1">VLOOKUP(M110,'06'!$A$2:$B$18,2,0)</f>
        <v>ensino médio técnico completo</v>
      </c>
      <c r="T110" s="22" t="str">
        <f ca="1">VLOOKUP(N110,'07'!$A$2:$D$28,2,0)</f>
        <v>Tocantins</v>
      </c>
      <c r="U110" s="22" t="str">
        <f ca="1">VLOOKUP(O110,'08'!$A$2:$B$28,2,0)</f>
        <v>Evangélica</v>
      </c>
      <c r="V110" s="22" t="str">
        <f ca="1">VLOOKUP(P110,'10'!$A$2:$B$10,2,0)</f>
        <v>Concubinato/União Estável</v>
      </c>
      <c r="W110" s="29">
        <f>IFERROR(VLOOKUP($B110,'b02'!$A$4:$H$705,W$1,0),0)</f>
        <v>0</v>
      </c>
      <c r="X110" s="29">
        <f>IFERROR(VLOOKUP($B110,'b02'!$A$4:$H$705,X$1,0),0)</f>
        <v>0</v>
      </c>
      <c r="Y110" s="29">
        <f>IFERROR(VLOOKUP($B110,'b02'!$A$4:$H$705,Y$1,0),0)</f>
        <v>1</v>
      </c>
      <c r="Z110" s="29">
        <f>IFERROR(VLOOKUP($B110,'b02'!$A$4:$H$705,Z$1,0),0)</f>
        <v>1</v>
      </c>
      <c r="AA110" s="29">
        <f>IFERROR(VLOOKUP($B110,'b02'!$A$4:$H$705,AA$1,0),0)</f>
        <v>0</v>
      </c>
      <c r="AB110" s="29">
        <f>IFERROR(VLOOKUP($B110,'b02'!$A$4:$H$705,AB$1,0),0)</f>
        <v>0</v>
      </c>
      <c r="AC110" s="29">
        <f>IFERROR(VLOOKUP($B110,'b02'!$A$4:$H$705,AC$1,0),0)</f>
        <v>2</v>
      </c>
      <c r="AD110" s="41">
        <f>IFERROR(VLOOKUP($B110,'b06'!$A$4:$I$714,AD$1,0),0)</f>
        <v>1</v>
      </c>
      <c r="AE110" s="41">
        <f>IFERROR(VLOOKUP($B110,'b06'!$A$4:$I$714,AE$1,0),0)</f>
        <v>0</v>
      </c>
      <c r="AF110" s="41">
        <f>IFERROR(VLOOKUP($B110,'b06'!$A$4:$I$714,AF$1,0),0)</f>
        <v>0</v>
      </c>
      <c r="AG110" s="41">
        <f>IFERROR(VLOOKUP($B110,'b06'!$A$4:$I$714,AG$1,0),0)</f>
        <v>0</v>
      </c>
      <c r="AH110" s="41">
        <f>IFERROR(VLOOKUP($B110,'b06'!$A$4:$I$714,AH$1,0),0)</f>
        <v>1</v>
      </c>
      <c r="AI110" s="41">
        <f>IFERROR(VLOOKUP($B110,'b06'!$A$4:$I$714,AI$1,0),0)</f>
        <v>0</v>
      </c>
      <c r="AJ110" s="41">
        <f>IFERROR(VLOOKUP($B110,'b06'!$A$4:$I$714,AJ$1,0),0)</f>
        <v>0</v>
      </c>
    </row>
    <row r="111" spans="1:36" x14ac:dyDescent="0.35">
      <c r="A111" s="4" t="s">
        <v>423</v>
      </c>
      <c r="B111" s="30">
        <v>109</v>
      </c>
      <c r="C111" s="8">
        <f t="shared" ca="1" si="13"/>
        <v>32747</v>
      </c>
      <c r="D111" s="5" t="str">
        <f t="shared" si="14"/>
        <v>colaborador_0109</v>
      </c>
      <c r="E111" s="9" t="s">
        <v>1339</v>
      </c>
      <c r="F111" s="9" t="s">
        <v>1550</v>
      </c>
      <c r="G111" s="8">
        <f t="shared" ca="1" si="15"/>
        <v>42539</v>
      </c>
      <c r="H111" s="6" t="s">
        <v>6</v>
      </c>
      <c r="I111" s="13">
        <f t="shared" ca="1" si="16"/>
        <v>1.83</v>
      </c>
      <c r="J111" s="15">
        <f t="shared" ca="1" si="17"/>
        <v>80</v>
      </c>
      <c r="K111" s="15">
        <f t="shared" ca="1" si="18"/>
        <v>23.888440980620498</v>
      </c>
      <c r="L111" s="10">
        <f t="shared" ca="1" si="19"/>
        <v>3</v>
      </c>
      <c r="M111" s="10">
        <f t="shared" ca="1" si="20"/>
        <v>5</v>
      </c>
      <c r="N111" s="10">
        <f t="shared" ca="1" si="21"/>
        <v>12</v>
      </c>
      <c r="O111" s="10">
        <f t="shared" ca="1" si="22"/>
        <v>1</v>
      </c>
      <c r="P111" s="10">
        <f t="shared" ca="1" si="23"/>
        <v>4</v>
      </c>
      <c r="Q111" s="11">
        <f t="shared" ca="1" si="12"/>
        <v>31</v>
      </c>
      <c r="R111" s="22" t="str">
        <f ca="1">VLOOKUP(L111,'05'!$A$2:$B$6,2,0)</f>
        <v>preta</v>
      </c>
      <c r="S111" s="22" t="str">
        <f ca="1">VLOOKUP(M111,'06'!$A$2:$B$18,2,0)</f>
        <v>ensino médio completo</v>
      </c>
      <c r="T111" s="22" t="str">
        <f ca="1">VLOOKUP(N111,'07'!$A$2:$D$28,2,0)</f>
        <v>Mato Grosso do Sul</v>
      </c>
      <c r="U111" s="22" t="str">
        <f ca="1">VLOOKUP(O111,'08'!$A$2:$B$28,2,0)</f>
        <v>Adventista</v>
      </c>
      <c r="V111" s="22" t="str">
        <f ca="1">VLOOKUP(P111,'10'!$A$2:$B$10,2,0)</f>
        <v>Desquitado</v>
      </c>
      <c r="W111" s="29">
        <f>IFERROR(VLOOKUP($B111,'b02'!$A$4:$H$705,W$1,0),0)</f>
        <v>0</v>
      </c>
      <c r="X111" s="29">
        <f>IFERROR(VLOOKUP($B111,'b02'!$A$4:$H$705,X$1,0),0)</f>
        <v>0</v>
      </c>
      <c r="Y111" s="29">
        <f>IFERROR(VLOOKUP($B111,'b02'!$A$4:$H$705,Y$1,0),0)</f>
        <v>1</v>
      </c>
      <c r="Z111" s="29">
        <f>IFERROR(VLOOKUP($B111,'b02'!$A$4:$H$705,Z$1,0),0)</f>
        <v>0</v>
      </c>
      <c r="AA111" s="29">
        <f>IFERROR(VLOOKUP($B111,'b02'!$A$4:$H$705,AA$1,0),0)</f>
        <v>1</v>
      </c>
      <c r="AB111" s="29">
        <f>IFERROR(VLOOKUP($B111,'b02'!$A$4:$H$705,AB$1,0),0)</f>
        <v>0</v>
      </c>
      <c r="AC111" s="29">
        <f>IFERROR(VLOOKUP($B111,'b02'!$A$4:$H$705,AC$1,0),0)</f>
        <v>2</v>
      </c>
      <c r="AD111" s="41">
        <f>IFERROR(VLOOKUP($B111,'b06'!$A$4:$I$714,AD$1,0),0)</f>
        <v>0</v>
      </c>
      <c r="AE111" s="41">
        <f>IFERROR(VLOOKUP($B111,'b06'!$A$4:$I$714,AE$1,0),0)</f>
        <v>0</v>
      </c>
      <c r="AF111" s="41">
        <f>IFERROR(VLOOKUP($B111,'b06'!$A$4:$I$714,AF$1,0),0)</f>
        <v>1</v>
      </c>
      <c r="AG111" s="41">
        <f>IFERROR(VLOOKUP($B111,'b06'!$A$4:$I$714,AG$1,0),0)</f>
        <v>1</v>
      </c>
      <c r="AH111" s="41">
        <f>IFERROR(VLOOKUP($B111,'b06'!$A$4:$I$714,AH$1,0),0)</f>
        <v>0</v>
      </c>
      <c r="AI111" s="41">
        <f>IFERROR(VLOOKUP($B111,'b06'!$A$4:$I$714,AI$1,0),0)</f>
        <v>0</v>
      </c>
      <c r="AJ111" s="41">
        <f>IFERROR(VLOOKUP($B111,'b06'!$A$4:$I$714,AJ$1,0),0)</f>
        <v>0</v>
      </c>
    </row>
    <row r="112" spans="1:36" x14ac:dyDescent="0.35">
      <c r="A112" s="4" t="s">
        <v>424</v>
      </c>
      <c r="B112" s="30">
        <v>110</v>
      </c>
      <c r="C112" s="8">
        <f t="shared" ca="1" si="13"/>
        <v>32327</v>
      </c>
      <c r="D112" s="5" t="str">
        <f t="shared" si="14"/>
        <v>colaborador_0110</v>
      </c>
      <c r="E112" s="9" t="s">
        <v>1339</v>
      </c>
      <c r="F112" s="9" t="s">
        <v>1550</v>
      </c>
      <c r="G112" s="8">
        <f t="shared" ca="1" si="15"/>
        <v>42543</v>
      </c>
      <c r="H112" s="6" t="s">
        <v>6</v>
      </c>
      <c r="I112" s="13">
        <f t="shared" ca="1" si="16"/>
        <v>1.8</v>
      </c>
      <c r="J112" s="15">
        <f t="shared" ca="1" si="17"/>
        <v>73</v>
      </c>
      <c r="K112" s="15">
        <f t="shared" ca="1" si="18"/>
        <v>22.530864197530864</v>
      </c>
      <c r="L112" s="10">
        <f t="shared" ca="1" si="19"/>
        <v>2</v>
      </c>
      <c r="M112" s="10">
        <f t="shared" ca="1" si="20"/>
        <v>5</v>
      </c>
      <c r="N112" s="10">
        <f t="shared" ca="1" si="21"/>
        <v>10</v>
      </c>
      <c r="O112" s="10">
        <f t="shared" ca="1" si="22"/>
        <v>6</v>
      </c>
      <c r="P112" s="10">
        <f t="shared" ca="1" si="23"/>
        <v>6</v>
      </c>
      <c r="Q112" s="11">
        <f t="shared" ca="1" si="12"/>
        <v>32</v>
      </c>
      <c r="R112" s="22" t="str">
        <f ca="1">VLOOKUP(L112,'05'!$A$2:$B$6,2,0)</f>
        <v>parda</v>
      </c>
      <c r="S112" s="22" t="str">
        <f ca="1">VLOOKUP(M112,'06'!$A$2:$B$18,2,0)</f>
        <v>ensino médio completo</v>
      </c>
      <c r="T112" s="22" t="str">
        <f ca="1">VLOOKUP(N112,'07'!$A$2:$D$28,2,0)</f>
        <v>Maranhão</v>
      </c>
      <c r="U112" s="22" t="str">
        <f ca="1">VLOOKUP(O112,'08'!$A$2:$B$28,2,0)</f>
        <v>Umbanda</v>
      </c>
      <c r="V112" s="22" t="str">
        <f ca="1">VLOOKUP(P112,'10'!$A$2:$B$10,2,0)</f>
        <v>Concubinato/União Estável</v>
      </c>
      <c r="W112" s="29">
        <f>IFERROR(VLOOKUP($B112,'b02'!$A$4:$H$705,W$1,0),0)</f>
        <v>0</v>
      </c>
      <c r="X112" s="29">
        <f>IFERROR(VLOOKUP($B112,'b02'!$A$4:$H$705,X$1,0),0)</f>
        <v>0</v>
      </c>
      <c r="Y112" s="29">
        <f>IFERROR(VLOOKUP($B112,'b02'!$A$4:$H$705,Y$1,0),0)</f>
        <v>0</v>
      </c>
      <c r="Z112" s="29">
        <f>IFERROR(VLOOKUP($B112,'b02'!$A$4:$H$705,Z$1,0),0)</f>
        <v>0</v>
      </c>
      <c r="AA112" s="29">
        <f>IFERROR(VLOOKUP($B112,'b02'!$A$4:$H$705,AA$1,0),0)</f>
        <v>0</v>
      </c>
      <c r="AB112" s="29">
        <f>IFERROR(VLOOKUP($B112,'b02'!$A$4:$H$705,AB$1,0),0)</f>
        <v>0</v>
      </c>
      <c r="AC112" s="29">
        <f>IFERROR(VLOOKUP($B112,'b02'!$A$4:$H$705,AC$1,0),0)</f>
        <v>0</v>
      </c>
      <c r="AD112" s="41">
        <f>IFERROR(VLOOKUP($B112,'b06'!$A$4:$I$714,AD$1,0),0)</f>
        <v>0</v>
      </c>
      <c r="AE112" s="41">
        <f>IFERROR(VLOOKUP($B112,'b06'!$A$4:$I$714,AE$1,0),0)</f>
        <v>0</v>
      </c>
      <c r="AF112" s="41">
        <f>IFERROR(VLOOKUP($B112,'b06'!$A$4:$I$714,AF$1,0),0)</f>
        <v>0</v>
      </c>
      <c r="AG112" s="41">
        <f>IFERROR(VLOOKUP($B112,'b06'!$A$4:$I$714,AG$1,0),0)</f>
        <v>0</v>
      </c>
      <c r="AH112" s="41">
        <f>IFERROR(VLOOKUP($B112,'b06'!$A$4:$I$714,AH$1,0),0)</f>
        <v>0</v>
      </c>
      <c r="AI112" s="41">
        <f>IFERROR(VLOOKUP($B112,'b06'!$A$4:$I$714,AI$1,0),0)</f>
        <v>0</v>
      </c>
      <c r="AJ112" s="41">
        <f>IFERROR(VLOOKUP($B112,'b06'!$A$4:$I$714,AJ$1,0),0)</f>
        <v>0</v>
      </c>
    </row>
    <row r="113" spans="1:36" x14ac:dyDescent="0.35">
      <c r="A113" s="4" t="s">
        <v>425</v>
      </c>
      <c r="B113" s="30">
        <v>111</v>
      </c>
      <c r="C113" s="8">
        <f t="shared" ca="1" si="13"/>
        <v>36082</v>
      </c>
      <c r="D113" s="5" t="str">
        <f t="shared" si="14"/>
        <v>colaborador_0111</v>
      </c>
      <c r="E113" s="9" t="s">
        <v>1339</v>
      </c>
      <c r="F113" s="9" t="s">
        <v>1550</v>
      </c>
      <c r="G113" s="8">
        <f t="shared" ca="1" si="15"/>
        <v>44067</v>
      </c>
      <c r="H113" s="6" t="s">
        <v>6</v>
      </c>
      <c r="I113" s="13">
        <f t="shared" ca="1" si="16"/>
        <v>1.78</v>
      </c>
      <c r="J113" s="15">
        <f t="shared" ca="1" si="17"/>
        <v>74</v>
      </c>
      <c r="K113" s="15">
        <f t="shared" ca="1" si="18"/>
        <v>23.355636914530994</v>
      </c>
      <c r="L113" s="10">
        <f t="shared" ca="1" si="19"/>
        <v>2</v>
      </c>
      <c r="M113" s="10">
        <f t="shared" ca="1" si="20"/>
        <v>1</v>
      </c>
      <c r="N113" s="10">
        <f t="shared" ca="1" si="21"/>
        <v>25</v>
      </c>
      <c r="O113" s="10">
        <f t="shared" ca="1" si="22"/>
        <v>1</v>
      </c>
      <c r="P113" s="10">
        <f t="shared" ca="1" si="23"/>
        <v>2</v>
      </c>
      <c r="Q113" s="11">
        <f t="shared" ca="1" si="12"/>
        <v>22</v>
      </c>
      <c r="R113" s="22" t="str">
        <f ca="1">VLOOKUP(L113,'05'!$A$2:$B$6,2,0)</f>
        <v>parda</v>
      </c>
      <c r="S113" s="22" t="str">
        <f ca="1">VLOOKUP(M113,'06'!$A$2:$B$18,2,0)</f>
        <v>sem instrução</v>
      </c>
      <c r="T113" s="22" t="str">
        <f ca="1">VLOOKUP(N113,'07'!$A$2:$D$28,2,0)</f>
        <v>São Paulo</v>
      </c>
      <c r="U113" s="22" t="str">
        <f ca="1">VLOOKUP(O113,'08'!$A$2:$B$28,2,0)</f>
        <v>Adventista</v>
      </c>
      <c r="V113" s="22" t="str">
        <f ca="1">VLOOKUP(P113,'10'!$A$2:$B$10,2,0)</f>
        <v>Casado</v>
      </c>
      <c r="W113" s="29">
        <f>IFERROR(VLOOKUP($B113,'b02'!$A$4:$H$705,W$1,0),0)</f>
        <v>1</v>
      </c>
      <c r="X113" s="29">
        <f>IFERROR(VLOOKUP($B113,'b02'!$A$4:$H$705,X$1,0),0)</f>
        <v>0</v>
      </c>
      <c r="Y113" s="29">
        <f>IFERROR(VLOOKUP($B113,'b02'!$A$4:$H$705,Y$1,0),0)</f>
        <v>0</v>
      </c>
      <c r="Z113" s="29">
        <f>IFERROR(VLOOKUP($B113,'b02'!$A$4:$H$705,Z$1,0),0)</f>
        <v>0</v>
      </c>
      <c r="AA113" s="29">
        <f>IFERROR(VLOOKUP($B113,'b02'!$A$4:$H$705,AA$1,0),0)</f>
        <v>0</v>
      </c>
      <c r="AB113" s="29">
        <f>IFERROR(VLOOKUP($B113,'b02'!$A$4:$H$705,AB$1,0),0)</f>
        <v>0</v>
      </c>
      <c r="AC113" s="29">
        <f>IFERROR(VLOOKUP($B113,'b02'!$A$4:$H$705,AC$1,0),0)</f>
        <v>1</v>
      </c>
      <c r="AD113" s="41">
        <f>IFERROR(VLOOKUP($B113,'b06'!$A$4:$I$714,AD$1,0),0)</f>
        <v>0</v>
      </c>
      <c r="AE113" s="41">
        <f>IFERROR(VLOOKUP($B113,'b06'!$A$4:$I$714,AE$1,0),0)</f>
        <v>0</v>
      </c>
      <c r="AF113" s="41">
        <f>IFERROR(VLOOKUP($B113,'b06'!$A$4:$I$714,AF$1,0),0)</f>
        <v>0</v>
      </c>
      <c r="AG113" s="41">
        <f>IFERROR(VLOOKUP($B113,'b06'!$A$4:$I$714,AG$1,0),0)</f>
        <v>0</v>
      </c>
      <c r="AH113" s="41">
        <f>IFERROR(VLOOKUP($B113,'b06'!$A$4:$I$714,AH$1,0),0)</f>
        <v>0</v>
      </c>
      <c r="AI113" s="41">
        <f>IFERROR(VLOOKUP($B113,'b06'!$A$4:$I$714,AI$1,0),0)</f>
        <v>1</v>
      </c>
      <c r="AJ113" s="41">
        <f>IFERROR(VLOOKUP($B113,'b06'!$A$4:$I$714,AJ$1,0),0)</f>
        <v>0</v>
      </c>
    </row>
    <row r="114" spans="1:36" x14ac:dyDescent="0.35">
      <c r="A114" s="4" t="s">
        <v>426</v>
      </c>
      <c r="B114" s="30">
        <v>112</v>
      </c>
      <c r="C114" s="8">
        <f t="shared" ca="1" si="13"/>
        <v>35479</v>
      </c>
      <c r="D114" s="5" t="str">
        <f t="shared" si="14"/>
        <v>colaborador_0112</v>
      </c>
      <c r="E114" s="9" t="s">
        <v>1339</v>
      </c>
      <c r="F114" s="9" t="s">
        <v>1550</v>
      </c>
      <c r="G114" s="8">
        <f t="shared" ca="1" si="15"/>
        <v>43651</v>
      </c>
      <c r="H114" s="6" t="s">
        <v>6</v>
      </c>
      <c r="I114" s="13">
        <f t="shared" ca="1" si="16"/>
        <v>1.75</v>
      </c>
      <c r="J114" s="15">
        <f t="shared" ca="1" si="17"/>
        <v>74</v>
      </c>
      <c r="K114" s="15">
        <f t="shared" ca="1" si="18"/>
        <v>24.163265306122447</v>
      </c>
      <c r="L114" s="10">
        <f t="shared" ca="1" si="19"/>
        <v>2</v>
      </c>
      <c r="M114" s="10">
        <f t="shared" ca="1" si="20"/>
        <v>6</v>
      </c>
      <c r="N114" s="10">
        <f t="shared" ca="1" si="21"/>
        <v>19</v>
      </c>
      <c r="O114" s="10">
        <f t="shared" ca="1" si="22"/>
        <v>6</v>
      </c>
      <c r="P114" s="10">
        <f t="shared" ca="1" si="23"/>
        <v>4</v>
      </c>
      <c r="Q114" s="11">
        <f t="shared" ca="1" si="12"/>
        <v>24</v>
      </c>
      <c r="R114" s="22" t="str">
        <f ca="1">VLOOKUP(L114,'05'!$A$2:$B$6,2,0)</f>
        <v>parda</v>
      </c>
      <c r="S114" s="22" t="str">
        <f ca="1">VLOOKUP(M114,'06'!$A$2:$B$18,2,0)</f>
        <v>ensino médio técnico incompleto</v>
      </c>
      <c r="T114" s="22" t="str">
        <f ca="1">VLOOKUP(N114,'07'!$A$2:$D$28,2,0)</f>
        <v>Rio de Janeiro</v>
      </c>
      <c r="U114" s="22" t="str">
        <f ca="1">VLOOKUP(O114,'08'!$A$2:$B$28,2,0)</f>
        <v>Umbanda</v>
      </c>
      <c r="V114" s="22" t="str">
        <f ca="1">VLOOKUP(P114,'10'!$A$2:$B$10,2,0)</f>
        <v>Desquitado</v>
      </c>
      <c r="W114" s="29">
        <f>IFERROR(VLOOKUP($B114,'b02'!$A$4:$H$705,W$1,0),0)</f>
        <v>0</v>
      </c>
      <c r="X114" s="29">
        <f>IFERROR(VLOOKUP($B114,'b02'!$A$4:$H$705,X$1,0),0)</f>
        <v>0</v>
      </c>
      <c r="Y114" s="29">
        <f>IFERROR(VLOOKUP($B114,'b02'!$A$4:$H$705,Y$1,0),0)</f>
        <v>0</v>
      </c>
      <c r="Z114" s="29">
        <f>IFERROR(VLOOKUP($B114,'b02'!$A$4:$H$705,Z$1,0),0)</f>
        <v>0</v>
      </c>
      <c r="AA114" s="29">
        <f>IFERROR(VLOOKUP($B114,'b02'!$A$4:$H$705,AA$1,0),0)</f>
        <v>0</v>
      </c>
      <c r="AB114" s="29">
        <f>IFERROR(VLOOKUP($B114,'b02'!$A$4:$H$705,AB$1,0),0)</f>
        <v>0</v>
      </c>
      <c r="AC114" s="29">
        <f>IFERROR(VLOOKUP($B114,'b02'!$A$4:$H$705,AC$1,0),0)</f>
        <v>0</v>
      </c>
      <c r="AD114" s="41">
        <f>IFERROR(VLOOKUP($B114,'b06'!$A$4:$I$714,AD$1,0),0)</f>
        <v>0</v>
      </c>
      <c r="AE114" s="41">
        <f>IFERROR(VLOOKUP($B114,'b06'!$A$4:$I$714,AE$1,0),0)</f>
        <v>0</v>
      </c>
      <c r="AF114" s="41">
        <f>IFERROR(VLOOKUP($B114,'b06'!$A$4:$I$714,AF$1,0),0)</f>
        <v>0</v>
      </c>
      <c r="AG114" s="41">
        <f>IFERROR(VLOOKUP($B114,'b06'!$A$4:$I$714,AG$1,0),0)</f>
        <v>0</v>
      </c>
      <c r="AH114" s="41">
        <f>IFERROR(VLOOKUP($B114,'b06'!$A$4:$I$714,AH$1,0),0)</f>
        <v>0</v>
      </c>
      <c r="AI114" s="41">
        <f>IFERROR(VLOOKUP($B114,'b06'!$A$4:$I$714,AI$1,0),0)</f>
        <v>0</v>
      </c>
      <c r="AJ114" s="41">
        <f>IFERROR(VLOOKUP($B114,'b06'!$A$4:$I$714,AJ$1,0),0)</f>
        <v>0</v>
      </c>
    </row>
    <row r="115" spans="1:36" x14ac:dyDescent="0.35">
      <c r="A115" s="4" t="s">
        <v>427</v>
      </c>
      <c r="B115" s="30">
        <v>113</v>
      </c>
      <c r="C115" s="8">
        <f t="shared" ca="1" si="13"/>
        <v>33617</v>
      </c>
      <c r="D115" s="5" t="str">
        <f t="shared" si="14"/>
        <v>colaborador_0113</v>
      </c>
      <c r="E115" s="9" t="s">
        <v>1339</v>
      </c>
      <c r="F115" s="9" t="s">
        <v>1550</v>
      </c>
      <c r="G115" s="8">
        <f t="shared" ca="1" si="15"/>
        <v>42197</v>
      </c>
      <c r="H115" s="6" t="s">
        <v>6</v>
      </c>
      <c r="I115" s="13">
        <f t="shared" ca="1" si="16"/>
        <v>1.84</v>
      </c>
      <c r="J115" s="15">
        <f t="shared" ca="1" si="17"/>
        <v>79</v>
      </c>
      <c r="K115" s="15">
        <f t="shared" ca="1" si="18"/>
        <v>23.334120982986768</v>
      </c>
      <c r="L115" s="10">
        <f t="shared" ca="1" si="19"/>
        <v>3</v>
      </c>
      <c r="M115" s="10">
        <f t="shared" ca="1" si="20"/>
        <v>4</v>
      </c>
      <c r="N115" s="10">
        <f t="shared" ca="1" si="21"/>
        <v>14</v>
      </c>
      <c r="O115" s="10">
        <f t="shared" ca="1" si="22"/>
        <v>6</v>
      </c>
      <c r="P115" s="10">
        <f t="shared" ca="1" si="23"/>
        <v>1</v>
      </c>
      <c r="Q115" s="11">
        <f t="shared" ca="1" si="12"/>
        <v>29</v>
      </c>
      <c r="R115" s="22" t="str">
        <f ca="1">VLOOKUP(L115,'05'!$A$2:$B$6,2,0)</f>
        <v>preta</v>
      </c>
      <c r="S115" s="22" t="str">
        <f ca="1">VLOOKUP(M115,'06'!$A$2:$B$18,2,0)</f>
        <v>ensino médio incompleto</v>
      </c>
      <c r="T115" s="22" t="str">
        <f ca="1">VLOOKUP(N115,'07'!$A$2:$D$28,2,0)</f>
        <v>Pará</v>
      </c>
      <c r="U115" s="22" t="str">
        <f ca="1">VLOOKUP(O115,'08'!$A$2:$B$28,2,0)</f>
        <v>Umbanda</v>
      </c>
      <c r="V115" s="22" t="str">
        <f ca="1">VLOOKUP(P115,'10'!$A$2:$B$10,2,0)</f>
        <v>Solteiro</v>
      </c>
      <c r="W115" s="29">
        <f>IFERROR(VLOOKUP($B115,'b02'!$A$4:$H$705,W$1,0),0)</f>
        <v>1</v>
      </c>
      <c r="X115" s="29">
        <f>IFERROR(VLOOKUP($B115,'b02'!$A$4:$H$705,X$1,0),0)</f>
        <v>0</v>
      </c>
      <c r="Y115" s="29">
        <f>IFERROR(VLOOKUP($B115,'b02'!$A$4:$H$705,Y$1,0),0)</f>
        <v>1</v>
      </c>
      <c r="Z115" s="29">
        <f>IFERROR(VLOOKUP($B115,'b02'!$A$4:$H$705,Z$1,0),0)</f>
        <v>1</v>
      </c>
      <c r="AA115" s="29">
        <f>IFERROR(VLOOKUP($B115,'b02'!$A$4:$H$705,AA$1,0),0)</f>
        <v>0</v>
      </c>
      <c r="AB115" s="29">
        <f>IFERROR(VLOOKUP($B115,'b02'!$A$4:$H$705,AB$1,0),0)</f>
        <v>0</v>
      </c>
      <c r="AC115" s="29">
        <f>IFERROR(VLOOKUP($B115,'b02'!$A$4:$H$705,AC$1,0),0)</f>
        <v>3</v>
      </c>
      <c r="AD115" s="41">
        <f>IFERROR(VLOOKUP($B115,'b06'!$A$4:$I$714,AD$1,0),0)</f>
        <v>1</v>
      </c>
      <c r="AE115" s="41">
        <f>IFERROR(VLOOKUP($B115,'b06'!$A$4:$I$714,AE$1,0),0)</f>
        <v>1</v>
      </c>
      <c r="AF115" s="41">
        <f>IFERROR(VLOOKUP($B115,'b06'!$A$4:$I$714,AF$1,0),0)</f>
        <v>0</v>
      </c>
      <c r="AG115" s="41">
        <f>IFERROR(VLOOKUP($B115,'b06'!$A$4:$I$714,AG$1,0),0)</f>
        <v>0</v>
      </c>
      <c r="AH115" s="41">
        <f>IFERROR(VLOOKUP($B115,'b06'!$A$4:$I$714,AH$1,0),0)</f>
        <v>0</v>
      </c>
      <c r="AI115" s="41">
        <f>IFERROR(VLOOKUP($B115,'b06'!$A$4:$I$714,AI$1,0),0)</f>
        <v>1</v>
      </c>
      <c r="AJ115" s="41">
        <f>IFERROR(VLOOKUP($B115,'b06'!$A$4:$I$714,AJ$1,0),0)</f>
        <v>0</v>
      </c>
    </row>
    <row r="116" spans="1:36" x14ac:dyDescent="0.35">
      <c r="A116" s="4" t="s">
        <v>428</v>
      </c>
      <c r="B116" s="30">
        <v>114</v>
      </c>
      <c r="C116" s="8">
        <f t="shared" ca="1" si="13"/>
        <v>30936</v>
      </c>
      <c r="D116" s="5" t="str">
        <f t="shared" si="14"/>
        <v>colaborador_0114</v>
      </c>
      <c r="E116" s="9" t="s">
        <v>1339</v>
      </c>
      <c r="F116" s="9" t="s">
        <v>1550</v>
      </c>
      <c r="G116" s="8">
        <f t="shared" ca="1" si="15"/>
        <v>43588</v>
      </c>
      <c r="H116" s="6" t="s">
        <v>6</v>
      </c>
      <c r="I116" s="13">
        <f t="shared" ca="1" si="16"/>
        <v>1.76</v>
      </c>
      <c r="J116" s="15">
        <f t="shared" ca="1" si="17"/>
        <v>78</v>
      </c>
      <c r="K116" s="15">
        <f t="shared" ca="1" si="18"/>
        <v>25.180785123966942</v>
      </c>
      <c r="L116" s="10">
        <f t="shared" ca="1" si="19"/>
        <v>2</v>
      </c>
      <c r="M116" s="10">
        <f t="shared" ca="1" si="20"/>
        <v>1</v>
      </c>
      <c r="N116" s="10">
        <f t="shared" ca="1" si="21"/>
        <v>11</v>
      </c>
      <c r="O116" s="10">
        <f t="shared" ca="1" si="22"/>
        <v>3</v>
      </c>
      <c r="P116" s="10">
        <f t="shared" ca="1" si="23"/>
        <v>2</v>
      </c>
      <c r="Q116" s="11">
        <f t="shared" ca="1" si="12"/>
        <v>36</v>
      </c>
      <c r="R116" s="22" t="str">
        <f ca="1">VLOOKUP(L116,'05'!$A$2:$B$6,2,0)</f>
        <v>parda</v>
      </c>
      <c r="S116" s="22" t="str">
        <f ca="1">VLOOKUP(M116,'06'!$A$2:$B$18,2,0)</f>
        <v>sem instrução</v>
      </c>
      <c r="T116" s="22" t="str">
        <f ca="1">VLOOKUP(N116,'07'!$A$2:$D$28,2,0)</f>
        <v>Mato Grosso</v>
      </c>
      <c r="U116" s="22" t="str">
        <f ca="1">VLOOKUP(O116,'08'!$A$2:$B$28,2,0)</f>
        <v>Católica</v>
      </c>
      <c r="V116" s="22" t="str">
        <f ca="1">VLOOKUP(P116,'10'!$A$2:$B$10,2,0)</f>
        <v>Casado</v>
      </c>
      <c r="W116" s="29">
        <f>IFERROR(VLOOKUP($B116,'b02'!$A$4:$H$705,W$1,0),0)</f>
        <v>0</v>
      </c>
      <c r="X116" s="29">
        <f>IFERROR(VLOOKUP($B116,'b02'!$A$4:$H$705,X$1,0),0)</f>
        <v>1</v>
      </c>
      <c r="Y116" s="29">
        <f>IFERROR(VLOOKUP($B116,'b02'!$A$4:$H$705,Y$1,0),0)</f>
        <v>1</v>
      </c>
      <c r="Z116" s="29">
        <f>IFERROR(VLOOKUP($B116,'b02'!$A$4:$H$705,Z$1,0),0)</f>
        <v>0</v>
      </c>
      <c r="AA116" s="29">
        <f>IFERROR(VLOOKUP($B116,'b02'!$A$4:$H$705,AA$1,0),0)</f>
        <v>0</v>
      </c>
      <c r="AB116" s="29">
        <f>IFERROR(VLOOKUP($B116,'b02'!$A$4:$H$705,AB$1,0),0)</f>
        <v>0</v>
      </c>
      <c r="AC116" s="29">
        <f>IFERROR(VLOOKUP($B116,'b02'!$A$4:$H$705,AC$1,0),0)</f>
        <v>2</v>
      </c>
      <c r="AD116" s="41">
        <f>IFERROR(VLOOKUP($B116,'b06'!$A$4:$I$714,AD$1,0),0)</f>
        <v>0</v>
      </c>
      <c r="AE116" s="41">
        <f>IFERROR(VLOOKUP($B116,'b06'!$A$4:$I$714,AE$1,0),0)</f>
        <v>0</v>
      </c>
      <c r="AF116" s="41">
        <f>IFERROR(VLOOKUP($B116,'b06'!$A$4:$I$714,AF$1,0),0)</f>
        <v>0</v>
      </c>
      <c r="AG116" s="41">
        <f>IFERROR(VLOOKUP($B116,'b06'!$A$4:$I$714,AG$1,0),0)</f>
        <v>0</v>
      </c>
      <c r="AH116" s="41">
        <f>IFERROR(VLOOKUP($B116,'b06'!$A$4:$I$714,AH$1,0),0)</f>
        <v>1</v>
      </c>
      <c r="AI116" s="41">
        <f>IFERROR(VLOOKUP($B116,'b06'!$A$4:$I$714,AI$1,0),0)</f>
        <v>0</v>
      </c>
      <c r="AJ116" s="41">
        <f>IFERROR(VLOOKUP($B116,'b06'!$A$4:$I$714,AJ$1,0),0)</f>
        <v>1</v>
      </c>
    </row>
    <row r="117" spans="1:36" x14ac:dyDescent="0.35">
      <c r="A117" s="4" t="s">
        <v>429</v>
      </c>
      <c r="B117" s="30">
        <v>115</v>
      </c>
      <c r="C117" s="8">
        <f t="shared" ca="1" si="13"/>
        <v>35497</v>
      </c>
      <c r="D117" s="5" t="str">
        <f t="shared" si="14"/>
        <v>colaborador_0115</v>
      </c>
      <c r="E117" s="9" t="s">
        <v>1339</v>
      </c>
      <c r="F117" s="9" t="s">
        <v>1550</v>
      </c>
      <c r="G117" s="8">
        <f t="shared" ca="1" si="15"/>
        <v>42813</v>
      </c>
      <c r="H117" s="6" t="s">
        <v>6</v>
      </c>
      <c r="I117" s="13">
        <f t="shared" ca="1" si="16"/>
        <v>1.81</v>
      </c>
      <c r="J117" s="15">
        <f t="shared" ca="1" si="17"/>
        <v>76</v>
      </c>
      <c r="K117" s="15">
        <f t="shared" ca="1" si="18"/>
        <v>23.198315069747565</v>
      </c>
      <c r="L117" s="10">
        <f t="shared" ca="1" si="19"/>
        <v>2</v>
      </c>
      <c r="M117" s="10">
        <f t="shared" ca="1" si="20"/>
        <v>7</v>
      </c>
      <c r="N117" s="10">
        <f t="shared" ca="1" si="21"/>
        <v>9</v>
      </c>
      <c r="O117" s="10">
        <f t="shared" ca="1" si="22"/>
        <v>5</v>
      </c>
      <c r="P117" s="10">
        <f t="shared" ca="1" si="23"/>
        <v>3</v>
      </c>
      <c r="Q117" s="11">
        <f t="shared" ca="1" si="12"/>
        <v>23</v>
      </c>
      <c r="R117" s="22" t="str">
        <f ca="1">VLOOKUP(L117,'05'!$A$2:$B$6,2,0)</f>
        <v>parda</v>
      </c>
      <c r="S117" s="22" t="str">
        <f ca="1">VLOOKUP(M117,'06'!$A$2:$B$18,2,0)</f>
        <v>ensino médio técnico completo</v>
      </c>
      <c r="T117" s="22" t="str">
        <f ca="1">VLOOKUP(N117,'07'!$A$2:$D$28,2,0)</f>
        <v>Goiás</v>
      </c>
      <c r="U117" s="22" t="str">
        <f ca="1">VLOOKUP(O117,'08'!$A$2:$B$28,2,0)</f>
        <v>Evangélica</v>
      </c>
      <c r="V117" s="22" t="str">
        <f ca="1">VLOOKUP(P117,'10'!$A$2:$B$10,2,0)</f>
        <v>Divorciado</v>
      </c>
      <c r="W117" s="29">
        <f>IFERROR(VLOOKUP($B117,'b02'!$A$4:$H$705,W$1,0),0)</f>
        <v>0</v>
      </c>
      <c r="X117" s="29">
        <f>IFERROR(VLOOKUP($B117,'b02'!$A$4:$H$705,X$1,0),0)</f>
        <v>0</v>
      </c>
      <c r="Y117" s="29">
        <f>IFERROR(VLOOKUP($B117,'b02'!$A$4:$H$705,Y$1,0),0)</f>
        <v>0</v>
      </c>
      <c r="Z117" s="29">
        <f>IFERROR(VLOOKUP($B117,'b02'!$A$4:$H$705,Z$1,0),0)</f>
        <v>0</v>
      </c>
      <c r="AA117" s="29">
        <f>IFERROR(VLOOKUP($B117,'b02'!$A$4:$H$705,AA$1,0),0)</f>
        <v>0</v>
      </c>
      <c r="AB117" s="29">
        <f>IFERROR(VLOOKUP($B117,'b02'!$A$4:$H$705,AB$1,0),0)</f>
        <v>0</v>
      </c>
      <c r="AC117" s="29">
        <f>IFERROR(VLOOKUP($B117,'b02'!$A$4:$H$705,AC$1,0),0)</f>
        <v>0</v>
      </c>
      <c r="AD117" s="41">
        <f>IFERROR(VLOOKUP($B117,'b06'!$A$4:$I$714,AD$1,0),0)</f>
        <v>0</v>
      </c>
      <c r="AE117" s="41">
        <f>IFERROR(VLOOKUP($B117,'b06'!$A$4:$I$714,AE$1,0),0)</f>
        <v>0</v>
      </c>
      <c r="AF117" s="41">
        <f>IFERROR(VLOOKUP($B117,'b06'!$A$4:$I$714,AF$1,0),0)</f>
        <v>0</v>
      </c>
      <c r="AG117" s="41">
        <f>IFERROR(VLOOKUP($B117,'b06'!$A$4:$I$714,AG$1,0),0)</f>
        <v>0</v>
      </c>
      <c r="AH117" s="41">
        <f>IFERROR(VLOOKUP($B117,'b06'!$A$4:$I$714,AH$1,0),0)</f>
        <v>0</v>
      </c>
      <c r="AI117" s="41">
        <f>IFERROR(VLOOKUP($B117,'b06'!$A$4:$I$714,AI$1,0),0)</f>
        <v>0</v>
      </c>
      <c r="AJ117" s="41">
        <f>IFERROR(VLOOKUP($B117,'b06'!$A$4:$I$714,AJ$1,0),0)</f>
        <v>0</v>
      </c>
    </row>
    <row r="118" spans="1:36" x14ac:dyDescent="0.35">
      <c r="A118" s="4" t="s">
        <v>430</v>
      </c>
      <c r="B118" s="30">
        <v>116</v>
      </c>
      <c r="C118" s="8">
        <f t="shared" ca="1" si="13"/>
        <v>32274</v>
      </c>
      <c r="D118" s="5" t="str">
        <f t="shared" si="14"/>
        <v>colaborador_0116</v>
      </c>
      <c r="E118" s="9" t="s">
        <v>1339</v>
      </c>
      <c r="F118" s="9" t="s">
        <v>1550</v>
      </c>
      <c r="G118" s="8">
        <f t="shared" ca="1" si="15"/>
        <v>42075</v>
      </c>
      <c r="H118" s="6" t="s">
        <v>6</v>
      </c>
      <c r="I118" s="13">
        <f t="shared" ca="1" si="16"/>
        <v>1.84</v>
      </c>
      <c r="J118" s="15">
        <f t="shared" ca="1" si="17"/>
        <v>72</v>
      </c>
      <c r="K118" s="15">
        <f t="shared" ca="1" si="18"/>
        <v>21.266540642722116</v>
      </c>
      <c r="L118" s="10">
        <f t="shared" ca="1" si="19"/>
        <v>3</v>
      </c>
      <c r="M118" s="10">
        <f t="shared" ca="1" si="20"/>
        <v>1</v>
      </c>
      <c r="N118" s="10">
        <f t="shared" ca="1" si="21"/>
        <v>21</v>
      </c>
      <c r="O118" s="10">
        <f t="shared" ca="1" si="22"/>
        <v>6</v>
      </c>
      <c r="P118" s="10">
        <f t="shared" ca="1" si="23"/>
        <v>4</v>
      </c>
      <c r="Q118" s="11">
        <f t="shared" ca="1" si="12"/>
        <v>32</v>
      </c>
      <c r="R118" s="22" t="str">
        <f ca="1">VLOOKUP(L118,'05'!$A$2:$B$6,2,0)</f>
        <v>preta</v>
      </c>
      <c r="S118" s="22" t="str">
        <f ca="1">VLOOKUP(M118,'06'!$A$2:$B$18,2,0)</f>
        <v>sem instrução</v>
      </c>
      <c r="T118" s="22" t="str">
        <f ca="1">VLOOKUP(N118,'07'!$A$2:$D$28,2,0)</f>
        <v>Rio Grande do Sul</v>
      </c>
      <c r="U118" s="22" t="str">
        <f ca="1">VLOOKUP(O118,'08'!$A$2:$B$28,2,0)</f>
        <v>Umbanda</v>
      </c>
      <c r="V118" s="22" t="str">
        <f ca="1">VLOOKUP(P118,'10'!$A$2:$B$10,2,0)</f>
        <v>Desquitado</v>
      </c>
      <c r="W118" s="29">
        <f>IFERROR(VLOOKUP($B118,'b02'!$A$4:$H$705,W$1,0),0)</f>
        <v>0</v>
      </c>
      <c r="X118" s="29">
        <f>IFERROR(VLOOKUP($B118,'b02'!$A$4:$H$705,X$1,0),0)</f>
        <v>0</v>
      </c>
      <c r="Y118" s="29">
        <f>IFERROR(VLOOKUP($B118,'b02'!$A$4:$H$705,Y$1,0),0)</f>
        <v>0</v>
      </c>
      <c r="Z118" s="29">
        <f>IFERROR(VLOOKUP($B118,'b02'!$A$4:$H$705,Z$1,0),0)</f>
        <v>0</v>
      </c>
      <c r="AA118" s="29">
        <f>IFERROR(VLOOKUP($B118,'b02'!$A$4:$H$705,AA$1,0),0)</f>
        <v>0</v>
      </c>
      <c r="AB118" s="29">
        <f>IFERROR(VLOOKUP($B118,'b02'!$A$4:$H$705,AB$1,0),0)</f>
        <v>0</v>
      </c>
      <c r="AC118" s="29">
        <f>IFERROR(VLOOKUP($B118,'b02'!$A$4:$H$705,AC$1,0),0)</f>
        <v>0</v>
      </c>
      <c r="AD118" s="41">
        <f>IFERROR(VLOOKUP($B118,'b06'!$A$4:$I$714,AD$1,0),0)</f>
        <v>0</v>
      </c>
      <c r="AE118" s="41">
        <f>IFERROR(VLOOKUP($B118,'b06'!$A$4:$I$714,AE$1,0),0)</f>
        <v>0</v>
      </c>
      <c r="AF118" s="41">
        <f>IFERROR(VLOOKUP($B118,'b06'!$A$4:$I$714,AF$1,0),0)</f>
        <v>0</v>
      </c>
      <c r="AG118" s="41">
        <f>IFERROR(VLOOKUP($B118,'b06'!$A$4:$I$714,AG$1,0),0)</f>
        <v>0</v>
      </c>
      <c r="AH118" s="41">
        <f>IFERROR(VLOOKUP($B118,'b06'!$A$4:$I$714,AH$1,0),0)</f>
        <v>0</v>
      </c>
      <c r="AI118" s="41">
        <f>IFERROR(VLOOKUP($B118,'b06'!$A$4:$I$714,AI$1,0),0)</f>
        <v>0</v>
      </c>
      <c r="AJ118" s="41">
        <f>IFERROR(VLOOKUP($B118,'b06'!$A$4:$I$714,AJ$1,0),0)</f>
        <v>0</v>
      </c>
    </row>
    <row r="119" spans="1:36" x14ac:dyDescent="0.35">
      <c r="A119" s="4" t="s">
        <v>247</v>
      </c>
      <c r="B119" s="30">
        <v>117</v>
      </c>
      <c r="C119" s="8">
        <f t="shared" ca="1" si="13"/>
        <v>31854</v>
      </c>
      <c r="D119" s="5" t="str">
        <f t="shared" si="14"/>
        <v>colaborador_0117</v>
      </c>
      <c r="E119" s="9" t="s">
        <v>1339</v>
      </c>
      <c r="F119" s="9" t="s">
        <v>1550</v>
      </c>
      <c r="G119" s="8">
        <f t="shared" ca="1" si="15"/>
        <v>43023</v>
      </c>
      <c r="H119" s="6" t="s">
        <v>6</v>
      </c>
      <c r="I119" s="13">
        <f t="shared" ca="1" si="16"/>
        <v>1.81</v>
      </c>
      <c r="J119" s="15">
        <f t="shared" ca="1" si="17"/>
        <v>74</v>
      </c>
      <c r="K119" s="15">
        <f t="shared" ca="1" si="18"/>
        <v>22.587833094227893</v>
      </c>
      <c r="L119" s="10">
        <f t="shared" ca="1" si="19"/>
        <v>2</v>
      </c>
      <c r="M119" s="10">
        <f t="shared" ca="1" si="20"/>
        <v>2</v>
      </c>
      <c r="N119" s="10">
        <f t="shared" ca="1" si="21"/>
        <v>20</v>
      </c>
      <c r="O119" s="10">
        <f t="shared" ca="1" si="22"/>
        <v>5</v>
      </c>
      <c r="P119" s="10">
        <f t="shared" ca="1" si="23"/>
        <v>1</v>
      </c>
      <c r="Q119" s="11">
        <f t="shared" ca="1" si="12"/>
        <v>33</v>
      </c>
      <c r="R119" s="22" t="str">
        <f ca="1">VLOOKUP(L119,'05'!$A$2:$B$6,2,0)</f>
        <v>parda</v>
      </c>
      <c r="S119" s="22" t="str">
        <f ca="1">VLOOKUP(M119,'06'!$A$2:$B$18,2,0)</f>
        <v>ensino fundamental incompleto</v>
      </c>
      <c r="T119" s="22" t="str">
        <f ca="1">VLOOKUP(N119,'07'!$A$2:$D$28,2,0)</f>
        <v>Rio Grande do Norte</v>
      </c>
      <c r="U119" s="22" t="str">
        <f ca="1">VLOOKUP(O119,'08'!$A$2:$B$28,2,0)</f>
        <v>Evangélica</v>
      </c>
      <c r="V119" s="22" t="str">
        <f ca="1">VLOOKUP(P119,'10'!$A$2:$B$10,2,0)</f>
        <v>Solteiro</v>
      </c>
      <c r="W119" s="29">
        <f>IFERROR(VLOOKUP($B119,'b02'!$A$4:$H$705,W$1,0),0)</f>
        <v>0</v>
      </c>
      <c r="X119" s="29">
        <f>IFERROR(VLOOKUP($B119,'b02'!$A$4:$H$705,X$1,0),0)</f>
        <v>0</v>
      </c>
      <c r="Y119" s="29">
        <f>IFERROR(VLOOKUP($B119,'b02'!$A$4:$H$705,Y$1,0),0)</f>
        <v>0</v>
      </c>
      <c r="Z119" s="29">
        <f>IFERROR(VLOOKUP($B119,'b02'!$A$4:$H$705,Z$1,0),0)</f>
        <v>0</v>
      </c>
      <c r="AA119" s="29">
        <f>IFERROR(VLOOKUP($B119,'b02'!$A$4:$H$705,AA$1,0),0)</f>
        <v>0</v>
      </c>
      <c r="AB119" s="29">
        <f>IFERROR(VLOOKUP($B119,'b02'!$A$4:$H$705,AB$1,0),0)</f>
        <v>0</v>
      </c>
      <c r="AC119" s="29">
        <f>IFERROR(VLOOKUP($B119,'b02'!$A$4:$H$705,AC$1,0),0)</f>
        <v>0</v>
      </c>
      <c r="AD119" s="41">
        <f>IFERROR(VLOOKUP($B119,'b06'!$A$4:$I$714,AD$1,0),0)</f>
        <v>0</v>
      </c>
      <c r="AE119" s="41">
        <f>IFERROR(VLOOKUP($B119,'b06'!$A$4:$I$714,AE$1,0),0)</f>
        <v>0</v>
      </c>
      <c r="AF119" s="41">
        <f>IFERROR(VLOOKUP($B119,'b06'!$A$4:$I$714,AF$1,0),0)</f>
        <v>0</v>
      </c>
      <c r="AG119" s="41">
        <f>IFERROR(VLOOKUP($B119,'b06'!$A$4:$I$714,AG$1,0),0)</f>
        <v>0</v>
      </c>
      <c r="AH119" s="41">
        <f>IFERROR(VLOOKUP($B119,'b06'!$A$4:$I$714,AH$1,0),0)</f>
        <v>0</v>
      </c>
      <c r="AI119" s="41">
        <f>IFERROR(VLOOKUP($B119,'b06'!$A$4:$I$714,AI$1,0),0)</f>
        <v>0</v>
      </c>
      <c r="AJ119" s="41">
        <f>IFERROR(VLOOKUP($B119,'b06'!$A$4:$I$714,AJ$1,0),0)</f>
        <v>0</v>
      </c>
    </row>
    <row r="120" spans="1:36" x14ac:dyDescent="0.35">
      <c r="A120" s="4" t="s">
        <v>431</v>
      </c>
      <c r="B120" s="30">
        <v>118</v>
      </c>
      <c r="C120" s="8">
        <f t="shared" ca="1" si="13"/>
        <v>35093</v>
      </c>
      <c r="D120" s="5" t="str">
        <f t="shared" si="14"/>
        <v>colaborador_0118</v>
      </c>
      <c r="E120" s="9" t="s">
        <v>1339</v>
      </c>
      <c r="F120" s="9" t="s">
        <v>1550</v>
      </c>
      <c r="G120" s="8">
        <f t="shared" ca="1" si="15"/>
        <v>42235</v>
      </c>
      <c r="H120" s="6" t="s">
        <v>6</v>
      </c>
      <c r="I120" s="13">
        <f t="shared" ca="1" si="16"/>
        <v>1.77</v>
      </c>
      <c r="J120" s="15">
        <f t="shared" ca="1" si="17"/>
        <v>71</v>
      </c>
      <c r="K120" s="15">
        <f t="shared" ca="1" si="18"/>
        <v>22.662708672475979</v>
      </c>
      <c r="L120" s="10">
        <f t="shared" ca="1" si="19"/>
        <v>3</v>
      </c>
      <c r="M120" s="10">
        <f t="shared" ca="1" si="20"/>
        <v>7</v>
      </c>
      <c r="N120" s="10">
        <f t="shared" ca="1" si="21"/>
        <v>7</v>
      </c>
      <c r="O120" s="10">
        <f t="shared" ca="1" si="22"/>
        <v>3</v>
      </c>
      <c r="P120" s="10">
        <f t="shared" ca="1" si="23"/>
        <v>1</v>
      </c>
      <c r="Q120" s="11">
        <f t="shared" ca="1" si="12"/>
        <v>25</v>
      </c>
      <c r="R120" s="22" t="str">
        <f ca="1">VLOOKUP(L120,'05'!$A$2:$B$6,2,0)</f>
        <v>preta</v>
      </c>
      <c r="S120" s="22" t="str">
        <f ca="1">VLOOKUP(M120,'06'!$A$2:$B$18,2,0)</f>
        <v>ensino médio técnico completo</v>
      </c>
      <c r="T120" s="22" t="str">
        <f ca="1">VLOOKUP(N120,'07'!$A$2:$D$28,2,0)</f>
        <v>Distrito Federal</v>
      </c>
      <c r="U120" s="22" t="str">
        <f ca="1">VLOOKUP(O120,'08'!$A$2:$B$28,2,0)</f>
        <v>Católica</v>
      </c>
      <c r="V120" s="22" t="str">
        <f ca="1">VLOOKUP(P120,'10'!$A$2:$B$10,2,0)</f>
        <v>Solteiro</v>
      </c>
      <c r="W120" s="29">
        <f>IFERROR(VLOOKUP($B120,'b02'!$A$4:$H$705,W$1,0),0)</f>
        <v>0</v>
      </c>
      <c r="X120" s="29">
        <f>IFERROR(VLOOKUP($B120,'b02'!$A$4:$H$705,X$1,0),0)</f>
        <v>0</v>
      </c>
      <c r="Y120" s="29">
        <f>IFERROR(VLOOKUP($B120,'b02'!$A$4:$H$705,Y$1,0),0)</f>
        <v>0</v>
      </c>
      <c r="Z120" s="29">
        <f>IFERROR(VLOOKUP($B120,'b02'!$A$4:$H$705,Z$1,0),0)</f>
        <v>0</v>
      </c>
      <c r="AA120" s="29">
        <f>IFERROR(VLOOKUP($B120,'b02'!$A$4:$H$705,AA$1,0),0)</f>
        <v>0</v>
      </c>
      <c r="AB120" s="29">
        <f>IFERROR(VLOOKUP($B120,'b02'!$A$4:$H$705,AB$1,0),0)</f>
        <v>0</v>
      </c>
      <c r="AC120" s="29">
        <f>IFERROR(VLOOKUP($B120,'b02'!$A$4:$H$705,AC$1,0),0)</f>
        <v>0</v>
      </c>
      <c r="AD120" s="41">
        <f>IFERROR(VLOOKUP($B120,'b06'!$A$4:$I$714,AD$1,0),0)</f>
        <v>0</v>
      </c>
      <c r="AE120" s="41">
        <f>IFERROR(VLOOKUP($B120,'b06'!$A$4:$I$714,AE$1,0),0)</f>
        <v>0</v>
      </c>
      <c r="AF120" s="41">
        <f>IFERROR(VLOOKUP($B120,'b06'!$A$4:$I$714,AF$1,0),0)</f>
        <v>0</v>
      </c>
      <c r="AG120" s="41">
        <f>IFERROR(VLOOKUP($B120,'b06'!$A$4:$I$714,AG$1,0),0)</f>
        <v>0</v>
      </c>
      <c r="AH120" s="41">
        <f>IFERROR(VLOOKUP($B120,'b06'!$A$4:$I$714,AH$1,0),0)</f>
        <v>0</v>
      </c>
      <c r="AI120" s="41">
        <f>IFERROR(VLOOKUP($B120,'b06'!$A$4:$I$714,AI$1,0),0)</f>
        <v>0</v>
      </c>
      <c r="AJ120" s="41">
        <f>IFERROR(VLOOKUP($B120,'b06'!$A$4:$I$714,AJ$1,0),0)</f>
        <v>0</v>
      </c>
    </row>
    <row r="121" spans="1:36" x14ac:dyDescent="0.35">
      <c r="A121" s="4" t="s">
        <v>432</v>
      </c>
      <c r="B121" s="30">
        <v>119</v>
      </c>
      <c r="C121" s="8">
        <f t="shared" ca="1" si="13"/>
        <v>31236</v>
      </c>
      <c r="D121" s="5" t="str">
        <f t="shared" si="14"/>
        <v>colaborador_0119</v>
      </c>
      <c r="E121" s="9" t="s">
        <v>1339</v>
      </c>
      <c r="F121" s="9" t="s">
        <v>1550</v>
      </c>
      <c r="G121" s="8">
        <f t="shared" ca="1" si="15"/>
        <v>42678</v>
      </c>
      <c r="H121" s="6" t="s">
        <v>6</v>
      </c>
      <c r="I121" s="13">
        <f t="shared" ca="1" si="16"/>
        <v>1.81</v>
      </c>
      <c r="J121" s="15">
        <f t="shared" ca="1" si="17"/>
        <v>74</v>
      </c>
      <c r="K121" s="15">
        <f t="shared" ca="1" si="18"/>
        <v>22.587833094227893</v>
      </c>
      <c r="L121" s="10">
        <f t="shared" ca="1" si="19"/>
        <v>2</v>
      </c>
      <c r="M121" s="10">
        <f t="shared" ca="1" si="20"/>
        <v>1</v>
      </c>
      <c r="N121" s="10">
        <f t="shared" ca="1" si="21"/>
        <v>1</v>
      </c>
      <c r="O121" s="10">
        <f t="shared" ca="1" si="22"/>
        <v>6</v>
      </c>
      <c r="P121" s="10">
        <f t="shared" ca="1" si="23"/>
        <v>1</v>
      </c>
      <c r="Q121" s="11">
        <f t="shared" ca="1" si="12"/>
        <v>35</v>
      </c>
      <c r="R121" s="22" t="str">
        <f ca="1">VLOOKUP(L121,'05'!$A$2:$B$6,2,0)</f>
        <v>parda</v>
      </c>
      <c r="S121" s="22" t="str">
        <f ca="1">VLOOKUP(M121,'06'!$A$2:$B$18,2,0)</f>
        <v>sem instrução</v>
      </c>
      <c r="T121" s="22" t="str">
        <f ca="1">VLOOKUP(N121,'07'!$A$2:$D$28,2,0)</f>
        <v>Acre</v>
      </c>
      <c r="U121" s="22" t="str">
        <f ca="1">VLOOKUP(O121,'08'!$A$2:$B$28,2,0)</f>
        <v>Umbanda</v>
      </c>
      <c r="V121" s="22" t="str">
        <f ca="1">VLOOKUP(P121,'10'!$A$2:$B$10,2,0)</f>
        <v>Solteiro</v>
      </c>
      <c r="W121" s="29">
        <f>IFERROR(VLOOKUP($B121,'b02'!$A$4:$H$705,W$1,0),0)</f>
        <v>0</v>
      </c>
      <c r="X121" s="29">
        <f>IFERROR(VLOOKUP($B121,'b02'!$A$4:$H$705,X$1,0),0)</f>
        <v>0</v>
      </c>
      <c r="Y121" s="29">
        <f>IFERROR(VLOOKUP($B121,'b02'!$A$4:$H$705,Y$1,0),0)</f>
        <v>1</v>
      </c>
      <c r="Z121" s="29">
        <f>IFERROR(VLOOKUP($B121,'b02'!$A$4:$H$705,Z$1,0),0)</f>
        <v>0</v>
      </c>
      <c r="AA121" s="29">
        <f>IFERROR(VLOOKUP($B121,'b02'!$A$4:$H$705,AA$1,0),0)</f>
        <v>0</v>
      </c>
      <c r="AB121" s="29">
        <f>IFERROR(VLOOKUP($B121,'b02'!$A$4:$H$705,AB$1,0),0)</f>
        <v>1</v>
      </c>
      <c r="AC121" s="29">
        <f>IFERROR(VLOOKUP($B121,'b02'!$A$4:$H$705,AC$1,0),0)</f>
        <v>2</v>
      </c>
      <c r="AD121" s="41">
        <f>IFERROR(VLOOKUP($B121,'b06'!$A$4:$I$714,AD$1,0),0)</f>
        <v>0</v>
      </c>
      <c r="AE121" s="41">
        <f>IFERROR(VLOOKUP($B121,'b06'!$A$4:$I$714,AE$1,0),0)</f>
        <v>1</v>
      </c>
      <c r="AF121" s="41">
        <f>IFERROR(VLOOKUP($B121,'b06'!$A$4:$I$714,AF$1,0),0)</f>
        <v>0</v>
      </c>
      <c r="AG121" s="41">
        <f>IFERROR(VLOOKUP($B121,'b06'!$A$4:$I$714,AG$1,0),0)</f>
        <v>1</v>
      </c>
      <c r="AH121" s="41">
        <f>IFERROR(VLOOKUP($B121,'b06'!$A$4:$I$714,AH$1,0),0)</f>
        <v>0</v>
      </c>
      <c r="AI121" s="41">
        <f>IFERROR(VLOOKUP($B121,'b06'!$A$4:$I$714,AI$1,0),0)</f>
        <v>0</v>
      </c>
      <c r="AJ121" s="41">
        <f>IFERROR(VLOOKUP($B121,'b06'!$A$4:$I$714,AJ$1,0),0)</f>
        <v>0</v>
      </c>
    </row>
    <row r="122" spans="1:36" x14ac:dyDescent="0.35">
      <c r="A122" s="4" t="s">
        <v>433</v>
      </c>
      <c r="B122" s="30">
        <v>120</v>
      </c>
      <c r="C122" s="8">
        <f t="shared" ca="1" si="13"/>
        <v>35182</v>
      </c>
      <c r="D122" s="5" t="str">
        <f t="shared" si="14"/>
        <v>colaborador_0120</v>
      </c>
      <c r="E122" s="9" t="s">
        <v>1339</v>
      </c>
      <c r="F122" s="9" t="s">
        <v>1550</v>
      </c>
      <c r="G122" s="8">
        <f t="shared" ca="1" si="15"/>
        <v>42573</v>
      </c>
      <c r="H122" s="6" t="s">
        <v>6</v>
      </c>
      <c r="I122" s="13">
        <f t="shared" ca="1" si="16"/>
        <v>1.79</v>
      </c>
      <c r="J122" s="15">
        <f t="shared" ca="1" si="17"/>
        <v>73</v>
      </c>
      <c r="K122" s="15">
        <f t="shared" ca="1" si="18"/>
        <v>22.783308885490467</v>
      </c>
      <c r="L122" s="10">
        <f t="shared" ca="1" si="19"/>
        <v>3</v>
      </c>
      <c r="M122" s="10">
        <f t="shared" ca="1" si="20"/>
        <v>3</v>
      </c>
      <c r="N122" s="10">
        <f t="shared" ca="1" si="21"/>
        <v>27</v>
      </c>
      <c r="O122" s="10">
        <f t="shared" ca="1" si="22"/>
        <v>1</v>
      </c>
      <c r="P122" s="10">
        <f t="shared" ca="1" si="23"/>
        <v>1</v>
      </c>
      <c r="Q122" s="11">
        <f t="shared" ca="1" si="12"/>
        <v>24</v>
      </c>
      <c r="R122" s="22" t="str">
        <f ca="1">VLOOKUP(L122,'05'!$A$2:$B$6,2,0)</f>
        <v>preta</v>
      </c>
      <c r="S122" s="22" t="str">
        <f ca="1">VLOOKUP(M122,'06'!$A$2:$B$18,2,0)</f>
        <v>ensino fundamental completo</v>
      </c>
      <c r="T122" s="22" t="str">
        <f ca="1">VLOOKUP(N122,'07'!$A$2:$D$28,2,0)</f>
        <v>Tocantins</v>
      </c>
      <c r="U122" s="22" t="str">
        <f ca="1">VLOOKUP(O122,'08'!$A$2:$B$28,2,0)</f>
        <v>Adventista</v>
      </c>
      <c r="V122" s="22" t="str">
        <f ca="1">VLOOKUP(P122,'10'!$A$2:$B$10,2,0)</f>
        <v>Solteiro</v>
      </c>
      <c r="W122" s="29">
        <f>IFERROR(VLOOKUP($B122,'b02'!$A$4:$H$705,W$1,0),0)</f>
        <v>0</v>
      </c>
      <c r="X122" s="29">
        <f>IFERROR(VLOOKUP($B122,'b02'!$A$4:$H$705,X$1,0),0)</f>
        <v>0</v>
      </c>
      <c r="Y122" s="29">
        <f>IFERROR(VLOOKUP($B122,'b02'!$A$4:$H$705,Y$1,0),0)</f>
        <v>1</v>
      </c>
      <c r="Z122" s="29">
        <f>IFERROR(VLOOKUP($B122,'b02'!$A$4:$H$705,Z$1,0),0)</f>
        <v>0</v>
      </c>
      <c r="AA122" s="29">
        <f>IFERROR(VLOOKUP($B122,'b02'!$A$4:$H$705,AA$1,0),0)</f>
        <v>0</v>
      </c>
      <c r="AB122" s="29">
        <f>IFERROR(VLOOKUP($B122,'b02'!$A$4:$H$705,AB$1,0),0)</f>
        <v>0</v>
      </c>
      <c r="AC122" s="29">
        <f>IFERROR(VLOOKUP($B122,'b02'!$A$4:$H$705,AC$1,0),0)</f>
        <v>1</v>
      </c>
      <c r="AD122" s="41">
        <f>IFERROR(VLOOKUP($B122,'b06'!$A$4:$I$714,AD$1,0),0)</f>
        <v>0</v>
      </c>
      <c r="AE122" s="41">
        <f>IFERROR(VLOOKUP($B122,'b06'!$A$4:$I$714,AE$1,0),0)</f>
        <v>0</v>
      </c>
      <c r="AF122" s="41">
        <f>IFERROR(VLOOKUP($B122,'b06'!$A$4:$I$714,AF$1,0),0)</f>
        <v>0</v>
      </c>
      <c r="AG122" s="41">
        <f>IFERROR(VLOOKUP($B122,'b06'!$A$4:$I$714,AG$1,0),0)</f>
        <v>0</v>
      </c>
      <c r="AH122" s="41">
        <f>IFERROR(VLOOKUP($B122,'b06'!$A$4:$I$714,AH$1,0),0)</f>
        <v>0</v>
      </c>
      <c r="AI122" s="41">
        <f>IFERROR(VLOOKUP($B122,'b06'!$A$4:$I$714,AI$1,0),0)</f>
        <v>1</v>
      </c>
      <c r="AJ122" s="41">
        <f>IFERROR(VLOOKUP($B122,'b06'!$A$4:$I$714,AJ$1,0),0)</f>
        <v>0</v>
      </c>
    </row>
    <row r="123" spans="1:36" x14ac:dyDescent="0.35">
      <c r="A123" s="4" t="s">
        <v>434</v>
      </c>
      <c r="B123" s="30">
        <v>121</v>
      </c>
      <c r="C123" s="8">
        <f t="shared" ca="1" si="13"/>
        <v>32782</v>
      </c>
      <c r="D123" s="5" t="str">
        <f t="shared" si="14"/>
        <v>colaborador_0121</v>
      </c>
      <c r="E123" s="9" t="s">
        <v>1339</v>
      </c>
      <c r="F123" s="9" t="s">
        <v>1550</v>
      </c>
      <c r="G123" s="8">
        <f t="shared" ca="1" si="15"/>
        <v>43040</v>
      </c>
      <c r="H123" s="6" t="s">
        <v>6</v>
      </c>
      <c r="I123" s="13">
        <f t="shared" ca="1" si="16"/>
        <v>1.81</v>
      </c>
      <c r="J123" s="15">
        <f t="shared" ca="1" si="17"/>
        <v>70</v>
      </c>
      <c r="K123" s="15">
        <f t="shared" ca="1" si="18"/>
        <v>21.366869143188548</v>
      </c>
      <c r="L123" s="10">
        <f t="shared" ca="1" si="19"/>
        <v>2</v>
      </c>
      <c r="M123" s="10">
        <f t="shared" ca="1" si="20"/>
        <v>7</v>
      </c>
      <c r="N123" s="10">
        <f t="shared" ca="1" si="21"/>
        <v>17</v>
      </c>
      <c r="O123" s="10">
        <f t="shared" ca="1" si="22"/>
        <v>3</v>
      </c>
      <c r="P123" s="10">
        <f t="shared" ca="1" si="23"/>
        <v>1</v>
      </c>
      <c r="Q123" s="11">
        <f t="shared" ca="1" si="12"/>
        <v>31</v>
      </c>
      <c r="R123" s="22" t="str">
        <f ca="1">VLOOKUP(L123,'05'!$A$2:$B$6,2,0)</f>
        <v>parda</v>
      </c>
      <c r="S123" s="22" t="str">
        <f ca="1">VLOOKUP(M123,'06'!$A$2:$B$18,2,0)</f>
        <v>ensino médio técnico completo</v>
      </c>
      <c r="T123" s="22" t="str">
        <f ca="1">VLOOKUP(N123,'07'!$A$2:$D$28,2,0)</f>
        <v>Pernambuco</v>
      </c>
      <c r="U123" s="22" t="str">
        <f ca="1">VLOOKUP(O123,'08'!$A$2:$B$28,2,0)</f>
        <v>Católica</v>
      </c>
      <c r="V123" s="22" t="str">
        <f ca="1">VLOOKUP(P123,'10'!$A$2:$B$10,2,0)</f>
        <v>Solteiro</v>
      </c>
      <c r="W123" s="29">
        <f>IFERROR(VLOOKUP($B123,'b02'!$A$4:$H$705,W$1,0),0)</f>
        <v>0</v>
      </c>
      <c r="X123" s="29">
        <f>IFERROR(VLOOKUP($B123,'b02'!$A$4:$H$705,X$1,0),0)</f>
        <v>0</v>
      </c>
      <c r="Y123" s="29">
        <f>IFERROR(VLOOKUP($B123,'b02'!$A$4:$H$705,Y$1,0),0)</f>
        <v>0</v>
      </c>
      <c r="Z123" s="29">
        <f>IFERROR(VLOOKUP($B123,'b02'!$A$4:$H$705,Z$1,0),0)</f>
        <v>0</v>
      </c>
      <c r="AA123" s="29">
        <f>IFERROR(VLOOKUP($B123,'b02'!$A$4:$H$705,AA$1,0),0)</f>
        <v>1</v>
      </c>
      <c r="AB123" s="29">
        <f>IFERROR(VLOOKUP($B123,'b02'!$A$4:$H$705,AB$1,0),0)</f>
        <v>0</v>
      </c>
      <c r="AC123" s="29">
        <f>IFERROR(VLOOKUP($B123,'b02'!$A$4:$H$705,AC$1,0),0)</f>
        <v>1</v>
      </c>
      <c r="AD123" s="41">
        <f>IFERROR(VLOOKUP($B123,'b06'!$A$4:$I$714,AD$1,0),0)</f>
        <v>0</v>
      </c>
      <c r="AE123" s="41">
        <f>IFERROR(VLOOKUP($B123,'b06'!$A$4:$I$714,AE$1,0),0)</f>
        <v>1</v>
      </c>
      <c r="AF123" s="41">
        <f>IFERROR(VLOOKUP($B123,'b06'!$A$4:$I$714,AF$1,0),0)</f>
        <v>0</v>
      </c>
      <c r="AG123" s="41">
        <f>IFERROR(VLOOKUP($B123,'b06'!$A$4:$I$714,AG$1,0),0)</f>
        <v>0</v>
      </c>
      <c r="AH123" s="41">
        <f>IFERROR(VLOOKUP($B123,'b06'!$A$4:$I$714,AH$1,0),0)</f>
        <v>0</v>
      </c>
      <c r="AI123" s="41">
        <f>IFERROR(VLOOKUP($B123,'b06'!$A$4:$I$714,AI$1,0),0)</f>
        <v>0</v>
      </c>
      <c r="AJ123" s="41">
        <f>IFERROR(VLOOKUP($B123,'b06'!$A$4:$I$714,AJ$1,0),0)</f>
        <v>0</v>
      </c>
    </row>
    <row r="124" spans="1:36" x14ac:dyDescent="0.35">
      <c r="A124" s="4" t="s">
        <v>435</v>
      </c>
      <c r="B124" s="30">
        <v>122</v>
      </c>
      <c r="C124" s="8">
        <f t="shared" ca="1" si="13"/>
        <v>34634</v>
      </c>
      <c r="D124" s="5" t="str">
        <f t="shared" si="14"/>
        <v>colaborador_0122</v>
      </c>
      <c r="E124" s="9" t="s">
        <v>1339</v>
      </c>
      <c r="F124" s="9" t="s">
        <v>1550</v>
      </c>
      <c r="G124" s="8">
        <f t="shared" ca="1" si="15"/>
        <v>42037</v>
      </c>
      <c r="H124" s="6" t="s">
        <v>6</v>
      </c>
      <c r="I124" s="13">
        <f t="shared" ca="1" si="16"/>
        <v>1.75</v>
      </c>
      <c r="J124" s="15">
        <f t="shared" ca="1" si="17"/>
        <v>77</v>
      </c>
      <c r="K124" s="15">
        <f t="shared" ca="1" si="18"/>
        <v>25.142857142857142</v>
      </c>
      <c r="L124" s="10">
        <f t="shared" ca="1" si="19"/>
        <v>3</v>
      </c>
      <c r="M124" s="10">
        <f t="shared" ca="1" si="20"/>
        <v>3</v>
      </c>
      <c r="N124" s="10">
        <f t="shared" ca="1" si="21"/>
        <v>7</v>
      </c>
      <c r="O124" s="10">
        <f t="shared" ca="1" si="22"/>
        <v>3</v>
      </c>
      <c r="P124" s="10">
        <f t="shared" ca="1" si="23"/>
        <v>4</v>
      </c>
      <c r="Q124" s="11">
        <f t="shared" ca="1" si="12"/>
        <v>26</v>
      </c>
      <c r="R124" s="22" t="str">
        <f ca="1">VLOOKUP(L124,'05'!$A$2:$B$6,2,0)</f>
        <v>preta</v>
      </c>
      <c r="S124" s="22" t="str">
        <f ca="1">VLOOKUP(M124,'06'!$A$2:$B$18,2,0)</f>
        <v>ensino fundamental completo</v>
      </c>
      <c r="T124" s="22" t="str">
        <f ca="1">VLOOKUP(N124,'07'!$A$2:$D$28,2,0)</f>
        <v>Distrito Federal</v>
      </c>
      <c r="U124" s="22" t="str">
        <f ca="1">VLOOKUP(O124,'08'!$A$2:$B$28,2,0)</f>
        <v>Católica</v>
      </c>
      <c r="V124" s="22" t="str">
        <f ca="1">VLOOKUP(P124,'10'!$A$2:$B$10,2,0)</f>
        <v>Desquitado</v>
      </c>
      <c r="W124" s="29">
        <f>IFERROR(VLOOKUP($B124,'b02'!$A$4:$H$705,W$1,0),0)</f>
        <v>0</v>
      </c>
      <c r="X124" s="29">
        <f>IFERROR(VLOOKUP($B124,'b02'!$A$4:$H$705,X$1,0),0)</f>
        <v>0</v>
      </c>
      <c r="Y124" s="29">
        <f>IFERROR(VLOOKUP($B124,'b02'!$A$4:$H$705,Y$1,0),0)</f>
        <v>0</v>
      </c>
      <c r="Z124" s="29">
        <f>IFERROR(VLOOKUP($B124,'b02'!$A$4:$H$705,Z$1,0),0)</f>
        <v>0</v>
      </c>
      <c r="AA124" s="29">
        <f>IFERROR(VLOOKUP($B124,'b02'!$A$4:$H$705,AA$1,0),0)</f>
        <v>0</v>
      </c>
      <c r="AB124" s="29">
        <f>IFERROR(VLOOKUP($B124,'b02'!$A$4:$H$705,AB$1,0),0)</f>
        <v>0</v>
      </c>
      <c r="AC124" s="29">
        <f>IFERROR(VLOOKUP($B124,'b02'!$A$4:$H$705,AC$1,0),0)</f>
        <v>0</v>
      </c>
      <c r="AD124" s="41">
        <f>IFERROR(VLOOKUP($B124,'b06'!$A$4:$I$714,AD$1,0),0)</f>
        <v>0</v>
      </c>
      <c r="AE124" s="41">
        <f>IFERROR(VLOOKUP($B124,'b06'!$A$4:$I$714,AE$1,0),0)</f>
        <v>0</v>
      </c>
      <c r="AF124" s="41">
        <f>IFERROR(VLOOKUP($B124,'b06'!$A$4:$I$714,AF$1,0),0)</f>
        <v>0</v>
      </c>
      <c r="AG124" s="41">
        <f>IFERROR(VLOOKUP($B124,'b06'!$A$4:$I$714,AG$1,0),0)</f>
        <v>0</v>
      </c>
      <c r="AH124" s="41">
        <f>IFERROR(VLOOKUP($B124,'b06'!$A$4:$I$714,AH$1,0),0)</f>
        <v>0</v>
      </c>
      <c r="AI124" s="41">
        <f>IFERROR(VLOOKUP($B124,'b06'!$A$4:$I$714,AI$1,0),0)</f>
        <v>0</v>
      </c>
      <c r="AJ124" s="41">
        <f>IFERROR(VLOOKUP($B124,'b06'!$A$4:$I$714,AJ$1,0),0)</f>
        <v>0</v>
      </c>
    </row>
    <row r="125" spans="1:36" x14ac:dyDescent="0.35">
      <c r="A125" s="4" t="s">
        <v>436</v>
      </c>
      <c r="B125" s="30">
        <v>123</v>
      </c>
      <c r="C125" s="8">
        <f t="shared" ca="1" si="13"/>
        <v>35033</v>
      </c>
      <c r="D125" s="5" t="str">
        <f t="shared" si="14"/>
        <v>colaborador_0123</v>
      </c>
      <c r="E125" s="9" t="s">
        <v>1339</v>
      </c>
      <c r="F125" s="9" t="s">
        <v>1550</v>
      </c>
      <c r="G125" s="8">
        <f t="shared" ca="1" si="15"/>
        <v>43680</v>
      </c>
      <c r="H125" s="6" t="s">
        <v>6</v>
      </c>
      <c r="I125" s="13">
        <f t="shared" ca="1" si="16"/>
        <v>1.79</v>
      </c>
      <c r="J125" s="15">
        <f t="shared" ca="1" si="17"/>
        <v>81</v>
      </c>
      <c r="K125" s="15">
        <f t="shared" ca="1" si="18"/>
        <v>25.280109859242845</v>
      </c>
      <c r="L125" s="10">
        <f t="shared" ca="1" si="19"/>
        <v>2</v>
      </c>
      <c r="M125" s="10">
        <f t="shared" ca="1" si="20"/>
        <v>7</v>
      </c>
      <c r="N125" s="10">
        <f t="shared" ca="1" si="21"/>
        <v>5</v>
      </c>
      <c r="O125" s="10">
        <f t="shared" ca="1" si="22"/>
        <v>3</v>
      </c>
      <c r="P125" s="10">
        <f t="shared" ca="1" si="23"/>
        <v>2</v>
      </c>
      <c r="Q125" s="11">
        <f t="shared" ca="1" si="12"/>
        <v>25</v>
      </c>
      <c r="R125" s="22" t="str">
        <f ca="1">VLOOKUP(L125,'05'!$A$2:$B$6,2,0)</f>
        <v>parda</v>
      </c>
      <c r="S125" s="22" t="str">
        <f ca="1">VLOOKUP(M125,'06'!$A$2:$B$18,2,0)</f>
        <v>ensino médio técnico completo</v>
      </c>
      <c r="T125" s="22" t="str">
        <f ca="1">VLOOKUP(N125,'07'!$A$2:$D$28,2,0)</f>
        <v>Bahia</v>
      </c>
      <c r="U125" s="22" t="str">
        <f ca="1">VLOOKUP(O125,'08'!$A$2:$B$28,2,0)</f>
        <v>Católica</v>
      </c>
      <c r="V125" s="22" t="str">
        <f ca="1">VLOOKUP(P125,'10'!$A$2:$B$10,2,0)</f>
        <v>Casado</v>
      </c>
      <c r="W125" s="29">
        <f>IFERROR(VLOOKUP($B125,'b02'!$A$4:$H$705,W$1,0),0)</f>
        <v>0</v>
      </c>
      <c r="X125" s="29">
        <f>IFERROR(VLOOKUP($B125,'b02'!$A$4:$H$705,X$1,0),0)</f>
        <v>0</v>
      </c>
      <c r="Y125" s="29">
        <f>IFERROR(VLOOKUP($B125,'b02'!$A$4:$H$705,Y$1,0),0)</f>
        <v>1</v>
      </c>
      <c r="Z125" s="29">
        <f>IFERROR(VLOOKUP($B125,'b02'!$A$4:$H$705,Z$1,0),0)</f>
        <v>0</v>
      </c>
      <c r="AA125" s="29">
        <f>IFERROR(VLOOKUP($B125,'b02'!$A$4:$H$705,AA$1,0),0)</f>
        <v>1</v>
      </c>
      <c r="AB125" s="29">
        <f>IFERROR(VLOOKUP($B125,'b02'!$A$4:$H$705,AB$1,0),0)</f>
        <v>0</v>
      </c>
      <c r="AC125" s="29">
        <f>IFERROR(VLOOKUP($B125,'b02'!$A$4:$H$705,AC$1,0),0)</f>
        <v>2</v>
      </c>
      <c r="AD125" s="41">
        <f>IFERROR(VLOOKUP($B125,'b06'!$A$4:$I$714,AD$1,0),0)</f>
        <v>0</v>
      </c>
      <c r="AE125" s="41">
        <f>IFERROR(VLOOKUP($B125,'b06'!$A$4:$I$714,AE$1,0),0)</f>
        <v>0</v>
      </c>
      <c r="AF125" s="41">
        <f>IFERROR(VLOOKUP($B125,'b06'!$A$4:$I$714,AF$1,0),0)</f>
        <v>0</v>
      </c>
      <c r="AG125" s="41">
        <f>IFERROR(VLOOKUP($B125,'b06'!$A$4:$I$714,AG$1,0),0)</f>
        <v>0</v>
      </c>
      <c r="AH125" s="41">
        <f>IFERROR(VLOOKUP($B125,'b06'!$A$4:$I$714,AH$1,0),0)</f>
        <v>1</v>
      </c>
      <c r="AI125" s="41">
        <f>IFERROR(VLOOKUP($B125,'b06'!$A$4:$I$714,AI$1,0),0)</f>
        <v>1</v>
      </c>
      <c r="AJ125" s="41">
        <f>IFERROR(VLOOKUP($B125,'b06'!$A$4:$I$714,AJ$1,0),0)</f>
        <v>0</v>
      </c>
    </row>
    <row r="126" spans="1:36" x14ac:dyDescent="0.35">
      <c r="A126" s="4" t="s">
        <v>437</v>
      </c>
      <c r="B126" s="30">
        <v>124</v>
      </c>
      <c r="C126" s="8">
        <f t="shared" ca="1" si="13"/>
        <v>33715</v>
      </c>
      <c r="D126" s="5" t="str">
        <f t="shared" si="14"/>
        <v>colaborador_0124</v>
      </c>
      <c r="E126" s="9" t="s">
        <v>1339</v>
      </c>
      <c r="F126" s="9" t="s">
        <v>1550</v>
      </c>
      <c r="G126" s="8">
        <f t="shared" ca="1" si="15"/>
        <v>43327</v>
      </c>
      <c r="H126" s="6" t="s">
        <v>6</v>
      </c>
      <c r="I126" s="13">
        <f t="shared" ca="1" si="16"/>
        <v>1.77</v>
      </c>
      <c r="J126" s="15">
        <f t="shared" ca="1" si="17"/>
        <v>78</v>
      </c>
      <c r="K126" s="15">
        <f t="shared" ca="1" si="18"/>
        <v>24.897060231734173</v>
      </c>
      <c r="L126" s="10">
        <f t="shared" ca="1" si="19"/>
        <v>2</v>
      </c>
      <c r="M126" s="10">
        <f t="shared" ca="1" si="20"/>
        <v>2</v>
      </c>
      <c r="N126" s="10">
        <f t="shared" ca="1" si="21"/>
        <v>22</v>
      </c>
      <c r="O126" s="10">
        <f t="shared" ca="1" si="22"/>
        <v>7</v>
      </c>
      <c r="P126" s="10">
        <f t="shared" ca="1" si="23"/>
        <v>6</v>
      </c>
      <c r="Q126" s="11">
        <f t="shared" ca="1" si="12"/>
        <v>28</v>
      </c>
      <c r="R126" s="22" t="str">
        <f ca="1">VLOOKUP(L126,'05'!$A$2:$B$6,2,0)</f>
        <v>parda</v>
      </c>
      <c r="S126" s="22" t="str">
        <f ca="1">VLOOKUP(M126,'06'!$A$2:$B$18,2,0)</f>
        <v>ensino fundamental incompleto</v>
      </c>
      <c r="T126" s="22" t="str">
        <f ca="1">VLOOKUP(N126,'07'!$A$2:$D$28,2,0)</f>
        <v>Rondônia</v>
      </c>
      <c r="U126" s="22" t="str">
        <f ca="1">VLOOKUP(O126,'08'!$A$2:$B$28,2,0)</f>
        <v>Testemunha de Jeová</v>
      </c>
      <c r="V126" s="22" t="str">
        <f ca="1">VLOOKUP(P126,'10'!$A$2:$B$10,2,0)</f>
        <v>Concubinato/União Estável</v>
      </c>
      <c r="W126" s="29">
        <f>IFERROR(VLOOKUP($B126,'b02'!$A$4:$H$705,W$1,0),0)</f>
        <v>0</v>
      </c>
      <c r="X126" s="29">
        <f>IFERROR(VLOOKUP($B126,'b02'!$A$4:$H$705,X$1,0),0)</f>
        <v>0</v>
      </c>
      <c r="Y126" s="29">
        <f>IFERROR(VLOOKUP($B126,'b02'!$A$4:$H$705,Y$1,0),0)</f>
        <v>0</v>
      </c>
      <c r="Z126" s="29">
        <f>IFERROR(VLOOKUP($B126,'b02'!$A$4:$H$705,Z$1,0),0)</f>
        <v>0</v>
      </c>
      <c r="AA126" s="29">
        <f>IFERROR(VLOOKUP($B126,'b02'!$A$4:$H$705,AA$1,0),0)</f>
        <v>0</v>
      </c>
      <c r="AB126" s="29">
        <f>IFERROR(VLOOKUP($B126,'b02'!$A$4:$H$705,AB$1,0),0)</f>
        <v>0</v>
      </c>
      <c r="AC126" s="29">
        <f>IFERROR(VLOOKUP($B126,'b02'!$A$4:$H$705,AC$1,0),0)</f>
        <v>0</v>
      </c>
      <c r="AD126" s="41">
        <f>IFERROR(VLOOKUP($B126,'b06'!$A$4:$I$714,AD$1,0),0)</f>
        <v>0</v>
      </c>
      <c r="AE126" s="41">
        <f>IFERROR(VLOOKUP($B126,'b06'!$A$4:$I$714,AE$1,0),0)</f>
        <v>0</v>
      </c>
      <c r="AF126" s="41">
        <f>IFERROR(VLOOKUP($B126,'b06'!$A$4:$I$714,AF$1,0),0)</f>
        <v>0</v>
      </c>
      <c r="AG126" s="41">
        <f>IFERROR(VLOOKUP($B126,'b06'!$A$4:$I$714,AG$1,0),0)</f>
        <v>0</v>
      </c>
      <c r="AH126" s="41">
        <f>IFERROR(VLOOKUP($B126,'b06'!$A$4:$I$714,AH$1,0),0)</f>
        <v>0</v>
      </c>
      <c r="AI126" s="41">
        <f>IFERROR(VLOOKUP($B126,'b06'!$A$4:$I$714,AI$1,0),0)</f>
        <v>0</v>
      </c>
      <c r="AJ126" s="41">
        <f>IFERROR(VLOOKUP($B126,'b06'!$A$4:$I$714,AJ$1,0),0)</f>
        <v>0</v>
      </c>
    </row>
    <row r="127" spans="1:36" x14ac:dyDescent="0.35">
      <c r="A127" s="4" t="s">
        <v>438</v>
      </c>
      <c r="B127" s="30">
        <v>125</v>
      </c>
      <c r="C127" s="8">
        <f t="shared" ca="1" si="13"/>
        <v>34049</v>
      </c>
      <c r="D127" s="5" t="str">
        <f t="shared" si="14"/>
        <v>colaborador_0125</v>
      </c>
      <c r="E127" s="9" t="s">
        <v>1339</v>
      </c>
      <c r="F127" s="9" t="s">
        <v>1550</v>
      </c>
      <c r="G127" s="8">
        <f t="shared" ca="1" si="15"/>
        <v>42080</v>
      </c>
      <c r="H127" s="6" t="s">
        <v>6</v>
      </c>
      <c r="I127" s="13">
        <f t="shared" ca="1" si="16"/>
        <v>1.81</v>
      </c>
      <c r="J127" s="15">
        <f t="shared" ca="1" si="17"/>
        <v>78</v>
      </c>
      <c r="K127" s="15">
        <f t="shared" ca="1" si="18"/>
        <v>23.808797045267237</v>
      </c>
      <c r="L127" s="10">
        <f t="shared" ca="1" si="19"/>
        <v>3</v>
      </c>
      <c r="M127" s="10">
        <f t="shared" ca="1" si="20"/>
        <v>7</v>
      </c>
      <c r="N127" s="10">
        <f t="shared" ca="1" si="21"/>
        <v>26</v>
      </c>
      <c r="O127" s="10">
        <f t="shared" ca="1" si="22"/>
        <v>5</v>
      </c>
      <c r="P127" s="10">
        <f t="shared" ca="1" si="23"/>
        <v>5</v>
      </c>
      <c r="Q127" s="11">
        <f t="shared" ca="1" si="12"/>
        <v>27</v>
      </c>
      <c r="R127" s="22" t="str">
        <f ca="1">VLOOKUP(L127,'05'!$A$2:$B$6,2,0)</f>
        <v>preta</v>
      </c>
      <c r="S127" s="22" t="str">
        <f ca="1">VLOOKUP(M127,'06'!$A$2:$B$18,2,0)</f>
        <v>ensino médio técnico completo</v>
      </c>
      <c r="T127" s="22" t="str">
        <f ca="1">VLOOKUP(N127,'07'!$A$2:$D$28,2,0)</f>
        <v>Sergipe</v>
      </c>
      <c r="U127" s="22" t="str">
        <f ca="1">VLOOKUP(O127,'08'!$A$2:$B$28,2,0)</f>
        <v>Evangélica</v>
      </c>
      <c r="V127" s="22" t="str">
        <f ca="1">VLOOKUP(P127,'10'!$A$2:$B$10,2,0)</f>
        <v>Separado</v>
      </c>
      <c r="W127" s="29">
        <f>IFERROR(VLOOKUP($B127,'b02'!$A$4:$H$705,W$1,0),0)</f>
        <v>0</v>
      </c>
      <c r="X127" s="29">
        <f>IFERROR(VLOOKUP($B127,'b02'!$A$4:$H$705,X$1,0),0)</f>
        <v>0</v>
      </c>
      <c r="Y127" s="29">
        <f>IFERROR(VLOOKUP($B127,'b02'!$A$4:$H$705,Y$1,0),0)</f>
        <v>0</v>
      </c>
      <c r="Z127" s="29">
        <f>IFERROR(VLOOKUP($B127,'b02'!$A$4:$H$705,Z$1,0),0)</f>
        <v>0</v>
      </c>
      <c r="AA127" s="29">
        <f>IFERROR(VLOOKUP($B127,'b02'!$A$4:$H$705,AA$1,0),0)</f>
        <v>1</v>
      </c>
      <c r="AB127" s="29">
        <f>IFERROR(VLOOKUP($B127,'b02'!$A$4:$H$705,AB$1,0),0)</f>
        <v>1</v>
      </c>
      <c r="AC127" s="29">
        <f>IFERROR(VLOOKUP($B127,'b02'!$A$4:$H$705,AC$1,0),0)</f>
        <v>2</v>
      </c>
      <c r="AD127" s="41">
        <f>IFERROR(VLOOKUP($B127,'b06'!$A$4:$I$714,AD$1,0),0)</f>
        <v>0</v>
      </c>
      <c r="AE127" s="41">
        <f>IFERROR(VLOOKUP($B127,'b06'!$A$4:$I$714,AE$1,0),0)</f>
        <v>0</v>
      </c>
      <c r="AF127" s="41">
        <f>IFERROR(VLOOKUP($B127,'b06'!$A$4:$I$714,AF$1,0),0)</f>
        <v>2</v>
      </c>
      <c r="AG127" s="41">
        <f>IFERROR(VLOOKUP($B127,'b06'!$A$4:$I$714,AG$1,0),0)</f>
        <v>0</v>
      </c>
      <c r="AH127" s="41">
        <f>IFERROR(VLOOKUP($B127,'b06'!$A$4:$I$714,AH$1,0),0)</f>
        <v>0</v>
      </c>
      <c r="AI127" s="41">
        <f>IFERROR(VLOOKUP($B127,'b06'!$A$4:$I$714,AI$1,0),0)</f>
        <v>0</v>
      </c>
      <c r="AJ127" s="41">
        <f>IFERROR(VLOOKUP($B127,'b06'!$A$4:$I$714,AJ$1,0),0)</f>
        <v>0</v>
      </c>
    </row>
    <row r="128" spans="1:36" x14ac:dyDescent="0.35">
      <c r="A128" s="4" t="s">
        <v>439</v>
      </c>
      <c r="B128" s="30">
        <v>126</v>
      </c>
      <c r="C128" s="8">
        <f t="shared" ca="1" si="13"/>
        <v>32519</v>
      </c>
      <c r="D128" s="5" t="str">
        <f t="shared" si="14"/>
        <v>colaborador_0126</v>
      </c>
      <c r="E128" s="9" t="s">
        <v>1339</v>
      </c>
      <c r="F128" s="9" t="s">
        <v>1550</v>
      </c>
      <c r="G128" s="8">
        <f t="shared" ca="1" si="15"/>
        <v>44065</v>
      </c>
      <c r="H128" s="6" t="s">
        <v>6</v>
      </c>
      <c r="I128" s="13">
        <f t="shared" ca="1" si="16"/>
        <v>1.84</v>
      </c>
      <c r="J128" s="15">
        <f t="shared" ca="1" si="17"/>
        <v>70</v>
      </c>
      <c r="K128" s="15">
        <f t="shared" ca="1" si="18"/>
        <v>20.675803402646501</v>
      </c>
      <c r="L128" s="10">
        <f t="shared" ca="1" si="19"/>
        <v>2</v>
      </c>
      <c r="M128" s="10">
        <f t="shared" ca="1" si="20"/>
        <v>3</v>
      </c>
      <c r="N128" s="10">
        <f t="shared" ca="1" si="21"/>
        <v>17</v>
      </c>
      <c r="O128" s="10">
        <f t="shared" ca="1" si="22"/>
        <v>5</v>
      </c>
      <c r="P128" s="10">
        <f t="shared" ca="1" si="23"/>
        <v>3</v>
      </c>
      <c r="Q128" s="11">
        <f t="shared" ca="1" si="12"/>
        <v>32</v>
      </c>
      <c r="R128" s="22" t="str">
        <f ca="1">VLOOKUP(L128,'05'!$A$2:$B$6,2,0)</f>
        <v>parda</v>
      </c>
      <c r="S128" s="22" t="str">
        <f ca="1">VLOOKUP(M128,'06'!$A$2:$B$18,2,0)</f>
        <v>ensino fundamental completo</v>
      </c>
      <c r="T128" s="22" t="str">
        <f ca="1">VLOOKUP(N128,'07'!$A$2:$D$28,2,0)</f>
        <v>Pernambuco</v>
      </c>
      <c r="U128" s="22" t="str">
        <f ca="1">VLOOKUP(O128,'08'!$A$2:$B$28,2,0)</f>
        <v>Evangélica</v>
      </c>
      <c r="V128" s="22" t="str">
        <f ca="1">VLOOKUP(P128,'10'!$A$2:$B$10,2,0)</f>
        <v>Divorciado</v>
      </c>
      <c r="W128" s="29">
        <f>IFERROR(VLOOKUP($B128,'b02'!$A$4:$H$705,W$1,0),0)</f>
        <v>0</v>
      </c>
      <c r="X128" s="29">
        <f>IFERROR(VLOOKUP($B128,'b02'!$A$4:$H$705,X$1,0),0)</f>
        <v>0</v>
      </c>
      <c r="Y128" s="29">
        <f>IFERROR(VLOOKUP($B128,'b02'!$A$4:$H$705,Y$1,0),0)</f>
        <v>1</v>
      </c>
      <c r="Z128" s="29">
        <f>IFERROR(VLOOKUP($B128,'b02'!$A$4:$H$705,Z$1,0),0)</f>
        <v>0</v>
      </c>
      <c r="AA128" s="29">
        <f>IFERROR(VLOOKUP($B128,'b02'!$A$4:$H$705,AA$1,0),0)</f>
        <v>0</v>
      </c>
      <c r="AB128" s="29">
        <f>IFERROR(VLOOKUP($B128,'b02'!$A$4:$H$705,AB$1,0),0)</f>
        <v>0</v>
      </c>
      <c r="AC128" s="29">
        <f>IFERROR(VLOOKUP($B128,'b02'!$A$4:$H$705,AC$1,0),0)</f>
        <v>1</v>
      </c>
      <c r="AD128" s="41">
        <f>IFERROR(VLOOKUP($B128,'b06'!$A$4:$I$714,AD$1,0),0)</f>
        <v>0</v>
      </c>
      <c r="AE128" s="41">
        <f>IFERROR(VLOOKUP($B128,'b06'!$A$4:$I$714,AE$1,0),0)</f>
        <v>0</v>
      </c>
      <c r="AF128" s="41">
        <f>IFERROR(VLOOKUP($B128,'b06'!$A$4:$I$714,AF$1,0),0)</f>
        <v>0</v>
      </c>
      <c r="AG128" s="41">
        <f>IFERROR(VLOOKUP($B128,'b06'!$A$4:$I$714,AG$1,0),0)</f>
        <v>1</v>
      </c>
      <c r="AH128" s="41">
        <f>IFERROR(VLOOKUP($B128,'b06'!$A$4:$I$714,AH$1,0),0)</f>
        <v>0</v>
      </c>
      <c r="AI128" s="41">
        <f>IFERROR(VLOOKUP($B128,'b06'!$A$4:$I$714,AI$1,0),0)</f>
        <v>0</v>
      </c>
      <c r="AJ128" s="41">
        <f>IFERROR(VLOOKUP($B128,'b06'!$A$4:$I$714,AJ$1,0),0)</f>
        <v>0</v>
      </c>
    </row>
    <row r="129" spans="1:36" x14ac:dyDescent="0.35">
      <c r="A129" s="4" t="s">
        <v>440</v>
      </c>
      <c r="B129" s="30">
        <v>127</v>
      </c>
      <c r="C129" s="8">
        <f t="shared" ca="1" si="13"/>
        <v>32223</v>
      </c>
      <c r="D129" s="5" t="str">
        <f t="shared" si="14"/>
        <v>colaborador_0127</v>
      </c>
      <c r="E129" s="9" t="s">
        <v>1339</v>
      </c>
      <c r="F129" s="9" t="s">
        <v>1550</v>
      </c>
      <c r="G129" s="8">
        <f t="shared" ca="1" si="15"/>
        <v>42523</v>
      </c>
      <c r="H129" s="6" t="s">
        <v>6</v>
      </c>
      <c r="I129" s="13">
        <f t="shared" ca="1" si="16"/>
        <v>1.75</v>
      </c>
      <c r="J129" s="15">
        <f t="shared" ca="1" si="17"/>
        <v>75</v>
      </c>
      <c r="K129" s="15">
        <f t="shared" ca="1" si="18"/>
        <v>24.489795918367346</v>
      </c>
      <c r="L129" s="10">
        <f t="shared" ca="1" si="19"/>
        <v>2</v>
      </c>
      <c r="M129" s="10">
        <f t="shared" ca="1" si="20"/>
        <v>2</v>
      </c>
      <c r="N129" s="10">
        <f t="shared" ca="1" si="21"/>
        <v>25</v>
      </c>
      <c r="O129" s="10">
        <f t="shared" ca="1" si="22"/>
        <v>2</v>
      </c>
      <c r="P129" s="10">
        <f t="shared" ca="1" si="23"/>
        <v>5</v>
      </c>
      <c r="Q129" s="11">
        <f t="shared" ca="1" si="12"/>
        <v>32</v>
      </c>
      <c r="R129" s="22" t="str">
        <f ca="1">VLOOKUP(L129,'05'!$A$2:$B$6,2,0)</f>
        <v>parda</v>
      </c>
      <c r="S129" s="22" t="str">
        <f ca="1">VLOOKUP(M129,'06'!$A$2:$B$18,2,0)</f>
        <v>ensino fundamental incompleto</v>
      </c>
      <c r="T129" s="22" t="str">
        <f ca="1">VLOOKUP(N129,'07'!$A$2:$D$28,2,0)</f>
        <v>São Paulo</v>
      </c>
      <c r="U129" s="22" t="str">
        <f ca="1">VLOOKUP(O129,'08'!$A$2:$B$28,2,0)</f>
        <v>Candomblé</v>
      </c>
      <c r="V129" s="22" t="str">
        <f ca="1">VLOOKUP(P129,'10'!$A$2:$B$10,2,0)</f>
        <v>Separado</v>
      </c>
      <c r="W129" s="29">
        <f>IFERROR(VLOOKUP($B129,'b02'!$A$4:$H$705,W$1,0),0)</f>
        <v>0</v>
      </c>
      <c r="X129" s="29">
        <f>IFERROR(VLOOKUP($B129,'b02'!$A$4:$H$705,X$1,0),0)</f>
        <v>0</v>
      </c>
      <c r="Y129" s="29">
        <f>IFERROR(VLOOKUP($B129,'b02'!$A$4:$H$705,Y$1,0),0)</f>
        <v>0</v>
      </c>
      <c r="Z129" s="29">
        <f>IFERROR(VLOOKUP($B129,'b02'!$A$4:$H$705,Z$1,0),0)</f>
        <v>0</v>
      </c>
      <c r="AA129" s="29">
        <f>IFERROR(VLOOKUP($B129,'b02'!$A$4:$H$705,AA$1,0),0)</f>
        <v>0</v>
      </c>
      <c r="AB129" s="29">
        <f>IFERROR(VLOOKUP($B129,'b02'!$A$4:$H$705,AB$1,0),0)</f>
        <v>0</v>
      </c>
      <c r="AC129" s="29">
        <f>IFERROR(VLOOKUP($B129,'b02'!$A$4:$H$705,AC$1,0),0)</f>
        <v>0</v>
      </c>
      <c r="AD129" s="41">
        <f>IFERROR(VLOOKUP($B129,'b06'!$A$4:$I$714,AD$1,0),0)</f>
        <v>0</v>
      </c>
      <c r="AE129" s="41">
        <f>IFERROR(VLOOKUP($B129,'b06'!$A$4:$I$714,AE$1,0),0)</f>
        <v>0</v>
      </c>
      <c r="AF129" s="41">
        <f>IFERROR(VLOOKUP($B129,'b06'!$A$4:$I$714,AF$1,0),0)</f>
        <v>0</v>
      </c>
      <c r="AG129" s="41">
        <f>IFERROR(VLOOKUP($B129,'b06'!$A$4:$I$714,AG$1,0),0)</f>
        <v>0</v>
      </c>
      <c r="AH129" s="41">
        <f>IFERROR(VLOOKUP($B129,'b06'!$A$4:$I$714,AH$1,0),0)</f>
        <v>0</v>
      </c>
      <c r="AI129" s="41">
        <f>IFERROR(VLOOKUP($B129,'b06'!$A$4:$I$714,AI$1,0),0)</f>
        <v>0</v>
      </c>
      <c r="AJ129" s="41">
        <f>IFERROR(VLOOKUP($B129,'b06'!$A$4:$I$714,AJ$1,0),0)</f>
        <v>0</v>
      </c>
    </row>
    <row r="130" spans="1:36" x14ac:dyDescent="0.35">
      <c r="A130" s="4" t="s">
        <v>441</v>
      </c>
      <c r="B130" s="30">
        <v>128</v>
      </c>
      <c r="C130" s="8">
        <f t="shared" ca="1" si="13"/>
        <v>32720</v>
      </c>
      <c r="D130" s="5" t="str">
        <f t="shared" si="14"/>
        <v>colaborador_0128</v>
      </c>
      <c r="E130" s="9" t="s">
        <v>1339</v>
      </c>
      <c r="F130" s="9" t="s">
        <v>1550</v>
      </c>
      <c r="G130" s="8">
        <f t="shared" ca="1" si="15"/>
        <v>42243</v>
      </c>
      <c r="H130" s="6" t="s">
        <v>6</v>
      </c>
      <c r="I130" s="13">
        <f t="shared" ca="1" si="16"/>
        <v>1.76</v>
      </c>
      <c r="J130" s="15">
        <f t="shared" ca="1" si="17"/>
        <v>74</v>
      </c>
      <c r="K130" s="15">
        <f t="shared" ca="1" si="18"/>
        <v>23.889462809917354</v>
      </c>
      <c r="L130" s="10">
        <f t="shared" ca="1" si="19"/>
        <v>3</v>
      </c>
      <c r="M130" s="10">
        <f t="shared" ca="1" si="20"/>
        <v>7</v>
      </c>
      <c r="N130" s="10">
        <f t="shared" ca="1" si="21"/>
        <v>22</v>
      </c>
      <c r="O130" s="10">
        <f t="shared" ca="1" si="22"/>
        <v>5</v>
      </c>
      <c r="P130" s="10">
        <f t="shared" ca="1" si="23"/>
        <v>4</v>
      </c>
      <c r="Q130" s="11">
        <f t="shared" ca="1" si="12"/>
        <v>31</v>
      </c>
      <c r="R130" s="22" t="str">
        <f ca="1">VLOOKUP(L130,'05'!$A$2:$B$6,2,0)</f>
        <v>preta</v>
      </c>
      <c r="S130" s="22" t="str">
        <f ca="1">VLOOKUP(M130,'06'!$A$2:$B$18,2,0)</f>
        <v>ensino médio técnico completo</v>
      </c>
      <c r="T130" s="22" t="str">
        <f ca="1">VLOOKUP(N130,'07'!$A$2:$D$28,2,0)</f>
        <v>Rondônia</v>
      </c>
      <c r="U130" s="22" t="str">
        <f ca="1">VLOOKUP(O130,'08'!$A$2:$B$28,2,0)</f>
        <v>Evangélica</v>
      </c>
      <c r="V130" s="22" t="str">
        <f ca="1">VLOOKUP(P130,'10'!$A$2:$B$10,2,0)</f>
        <v>Desquitado</v>
      </c>
      <c r="W130" s="29">
        <f>IFERROR(VLOOKUP($B130,'b02'!$A$4:$H$705,W$1,0),0)</f>
        <v>0</v>
      </c>
      <c r="X130" s="29">
        <f>IFERROR(VLOOKUP($B130,'b02'!$A$4:$H$705,X$1,0),0)</f>
        <v>0</v>
      </c>
      <c r="Y130" s="29">
        <f>IFERROR(VLOOKUP($B130,'b02'!$A$4:$H$705,Y$1,0),0)</f>
        <v>0</v>
      </c>
      <c r="Z130" s="29">
        <f>IFERROR(VLOOKUP($B130,'b02'!$A$4:$H$705,Z$1,0),0)</f>
        <v>0</v>
      </c>
      <c r="AA130" s="29">
        <f>IFERROR(VLOOKUP($B130,'b02'!$A$4:$H$705,AA$1,0),0)</f>
        <v>0</v>
      </c>
      <c r="AB130" s="29">
        <f>IFERROR(VLOOKUP($B130,'b02'!$A$4:$H$705,AB$1,0),0)</f>
        <v>0</v>
      </c>
      <c r="AC130" s="29">
        <f>IFERROR(VLOOKUP($B130,'b02'!$A$4:$H$705,AC$1,0),0)</f>
        <v>0</v>
      </c>
      <c r="AD130" s="41">
        <f>IFERROR(VLOOKUP($B130,'b06'!$A$4:$I$714,AD$1,0),0)</f>
        <v>0</v>
      </c>
      <c r="AE130" s="41">
        <f>IFERROR(VLOOKUP($B130,'b06'!$A$4:$I$714,AE$1,0),0)</f>
        <v>0</v>
      </c>
      <c r="AF130" s="41">
        <f>IFERROR(VLOOKUP($B130,'b06'!$A$4:$I$714,AF$1,0),0)</f>
        <v>0</v>
      </c>
      <c r="AG130" s="41">
        <f>IFERROR(VLOOKUP($B130,'b06'!$A$4:$I$714,AG$1,0),0)</f>
        <v>0</v>
      </c>
      <c r="AH130" s="41">
        <f>IFERROR(VLOOKUP($B130,'b06'!$A$4:$I$714,AH$1,0),0)</f>
        <v>0</v>
      </c>
      <c r="AI130" s="41">
        <f>IFERROR(VLOOKUP($B130,'b06'!$A$4:$I$714,AI$1,0),0)</f>
        <v>0</v>
      </c>
      <c r="AJ130" s="41">
        <f>IFERROR(VLOOKUP($B130,'b06'!$A$4:$I$714,AJ$1,0),0)</f>
        <v>0</v>
      </c>
    </row>
    <row r="131" spans="1:36" x14ac:dyDescent="0.35">
      <c r="A131" s="4" t="s">
        <v>442</v>
      </c>
      <c r="B131" s="30">
        <v>129</v>
      </c>
      <c r="C131" s="8">
        <f t="shared" ca="1" si="13"/>
        <v>35561</v>
      </c>
      <c r="D131" s="5" t="str">
        <f t="shared" si="14"/>
        <v>colaborador_0129</v>
      </c>
      <c r="E131" s="9" t="s">
        <v>1339</v>
      </c>
      <c r="F131" s="9" t="s">
        <v>1550</v>
      </c>
      <c r="G131" s="8">
        <f t="shared" ca="1" si="15"/>
        <v>43272</v>
      </c>
      <c r="H131" s="6" t="s">
        <v>6</v>
      </c>
      <c r="I131" s="13">
        <f t="shared" ca="1" si="16"/>
        <v>1.75</v>
      </c>
      <c r="J131" s="15">
        <f t="shared" ca="1" si="17"/>
        <v>79</v>
      </c>
      <c r="K131" s="15">
        <f t="shared" ca="1" si="18"/>
        <v>25.795918367346939</v>
      </c>
      <c r="L131" s="10">
        <f t="shared" ca="1" si="19"/>
        <v>2</v>
      </c>
      <c r="M131" s="10">
        <f t="shared" ca="1" si="20"/>
        <v>2</v>
      </c>
      <c r="N131" s="10">
        <f t="shared" ca="1" si="21"/>
        <v>19</v>
      </c>
      <c r="O131" s="10">
        <f t="shared" ca="1" si="22"/>
        <v>2</v>
      </c>
      <c r="P131" s="10">
        <f t="shared" ca="1" si="23"/>
        <v>3</v>
      </c>
      <c r="Q131" s="11">
        <f t="shared" ref="Q131:Q194" ca="1" si="24">INT((TODAY()-C131)/365.25)</f>
        <v>23</v>
      </c>
      <c r="R131" s="22" t="str">
        <f ca="1">VLOOKUP(L131,'05'!$A$2:$B$6,2,0)</f>
        <v>parda</v>
      </c>
      <c r="S131" s="22" t="str">
        <f ca="1">VLOOKUP(M131,'06'!$A$2:$B$18,2,0)</f>
        <v>ensino fundamental incompleto</v>
      </c>
      <c r="T131" s="22" t="str">
        <f ca="1">VLOOKUP(N131,'07'!$A$2:$D$28,2,0)</f>
        <v>Rio de Janeiro</v>
      </c>
      <c r="U131" s="22" t="str">
        <f ca="1">VLOOKUP(O131,'08'!$A$2:$B$28,2,0)</f>
        <v>Candomblé</v>
      </c>
      <c r="V131" s="22" t="str">
        <f ca="1">VLOOKUP(P131,'10'!$A$2:$B$10,2,0)</f>
        <v>Divorciado</v>
      </c>
      <c r="W131" s="29">
        <f>IFERROR(VLOOKUP($B131,'b02'!$A$4:$H$705,W$1,0),0)</f>
        <v>0</v>
      </c>
      <c r="X131" s="29">
        <f>IFERROR(VLOOKUP($B131,'b02'!$A$4:$H$705,X$1,0),0)</f>
        <v>0</v>
      </c>
      <c r="Y131" s="29">
        <f>IFERROR(VLOOKUP($B131,'b02'!$A$4:$H$705,Y$1,0),0)</f>
        <v>0</v>
      </c>
      <c r="Z131" s="29">
        <f>IFERROR(VLOOKUP($B131,'b02'!$A$4:$H$705,Z$1,0),0)</f>
        <v>0</v>
      </c>
      <c r="AA131" s="29">
        <f>IFERROR(VLOOKUP($B131,'b02'!$A$4:$H$705,AA$1,0),0)</f>
        <v>0</v>
      </c>
      <c r="AB131" s="29">
        <f>IFERROR(VLOOKUP($B131,'b02'!$A$4:$H$705,AB$1,0),0)</f>
        <v>0</v>
      </c>
      <c r="AC131" s="29">
        <f>IFERROR(VLOOKUP($B131,'b02'!$A$4:$H$705,AC$1,0),0)</f>
        <v>0</v>
      </c>
      <c r="AD131" s="41">
        <f>IFERROR(VLOOKUP($B131,'b06'!$A$4:$I$714,AD$1,0),0)</f>
        <v>0</v>
      </c>
      <c r="AE131" s="41">
        <f>IFERROR(VLOOKUP($B131,'b06'!$A$4:$I$714,AE$1,0),0)</f>
        <v>0</v>
      </c>
      <c r="AF131" s="41">
        <f>IFERROR(VLOOKUP($B131,'b06'!$A$4:$I$714,AF$1,0),0)</f>
        <v>0</v>
      </c>
      <c r="AG131" s="41">
        <f>IFERROR(VLOOKUP($B131,'b06'!$A$4:$I$714,AG$1,0),0)</f>
        <v>0</v>
      </c>
      <c r="AH131" s="41">
        <f>IFERROR(VLOOKUP($B131,'b06'!$A$4:$I$714,AH$1,0),0)</f>
        <v>0</v>
      </c>
      <c r="AI131" s="41">
        <f>IFERROR(VLOOKUP($B131,'b06'!$A$4:$I$714,AI$1,0),0)</f>
        <v>0</v>
      </c>
      <c r="AJ131" s="41">
        <f>IFERROR(VLOOKUP($B131,'b06'!$A$4:$I$714,AJ$1,0),0)</f>
        <v>0</v>
      </c>
    </row>
    <row r="132" spans="1:36" x14ac:dyDescent="0.35">
      <c r="A132" s="4" t="s">
        <v>443</v>
      </c>
      <c r="B132" s="30">
        <v>130</v>
      </c>
      <c r="C132" s="8">
        <f t="shared" ref="C132:C195" ca="1" si="25">RANDBETWEEN(DATE(1984,1,1),DATE(1998,12,31))</f>
        <v>34636</v>
      </c>
      <c r="D132" s="5" t="str">
        <f t="shared" ref="D132:D195" si="26">CONCATENATE("colaborador_",A132)</f>
        <v>colaborador_0130</v>
      </c>
      <c r="E132" s="9" t="s">
        <v>1339</v>
      </c>
      <c r="F132" s="9" t="s">
        <v>1550</v>
      </c>
      <c r="G132" s="8">
        <f t="shared" ref="G132:G195" ca="1" si="27">RANDBETWEEN(DATE(2015,1,1),DATE(2020,12,31))</f>
        <v>42796</v>
      </c>
      <c r="H132" s="6" t="s">
        <v>6</v>
      </c>
      <c r="I132" s="13">
        <f t="shared" ref="I132:I195" ca="1" si="28">IF(H132="M",RANDBETWEEN(175,185)/100,RANDBETWEEN(165,175)/100)</f>
        <v>1.76</v>
      </c>
      <c r="J132" s="15">
        <f t="shared" ref="J132:J195" ca="1" si="29">IF(H132="M",RANDBETWEEN(70,81),RANDBETWEEN(45,65))</f>
        <v>75</v>
      </c>
      <c r="K132" s="15">
        <f t="shared" ref="K132:K195" ca="1" si="30">J132/I132^2</f>
        <v>24.212293388429753</v>
      </c>
      <c r="L132" s="10">
        <f t="shared" ref="L132:L195" ca="1" si="31">RANDBETWEEN(2,3)</f>
        <v>2</v>
      </c>
      <c r="M132" s="10">
        <f t="shared" ref="M132:M195" ca="1" si="32">RANDBETWEEN(1,7)</f>
        <v>6</v>
      </c>
      <c r="N132" s="10">
        <f t="shared" ref="N132:N195" ca="1" si="33">RANDBETWEEN(1,27)</f>
        <v>14</v>
      </c>
      <c r="O132" s="10">
        <f t="shared" ref="O132:O195" ca="1" si="34">RANDBETWEEN(1,7)</f>
        <v>2</v>
      </c>
      <c r="P132" s="10">
        <f t="shared" ref="P132:P195" ca="1" si="35">RANDBETWEEN(1,6)</f>
        <v>1</v>
      </c>
      <c r="Q132" s="11">
        <f t="shared" ca="1" si="24"/>
        <v>26</v>
      </c>
      <c r="R132" s="22" t="str">
        <f ca="1">VLOOKUP(L132,'05'!$A$2:$B$6,2,0)</f>
        <v>parda</v>
      </c>
      <c r="S132" s="22" t="str">
        <f ca="1">VLOOKUP(M132,'06'!$A$2:$B$18,2,0)</f>
        <v>ensino médio técnico incompleto</v>
      </c>
      <c r="T132" s="22" t="str">
        <f ca="1">VLOOKUP(N132,'07'!$A$2:$D$28,2,0)</f>
        <v>Pará</v>
      </c>
      <c r="U132" s="22" t="str">
        <f ca="1">VLOOKUP(O132,'08'!$A$2:$B$28,2,0)</f>
        <v>Candomblé</v>
      </c>
      <c r="V132" s="22" t="str">
        <f ca="1">VLOOKUP(P132,'10'!$A$2:$B$10,2,0)</f>
        <v>Solteiro</v>
      </c>
      <c r="W132" s="29">
        <f>IFERROR(VLOOKUP($B132,'b02'!$A$4:$H$705,W$1,0),0)</f>
        <v>0</v>
      </c>
      <c r="X132" s="29">
        <f>IFERROR(VLOOKUP($B132,'b02'!$A$4:$H$705,X$1,0),0)</f>
        <v>1</v>
      </c>
      <c r="Y132" s="29">
        <f>IFERROR(VLOOKUP($B132,'b02'!$A$4:$H$705,Y$1,0),0)</f>
        <v>0</v>
      </c>
      <c r="Z132" s="29">
        <f>IFERROR(VLOOKUP($B132,'b02'!$A$4:$H$705,Z$1,0),0)</f>
        <v>1</v>
      </c>
      <c r="AA132" s="29">
        <f>IFERROR(VLOOKUP($B132,'b02'!$A$4:$H$705,AA$1,0),0)</f>
        <v>0</v>
      </c>
      <c r="AB132" s="29">
        <f>IFERROR(VLOOKUP($B132,'b02'!$A$4:$H$705,AB$1,0),0)</f>
        <v>0</v>
      </c>
      <c r="AC132" s="29">
        <f>IFERROR(VLOOKUP($B132,'b02'!$A$4:$H$705,AC$1,0),0)</f>
        <v>2</v>
      </c>
      <c r="AD132" s="41">
        <f>IFERROR(VLOOKUP($B132,'b06'!$A$4:$I$714,AD$1,0),0)</f>
        <v>2</v>
      </c>
      <c r="AE132" s="41">
        <f>IFERROR(VLOOKUP($B132,'b06'!$A$4:$I$714,AE$1,0),0)</f>
        <v>0</v>
      </c>
      <c r="AF132" s="41">
        <f>IFERROR(VLOOKUP($B132,'b06'!$A$4:$I$714,AF$1,0),0)</f>
        <v>0</v>
      </c>
      <c r="AG132" s="41">
        <f>IFERROR(VLOOKUP($B132,'b06'!$A$4:$I$714,AG$1,0),0)</f>
        <v>0</v>
      </c>
      <c r="AH132" s="41">
        <f>IFERROR(VLOOKUP($B132,'b06'!$A$4:$I$714,AH$1,0),0)</f>
        <v>0</v>
      </c>
      <c r="AI132" s="41">
        <f>IFERROR(VLOOKUP($B132,'b06'!$A$4:$I$714,AI$1,0),0)</f>
        <v>0</v>
      </c>
      <c r="AJ132" s="41">
        <f>IFERROR(VLOOKUP($B132,'b06'!$A$4:$I$714,AJ$1,0),0)</f>
        <v>0</v>
      </c>
    </row>
    <row r="133" spans="1:36" x14ac:dyDescent="0.35">
      <c r="A133" s="4" t="s">
        <v>444</v>
      </c>
      <c r="B133" s="30">
        <v>131</v>
      </c>
      <c r="C133" s="8">
        <f t="shared" ca="1" si="25"/>
        <v>32771</v>
      </c>
      <c r="D133" s="5" t="str">
        <f t="shared" si="26"/>
        <v>colaborador_0131</v>
      </c>
      <c r="E133" s="9" t="s">
        <v>1339</v>
      </c>
      <c r="F133" s="9" t="s">
        <v>1550</v>
      </c>
      <c r="G133" s="8">
        <f t="shared" ca="1" si="27"/>
        <v>42777</v>
      </c>
      <c r="H133" s="6" t="s">
        <v>6</v>
      </c>
      <c r="I133" s="13">
        <f t="shared" ca="1" si="28"/>
        <v>1.84</v>
      </c>
      <c r="J133" s="15">
        <f t="shared" ca="1" si="29"/>
        <v>78</v>
      </c>
      <c r="K133" s="15">
        <f t="shared" ca="1" si="30"/>
        <v>23.038752362948959</v>
      </c>
      <c r="L133" s="10">
        <f t="shared" ca="1" si="31"/>
        <v>3</v>
      </c>
      <c r="M133" s="10">
        <f t="shared" ca="1" si="32"/>
        <v>7</v>
      </c>
      <c r="N133" s="10">
        <f t="shared" ca="1" si="33"/>
        <v>21</v>
      </c>
      <c r="O133" s="10">
        <f t="shared" ca="1" si="34"/>
        <v>3</v>
      </c>
      <c r="P133" s="10">
        <f t="shared" ca="1" si="35"/>
        <v>4</v>
      </c>
      <c r="Q133" s="11">
        <f t="shared" ca="1" si="24"/>
        <v>31</v>
      </c>
      <c r="R133" s="22" t="str">
        <f ca="1">VLOOKUP(L133,'05'!$A$2:$B$6,2,0)</f>
        <v>preta</v>
      </c>
      <c r="S133" s="22" t="str">
        <f ca="1">VLOOKUP(M133,'06'!$A$2:$B$18,2,0)</f>
        <v>ensino médio técnico completo</v>
      </c>
      <c r="T133" s="22" t="str">
        <f ca="1">VLOOKUP(N133,'07'!$A$2:$D$28,2,0)</f>
        <v>Rio Grande do Sul</v>
      </c>
      <c r="U133" s="22" t="str">
        <f ca="1">VLOOKUP(O133,'08'!$A$2:$B$28,2,0)</f>
        <v>Católica</v>
      </c>
      <c r="V133" s="22" t="str">
        <f ca="1">VLOOKUP(P133,'10'!$A$2:$B$10,2,0)</f>
        <v>Desquitado</v>
      </c>
      <c r="W133" s="29">
        <f>IFERROR(VLOOKUP($B133,'b02'!$A$4:$H$705,W$1,0),0)</f>
        <v>0</v>
      </c>
      <c r="X133" s="29">
        <f>IFERROR(VLOOKUP($B133,'b02'!$A$4:$H$705,X$1,0),0)</f>
        <v>0</v>
      </c>
      <c r="Y133" s="29">
        <f>IFERROR(VLOOKUP($B133,'b02'!$A$4:$H$705,Y$1,0),0)</f>
        <v>1</v>
      </c>
      <c r="Z133" s="29">
        <f>IFERROR(VLOOKUP($B133,'b02'!$A$4:$H$705,Z$1,0),0)</f>
        <v>0</v>
      </c>
      <c r="AA133" s="29">
        <f>IFERROR(VLOOKUP($B133,'b02'!$A$4:$H$705,AA$1,0),0)</f>
        <v>0</v>
      </c>
      <c r="AB133" s="29">
        <f>IFERROR(VLOOKUP($B133,'b02'!$A$4:$H$705,AB$1,0),0)</f>
        <v>1</v>
      </c>
      <c r="AC133" s="29">
        <f>IFERROR(VLOOKUP($B133,'b02'!$A$4:$H$705,AC$1,0),0)</f>
        <v>2</v>
      </c>
      <c r="AD133" s="41">
        <f>IFERROR(VLOOKUP($B133,'b06'!$A$4:$I$714,AD$1,0),0)</f>
        <v>1</v>
      </c>
      <c r="AE133" s="41">
        <f>IFERROR(VLOOKUP($B133,'b06'!$A$4:$I$714,AE$1,0),0)</f>
        <v>0</v>
      </c>
      <c r="AF133" s="41">
        <f>IFERROR(VLOOKUP($B133,'b06'!$A$4:$I$714,AF$1,0),0)</f>
        <v>0</v>
      </c>
      <c r="AG133" s="41">
        <f>IFERROR(VLOOKUP($B133,'b06'!$A$4:$I$714,AG$1,0),0)</f>
        <v>0</v>
      </c>
      <c r="AH133" s="41">
        <f>IFERROR(VLOOKUP($B133,'b06'!$A$4:$I$714,AH$1,0),0)</f>
        <v>0</v>
      </c>
      <c r="AI133" s="41">
        <f>IFERROR(VLOOKUP($B133,'b06'!$A$4:$I$714,AI$1,0),0)</f>
        <v>1</v>
      </c>
      <c r="AJ133" s="41">
        <f>IFERROR(VLOOKUP($B133,'b06'!$A$4:$I$714,AJ$1,0),0)</f>
        <v>0</v>
      </c>
    </row>
    <row r="134" spans="1:36" x14ac:dyDescent="0.35">
      <c r="A134" s="4" t="s">
        <v>445</v>
      </c>
      <c r="B134" s="30">
        <v>132</v>
      </c>
      <c r="C134" s="8">
        <f t="shared" ca="1" si="25"/>
        <v>33343</v>
      </c>
      <c r="D134" s="5" t="str">
        <f t="shared" si="26"/>
        <v>colaborador_0132</v>
      </c>
      <c r="E134" s="9" t="s">
        <v>1339</v>
      </c>
      <c r="F134" s="9" t="s">
        <v>1550</v>
      </c>
      <c r="G134" s="8">
        <f t="shared" ca="1" si="27"/>
        <v>43516</v>
      </c>
      <c r="H134" s="6" t="s">
        <v>6</v>
      </c>
      <c r="I134" s="13">
        <f t="shared" ca="1" si="28"/>
        <v>1.83</v>
      </c>
      <c r="J134" s="15">
        <f t="shared" ca="1" si="29"/>
        <v>72</v>
      </c>
      <c r="K134" s="15">
        <f t="shared" ca="1" si="30"/>
        <v>21.49959688255845</v>
      </c>
      <c r="L134" s="10">
        <f t="shared" ca="1" si="31"/>
        <v>2</v>
      </c>
      <c r="M134" s="10">
        <f t="shared" ca="1" si="32"/>
        <v>3</v>
      </c>
      <c r="N134" s="10">
        <f t="shared" ca="1" si="33"/>
        <v>18</v>
      </c>
      <c r="O134" s="10">
        <f t="shared" ca="1" si="34"/>
        <v>6</v>
      </c>
      <c r="P134" s="10">
        <f t="shared" ca="1" si="35"/>
        <v>1</v>
      </c>
      <c r="Q134" s="11">
        <f t="shared" ca="1" si="24"/>
        <v>29</v>
      </c>
      <c r="R134" s="22" t="str">
        <f ca="1">VLOOKUP(L134,'05'!$A$2:$B$6,2,0)</f>
        <v>parda</v>
      </c>
      <c r="S134" s="22" t="str">
        <f ca="1">VLOOKUP(M134,'06'!$A$2:$B$18,2,0)</f>
        <v>ensino fundamental completo</v>
      </c>
      <c r="T134" s="22" t="str">
        <f ca="1">VLOOKUP(N134,'07'!$A$2:$D$28,2,0)</f>
        <v>Piauí</v>
      </c>
      <c r="U134" s="22" t="str">
        <f ca="1">VLOOKUP(O134,'08'!$A$2:$B$28,2,0)</f>
        <v>Umbanda</v>
      </c>
      <c r="V134" s="22" t="str">
        <f ca="1">VLOOKUP(P134,'10'!$A$2:$B$10,2,0)</f>
        <v>Solteiro</v>
      </c>
      <c r="W134" s="29">
        <f>IFERROR(VLOOKUP($B134,'b02'!$A$4:$H$705,W$1,0),0)</f>
        <v>0</v>
      </c>
      <c r="X134" s="29">
        <f>IFERROR(VLOOKUP($B134,'b02'!$A$4:$H$705,X$1,0),0)</f>
        <v>0</v>
      </c>
      <c r="Y134" s="29">
        <f>IFERROR(VLOOKUP($B134,'b02'!$A$4:$H$705,Y$1,0),0)</f>
        <v>0</v>
      </c>
      <c r="Z134" s="29">
        <f>IFERROR(VLOOKUP($B134,'b02'!$A$4:$H$705,Z$1,0),0)</f>
        <v>0</v>
      </c>
      <c r="AA134" s="29">
        <f>IFERROR(VLOOKUP($B134,'b02'!$A$4:$H$705,AA$1,0),0)</f>
        <v>0</v>
      </c>
      <c r="AB134" s="29">
        <f>IFERROR(VLOOKUP($B134,'b02'!$A$4:$H$705,AB$1,0),0)</f>
        <v>1</v>
      </c>
      <c r="AC134" s="29">
        <f>IFERROR(VLOOKUP($B134,'b02'!$A$4:$H$705,AC$1,0),0)</f>
        <v>1</v>
      </c>
      <c r="AD134" s="41">
        <f>IFERROR(VLOOKUP($B134,'b06'!$A$4:$I$714,AD$1,0),0)</f>
        <v>0</v>
      </c>
      <c r="AE134" s="41">
        <f>IFERROR(VLOOKUP($B134,'b06'!$A$4:$I$714,AE$1,0),0)</f>
        <v>0</v>
      </c>
      <c r="AF134" s="41">
        <f>IFERROR(VLOOKUP($B134,'b06'!$A$4:$I$714,AF$1,0),0)</f>
        <v>0</v>
      </c>
      <c r="AG134" s="41">
        <f>IFERROR(VLOOKUP($B134,'b06'!$A$4:$I$714,AG$1,0),0)</f>
        <v>0</v>
      </c>
      <c r="AH134" s="41">
        <f>IFERROR(VLOOKUP($B134,'b06'!$A$4:$I$714,AH$1,0),0)</f>
        <v>1</v>
      </c>
      <c r="AI134" s="41">
        <f>IFERROR(VLOOKUP($B134,'b06'!$A$4:$I$714,AI$1,0),0)</f>
        <v>0</v>
      </c>
      <c r="AJ134" s="41">
        <f>IFERROR(VLOOKUP($B134,'b06'!$A$4:$I$714,AJ$1,0),0)</f>
        <v>0</v>
      </c>
    </row>
    <row r="135" spans="1:36" x14ac:dyDescent="0.35">
      <c r="A135" s="4" t="s">
        <v>446</v>
      </c>
      <c r="B135" s="30">
        <v>133</v>
      </c>
      <c r="C135" s="8">
        <f t="shared" ca="1" si="25"/>
        <v>32996</v>
      </c>
      <c r="D135" s="5" t="str">
        <f t="shared" si="26"/>
        <v>colaborador_0133</v>
      </c>
      <c r="E135" s="9" t="s">
        <v>1339</v>
      </c>
      <c r="F135" s="9" t="s">
        <v>1550</v>
      </c>
      <c r="G135" s="8">
        <f t="shared" ca="1" si="27"/>
        <v>43668</v>
      </c>
      <c r="H135" s="6" t="s">
        <v>6</v>
      </c>
      <c r="I135" s="13">
        <f t="shared" ca="1" si="28"/>
        <v>1.76</v>
      </c>
      <c r="J135" s="15">
        <f t="shared" ca="1" si="29"/>
        <v>81</v>
      </c>
      <c r="K135" s="15">
        <f t="shared" ca="1" si="30"/>
        <v>26.149276859504134</v>
      </c>
      <c r="L135" s="10">
        <f t="shared" ca="1" si="31"/>
        <v>3</v>
      </c>
      <c r="M135" s="10">
        <f t="shared" ca="1" si="32"/>
        <v>5</v>
      </c>
      <c r="N135" s="10">
        <f t="shared" ca="1" si="33"/>
        <v>8</v>
      </c>
      <c r="O135" s="10">
        <f t="shared" ca="1" si="34"/>
        <v>7</v>
      </c>
      <c r="P135" s="10">
        <f t="shared" ca="1" si="35"/>
        <v>3</v>
      </c>
      <c r="Q135" s="11">
        <f t="shared" ca="1" si="24"/>
        <v>30</v>
      </c>
      <c r="R135" s="22" t="str">
        <f ca="1">VLOOKUP(L135,'05'!$A$2:$B$6,2,0)</f>
        <v>preta</v>
      </c>
      <c r="S135" s="22" t="str">
        <f ca="1">VLOOKUP(M135,'06'!$A$2:$B$18,2,0)</f>
        <v>ensino médio completo</v>
      </c>
      <c r="T135" s="22" t="str">
        <f ca="1">VLOOKUP(N135,'07'!$A$2:$D$28,2,0)</f>
        <v>Espírito Santo</v>
      </c>
      <c r="U135" s="22" t="str">
        <f ca="1">VLOOKUP(O135,'08'!$A$2:$B$28,2,0)</f>
        <v>Testemunha de Jeová</v>
      </c>
      <c r="V135" s="22" t="str">
        <f ca="1">VLOOKUP(P135,'10'!$A$2:$B$10,2,0)</f>
        <v>Divorciado</v>
      </c>
      <c r="W135" s="29">
        <f>IFERROR(VLOOKUP($B135,'b02'!$A$4:$H$705,W$1,0),0)</f>
        <v>0</v>
      </c>
      <c r="X135" s="29">
        <f>IFERROR(VLOOKUP($B135,'b02'!$A$4:$H$705,X$1,0),0)</f>
        <v>0</v>
      </c>
      <c r="Y135" s="29">
        <f>IFERROR(VLOOKUP($B135,'b02'!$A$4:$H$705,Y$1,0),0)</f>
        <v>0</v>
      </c>
      <c r="Z135" s="29">
        <f>IFERROR(VLOOKUP($B135,'b02'!$A$4:$H$705,Z$1,0),0)</f>
        <v>1</v>
      </c>
      <c r="AA135" s="29">
        <f>IFERROR(VLOOKUP($B135,'b02'!$A$4:$H$705,AA$1,0),0)</f>
        <v>0</v>
      </c>
      <c r="AB135" s="29">
        <f>IFERROR(VLOOKUP($B135,'b02'!$A$4:$H$705,AB$1,0),0)</f>
        <v>0</v>
      </c>
      <c r="AC135" s="29">
        <f>IFERROR(VLOOKUP($B135,'b02'!$A$4:$H$705,AC$1,0),0)</f>
        <v>1</v>
      </c>
      <c r="AD135" s="41">
        <f>IFERROR(VLOOKUP($B135,'b06'!$A$4:$I$714,AD$1,0),0)</f>
        <v>0</v>
      </c>
      <c r="AE135" s="41">
        <f>IFERROR(VLOOKUP($B135,'b06'!$A$4:$I$714,AE$1,0),0)</f>
        <v>0</v>
      </c>
      <c r="AF135" s="41">
        <f>IFERROR(VLOOKUP($B135,'b06'!$A$4:$I$714,AF$1,0),0)</f>
        <v>0</v>
      </c>
      <c r="AG135" s="41">
        <f>IFERROR(VLOOKUP($B135,'b06'!$A$4:$I$714,AG$1,0),0)</f>
        <v>0</v>
      </c>
      <c r="AH135" s="41">
        <f>IFERROR(VLOOKUP($B135,'b06'!$A$4:$I$714,AH$1,0),0)</f>
        <v>1</v>
      </c>
      <c r="AI135" s="41">
        <f>IFERROR(VLOOKUP($B135,'b06'!$A$4:$I$714,AI$1,0),0)</f>
        <v>0</v>
      </c>
      <c r="AJ135" s="41">
        <f>IFERROR(VLOOKUP($B135,'b06'!$A$4:$I$714,AJ$1,0),0)</f>
        <v>0</v>
      </c>
    </row>
    <row r="136" spans="1:36" x14ac:dyDescent="0.35">
      <c r="A136" s="4" t="s">
        <v>447</v>
      </c>
      <c r="B136" s="30">
        <v>134</v>
      </c>
      <c r="C136" s="8">
        <f t="shared" ca="1" si="25"/>
        <v>34392</v>
      </c>
      <c r="D136" s="5" t="str">
        <f t="shared" si="26"/>
        <v>colaborador_0134</v>
      </c>
      <c r="E136" s="9" t="s">
        <v>1339</v>
      </c>
      <c r="F136" s="9" t="s">
        <v>1550</v>
      </c>
      <c r="G136" s="8">
        <f t="shared" ca="1" si="27"/>
        <v>43787</v>
      </c>
      <c r="H136" s="6" t="s">
        <v>6</v>
      </c>
      <c r="I136" s="13">
        <f t="shared" ca="1" si="28"/>
        <v>1.8</v>
      </c>
      <c r="J136" s="15">
        <f t="shared" ca="1" si="29"/>
        <v>76</v>
      </c>
      <c r="K136" s="15">
        <f t="shared" ca="1" si="30"/>
        <v>23.456790123456788</v>
      </c>
      <c r="L136" s="10">
        <f t="shared" ca="1" si="31"/>
        <v>2</v>
      </c>
      <c r="M136" s="10">
        <f t="shared" ca="1" si="32"/>
        <v>5</v>
      </c>
      <c r="N136" s="10">
        <f t="shared" ca="1" si="33"/>
        <v>10</v>
      </c>
      <c r="O136" s="10">
        <f t="shared" ca="1" si="34"/>
        <v>7</v>
      </c>
      <c r="P136" s="10">
        <f t="shared" ca="1" si="35"/>
        <v>6</v>
      </c>
      <c r="Q136" s="11">
        <f t="shared" ca="1" si="24"/>
        <v>27</v>
      </c>
      <c r="R136" s="22" t="str">
        <f ca="1">VLOOKUP(L136,'05'!$A$2:$B$6,2,0)</f>
        <v>parda</v>
      </c>
      <c r="S136" s="22" t="str">
        <f ca="1">VLOOKUP(M136,'06'!$A$2:$B$18,2,0)</f>
        <v>ensino médio completo</v>
      </c>
      <c r="T136" s="22" t="str">
        <f ca="1">VLOOKUP(N136,'07'!$A$2:$D$28,2,0)</f>
        <v>Maranhão</v>
      </c>
      <c r="U136" s="22" t="str">
        <f ca="1">VLOOKUP(O136,'08'!$A$2:$B$28,2,0)</f>
        <v>Testemunha de Jeová</v>
      </c>
      <c r="V136" s="22" t="str">
        <f ca="1">VLOOKUP(P136,'10'!$A$2:$B$10,2,0)</f>
        <v>Concubinato/União Estável</v>
      </c>
      <c r="W136" s="29">
        <f>IFERROR(VLOOKUP($B136,'b02'!$A$4:$H$705,W$1,0),0)</f>
        <v>0</v>
      </c>
      <c r="X136" s="29">
        <f>IFERROR(VLOOKUP($B136,'b02'!$A$4:$H$705,X$1,0),0)</f>
        <v>0</v>
      </c>
      <c r="Y136" s="29">
        <f>IFERROR(VLOOKUP($B136,'b02'!$A$4:$H$705,Y$1,0),0)</f>
        <v>0</v>
      </c>
      <c r="Z136" s="29">
        <f>IFERROR(VLOOKUP($B136,'b02'!$A$4:$H$705,Z$1,0),0)</f>
        <v>0</v>
      </c>
      <c r="AA136" s="29">
        <f>IFERROR(VLOOKUP($B136,'b02'!$A$4:$H$705,AA$1,0),0)</f>
        <v>0</v>
      </c>
      <c r="AB136" s="29">
        <f>IFERROR(VLOOKUP($B136,'b02'!$A$4:$H$705,AB$1,0),0)</f>
        <v>0</v>
      </c>
      <c r="AC136" s="29">
        <f>IFERROR(VLOOKUP($B136,'b02'!$A$4:$H$705,AC$1,0),0)</f>
        <v>0</v>
      </c>
      <c r="AD136" s="41">
        <f>IFERROR(VLOOKUP($B136,'b06'!$A$4:$I$714,AD$1,0),0)</f>
        <v>0</v>
      </c>
      <c r="AE136" s="41">
        <f>IFERROR(VLOOKUP($B136,'b06'!$A$4:$I$714,AE$1,0),0)</f>
        <v>0</v>
      </c>
      <c r="AF136" s="41">
        <f>IFERROR(VLOOKUP($B136,'b06'!$A$4:$I$714,AF$1,0),0)</f>
        <v>0</v>
      </c>
      <c r="AG136" s="41">
        <f>IFERROR(VLOOKUP($B136,'b06'!$A$4:$I$714,AG$1,0),0)</f>
        <v>0</v>
      </c>
      <c r="AH136" s="41">
        <f>IFERROR(VLOOKUP($B136,'b06'!$A$4:$I$714,AH$1,0),0)</f>
        <v>0</v>
      </c>
      <c r="AI136" s="41">
        <f>IFERROR(VLOOKUP($B136,'b06'!$A$4:$I$714,AI$1,0),0)</f>
        <v>0</v>
      </c>
      <c r="AJ136" s="41">
        <f>IFERROR(VLOOKUP($B136,'b06'!$A$4:$I$714,AJ$1,0),0)</f>
        <v>0</v>
      </c>
    </row>
    <row r="137" spans="1:36" x14ac:dyDescent="0.35">
      <c r="A137" s="4" t="s">
        <v>448</v>
      </c>
      <c r="B137" s="30">
        <v>135</v>
      </c>
      <c r="C137" s="8">
        <f t="shared" ca="1" si="25"/>
        <v>32435</v>
      </c>
      <c r="D137" s="5" t="str">
        <f t="shared" si="26"/>
        <v>colaborador_0135</v>
      </c>
      <c r="E137" s="9" t="s">
        <v>1339</v>
      </c>
      <c r="F137" s="9" t="s">
        <v>1550</v>
      </c>
      <c r="G137" s="8">
        <f t="shared" ca="1" si="27"/>
        <v>43807</v>
      </c>
      <c r="H137" s="6" t="s">
        <v>6</v>
      </c>
      <c r="I137" s="13">
        <f t="shared" ca="1" si="28"/>
        <v>1.75</v>
      </c>
      <c r="J137" s="15">
        <f t="shared" ca="1" si="29"/>
        <v>76</v>
      </c>
      <c r="K137" s="15">
        <f t="shared" ca="1" si="30"/>
        <v>24.816326530612244</v>
      </c>
      <c r="L137" s="10">
        <f t="shared" ca="1" si="31"/>
        <v>2</v>
      </c>
      <c r="M137" s="10">
        <f t="shared" ca="1" si="32"/>
        <v>7</v>
      </c>
      <c r="N137" s="10">
        <f t="shared" ca="1" si="33"/>
        <v>6</v>
      </c>
      <c r="O137" s="10">
        <f t="shared" ca="1" si="34"/>
        <v>6</v>
      </c>
      <c r="P137" s="10">
        <f t="shared" ca="1" si="35"/>
        <v>4</v>
      </c>
      <c r="Q137" s="11">
        <f t="shared" ca="1" si="24"/>
        <v>32</v>
      </c>
      <c r="R137" s="22" t="str">
        <f ca="1">VLOOKUP(L137,'05'!$A$2:$B$6,2,0)</f>
        <v>parda</v>
      </c>
      <c r="S137" s="22" t="str">
        <f ca="1">VLOOKUP(M137,'06'!$A$2:$B$18,2,0)</f>
        <v>ensino médio técnico completo</v>
      </c>
      <c r="T137" s="22" t="str">
        <f ca="1">VLOOKUP(N137,'07'!$A$2:$D$28,2,0)</f>
        <v>Ceará</v>
      </c>
      <c r="U137" s="22" t="str">
        <f ca="1">VLOOKUP(O137,'08'!$A$2:$B$28,2,0)</f>
        <v>Umbanda</v>
      </c>
      <c r="V137" s="22" t="str">
        <f ca="1">VLOOKUP(P137,'10'!$A$2:$B$10,2,0)</f>
        <v>Desquitado</v>
      </c>
      <c r="W137" s="29">
        <f>IFERROR(VLOOKUP($B137,'b02'!$A$4:$H$705,W$1,0),0)</f>
        <v>0</v>
      </c>
      <c r="X137" s="29">
        <f>IFERROR(VLOOKUP($B137,'b02'!$A$4:$H$705,X$1,0),0)</f>
        <v>0</v>
      </c>
      <c r="Y137" s="29">
        <f>IFERROR(VLOOKUP($B137,'b02'!$A$4:$H$705,Y$1,0),0)</f>
        <v>0</v>
      </c>
      <c r="Z137" s="29">
        <f>IFERROR(VLOOKUP($B137,'b02'!$A$4:$H$705,Z$1,0),0)</f>
        <v>0</v>
      </c>
      <c r="AA137" s="29">
        <f>IFERROR(VLOOKUP($B137,'b02'!$A$4:$H$705,AA$1,0),0)</f>
        <v>0</v>
      </c>
      <c r="AB137" s="29">
        <f>IFERROR(VLOOKUP($B137,'b02'!$A$4:$H$705,AB$1,0),0)</f>
        <v>0</v>
      </c>
      <c r="AC137" s="29">
        <f>IFERROR(VLOOKUP($B137,'b02'!$A$4:$H$705,AC$1,0),0)</f>
        <v>0</v>
      </c>
      <c r="AD137" s="41">
        <f>IFERROR(VLOOKUP($B137,'b06'!$A$4:$I$714,AD$1,0),0)</f>
        <v>0</v>
      </c>
      <c r="AE137" s="41">
        <f>IFERROR(VLOOKUP($B137,'b06'!$A$4:$I$714,AE$1,0),0)</f>
        <v>0</v>
      </c>
      <c r="AF137" s="41">
        <f>IFERROR(VLOOKUP($B137,'b06'!$A$4:$I$714,AF$1,0),0)</f>
        <v>0</v>
      </c>
      <c r="AG137" s="41">
        <f>IFERROR(VLOOKUP($B137,'b06'!$A$4:$I$714,AG$1,0),0)</f>
        <v>0</v>
      </c>
      <c r="AH137" s="41">
        <f>IFERROR(VLOOKUP($B137,'b06'!$A$4:$I$714,AH$1,0),0)</f>
        <v>0</v>
      </c>
      <c r="AI137" s="41">
        <f>IFERROR(VLOOKUP($B137,'b06'!$A$4:$I$714,AI$1,0),0)</f>
        <v>0</v>
      </c>
      <c r="AJ137" s="41">
        <f>IFERROR(VLOOKUP($B137,'b06'!$A$4:$I$714,AJ$1,0),0)</f>
        <v>0</v>
      </c>
    </row>
    <row r="138" spans="1:36" x14ac:dyDescent="0.35">
      <c r="A138" s="4" t="s">
        <v>449</v>
      </c>
      <c r="B138" s="30">
        <v>136</v>
      </c>
      <c r="C138" s="8">
        <f t="shared" ca="1" si="25"/>
        <v>33442</v>
      </c>
      <c r="D138" s="5" t="str">
        <f t="shared" si="26"/>
        <v>colaborador_0136</v>
      </c>
      <c r="E138" s="9" t="s">
        <v>1339</v>
      </c>
      <c r="F138" s="9" t="s">
        <v>1550</v>
      </c>
      <c r="G138" s="8">
        <f t="shared" ca="1" si="27"/>
        <v>43424</v>
      </c>
      <c r="H138" s="6" t="s">
        <v>6</v>
      </c>
      <c r="I138" s="13">
        <f t="shared" ca="1" si="28"/>
        <v>1.84</v>
      </c>
      <c r="J138" s="15">
        <f t="shared" ca="1" si="29"/>
        <v>76</v>
      </c>
      <c r="K138" s="15">
        <f t="shared" ca="1" si="30"/>
        <v>22.448015122873343</v>
      </c>
      <c r="L138" s="10">
        <f t="shared" ca="1" si="31"/>
        <v>3</v>
      </c>
      <c r="M138" s="10">
        <f t="shared" ca="1" si="32"/>
        <v>5</v>
      </c>
      <c r="N138" s="10">
        <f t="shared" ca="1" si="33"/>
        <v>21</v>
      </c>
      <c r="O138" s="10">
        <f t="shared" ca="1" si="34"/>
        <v>7</v>
      </c>
      <c r="P138" s="10">
        <f t="shared" ca="1" si="35"/>
        <v>4</v>
      </c>
      <c r="Q138" s="11">
        <f t="shared" ca="1" si="24"/>
        <v>29</v>
      </c>
      <c r="R138" s="22" t="str">
        <f ca="1">VLOOKUP(L138,'05'!$A$2:$B$6,2,0)</f>
        <v>preta</v>
      </c>
      <c r="S138" s="22" t="str">
        <f ca="1">VLOOKUP(M138,'06'!$A$2:$B$18,2,0)</f>
        <v>ensino médio completo</v>
      </c>
      <c r="T138" s="22" t="str">
        <f ca="1">VLOOKUP(N138,'07'!$A$2:$D$28,2,0)</f>
        <v>Rio Grande do Sul</v>
      </c>
      <c r="U138" s="22" t="str">
        <f ca="1">VLOOKUP(O138,'08'!$A$2:$B$28,2,0)</f>
        <v>Testemunha de Jeová</v>
      </c>
      <c r="V138" s="22" t="str">
        <f ca="1">VLOOKUP(P138,'10'!$A$2:$B$10,2,0)</f>
        <v>Desquitado</v>
      </c>
      <c r="W138" s="29">
        <f>IFERROR(VLOOKUP($B138,'b02'!$A$4:$H$705,W$1,0),0)</f>
        <v>0</v>
      </c>
      <c r="X138" s="29">
        <f>IFERROR(VLOOKUP($B138,'b02'!$A$4:$H$705,X$1,0),0)</f>
        <v>0</v>
      </c>
      <c r="Y138" s="29">
        <f>IFERROR(VLOOKUP($B138,'b02'!$A$4:$H$705,Y$1,0),0)</f>
        <v>0</v>
      </c>
      <c r="Z138" s="29">
        <f>IFERROR(VLOOKUP($B138,'b02'!$A$4:$H$705,Z$1,0),0)</f>
        <v>0</v>
      </c>
      <c r="AA138" s="29">
        <f>IFERROR(VLOOKUP($B138,'b02'!$A$4:$H$705,AA$1,0),0)</f>
        <v>0</v>
      </c>
      <c r="AB138" s="29">
        <f>IFERROR(VLOOKUP($B138,'b02'!$A$4:$H$705,AB$1,0),0)</f>
        <v>0</v>
      </c>
      <c r="AC138" s="29">
        <f>IFERROR(VLOOKUP($B138,'b02'!$A$4:$H$705,AC$1,0),0)</f>
        <v>0</v>
      </c>
      <c r="AD138" s="41">
        <f>IFERROR(VLOOKUP($B138,'b06'!$A$4:$I$714,AD$1,0),0)</f>
        <v>0</v>
      </c>
      <c r="AE138" s="41">
        <f>IFERROR(VLOOKUP($B138,'b06'!$A$4:$I$714,AE$1,0),0)</f>
        <v>0</v>
      </c>
      <c r="AF138" s="41">
        <f>IFERROR(VLOOKUP($B138,'b06'!$A$4:$I$714,AF$1,0),0)</f>
        <v>0</v>
      </c>
      <c r="AG138" s="41">
        <f>IFERROR(VLOOKUP($B138,'b06'!$A$4:$I$714,AG$1,0),0)</f>
        <v>0</v>
      </c>
      <c r="AH138" s="41">
        <f>IFERROR(VLOOKUP($B138,'b06'!$A$4:$I$714,AH$1,0),0)</f>
        <v>0</v>
      </c>
      <c r="AI138" s="41">
        <f>IFERROR(VLOOKUP($B138,'b06'!$A$4:$I$714,AI$1,0),0)</f>
        <v>0</v>
      </c>
      <c r="AJ138" s="41">
        <f>IFERROR(VLOOKUP($B138,'b06'!$A$4:$I$714,AJ$1,0),0)</f>
        <v>0</v>
      </c>
    </row>
    <row r="139" spans="1:36" x14ac:dyDescent="0.35">
      <c r="A139" s="4" t="s">
        <v>450</v>
      </c>
      <c r="B139" s="30">
        <v>137</v>
      </c>
      <c r="C139" s="8">
        <f t="shared" ca="1" si="25"/>
        <v>33412</v>
      </c>
      <c r="D139" s="5" t="str">
        <f t="shared" si="26"/>
        <v>colaborador_0137</v>
      </c>
      <c r="E139" s="9" t="s">
        <v>1339</v>
      </c>
      <c r="F139" s="9" t="s">
        <v>1550</v>
      </c>
      <c r="G139" s="8">
        <f t="shared" ca="1" si="27"/>
        <v>43020</v>
      </c>
      <c r="H139" s="6" t="s">
        <v>6</v>
      </c>
      <c r="I139" s="13">
        <f t="shared" ca="1" si="28"/>
        <v>1.84</v>
      </c>
      <c r="J139" s="15">
        <f t="shared" ca="1" si="29"/>
        <v>70</v>
      </c>
      <c r="K139" s="15">
        <f t="shared" ca="1" si="30"/>
        <v>20.675803402646501</v>
      </c>
      <c r="L139" s="10">
        <f t="shared" ca="1" si="31"/>
        <v>3</v>
      </c>
      <c r="M139" s="10">
        <f t="shared" ca="1" si="32"/>
        <v>5</v>
      </c>
      <c r="N139" s="10">
        <f t="shared" ca="1" si="33"/>
        <v>16</v>
      </c>
      <c r="O139" s="10">
        <f t="shared" ca="1" si="34"/>
        <v>4</v>
      </c>
      <c r="P139" s="10">
        <f t="shared" ca="1" si="35"/>
        <v>6</v>
      </c>
      <c r="Q139" s="11">
        <f t="shared" ca="1" si="24"/>
        <v>29</v>
      </c>
      <c r="R139" s="22" t="str">
        <f ca="1">VLOOKUP(L139,'05'!$A$2:$B$6,2,0)</f>
        <v>preta</v>
      </c>
      <c r="S139" s="22" t="str">
        <f ca="1">VLOOKUP(M139,'06'!$A$2:$B$18,2,0)</f>
        <v>ensino médio completo</v>
      </c>
      <c r="T139" s="22" t="str">
        <f ca="1">VLOOKUP(N139,'07'!$A$2:$D$28,2,0)</f>
        <v>Paraná</v>
      </c>
      <c r="U139" s="22" t="str">
        <f ca="1">VLOOKUP(O139,'08'!$A$2:$B$28,2,0)</f>
        <v>Cristã</v>
      </c>
      <c r="V139" s="22" t="str">
        <f ca="1">VLOOKUP(P139,'10'!$A$2:$B$10,2,0)</f>
        <v>Concubinato/União Estável</v>
      </c>
      <c r="W139" s="29">
        <f>IFERROR(VLOOKUP($B139,'b02'!$A$4:$H$705,W$1,0),0)</f>
        <v>0</v>
      </c>
      <c r="X139" s="29">
        <f>IFERROR(VLOOKUP($B139,'b02'!$A$4:$H$705,X$1,0),0)</f>
        <v>0</v>
      </c>
      <c r="Y139" s="29">
        <f>IFERROR(VLOOKUP($B139,'b02'!$A$4:$H$705,Y$1,0),0)</f>
        <v>0</v>
      </c>
      <c r="Z139" s="29">
        <f>IFERROR(VLOOKUP($B139,'b02'!$A$4:$H$705,Z$1,0),0)</f>
        <v>0</v>
      </c>
      <c r="AA139" s="29">
        <f>IFERROR(VLOOKUP($B139,'b02'!$A$4:$H$705,AA$1,0),0)</f>
        <v>0</v>
      </c>
      <c r="AB139" s="29">
        <f>IFERROR(VLOOKUP($B139,'b02'!$A$4:$H$705,AB$1,0),0)</f>
        <v>0</v>
      </c>
      <c r="AC139" s="29">
        <f>IFERROR(VLOOKUP($B139,'b02'!$A$4:$H$705,AC$1,0),0)</f>
        <v>0</v>
      </c>
      <c r="AD139" s="41">
        <f>IFERROR(VLOOKUP($B139,'b06'!$A$4:$I$714,AD$1,0),0)</f>
        <v>0</v>
      </c>
      <c r="AE139" s="41">
        <f>IFERROR(VLOOKUP($B139,'b06'!$A$4:$I$714,AE$1,0),0)</f>
        <v>0</v>
      </c>
      <c r="AF139" s="41">
        <f>IFERROR(VLOOKUP($B139,'b06'!$A$4:$I$714,AF$1,0),0)</f>
        <v>0</v>
      </c>
      <c r="AG139" s="41">
        <f>IFERROR(VLOOKUP($B139,'b06'!$A$4:$I$714,AG$1,0),0)</f>
        <v>0</v>
      </c>
      <c r="AH139" s="41">
        <f>IFERROR(VLOOKUP($B139,'b06'!$A$4:$I$714,AH$1,0),0)</f>
        <v>0</v>
      </c>
      <c r="AI139" s="41">
        <f>IFERROR(VLOOKUP($B139,'b06'!$A$4:$I$714,AI$1,0),0)</f>
        <v>0</v>
      </c>
      <c r="AJ139" s="41">
        <f>IFERROR(VLOOKUP($B139,'b06'!$A$4:$I$714,AJ$1,0),0)</f>
        <v>0</v>
      </c>
    </row>
    <row r="140" spans="1:36" x14ac:dyDescent="0.35">
      <c r="A140" s="4" t="s">
        <v>451</v>
      </c>
      <c r="B140" s="30">
        <v>138</v>
      </c>
      <c r="C140" s="8">
        <f t="shared" ca="1" si="25"/>
        <v>34038</v>
      </c>
      <c r="D140" s="5" t="str">
        <f t="shared" si="26"/>
        <v>colaborador_0138</v>
      </c>
      <c r="E140" s="9" t="s">
        <v>1339</v>
      </c>
      <c r="F140" s="9" t="s">
        <v>1550</v>
      </c>
      <c r="G140" s="8">
        <f t="shared" ca="1" si="27"/>
        <v>43223</v>
      </c>
      <c r="H140" s="6" t="s">
        <v>6</v>
      </c>
      <c r="I140" s="13">
        <f t="shared" ca="1" si="28"/>
        <v>1.79</v>
      </c>
      <c r="J140" s="15">
        <f t="shared" ca="1" si="29"/>
        <v>80</v>
      </c>
      <c r="K140" s="15">
        <f t="shared" ca="1" si="30"/>
        <v>24.968009737523797</v>
      </c>
      <c r="L140" s="10">
        <f t="shared" ca="1" si="31"/>
        <v>3</v>
      </c>
      <c r="M140" s="10">
        <f t="shared" ca="1" si="32"/>
        <v>1</v>
      </c>
      <c r="N140" s="10">
        <f t="shared" ca="1" si="33"/>
        <v>6</v>
      </c>
      <c r="O140" s="10">
        <f t="shared" ca="1" si="34"/>
        <v>4</v>
      </c>
      <c r="P140" s="10">
        <f t="shared" ca="1" si="35"/>
        <v>1</v>
      </c>
      <c r="Q140" s="11">
        <f t="shared" ca="1" si="24"/>
        <v>27</v>
      </c>
      <c r="R140" s="22" t="str">
        <f ca="1">VLOOKUP(L140,'05'!$A$2:$B$6,2,0)</f>
        <v>preta</v>
      </c>
      <c r="S140" s="22" t="str">
        <f ca="1">VLOOKUP(M140,'06'!$A$2:$B$18,2,0)</f>
        <v>sem instrução</v>
      </c>
      <c r="T140" s="22" t="str">
        <f ca="1">VLOOKUP(N140,'07'!$A$2:$D$28,2,0)</f>
        <v>Ceará</v>
      </c>
      <c r="U140" s="22" t="str">
        <f ca="1">VLOOKUP(O140,'08'!$A$2:$B$28,2,0)</f>
        <v>Cristã</v>
      </c>
      <c r="V140" s="22" t="str">
        <f ca="1">VLOOKUP(P140,'10'!$A$2:$B$10,2,0)</f>
        <v>Solteiro</v>
      </c>
      <c r="W140" s="29">
        <f>IFERROR(VLOOKUP($B140,'b02'!$A$4:$H$705,W$1,0),0)</f>
        <v>0</v>
      </c>
      <c r="X140" s="29">
        <f>IFERROR(VLOOKUP($B140,'b02'!$A$4:$H$705,X$1,0),0)</f>
        <v>0</v>
      </c>
      <c r="Y140" s="29">
        <f>IFERROR(VLOOKUP($B140,'b02'!$A$4:$H$705,Y$1,0),0)</f>
        <v>0</v>
      </c>
      <c r="Z140" s="29">
        <f>IFERROR(VLOOKUP($B140,'b02'!$A$4:$H$705,Z$1,0),0)</f>
        <v>0</v>
      </c>
      <c r="AA140" s="29">
        <f>IFERROR(VLOOKUP($B140,'b02'!$A$4:$H$705,AA$1,0),0)</f>
        <v>0</v>
      </c>
      <c r="AB140" s="29">
        <f>IFERROR(VLOOKUP($B140,'b02'!$A$4:$H$705,AB$1,0),0)</f>
        <v>1</v>
      </c>
      <c r="AC140" s="29">
        <f>IFERROR(VLOOKUP($B140,'b02'!$A$4:$H$705,AC$1,0),0)</f>
        <v>1</v>
      </c>
      <c r="AD140" s="41">
        <f>IFERROR(VLOOKUP($B140,'b06'!$A$4:$I$714,AD$1,0),0)</f>
        <v>0</v>
      </c>
      <c r="AE140" s="41">
        <f>IFERROR(VLOOKUP($B140,'b06'!$A$4:$I$714,AE$1,0),0)</f>
        <v>0</v>
      </c>
      <c r="AF140" s="41">
        <f>IFERROR(VLOOKUP($B140,'b06'!$A$4:$I$714,AF$1,0),0)</f>
        <v>0</v>
      </c>
      <c r="AG140" s="41">
        <f>IFERROR(VLOOKUP($B140,'b06'!$A$4:$I$714,AG$1,0),0)</f>
        <v>0</v>
      </c>
      <c r="AH140" s="41">
        <f>IFERROR(VLOOKUP($B140,'b06'!$A$4:$I$714,AH$1,0),0)</f>
        <v>0</v>
      </c>
      <c r="AI140" s="41">
        <f>IFERROR(VLOOKUP($B140,'b06'!$A$4:$I$714,AI$1,0),0)</f>
        <v>1</v>
      </c>
      <c r="AJ140" s="41">
        <f>IFERROR(VLOOKUP($B140,'b06'!$A$4:$I$714,AJ$1,0),0)</f>
        <v>0</v>
      </c>
    </row>
    <row r="141" spans="1:36" x14ac:dyDescent="0.35">
      <c r="A141" s="4" t="s">
        <v>452</v>
      </c>
      <c r="B141" s="30">
        <v>139</v>
      </c>
      <c r="C141" s="8">
        <f t="shared" ca="1" si="25"/>
        <v>32715</v>
      </c>
      <c r="D141" s="5" t="str">
        <f t="shared" si="26"/>
        <v>colaborador_0139</v>
      </c>
      <c r="E141" s="9" t="s">
        <v>1339</v>
      </c>
      <c r="F141" s="9" t="s">
        <v>1550</v>
      </c>
      <c r="G141" s="8">
        <f t="shared" ca="1" si="27"/>
        <v>43252</v>
      </c>
      <c r="H141" s="6" t="s">
        <v>6</v>
      </c>
      <c r="I141" s="13">
        <f t="shared" ca="1" si="28"/>
        <v>1.83</v>
      </c>
      <c r="J141" s="15">
        <f t="shared" ca="1" si="29"/>
        <v>76</v>
      </c>
      <c r="K141" s="15">
        <f t="shared" ca="1" si="30"/>
        <v>22.694018931589476</v>
      </c>
      <c r="L141" s="10">
        <f t="shared" ca="1" si="31"/>
        <v>3</v>
      </c>
      <c r="M141" s="10">
        <f t="shared" ca="1" si="32"/>
        <v>5</v>
      </c>
      <c r="N141" s="10">
        <f t="shared" ca="1" si="33"/>
        <v>1</v>
      </c>
      <c r="O141" s="10">
        <f t="shared" ca="1" si="34"/>
        <v>1</v>
      </c>
      <c r="P141" s="10">
        <f t="shared" ca="1" si="35"/>
        <v>1</v>
      </c>
      <c r="Q141" s="11">
        <f t="shared" ca="1" si="24"/>
        <v>31</v>
      </c>
      <c r="R141" s="22" t="str">
        <f ca="1">VLOOKUP(L141,'05'!$A$2:$B$6,2,0)</f>
        <v>preta</v>
      </c>
      <c r="S141" s="22" t="str">
        <f ca="1">VLOOKUP(M141,'06'!$A$2:$B$18,2,0)</f>
        <v>ensino médio completo</v>
      </c>
      <c r="T141" s="22" t="str">
        <f ca="1">VLOOKUP(N141,'07'!$A$2:$D$28,2,0)</f>
        <v>Acre</v>
      </c>
      <c r="U141" s="22" t="str">
        <f ca="1">VLOOKUP(O141,'08'!$A$2:$B$28,2,0)</f>
        <v>Adventista</v>
      </c>
      <c r="V141" s="22" t="str">
        <f ca="1">VLOOKUP(P141,'10'!$A$2:$B$10,2,0)</f>
        <v>Solteiro</v>
      </c>
      <c r="W141" s="29">
        <f>IFERROR(VLOOKUP($B141,'b02'!$A$4:$H$705,W$1,0),0)</f>
        <v>0</v>
      </c>
      <c r="X141" s="29">
        <f>IFERROR(VLOOKUP($B141,'b02'!$A$4:$H$705,X$1,0),0)</f>
        <v>0</v>
      </c>
      <c r="Y141" s="29">
        <f>IFERROR(VLOOKUP($B141,'b02'!$A$4:$H$705,Y$1,0),0)</f>
        <v>0</v>
      </c>
      <c r="Z141" s="29">
        <f>IFERROR(VLOOKUP($B141,'b02'!$A$4:$H$705,Z$1,0),0)</f>
        <v>0</v>
      </c>
      <c r="AA141" s="29">
        <f>IFERROR(VLOOKUP($B141,'b02'!$A$4:$H$705,AA$1,0),0)</f>
        <v>0</v>
      </c>
      <c r="AB141" s="29">
        <f>IFERROR(VLOOKUP($B141,'b02'!$A$4:$H$705,AB$1,0),0)</f>
        <v>1</v>
      </c>
      <c r="AC141" s="29">
        <f>IFERROR(VLOOKUP($B141,'b02'!$A$4:$H$705,AC$1,0),0)</f>
        <v>1</v>
      </c>
      <c r="AD141" s="41">
        <f>IFERROR(VLOOKUP($B141,'b06'!$A$4:$I$714,AD$1,0),0)</f>
        <v>0</v>
      </c>
      <c r="AE141" s="41">
        <f>IFERROR(VLOOKUP($B141,'b06'!$A$4:$I$714,AE$1,0),0)</f>
        <v>0</v>
      </c>
      <c r="AF141" s="41">
        <f>IFERROR(VLOOKUP($B141,'b06'!$A$4:$I$714,AF$1,0),0)</f>
        <v>0</v>
      </c>
      <c r="AG141" s="41">
        <f>IFERROR(VLOOKUP($B141,'b06'!$A$4:$I$714,AG$1,0),0)</f>
        <v>0</v>
      </c>
      <c r="AH141" s="41">
        <f>IFERROR(VLOOKUP($B141,'b06'!$A$4:$I$714,AH$1,0),0)</f>
        <v>0</v>
      </c>
      <c r="AI141" s="41">
        <f>IFERROR(VLOOKUP($B141,'b06'!$A$4:$I$714,AI$1,0),0)</f>
        <v>0</v>
      </c>
      <c r="AJ141" s="41">
        <f>IFERROR(VLOOKUP($B141,'b06'!$A$4:$I$714,AJ$1,0),0)</f>
        <v>1</v>
      </c>
    </row>
    <row r="142" spans="1:36" x14ac:dyDescent="0.35">
      <c r="A142" s="4" t="s">
        <v>453</v>
      </c>
      <c r="B142" s="30">
        <v>140</v>
      </c>
      <c r="C142" s="8">
        <f t="shared" ca="1" si="25"/>
        <v>31407</v>
      </c>
      <c r="D142" s="5" t="str">
        <f t="shared" si="26"/>
        <v>colaborador_0140</v>
      </c>
      <c r="E142" s="9" t="s">
        <v>1339</v>
      </c>
      <c r="F142" s="9" t="s">
        <v>1550</v>
      </c>
      <c r="G142" s="8">
        <f t="shared" ca="1" si="27"/>
        <v>43115</v>
      </c>
      <c r="H142" s="6" t="s">
        <v>6</v>
      </c>
      <c r="I142" s="13">
        <f t="shared" ca="1" si="28"/>
        <v>1.84</v>
      </c>
      <c r="J142" s="15">
        <f t="shared" ca="1" si="29"/>
        <v>81</v>
      </c>
      <c r="K142" s="15">
        <f t="shared" ca="1" si="30"/>
        <v>23.92485822306238</v>
      </c>
      <c r="L142" s="10">
        <f t="shared" ca="1" si="31"/>
        <v>2</v>
      </c>
      <c r="M142" s="10">
        <f t="shared" ca="1" si="32"/>
        <v>1</v>
      </c>
      <c r="N142" s="10">
        <f t="shared" ca="1" si="33"/>
        <v>9</v>
      </c>
      <c r="O142" s="10">
        <f t="shared" ca="1" si="34"/>
        <v>6</v>
      </c>
      <c r="P142" s="10">
        <f t="shared" ca="1" si="35"/>
        <v>3</v>
      </c>
      <c r="Q142" s="11">
        <f t="shared" ca="1" si="24"/>
        <v>35</v>
      </c>
      <c r="R142" s="22" t="str">
        <f ca="1">VLOOKUP(L142,'05'!$A$2:$B$6,2,0)</f>
        <v>parda</v>
      </c>
      <c r="S142" s="22" t="str">
        <f ca="1">VLOOKUP(M142,'06'!$A$2:$B$18,2,0)</f>
        <v>sem instrução</v>
      </c>
      <c r="T142" s="22" t="str">
        <f ca="1">VLOOKUP(N142,'07'!$A$2:$D$28,2,0)</f>
        <v>Goiás</v>
      </c>
      <c r="U142" s="22" t="str">
        <f ca="1">VLOOKUP(O142,'08'!$A$2:$B$28,2,0)</f>
        <v>Umbanda</v>
      </c>
      <c r="V142" s="22" t="str">
        <f ca="1">VLOOKUP(P142,'10'!$A$2:$B$10,2,0)</f>
        <v>Divorciado</v>
      </c>
      <c r="W142" s="29">
        <f>IFERROR(VLOOKUP($B142,'b02'!$A$4:$H$705,W$1,0),0)</f>
        <v>0</v>
      </c>
      <c r="X142" s="29">
        <f>IFERROR(VLOOKUP($B142,'b02'!$A$4:$H$705,X$1,0),0)</f>
        <v>1</v>
      </c>
      <c r="Y142" s="29">
        <f>IFERROR(VLOOKUP($B142,'b02'!$A$4:$H$705,Y$1,0),0)</f>
        <v>0</v>
      </c>
      <c r="Z142" s="29">
        <f>IFERROR(VLOOKUP($B142,'b02'!$A$4:$H$705,Z$1,0),0)</f>
        <v>0</v>
      </c>
      <c r="AA142" s="29">
        <f>IFERROR(VLOOKUP($B142,'b02'!$A$4:$H$705,AA$1,0),0)</f>
        <v>0</v>
      </c>
      <c r="AB142" s="29">
        <f>IFERROR(VLOOKUP($B142,'b02'!$A$4:$H$705,AB$1,0),0)</f>
        <v>0</v>
      </c>
      <c r="AC142" s="29">
        <f>IFERROR(VLOOKUP($B142,'b02'!$A$4:$H$705,AC$1,0),0)</f>
        <v>1</v>
      </c>
      <c r="AD142" s="41">
        <f>IFERROR(VLOOKUP($B142,'b06'!$A$4:$I$714,AD$1,0),0)</f>
        <v>0</v>
      </c>
      <c r="AE142" s="41">
        <f>IFERROR(VLOOKUP($B142,'b06'!$A$4:$I$714,AE$1,0),0)</f>
        <v>0</v>
      </c>
      <c r="AF142" s="41">
        <f>IFERROR(VLOOKUP($B142,'b06'!$A$4:$I$714,AF$1,0),0)</f>
        <v>0</v>
      </c>
      <c r="AG142" s="41">
        <f>IFERROR(VLOOKUP($B142,'b06'!$A$4:$I$714,AG$1,0),0)</f>
        <v>0</v>
      </c>
      <c r="AH142" s="41">
        <f>IFERROR(VLOOKUP($B142,'b06'!$A$4:$I$714,AH$1,0),0)</f>
        <v>0</v>
      </c>
      <c r="AI142" s="41">
        <f>IFERROR(VLOOKUP($B142,'b06'!$A$4:$I$714,AI$1,0),0)</f>
        <v>0</v>
      </c>
      <c r="AJ142" s="41">
        <f>IFERROR(VLOOKUP($B142,'b06'!$A$4:$I$714,AJ$1,0),0)</f>
        <v>1</v>
      </c>
    </row>
    <row r="143" spans="1:36" x14ac:dyDescent="0.35">
      <c r="A143" s="4" t="s">
        <v>454</v>
      </c>
      <c r="B143" s="30">
        <v>141</v>
      </c>
      <c r="C143" s="8">
        <f t="shared" ca="1" si="25"/>
        <v>31381</v>
      </c>
      <c r="D143" s="5" t="str">
        <f t="shared" si="26"/>
        <v>colaborador_0141</v>
      </c>
      <c r="E143" s="9" t="s">
        <v>1339</v>
      </c>
      <c r="F143" s="9" t="s">
        <v>1550</v>
      </c>
      <c r="G143" s="8">
        <f t="shared" ca="1" si="27"/>
        <v>43617</v>
      </c>
      <c r="H143" s="6" t="s">
        <v>6</v>
      </c>
      <c r="I143" s="13">
        <f t="shared" ca="1" si="28"/>
        <v>1.83</v>
      </c>
      <c r="J143" s="15">
        <f t="shared" ca="1" si="29"/>
        <v>70</v>
      </c>
      <c r="K143" s="15">
        <f t="shared" ca="1" si="30"/>
        <v>20.902385858042937</v>
      </c>
      <c r="L143" s="10">
        <f t="shared" ca="1" si="31"/>
        <v>3</v>
      </c>
      <c r="M143" s="10">
        <f t="shared" ca="1" si="32"/>
        <v>6</v>
      </c>
      <c r="N143" s="10">
        <f t="shared" ca="1" si="33"/>
        <v>17</v>
      </c>
      <c r="O143" s="10">
        <f t="shared" ca="1" si="34"/>
        <v>2</v>
      </c>
      <c r="P143" s="10">
        <f t="shared" ca="1" si="35"/>
        <v>6</v>
      </c>
      <c r="Q143" s="11">
        <f t="shared" ca="1" si="24"/>
        <v>35</v>
      </c>
      <c r="R143" s="22" t="str">
        <f ca="1">VLOOKUP(L143,'05'!$A$2:$B$6,2,0)</f>
        <v>preta</v>
      </c>
      <c r="S143" s="22" t="str">
        <f ca="1">VLOOKUP(M143,'06'!$A$2:$B$18,2,0)</f>
        <v>ensino médio técnico incompleto</v>
      </c>
      <c r="T143" s="22" t="str">
        <f ca="1">VLOOKUP(N143,'07'!$A$2:$D$28,2,0)</f>
        <v>Pernambuco</v>
      </c>
      <c r="U143" s="22" t="str">
        <f ca="1">VLOOKUP(O143,'08'!$A$2:$B$28,2,0)</f>
        <v>Candomblé</v>
      </c>
      <c r="V143" s="22" t="str">
        <f ca="1">VLOOKUP(P143,'10'!$A$2:$B$10,2,0)</f>
        <v>Concubinato/União Estável</v>
      </c>
      <c r="W143" s="29">
        <f>IFERROR(VLOOKUP($B143,'b02'!$A$4:$H$705,W$1,0),0)</f>
        <v>0</v>
      </c>
      <c r="X143" s="29">
        <f>IFERROR(VLOOKUP($B143,'b02'!$A$4:$H$705,X$1,0),0)</f>
        <v>0</v>
      </c>
      <c r="Y143" s="29">
        <f>IFERROR(VLOOKUP($B143,'b02'!$A$4:$H$705,Y$1,0),0)</f>
        <v>0</v>
      </c>
      <c r="Z143" s="29">
        <f>IFERROR(VLOOKUP($B143,'b02'!$A$4:$H$705,Z$1,0),0)</f>
        <v>0</v>
      </c>
      <c r="AA143" s="29">
        <f>IFERROR(VLOOKUP($B143,'b02'!$A$4:$H$705,AA$1,0),0)</f>
        <v>0</v>
      </c>
      <c r="AB143" s="29">
        <f>IFERROR(VLOOKUP($B143,'b02'!$A$4:$H$705,AB$1,0),0)</f>
        <v>0</v>
      </c>
      <c r="AC143" s="29">
        <f>IFERROR(VLOOKUP($B143,'b02'!$A$4:$H$705,AC$1,0),0)</f>
        <v>0</v>
      </c>
      <c r="AD143" s="41">
        <f>IFERROR(VLOOKUP($B143,'b06'!$A$4:$I$714,AD$1,0),0)</f>
        <v>0</v>
      </c>
      <c r="AE143" s="41">
        <f>IFERROR(VLOOKUP($B143,'b06'!$A$4:$I$714,AE$1,0),0)</f>
        <v>0</v>
      </c>
      <c r="AF143" s="41">
        <f>IFERROR(VLOOKUP($B143,'b06'!$A$4:$I$714,AF$1,0),0)</f>
        <v>0</v>
      </c>
      <c r="AG143" s="41">
        <f>IFERROR(VLOOKUP($B143,'b06'!$A$4:$I$714,AG$1,0),0)</f>
        <v>0</v>
      </c>
      <c r="AH143" s="41">
        <f>IFERROR(VLOOKUP($B143,'b06'!$A$4:$I$714,AH$1,0),0)</f>
        <v>0</v>
      </c>
      <c r="AI143" s="41">
        <f>IFERROR(VLOOKUP($B143,'b06'!$A$4:$I$714,AI$1,0),0)</f>
        <v>0</v>
      </c>
      <c r="AJ143" s="41">
        <f>IFERROR(VLOOKUP($B143,'b06'!$A$4:$I$714,AJ$1,0),0)</f>
        <v>0</v>
      </c>
    </row>
    <row r="144" spans="1:36" x14ac:dyDescent="0.35">
      <c r="A144" s="4" t="s">
        <v>455</v>
      </c>
      <c r="B144" s="30">
        <v>142</v>
      </c>
      <c r="C144" s="8">
        <f t="shared" ca="1" si="25"/>
        <v>35788</v>
      </c>
      <c r="D144" s="5" t="str">
        <f t="shared" si="26"/>
        <v>colaborador_0142</v>
      </c>
      <c r="E144" s="9" t="s">
        <v>1339</v>
      </c>
      <c r="F144" s="9" t="s">
        <v>1550</v>
      </c>
      <c r="G144" s="8">
        <f t="shared" ca="1" si="27"/>
        <v>43824</v>
      </c>
      <c r="H144" s="6" t="s">
        <v>6</v>
      </c>
      <c r="I144" s="13">
        <f t="shared" ca="1" si="28"/>
        <v>1.77</v>
      </c>
      <c r="J144" s="15">
        <f t="shared" ca="1" si="29"/>
        <v>81</v>
      </c>
      <c r="K144" s="15">
        <f t="shared" ca="1" si="30"/>
        <v>25.854639471416256</v>
      </c>
      <c r="L144" s="10">
        <f t="shared" ca="1" si="31"/>
        <v>3</v>
      </c>
      <c r="M144" s="10">
        <f t="shared" ca="1" si="32"/>
        <v>5</v>
      </c>
      <c r="N144" s="10">
        <f t="shared" ca="1" si="33"/>
        <v>13</v>
      </c>
      <c r="O144" s="10">
        <f t="shared" ca="1" si="34"/>
        <v>7</v>
      </c>
      <c r="P144" s="10">
        <f t="shared" ca="1" si="35"/>
        <v>4</v>
      </c>
      <c r="Q144" s="11">
        <f t="shared" ca="1" si="24"/>
        <v>23</v>
      </c>
      <c r="R144" s="22" t="str">
        <f ca="1">VLOOKUP(L144,'05'!$A$2:$B$6,2,0)</f>
        <v>preta</v>
      </c>
      <c r="S144" s="22" t="str">
        <f ca="1">VLOOKUP(M144,'06'!$A$2:$B$18,2,0)</f>
        <v>ensino médio completo</v>
      </c>
      <c r="T144" s="22" t="str">
        <f ca="1">VLOOKUP(N144,'07'!$A$2:$D$28,2,0)</f>
        <v>Minas Gerais</v>
      </c>
      <c r="U144" s="22" t="str">
        <f ca="1">VLOOKUP(O144,'08'!$A$2:$B$28,2,0)</f>
        <v>Testemunha de Jeová</v>
      </c>
      <c r="V144" s="22" t="str">
        <f ca="1">VLOOKUP(P144,'10'!$A$2:$B$10,2,0)</f>
        <v>Desquitado</v>
      </c>
      <c r="W144" s="29">
        <f>IFERROR(VLOOKUP($B144,'b02'!$A$4:$H$705,W$1,0),0)</f>
        <v>0</v>
      </c>
      <c r="X144" s="29">
        <f>IFERROR(VLOOKUP($B144,'b02'!$A$4:$H$705,X$1,0),0)</f>
        <v>0</v>
      </c>
      <c r="Y144" s="29">
        <f>IFERROR(VLOOKUP($B144,'b02'!$A$4:$H$705,Y$1,0),0)</f>
        <v>1</v>
      </c>
      <c r="Z144" s="29">
        <f>IFERROR(VLOOKUP($B144,'b02'!$A$4:$H$705,Z$1,0),0)</f>
        <v>0</v>
      </c>
      <c r="AA144" s="29">
        <f>IFERROR(VLOOKUP($B144,'b02'!$A$4:$H$705,AA$1,0),0)</f>
        <v>0</v>
      </c>
      <c r="AB144" s="29">
        <f>IFERROR(VLOOKUP($B144,'b02'!$A$4:$H$705,AB$1,0),0)</f>
        <v>0</v>
      </c>
      <c r="AC144" s="29">
        <f>IFERROR(VLOOKUP($B144,'b02'!$A$4:$H$705,AC$1,0),0)</f>
        <v>1</v>
      </c>
      <c r="AD144" s="41">
        <f>IFERROR(VLOOKUP($B144,'b06'!$A$4:$I$714,AD$1,0),0)</f>
        <v>0</v>
      </c>
      <c r="AE144" s="41">
        <f>IFERROR(VLOOKUP($B144,'b06'!$A$4:$I$714,AE$1,0),0)</f>
        <v>1</v>
      </c>
      <c r="AF144" s="41">
        <f>IFERROR(VLOOKUP($B144,'b06'!$A$4:$I$714,AF$1,0),0)</f>
        <v>0</v>
      </c>
      <c r="AG144" s="41">
        <f>IFERROR(VLOOKUP($B144,'b06'!$A$4:$I$714,AG$1,0),0)</f>
        <v>0</v>
      </c>
      <c r="AH144" s="41">
        <f>IFERROR(VLOOKUP($B144,'b06'!$A$4:$I$714,AH$1,0),0)</f>
        <v>0</v>
      </c>
      <c r="AI144" s="41">
        <f>IFERROR(VLOOKUP($B144,'b06'!$A$4:$I$714,AI$1,0),0)</f>
        <v>0</v>
      </c>
      <c r="AJ144" s="41">
        <f>IFERROR(VLOOKUP($B144,'b06'!$A$4:$I$714,AJ$1,0),0)</f>
        <v>0</v>
      </c>
    </row>
    <row r="145" spans="1:36" x14ac:dyDescent="0.35">
      <c r="A145" s="4" t="s">
        <v>456</v>
      </c>
      <c r="B145" s="30">
        <v>143</v>
      </c>
      <c r="C145" s="8">
        <f t="shared" ca="1" si="25"/>
        <v>34545</v>
      </c>
      <c r="D145" s="5" t="str">
        <f t="shared" si="26"/>
        <v>colaborador_0143</v>
      </c>
      <c r="E145" s="9" t="s">
        <v>1339</v>
      </c>
      <c r="F145" s="9" t="s">
        <v>1550</v>
      </c>
      <c r="G145" s="8">
        <f t="shared" ca="1" si="27"/>
        <v>42102</v>
      </c>
      <c r="H145" s="6" t="s">
        <v>6</v>
      </c>
      <c r="I145" s="13">
        <f t="shared" ca="1" si="28"/>
        <v>1.81</v>
      </c>
      <c r="J145" s="15">
        <f t="shared" ca="1" si="29"/>
        <v>77</v>
      </c>
      <c r="K145" s="15">
        <f t="shared" ca="1" si="30"/>
        <v>23.503556057507403</v>
      </c>
      <c r="L145" s="10">
        <f t="shared" ca="1" si="31"/>
        <v>3</v>
      </c>
      <c r="M145" s="10">
        <f t="shared" ca="1" si="32"/>
        <v>1</v>
      </c>
      <c r="N145" s="10">
        <f t="shared" ca="1" si="33"/>
        <v>27</v>
      </c>
      <c r="O145" s="10">
        <f t="shared" ca="1" si="34"/>
        <v>1</v>
      </c>
      <c r="P145" s="10">
        <f t="shared" ca="1" si="35"/>
        <v>1</v>
      </c>
      <c r="Q145" s="11">
        <f t="shared" ca="1" si="24"/>
        <v>26</v>
      </c>
      <c r="R145" s="22" t="str">
        <f ca="1">VLOOKUP(L145,'05'!$A$2:$B$6,2,0)</f>
        <v>preta</v>
      </c>
      <c r="S145" s="22" t="str">
        <f ca="1">VLOOKUP(M145,'06'!$A$2:$B$18,2,0)</f>
        <v>sem instrução</v>
      </c>
      <c r="T145" s="22" t="str">
        <f ca="1">VLOOKUP(N145,'07'!$A$2:$D$28,2,0)</f>
        <v>Tocantins</v>
      </c>
      <c r="U145" s="22" t="str">
        <f ca="1">VLOOKUP(O145,'08'!$A$2:$B$28,2,0)</f>
        <v>Adventista</v>
      </c>
      <c r="V145" s="22" t="str">
        <f ca="1">VLOOKUP(P145,'10'!$A$2:$B$10,2,0)</f>
        <v>Solteiro</v>
      </c>
      <c r="W145" s="29">
        <f>IFERROR(VLOOKUP($B145,'b02'!$A$4:$H$705,W$1,0),0)</f>
        <v>0</v>
      </c>
      <c r="X145" s="29">
        <f>IFERROR(VLOOKUP($B145,'b02'!$A$4:$H$705,X$1,0),0)</f>
        <v>0</v>
      </c>
      <c r="Y145" s="29">
        <f>IFERROR(VLOOKUP($B145,'b02'!$A$4:$H$705,Y$1,0),0)</f>
        <v>0</v>
      </c>
      <c r="Z145" s="29">
        <f>IFERROR(VLOOKUP($B145,'b02'!$A$4:$H$705,Z$1,0),0)</f>
        <v>0</v>
      </c>
      <c r="AA145" s="29">
        <f>IFERROR(VLOOKUP($B145,'b02'!$A$4:$H$705,AA$1,0),0)</f>
        <v>0</v>
      </c>
      <c r="AB145" s="29">
        <f>IFERROR(VLOOKUP($B145,'b02'!$A$4:$H$705,AB$1,0),0)</f>
        <v>0</v>
      </c>
      <c r="AC145" s="29">
        <f>IFERROR(VLOOKUP($B145,'b02'!$A$4:$H$705,AC$1,0),0)</f>
        <v>0</v>
      </c>
      <c r="AD145" s="41">
        <f>IFERROR(VLOOKUP($B145,'b06'!$A$4:$I$714,AD$1,0),0)</f>
        <v>0</v>
      </c>
      <c r="AE145" s="41">
        <f>IFERROR(VLOOKUP($B145,'b06'!$A$4:$I$714,AE$1,0),0)</f>
        <v>0</v>
      </c>
      <c r="AF145" s="41">
        <f>IFERROR(VLOOKUP($B145,'b06'!$A$4:$I$714,AF$1,0),0)</f>
        <v>0</v>
      </c>
      <c r="AG145" s="41">
        <f>IFERROR(VLOOKUP($B145,'b06'!$A$4:$I$714,AG$1,0),0)</f>
        <v>0</v>
      </c>
      <c r="AH145" s="41">
        <f>IFERROR(VLOOKUP($B145,'b06'!$A$4:$I$714,AH$1,0),0)</f>
        <v>0</v>
      </c>
      <c r="AI145" s="41">
        <f>IFERROR(VLOOKUP($B145,'b06'!$A$4:$I$714,AI$1,0),0)</f>
        <v>0</v>
      </c>
      <c r="AJ145" s="41">
        <f>IFERROR(VLOOKUP($B145,'b06'!$A$4:$I$714,AJ$1,0),0)</f>
        <v>0</v>
      </c>
    </row>
    <row r="146" spans="1:36" x14ac:dyDescent="0.35">
      <c r="A146" s="4" t="s">
        <v>457</v>
      </c>
      <c r="B146" s="30">
        <v>144</v>
      </c>
      <c r="C146" s="8">
        <f t="shared" ca="1" si="25"/>
        <v>34951</v>
      </c>
      <c r="D146" s="5" t="str">
        <f t="shared" si="26"/>
        <v>colaborador_0144</v>
      </c>
      <c r="E146" s="9" t="s">
        <v>1339</v>
      </c>
      <c r="F146" s="9" t="s">
        <v>1550</v>
      </c>
      <c r="G146" s="8">
        <f t="shared" ca="1" si="27"/>
        <v>43235</v>
      </c>
      <c r="H146" s="6" t="s">
        <v>6</v>
      </c>
      <c r="I146" s="13">
        <f t="shared" ca="1" si="28"/>
        <v>1.84</v>
      </c>
      <c r="J146" s="15">
        <f t="shared" ca="1" si="29"/>
        <v>75</v>
      </c>
      <c r="K146" s="15">
        <f t="shared" ca="1" si="30"/>
        <v>22.152646502835537</v>
      </c>
      <c r="L146" s="10">
        <f t="shared" ca="1" si="31"/>
        <v>2</v>
      </c>
      <c r="M146" s="10">
        <f t="shared" ca="1" si="32"/>
        <v>7</v>
      </c>
      <c r="N146" s="10">
        <f t="shared" ca="1" si="33"/>
        <v>25</v>
      </c>
      <c r="O146" s="10">
        <f t="shared" ca="1" si="34"/>
        <v>2</v>
      </c>
      <c r="P146" s="10">
        <f t="shared" ca="1" si="35"/>
        <v>3</v>
      </c>
      <c r="Q146" s="11">
        <f t="shared" ca="1" si="24"/>
        <v>25</v>
      </c>
      <c r="R146" s="22" t="str">
        <f ca="1">VLOOKUP(L146,'05'!$A$2:$B$6,2,0)</f>
        <v>parda</v>
      </c>
      <c r="S146" s="22" t="str">
        <f ca="1">VLOOKUP(M146,'06'!$A$2:$B$18,2,0)</f>
        <v>ensino médio técnico completo</v>
      </c>
      <c r="T146" s="22" t="str">
        <f ca="1">VLOOKUP(N146,'07'!$A$2:$D$28,2,0)</f>
        <v>São Paulo</v>
      </c>
      <c r="U146" s="22" t="str">
        <f ca="1">VLOOKUP(O146,'08'!$A$2:$B$28,2,0)</f>
        <v>Candomblé</v>
      </c>
      <c r="V146" s="22" t="str">
        <f ca="1">VLOOKUP(P146,'10'!$A$2:$B$10,2,0)</f>
        <v>Divorciado</v>
      </c>
      <c r="W146" s="29">
        <f>IFERROR(VLOOKUP($B146,'b02'!$A$4:$H$705,W$1,0),0)</f>
        <v>0</v>
      </c>
      <c r="X146" s="29">
        <f>IFERROR(VLOOKUP($B146,'b02'!$A$4:$H$705,X$1,0),0)</f>
        <v>0</v>
      </c>
      <c r="Y146" s="29">
        <f>IFERROR(VLOOKUP($B146,'b02'!$A$4:$H$705,Y$1,0),0)</f>
        <v>0</v>
      </c>
      <c r="Z146" s="29">
        <f>IFERROR(VLOOKUP($B146,'b02'!$A$4:$H$705,Z$1,0),0)</f>
        <v>1</v>
      </c>
      <c r="AA146" s="29">
        <f>IFERROR(VLOOKUP($B146,'b02'!$A$4:$H$705,AA$1,0),0)</f>
        <v>0</v>
      </c>
      <c r="AB146" s="29">
        <f>IFERROR(VLOOKUP($B146,'b02'!$A$4:$H$705,AB$1,0),0)</f>
        <v>0</v>
      </c>
      <c r="AC146" s="29">
        <f>IFERROR(VLOOKUP($B146,'b02'!$A$4:$H$705,AC$1,0),0)</f>
        <v>1</v>
      </c>
      <c r="AD146" s="41">
        <f>IFERROR(VLOOKUP($B146,'b06'!$A$4:$I$714,AD$1,0),0)</f>
        <v>0</v>
      </c>
      <c r="AE146" s="41">
        <f>IFERROR(VLOOKUP($B146,'b06'!$A$4:$I$714,AE$1,0),0)</f>
        <v>0</v>
      </c>
      <c r="AF146" s="41">
        <f>IFERROR(VLOOKUP($B146,'b06'!$A$4:$I$714,AF$1,0),0)</f>
        <v>0</v>
      </c>
      <c r="AG146" s="41">
        <f>IFERROR(VLOOKUP($B146,'b06'!$A$4:$I$714,AG$1,0),0)</f>
        <v>0</v>
      </c>
      <c r="AH146" s="41">
        <f>IFERROR(VLOOKUP($B146,'b06'!$A$4:$I$714,AH$1,0),0)</f>
        <v>0</v>
      </c>
      <c r="AI146" s="41">
        <f>IFERROR(VLOOKUP($B146,'b06'!$A$4:$I$714,AI$1,0),0)</f>
        <v>0</v>
      </c>
      <c r="AJ146" s="41">
        <f>IFERROR(VLOOKUP($B146,'b06'!$A$4:$I$714,AJ$1,0),0)</f>
        <v>1</v>
      </c>
    </row>
    <row r="147" spans="1:36" x14ac:dyDescent="0.35">
      <c r="A147" s="4" t="s">
        <v>458</v>
      </c>
      <c r="B147" s="30">
        <v>145</v>
      </c>
      <c r="C147" s="8">
        <f t="shared" ca="1" si="25"/>
        <v>33806</v>
      </c>
      <c r="D147" s="5" t="str">
        <f t="shared" si="26"/>
        <v>colaborador_0145</v>
      </c>
      <c r="E147" s="9" t="s">
        <v>1339</v>
      </c>
      <c r="F147" s="9" t="s">
        <v>1550</v>
      </c>
      <c r="G147" s="8">
        <f t="shared" ca="1" si="27"/>
        <v>43641</v>
      </c>
      <c r="H147" s="6" t="s">
        <v>6</v>
      </c>
      <c r="I147" s="13">
        <f t="shared" ca="1" si="28"/>
        <v>1.85</v>
      </c>
      <c r="J147" s="15">
        <f t="shared" ca="1" si="29"/>
        <v>81</v>
      </c>
      <c r="K147" s="15">
        <f t="shared" ca="1" si="30"/>
        <v>23.666910153396639</v>
      </c>
      <c r="L147" s="10">
        <f t="shared" ca="1" si="31"/>
        <v>3</v>
      </c>
      <c r="M147" s="10">
        <f t="shared" ca="1" si="32"/>
        <v>1</v>
      </c>
      <c r="N147" s="10">
        <f t="shared" ca="1" si="33"/>
        <v>5</v>
      </c>
      <c r="O147" s="10">
        <f t="shared" ca="1" si="34"/>
        <v>6</v>
      </c>
      <c r="P147" s="10">
        <f t="shared" ca="1" si="35"/>
        <v>6</v>
      </c>
      <c r="Q147" s="11">
        <f t="shared" ca="1" si="24"/>
        <v>28</v>
      </c>
      <c r="R147" s="22" t="str">
        <f ca="1">VLOOKUP(L147,'05'!$A$2:$B$6,2,0)</f>
        <v>preta</v>
      </c>
      <c r="S147" s="22" t="str">
        <f ca="1">VLOOKUP(M147,'06'!$A$2:$B$18,2,0)</f>
        <v>sem instrução</v>
      </c>
      <c r="T147" s="22" t="str">
        <f ca="1">VLOOKUP(N147,'07'!$A$2:$D$28,2,0)</f>
        <v>Bahia</v>
      </c>
      <c r="U147" s="22" t="str">
        <f ca="1">VLOOKUP(O147,'08'!$A$2:$B$28,2,0)</f>
        <v>Umbanda</v>
      </c>
      <c r="V147" s="22" t="str">
        <f ca="1">VLOOKUP(P147,'10'!$A$2:$B$10,2,0)</f>
        <v>Concubinato/União Estável</v>
      </c>
      <c r="W147" s="29">
        <f>IFERROR(VLOOKUP($B147,'b02'!$A$4:$H$705,W$1,0),0)</f>
        <v>0</v>
      </c>
      <c r="X147" s="29">
        <f>IFERROR(VLOOKUP($B147,'b02'!$A$4:$H$705,X$1,0),0)</f>
        <v>0</v>
      </c>
      <c r="Y147" s="29">
        <f>IFERROR(VLOOKUP($B147,'b02'!$A$4:$H$705,Y$1,0),0)</f>
        <v>0</v>
      </c>
      <c r="Z147" s="29">
        <f>IFERROR(VLOOKUP($B147,'b02'!$A$4:$H$705,Z$1,0),0)</f>
        <v>0</v>
      </c>
      <c r="AA147" s="29">
        <f>IFERROR(VLOOKUP($B147,'b02'!$A$4:$H$705,AA$1,0),0)</f>
        <v>0</v>
      </c>
      <c r="AB147" s="29">
        <f>IFERROR(VLOOKUP($B147,'b02'!$A$4:$H$705,AB$1,0),0)</f>
        <v>0</v>
      </c>
      <c r="AC147" s="29">
        <f>IFERROR(VLOOKUP($B147,'b02'!$A$4:$H$705,AC$1,0),0)</f>
        <v>0</v>
      </c>
      <c r="AD147" s="41">
        <f>IFERROR(VLOOKUP($B147,'b06'!$A$4:$I$714,AD$1,0),0)</f>
        <v>0</v>
      </c>
      <c r="AE147" s="41">
        <f>IFERROR(VLOOKUP($B147,'b06'!$A$4:$I$714,AE$1,0),0)</f>
        <v>0</v>
      </c>
      <c r="AF147" s="41">
        <f>IFERROR(VLOOKUP($B147,'b06'!$A$4:$I$714,AF$1,0),0)</f>
        <v>0</v>
      </c>
      <c r="AG147" s="41">
        <f>IFERROR(VLOOKUP($B147,'b06'!$A$4:$I$714,AG$1,0),0)</f>
        <v>0</v>
      </c>
      <c r="AH147" s="41">
        <f>IFERROR(VLOOKUP($B147,'b06'!$A$4:$I$714,AH$1,0),0)</f>
        <v>0</v>
      </c>
      <c r="AI147" s="41">
        <f>IFERROR(VLOOKUP($B147,'b06'!$A$4:$I$714,AI$1,0),0)</f>
        <v>0</v>
      </c>
      <c r="AJ147" s="41">
        <f>IFERROR(VLOOKUP($B147,'b06'!$A$4:$I$714,AJ$1,0),0)</f>
        <v>0</v>
      </c>
    </row>
    <row r="148" spans="1:36" x14ac:dyDescent="0.35">
      <c r="A148" s="4" t="s">
        <v>459</v>
      </c>
      <c r="B148" s="30">
        <v>146</v>
      </c>
      <c r="C148" s="8">
        <f t="shared" ca="1" si="25"/>
        <v>30897</v>
      </c>
      <c r="D148" s="5" t="str">
        <f t="shared" si="26"/>
        <v>colaborador_0146</v>
      </c>
      <c r="E148" s="9" t="s">
        <v>1339</v>
      </c>
      <c r="F148" s="9" t="s">
        <v>1550</v>
      </c>
      <c r="G148" s="8">
        <f t="shared" ca="1" si="27"/>
        <v>43772</v>
      </c>
      <c r="H148" s="6" t="s">
        <v>6</v>
      </c>
      <c r="I148" s="13">
        <f t="shared" ca="1" si="28"/>
        <v>1.85</v>
      </c>
      <c r="J148" s="15">
        <f t="shared" ca="1" si="29"/>
        <v>71</v>
      </c>
      <c r="K148" s="15">
        <f t="shared" ca="1" si="30"/>
        <v>20.74506939371804</v>
      </c>
      <c r="L148" s="10">
        <f t="shared" ca="1" si="31"/>
        <v>2</v>
      </c>
      <c r="M148" s="10">
        <f t="shared" ca="1" si="32"/>
        <v>3</v>
      </c>
      <c r="N148" s="10">
        <f t="shared" ca="1" si="33"/>
        <v>5</v>
      </c>
      <c r="O148" s="10">
        <f t="shared" ca="1" si="34"/>
        <v>3</v>
      </c>
      <c r="P148" s="10">
        <f t="shared" ca="1" si="35"/>
        <v>5</v>
      </c>
      <c r="Q148" s="11">
        <f t="shared" ca="1" si="24"/>
        <v>36</v>
      </c>
      <c r="R148" s="22" t="str">
        <f ca="1">VLOOKUP(L148,'05'!$A$2:$B$6,2,0)</f>
        <v>parda</v>
      </c>
      <c r="S148" s="22" t="str">
        <f ca="1">VLOOKUP(M148,'06'!$A$2:$B$18,2,0)</f>
        <v>ensino fundamental completo</v>
      </c>
      <c r="T148" s="22" t="str">
        <f ca="1">VLOOKUP(N148,'07'!$A$2:$D$28,2,0)</f>
        <v>Bahia</v>
      </c>
      <c r="U148" s="22" t="str">
        <f ca="1">VLOOKUP(O148,'08'!$A$2:$B$28,2,0)</f>
        <v>Católica</v>
      </c>
      <c r="V148" s="22" t="str">
        <f ca="1">VLOOKUP(P148,'10'!$A$2:$B$10,2,0)</f>
        <v>Separado</v>
      </c>
      <c r="W148" s="29">
        <f>IFERROR(VLOOKUP($B148,'b02'!$A$4:$H$705,W$1,0),0)</f>
        <v>0</v>
      </c>
      <c r="X148" s="29">
        <f>IFERROR(VLOOKUP($B148,'b02'!$A$4:$H$705,X$1,0),0)</f>
        <v>0</v>
      </c>
      <c r="Y148" s="29">
        <f>IFERROR(VLOOKUP($B148,'b02'!$A$4:$H$705,Y$1,0),0)</f>
        <v>1</v>
      </c>
      <c r="Z148" s="29">
        <f>IFERROR(VLOOKUP($B148,'b02'!$A$4:$H$705,Z$1,0),0)</f>
        <v>0</v>
      </c>
      <c r="AA148" s="29">
        <f>IFERROR(VLOOKUP($B148,'b02'!$A$4:$H$705,AA$1,0),0)</f>
        <v>0</v>
      </c>
      <c r="AB148" s="29">
        <f>IFERROR(VLOOKUP($B148,'b02'!$A$4:$H$705,AB$1,0),0)</f>
        <v>0</v>
      </c>
      <c r="AC148" s="29">
        <f>IFERROR(VLOOKUP($B148,'b02'!$A$4:$H$705,AC$1,0),0)</f>
        <v>1</v>
      </c>
      <c r="AD148" s="41">
        <f>IFERROR(VLOOKUP($B148,'b06'!$A$4:$I$714,AD$1,0),0)</f>
        <v>0</v>
      </c>
      <c r="AE148" s="41">
        <f>IFERROR(VLOOKUP($B148,'b06'!$A$4:$I$714,AE$1,0),0)</f>
        <v>0</v>
      </c>
      <c r="AF148" s="41">
        <f>IFERROR(VLOOKUP($B148,'b06'!$A$4:$I$714,AF$1,0),0)</f>
        <v>0</v>
      </c>
      <c r="AG148" s="41">
        <f>IFERROR(VLOOKUP($B148,'b06'!$A$4:$I$714,AG$1,0),0)</f>
        <v>1</v>
      </c>
      <c r="AH148" s="41">
        <f>IFERROR(VLOOKUP($B148,'b06'!$A$4:$I$714,AH$1,0),0)</f>
        <v>0</v>
      </c>
      <c r="AI148" s="41">
        <f>IFERROR(VLOOKUP($B148,'b06'!$A$4:$I$714,AI$1,0),0)</f>
        <v>0</v>
      </c>
      <c r="AJ148" s="41">
        <f>IFERROR(VLOOKUP($B148,'b06'!$A$4:$I$714,AJ$1,0),0)</f>
        <v>0</v>
      </c>
    </row>
    <row r="149" spans="1:36" x14ac:dyDescent="0.35">
      <c r="A149" s="4" t="s">
        <v>460</v>
      </c>
      <c r="B149" s="30">
        <v>147</v>
      </c>
      <c r="C149" s="8">
        <f t="shared" ca="1" si="25"/>
        <v>31301</v>
      </c>
      <c r="D149" s="5" t="str">
        <f t="shared" si="26"/>
        <v>colaborador_0147</v>
      </c>
      <c r="E149" s="9" t="s">
        <v>1339</v>
      </c>
      <c r="F149" s="9" t="s">
        <v>1550</v>
      </c>
      <c r="G149" s="8">
        <f t="shared" ca="1" si="27"/>
        <v>42331</v>
      </c>
      <c r="H149" s="6" t="s">
        <v>6</v>
      </c>
      <c r="I149" s="13">
        <f t="shared" ca="1" si="28"/>
        <v>1.77</v>
      </c>
      <c r="J149" s="15">
        <f t="shared" ca="1" si="29"/>
        <v>76</v>
      </c>
      <c r="K149" s="15">
        <f t="shared" ca="1" si="30"/>
        <v>24.258674071946118</v>
      </c>
      <c r="L149" s="10">
        <f t="shared" ca="1" si="31"/>
        <v>2</v>
      </c>
      <c r="M149" s="10">
        <f t="shared" ca="1" si="32"/>
        <v>6</v>
      </c>
      <c r="N149" s="10">
        <f t="shared" ca="1" si="33"/>
        <v>4</v>
      </c>
      <c r="O149" s="10">
        <f t="shared" ca="1" si="34"/>
        <v>7</v>
      </c>
      <c r="P149" s="10">
        <f t="shared" ca="1" si="35"/>
        <v>6</v>
      </c>
      <c r="Q149" s="11">
        <f t="shared" ca="1" si="24"/>
        <v>35</v>
      </c>
      <c r="R149" s="22" t="str">
        <f ca="1">VLOOKUP(L149,'05'!$A$2:$B$6,2,0)</f>
        <v>parda</v>
      </c>
      <c r="S149" s="22" t="str">
        <f ca="1">VLOOKUP(M149,'06'!$A$2:$B$18,2,0)</f>
        <v>ensino médio técnico incompleto</v>
      </c>
      <c r="T149" s="22" t="str">
        <f ca="1">VLOOKUP(N149,'07'!$A$2:$D$28,2,0)</f>
        <v>Amazonas</v>
      </c>
      <c r="U149" s="22" t="str">
        <f ca="1">VLOOKUP(O149,'08'!$A$2:$B$28,2,0)</f>
        <v>Testemunha de Jeová</v>
      </c>
      <c r="V149" s="22" t="str">
        <f ca="1">VLOOKUP(P149,'10'!$A$2:$B$10,2,0)</f>
        <v>Concubinato/União Estável</v>
      </c>
      <c r="W149" s="29">
        <f>IFERROR(VLOOKUP($B149,'b02'!$A$4:$H$705,W$1,0),0)</f>
        <v>0</v>
      </c>
      <c r="X149" s="29">
        <f>IFERROR(VLOOKUP($B149,'b02'!$A$4:$H$705,X$1,0),0)</f>
        <v>0</v>
      </c>
      <c r="Y149" s="29">
        <f>IFERROR(VLOOKUP($B149,'b02'!$A$4:$H$705,Y$1,0),0)</f>
        <v>0</v>
      </c>
      <c r="Z149" s="29">
        <f>IFERROR(VLOOKUP($B149,'b02'!$A$4:$H$705,Z$1,0),0)</f>
        <v>0</v>
      </c>
      <c r="AA149" s="29">
        <f>IFERROR(VLOOKUP($B149,'b02'!$A$4:$H$705,AA$1,0),0)</f>
        <v>0</v>
      </c>
      <c r="AB149" s="29">
        <f>IFERROR(VLOOKUP($B149,'b02'!$A$4:$H$705,AB$1,0),0)</f>
        <v>0</v>
      </c>
      <c r="AC149" s="29">
        <f>IFERROR(VLOOKUP($B149,'b02'!$A$4:$H$705,AC$1,0),0)</f>
        <v>0</v>
      </c>
      <c r="AD149" s="41">
        <f>IFERROR(VLOOKUP($B149,'b06'!$A$4:$I$714,AD$1,0),0)</f>
        <v>0</v>
      </c>
      <c r="AE149" s="41">
        <f>IFERROR(VLOOKUP($B149,'b06'!$A$4:$I$714,AE$1,0),0)</f>
        <v>0</v>
      </c>
      <c r="AF149" s="41">
        <f>IFERROR(VLOOKUP($B149,'b06'!$A$4:$I$714,AF$1,0),0)</f>
        <v>0</v>
      </c>
      <c r="AG149" s="41">
        <f>IFERROR(VLOOKUP($B149,'b06'!$A$4:$I$714,AG$1,0),0)</f>
        <v>0</v>
      </c>
      <c r="AH149" s="41">
        <f>IFERROR(VLOOKUP($B149,'b06'!$A$4:$I$714,AH$1,0),0)</f>
        <v>0</v>
      </c>
      <c r="AI149" s="41">
        <f>IFERROR(VLOOKUP($B149,'b06'!$A$4:$I$714,AI$1,0),0)</f>
        <v>0</v>
      </c>
      <c r="AJ149" s="41">
        <f>IFERROR(VLOOKUP($B149,'b06'!$A$4:$I$714,AJ$1,0),0)</f>
        <v>0</v>
      </c>
    </row>
    <row r="150" spans="1:36" x14ac:dyDescent="0.35">
      <c r="A150" s="4" t="s">
        <v>461</v>
      </c>
      <c r="B150" s="30">
        <v>148</v>
      </c>
      <c r="C150" s="8">
        <f t="shared" ca="1" si="25"/>
        <v>35674</v>
      </c>
      <c r="D150" s="5" t="str">
        <f t="shared" si="26"/>
        <v>colaborador_0148</v>
      </c>
      <c r="E150" s="9" t="s">
        <v>1339</v>
      </c>
      <c r="F150" s="9" t="s">
        <v>1550</v>
      </c>
      <c r="G150" s="8">
        <f t="shared" ca="1" si="27"/>
        <v>42118</v>
      </c>
      <c r="H150" s="6" t="s">
        <v>6</v>
      </c>
      <c r="I150" s="13">
        <f t="shared" ca="1" si="28"/>
        <v>1.79</v>
      </c>
      <c r="J150" s="15">
        <f t="shared" ca="1" si="29"/>
        <v>81</v>
      </c>
      <c r="K150" s="15">
        <f t="shared" ca="1" si="30"/>
        <v>25.280109859242845</v>
      </c>
      <c r="L150" s="10">
        <f t="shared" ca="1" si="31"/>
        <v>2</v>
      </c>
      <c r="M150" s="10">
        <f t="shared" ca="1" si="32"/>
        <v>2</v>
      </c>
      <c r="N150" s="10">
        <f t="shared" ca="1" si="33"/>
        <v>5</v>
      </c>
      <c r="O150" s="10">
        <f t="shared" ca="1" si="34"/>
        <v>5</v>
      </c>
      <c r="P150" s="10">
        <f t="shared" ca="1" si="35"/>
        <v>4</v>
      </c>
      <c r="Q150" s="11">
        <f t="shared" ca="1" si="24"/>
        <v>23</v>
      </c>
      <c r="R150" s="22" t="str">
        <f ca="1">VLOOKUP(L150,'05'!$A$2:$B$6,2,0)</f>
        <v>parda</v>
      </c>
      <c r="S150" s="22" t="str">
        <f ca="1">VLOOKUP(M150,'06'!$A$2:$B$18,2,0)</f>
        <v>ensino fundamental incompleto</v>
      </c>
      <c r="T150" s="22" t="str">
        <f ca="1">VLOOKUP(N150,'07'!$A$2:$D$28,2,0)</f>
        <v>Bahia</v>
      </c>
      <c r="U150" s="22" t="str">
        <f ca="1">VLOOKUP(O150,'08'!$A$2:$B$28,2,0)</f>
        <v>Evangélica</v>
      </c>
      <c r="V150" s="22" t="str">
        <f ca="1">VLOOKUP(P150,'10'!$A$2:$B$10,2,0)</f>
        <v>Desquitado</v>
      </c>
      <c r="W150" s="29">
        <f>IFERROR(VLOOKUP($B150,'b02'!$A$4:$H$705,W$1,0),0)</f>
        <v>0</v>
      </c>
      <c r="X150" s="29">
        <f>IFERROR(VLOOKUP($B150,'b02'!$A$4:$H$705,X$1,0),0)</f>
        <v>0</v>
      </c>
      <c r="Y150" s="29">
        <f>IFERROR(VLOOKUP($B150,'b02'!$A$4:$H$705,Y$1,0),0)</f>
        <v>0</v>
      </c>
      <c r="Z150" s="29">
        <f>IFERROR(VLOOKUP($B150,'b02'!$A$4:$H$705,Z$1,0),0)</f>
        <v>0</v>
      </c>
      <c r="AA150" s="29">
        <f>IFERROR(VLOOKUP($B150,'b02'!$A$4:$H$705,AA$1,0),0)</f>
        <v>0</v>
      </c>
      <c r="AB150" s="29">
        <f>IFERROR(VLOOKUP($B150,'b02'!$A$4:$H$705,AB$1,0),0)</f>
        <v>0</v>
      </c>
      <c r="AC150" s="29">
        <f>IFERROR(VLOOKUP($B150,'b02'!$A$4:$H$705,AC$1,0),0)</f>
        <v>0</v>
      </c>
      <c r="AD150" s="41">
        <f>IFERROR(VLOOKUP($B150,'b06'!$A$4:$I$714,AD$1,0),0)</f>
        <v>0</v>
      </c>
      <c r="AE150" s="41">
        <f>IFERROR(VLOOKUP($B150,'b06'!$A$4:$I$714,AE$1,0),0)</f>
        <v>0</v>
      </c>
      <c r="AF150" s="41">
        <f>IFERROR(VLOOKUP($B150,'b06'!$A$4:$I$714,AF$1,0),0)</f>
        <v>0</v>
      </c>
      <c r="AG150" s="41">
        <f>IFERROR(VLOOKUP($B150,'b06'!$A$4:$I$714,AG$1,0),0)</f>
        <v>0</v>
      </c>
      <c r="AH150" s="41">
        <f>IFERROR(VLOOKUP($B150,'b06'!$A$4:$I$714,AH$1,0),0)</f>
        <v>0</v>
      </c>
      <c r="AI150" s="41">
        <f>IFERROR(VLOOKUP($B150,'b06'!$A$4:$I$714,AI$1,0),0)</f>
        <v>0</v>
      </c>
      <c r="AJ150" s="41">
        <f>IFERROR(VLOOKUP($B150,'b06'!$A$4:$I$714,AJ$1,0),0)</f>
        <v>0</v>
      </c>
    </row>
    <row r="151" spans="1:36" x14ac:dyDescent="0.35">
      <c r="A151" s="4" t="s">
        <v>462</v>
      </c>
      <c r="B151" s="30">
        <v>149</v>
      </c>
      <c r="C151" s="8">
        <f t="shared" ca="1" si="25"/>
        <v>33095</v>
      </c>
      <c r="D151" s="5" t="str">
        <f t="shared" si="26"/>
        <v>colaborador_0149</v>
      </c>
      <c r="E151" s="9" t="s">
        <v>1339</v>
      </c>
      <c r="F151" s="9" t="s">
        <v>1550</v>
      </c>
      <c r="G151" s="8">
        <f t="shared" ca="1" si="27"/>
        <v>43672</v>
      </c>
      <c r="H151" s="6" t="s">
        <v>6</v>
      </c>
      <c r="I151" s="13">
        <f t="shared" ca="1" si="28"/>
        <v>1.82</v>
      </c>
      <c r="J151" s="15">
        <f t="shared" ca="1" si="29"/>
        <v>81</v>
      </c>
      <c r="K151" s="15">
        <f t="shared" ca="1" si="30"/>
        <v>24.453568409612362</v>
      </c>
      <c r="L151" s="10">
        <f t="shared" ca="1" si="31"/>
        <v>2</v>
      </c>
      <c r="M151" s="10">
        <f t="shared" ca="1" si="32"/>
        <v>4</v>
      </c>
      <c r="N151" s="10">
        <f t="shared" ca="1" si="33"/>
        <v>12</v>
      </c>
      <c r="O151" s="10">
        <f t="shared" ca="1" si="34"/>
        <v>2</v>
      </c>
      <c r="P151" s="10">
        <f t="shared" ca="1" si="35"/>
        <v>1</v>
      </c>
      <c r="Q151" s="11">
        <f t="shared" ca="1" si="24"/>
        <v>30</v>
      </c>
      <c r="R151" s="22" t="str">
        <f ca="1">VLOOKUP(L151,'05'!$A$2:$B$6,2,0)</f>
        <v>parda</v>
      </c>
      <c r="S151" s="22" t="str">
        <f ca="1">VLOOKUP(M151,'06'!$A$2:$B$18,2,0)</f>
        <v>ensino médio incompleto</v>
      </c>
      <c r="T151" s="22" t="str">
        <f ca="1">VLOOKUP(N151,'07'!$A$2:$D$28,2,0)</f>
        <v>Mato Grosso do Sul</v>
      </c>
      <c r="U151" s="22" t="str">
        <f ca="1">VLOOKUP(O151,'08'!$A$2:$B$28,2,0)</f>
        <v>Candomblé</v>
      </c>
      <c r="V151" s="22" t="str">
        <f ca="1">VLOOKUP(P151,'10'!$A$2:$B$10,2,0)</f>
        <v>Solteiro</v>
      </c>
      <c r="W151" s="29">
        <f>IFERROR(VLOOKUP($B151,'b02'!$A$4:$H$705,W$1,0),0)</f>
        <v>0</v>
      </c>
      <c r="X151" s="29">
        <f>IFERROR(VLOOKUP($B151,'b02'!$A$4:$H$705,X$1,0),0)</f>
        <v>0</v>
      </c>
      <c r="Y151" s="29">
        <f>IFERROR(VLOOKUP($B151,'b02'!$A$4:$H$705,Y$1,0),0)</f>
        <v>0</v>
      </c>
      <c r="Z151" s="29">
        <f>IFERROR(VLOOKUP($B151,'b02'!$A$4:$H$705,Z$1,0),0)</f>
        <v>0</v>
      </c>
      <c r="AA151" s="29">
        <f>IFERROR(VLOOKUP($B151,'b02'!$A$4:$H$705,AA$1,0),0)</f>
        <v>0</v>
      </c>
      <c r="AB151" s="29">
        <f>IFERROR(VLOOKUP($B151,'b02'!$A$4:$H$705,AB$1,0),0)</f>
        <v>0</v>
      </c>
      <c r="AC151" s="29">
        <f>IFERROR(VLOOKUP($B151,'b02'!$A$4:$H$705,AC$1,0),0)</f>
        <v>0</v>
      </c>
      <c r="AD151" s="41">
        <f>IFERROR(VLOOKUP($B151,'b06'!$A$4:$I$714,AD$1,0),0)</f>
        <v>0</v>
      </c>
      <c r="AE151" s="41">
        <f>IFERROR(VLOOKUP($B151,'b06'!$A$4:$I$714,AE$1,0),0)</f>
        <v>0</v>
      </c>
      <c r="AF151" s="41">
        <f>IFERROR(VLOOKUP($B151,'b06'!$A$4:$I$714,AF$1,0),0)</f>
        <v>0</v>
      </c>
      <c r="AG151" s="41">
        <f>IFERROR(VLOOKUP($B151,'b06'!$A$4:$I$714,AG$1,0),0)</f>
        <v>0</v>
      </c>
      <c r="AH151" s="41">
        <f>IFERROR(VLOOKUP($B151,'b06'!$A$4:$I$714,AH$1,0),0)</f>
        <v>0</v>
      </c>
      <c r="AI151" s="41">
        <f>IFERROR(VLOOKUP($B151,'b06'!$A$4:$I$714,AI$1,0),0)</f>
        <v>0</v>
      </c>
      <c r="AJ151" s="41">
        <f>IFERROR(VLOOKUP($B151,'b06'!$A$4:$I$714,AJ$1,0),0)</f>
        <v>0</v>
      </c>
    </row>
    <row r="152" spans="1:36" x14ac:dyDescent="0.35">
      <c r="A152" s="4" t="s">
        <v>463</v>
      </c>
      <c r="B152" s="30">
        <v>150</v>
      </c>
      <c r="C152" s="8">
        <f t="shared" ca="1" si="25"/>
        <v>35746</v>
      </c>
      <c r="D152" s="5" t="str">
        <f t="shared" si="26"/>
        <v>colaborador_0150</v>
      </c>
      <c r="E152" s="9" t="s">
        <v>1339</v>
      </c>
      <c r="F152" s="9" t="s">
        <v>1550</v>
      </c>
      <c r="G152" s="8">
        <f t="shared" ca="1" si="27"/>
        <v>42946</v>
      </c>
      <c r="H152" s="6" t="s">
        <v>6</v>
      </c>
      <c r="I152" s="13">
        <f t="shared" ca="1" si="28"/>
        <v>1.84</v>
      </c>
      <c r="J152" s="15">
        <f t="shared" ca="1" si="29"/>
        <v>74</v>
      </c>
      <c r="K152" s="15">
        <f t="shared" ca="1" si="30"/>
        <v>21.857277882797732</v>
      </c>
      <c r="L152" s="10">
        <f t="shared" ca="1" si="31"/>
        <v>3</v>
      </c>
      <c r="M152" s="10">
        <f t="shared" ca="1" si="32"/>
        <v>4</v>
      </c>
      <c r="N152" s="10">
        <f t="shared" ca="1" si="33"/>
        <v>18</v>
      </c>
      <c r="O152" s="10">
        <f t="shared" ca="1" si="34"/>
        <v>7</v>
      </c>
      <c r="P152" s="10">
        <f t="shared" ca="1" si="35"/>
        <v>4</v>
      </c>
      <c r="Q152" s="11">
        <f t="shared" ca="1" si="24"/>
        <v>23</v>
      </c>
      <c r="R152" s="22" t="str">
        <f ca="1">VLOOKUP(L152,'05'!$A$2:$B$6,2,0)</f>
        <v>preta</v>
      </c>
      <c r="S152" s="22" t="str">
        <f ca="1">VLOOKUP(M152,'06'!$A$2:$B$18,2,0)</f>
        <v>ensino médio incompleto</v>
      </c>
      <c r="T152" s="22" t="str">
        <f ca="1">VLOOKUP(N152,'07'!$A$2:$D$28,2,0)</f>
        <v>Piauí</v>
      </c>
      <c r="U152" s="22" t="str">
        <f ca="1">VLOOKUP(O152,'08'!$A$2:$B$28,2,0)</f>
        <v>Testemunha de Jeová</v>
      </c>
      <c r="V152" s="22" t="str">
        <f ca="1">VLOOKUP(P152,'10'!$A$2:$B$10,2,0)</f>
        <v>Desquitado</v>
      </c>
      <c r="W152" s="29">
        <f>IFERROR(VLOOKUP($B152,'b02'!$A$4:$H$705,W$1,0),0)</f>
        <v>0</v>
      </c>
      <c r="X152" s="29">
        <f>IFERROR(VLOOKUP($B152,'b02'!$A$4:$H$705,X$1,0),0)</f>
        <v>0</v>
      </c>
      <c r="Y152" s="29">
        <f>IFERROR(VLOOKUP($B152,'b02'!$A$4:$H$705,Y$1,0),0)</f>
        <v>1</v>
      </c>
      <c r="Z152" s="29">
        <f>IFERROR(VLOOKUP($B152,'b02'!$A$4:$H$705,Z$1,0),0)</f>
        <v>0</v>
      </c>
      <c r="AA152" s="29">
        <f>IFERROR(VLOOKUP($B152,'b02'!$A$4:$H$705,AA$1,0),0)</f>
        <v>0</v>
      </c>
      <c r="AB152" s="29">
        <f>IFERROR(VLOOKUP($B152,'b02'!$A$4:$H$705,AB$1,0),0)</f>
        <v>0</v>
      </c>
      <c r="AC152" s="29">
        <f>IFERROR(VLOOKUP($B152,'b02'!$A$4:$H$705,AC$1,0),0)</f>
        <v>1</v>
      </c>
      <c r="AD152" s="41">
        <f>IFERROR(VLOOKUP($B152,'b06'!$A$4:$I$714,AD$1,0),0)</f>
        <v>0</v>
      </c>
      <c r="AE152" s="41">
        <f>IFERROR(VLOOKUP($B152,'b06'!$A$4:$I$714,AE$1,0),0)</f>
        <v>0</v>
      </c>
      <c r="AF152" s="41">
        <f>IFERROR(VLOOKUP($B152,'b06'!$A$4:$I$714,AF$1,0),0)</f>
        <v>0</v>
      </c>
      <c r="AG152" s="41">
        <f>IFERROR(VLOOKUP($B152,'b06'!$A$4:$I$714,AG$1,0),0)</f>
        <v>0</v>
      </c>
      <c r="AH152" s="41">
        <f>IFERROR(VLOOKUP($B152,'b06'!$A$4:$I$714,AH$1,0),0)</f>
        <v>1</v>
      </c>
      <c r="AI152" s="41">
        <f>IFERROR(VLOOKUP($B152,'b06'!$A$4:$I$714,AI$1,0),0)</f>
        <v>0</v>
      </c>
      <c r="AJ152" s="41">
        <f>IFERROR(VLOOKUP($B152,'b06'!$A$4:$I$714,AJ$1,0),0)</f>
        <v>0</v>
      </c>
    </row>
    <row r="153" spans="1:36" x14ac:dyDescent="0.35">
      <c r="A153" s="4" t="s">
        <v>464</v>
      </c>
      <c r="B153" s="30">
        <v>151</v>
      </c>
      <c r="C153" s="8">
        <f t="shared" ca="1" si="25"/>
        <v>30909</v>
      </c>
      <c r="D153" s="5" t="str">
        <f t="shared" si="26"/>
        <v>colaborador_0151</v>
      </c>
      <c r="E153" s="9" t="s">
        <v>1339</v>
      </c>
      <c r="F153" s="9" t="s">
        <v>1550</v>
      </c>
      <c r="G153" s="8">
        <f t="shared" ca="1" si="27"/>
        <v>42942</v>
      </c>
      <c r="H153" s="6" t="s">
        <v>6</v>
      </c>
      <c r="I153" s="13">
        <f t="shared" ca="1" si="28"/>
        <v>1.76</v>
      </c>
      <c r="J153" s="15">
        <f t="shared" ca="1" si="29"/>
        <v>77</v>
      </c>
      <c r="K153" s="15">
        <f t="shared" ca="1" si="30"/>
        <v>24.857954545454547</v>
      </c>
      <c r="L153" s="10">
        <f t="shared" ca="1" si="31"/>
        <v>2</v>
      </c>
      <c r="M153" s="10">
        <f t="shared" ca="1" si="32"/>
        <v>4</v>
      </c>
      <c r="N153" s="10">
        <f t="shared" ca="1" si="33"/>
        <v>26</v>
      </c>
      <c r="O153" s="10">
        <f t="shared" ca="1" si="34"/>
        <v>7</v>
      </c>
      <c r="P153" s="10">
        <f t="shared" ca="1" si="35"/>
        <v>3</v>
      </c>
      <c r="Q153" s="11">
        <f t="shared" ca="1" si="24"/>
        <v>36</v>
      </c>
      <c r="R153" s="22" t="str">
        <f ca="1">VLOOKUP(L153,'05'!$A$2:$B$6,2,0)</f>
        <v>parda</v>
      </c>
      <c r="S153" s="22" t="str">
        <f ca="1">VLOOKUP(M153,'06'!$A$2:$B$18,2,0)</f>
        <v>ensino médio incompleto</v>
      </c>
      <c r="T153" s="22" t="str">
        <f ca="1">VLOOKUP(N153,'07'!$A$2:$D$28,2,0)</f>
        <v>Sergipe</v>
      </c>
      <c r="U153" s="22" t="str">
        <f ca="1">VLOOKUP(O153,'08'!$A$2:$B$28,2,0)</f>
        <v>Testemunha de Jeová</v>
      </c>
      <c r="V153" s="22" t="str">
        <f ca="1">VLOOKUP(P153,'10'!$A$2:$B$10,2,0)</f>
        <v>Divorciado</v>
      </c>
      <c r="W153" s="29">
        <f>IFERROR(VLOOKUP($B153,'b02'!$A$4:$H$705,W$1,0),0)</f>
        <v>0</v>
      </c>
      <c r="X153" s="29">
        <f>IFERROR(VLOOKUP($B153,'b02'!$A$4:$H$705,X$1,0),0)</f>
        <v>0</v>
      </c>
      <c r="Y153" s="29">
        <f>IFERROR(VLOOKUP($B153,'b02'!$A$4:$H$705,Y$1,0),0)</f>
        <v>0</v>
      </c>
      <c r="Z153" s="29">
        <f>IFERROR(VLOOKUP($B153,'b02'!$A$4:$H$705,Z$1,0),0)</f>
        <v>0</v>
      </c>
      <c r="AA153" s="29">
        <f>IFERROR(VLOOKUP($B153,'b02'!$A$4:$H$705,AA$1,0),0)</f>
        <v>1</v>
      </c>
      <c r="AB153" s="29">
        <f>IFERROR(VLOOKUP($B153,'b02'!$A$4:$H$705,AB$1,0),0)</f>
        <v>0</v>
      </c>
      <c r="AC153" s="29">
        <f>IFERROR(VLOOKUP($B153,'b02'!$A$4:$H$705,AC$1,0),0)</f>
        <v>1</v>
      </c>
      <c r="AD153" s="41">
        <f>IFERROR(VLOOKUP($B153,'b06'!$A$4:$I$714,AD$1,0),0)</f>
        <v>0</v>
      </c>
      <c r="AE153" s="41">
        <f>IFERROR(VLOOKUP($B153,'b06'!$A$4:$I$714,AE$1,0),0)</f>
        <v>0</v>
      </c>
      <c r="AF153" s="41">
        <f>IFERROR(VLOOKUP($B153,'b06'!$A$4:$I$714,AF$1,0),0)</f>
        <v>0</v>
      </c>
      <c r="AG153" s="41">
        <f>IFERROR(VLOOKUP($B153,'b06'!$A$4:$I$714,AG$1,0),0)</f>
        <v>0</v>
      </c>
      <c r="AH153" s="41">
        <f>IFERROR(VLOOKUP($B153,'b06'!$A$4:$I$714,AH$1,0),0)</f>
        <v>0</v>
      </c>
      <c r="AI153" s="41">
        <f>IFERROR(VLOOKUP($B153,'b06'!$A$4:$I$714,AI$1,0),0)</f>
        <v>0</v>
      </c>
      <c r="AJ153" s="41">
        <f>IFERROR(VLOOKUP($B153,'b06'!$A$4:$I$714,AJ$1,0),0)</f>
        <v>1</v>
      </c>
    </row>
    <row r="154" spans="1:36" x14ac:dyDescent="0.35">
      <c r="A154" s="4" t="s">
        <v>465</v>
      </c>
      <c r="B154" s="30">
        <v>152</v>
      </c>
      <c r="C154" s="8">
        <f t="shared" ca="1" si="25"/>
        <v>33211</v>
      </c>
      <c r="D154" s="5" t="str">
        <f t="shared" si="26"/>
        <v>colaborador_0152</v>
      </c>
      <c r="E154" s="9" t="s">
        <v>1339</v>
      </c>
      <c r="F154" s="9" t="s">
        <v>1550</v>
      </c>
      <c r="G154" s="8">
        <f t="shared" ca="1" si="27"/>
        <v>44042</v>
      </c>
      <c r="H154" s="6" t="s">
        <v>6</v>
      </c>
      <c r="I154" s="13">
        <f t="shared" ca="1" si="28"/>
        <v>1.76</v>
      </c>
      <c r="J154" s="15">
        <f t="shared" ca="1" si="29"/>
        <v>75</v>
      </c>
      <c r="K154" s="15">
        <f t="shared" ca="1" si="30"/>
        <v>24.212293388429753</v>
      </c>
      <c r="L154" s="10">
        <f t="shared" ca="1" si="31"/>
        <v>3</v>
      </c>
      <c r="M154" s="10">
        <f t="shared" ca="1" si="32"/>
        <v>7</v>
      </c>
      <c r="N154" s="10">
        <f t="shared" ca="1" si="33"/>
        <v>1</v>
      </c>
      <c r="O154" s="10">
        <f t="shared" ca="1" si="34"/>
        <v>2</v>
      </c>
      <c r="P154" s="10">
        <f t="shared" ca="1" si="35"/>
        <v>4</v>
      </c>
      <c r="Q154" s="11">
        <f t="shared" ca="1" si="24"/>
        <v>30</v>
      </c>
      <c r="R154" s="22" t="str">
        <f ca="1">VLOOKUP(L154,'05'!$A$2:$B$6,2,0)</f>
        <v>preta</v>
      </c>
      <c r="S154" s="22" t="str">
        <f ca="1">VLOOKUP(M154,'06'!$A$2:$B$18,2,0)</f>
        <v>ensino médio técnico completo</v>
      </c>
      <c r="T154" s="22" t="str">
        <f ca="1">VLOOKUP(N154,'07'!$A$2:$D$28,2,0)</f>
        <v>Acre</v>
      </c>
      <c r="U154" s="22" t="str">
        <f ca="1">VLOOKUP(O154,'08'!$A$2:$B$28,2,0)</f>
        <v>Candomblé</v>
      </c>
      <c r="V154" s="22" t="str">
        <f ca="1">VLOOKUP(P154,'10'!$A$2:$B$10,2,0)</f>
        <v>Desquitado</v>
      </c>
      <c r="W154" s="29">
        <f>IFERROR(VLOOKUP($B154,'b02'!$A$4:$H$705,W$1,0),0)</f>
        <v>0</v>
      </c>
      <c r="X154" s="29">
        <f>IFERROR(VLOOKUP($B154,'b02'!$A$4:$H$705,X$1,0),0)</f>
        <v>0</v>
      </c>
      <c r="Y154" s="29">
        <f>IFERROR(VLOOKUP($B154,'b02'!$A$4:$H$705,Y$1,0),0)</f>
        <v>1</v>
      </c>
      <c r="Z154" s="29">
        <f>IFERROR(VLOOKUP($B154,'b02'!$A$4:$H$705,Z$1,0),0)</f>
        <v>0</v>
      </c>
      <c r="AA154" s="29">
        <f>IFERROR(VLOOKUP($B154,'b02'!$A$4:$H$705,AA$1,0),0)</f>
        <v>0</v>
      </c>
      <c r="AB154" s="29">
        <f>IFERROR(VLOOKUP($B154,'b02'!$A$4:$H$705,AB$1,0),0)</f>
        <v>1</v>
      </c>
      <c r="AC154" s="29">
        <f>IFERROR(VLOOKUP($B154,'b02'!$A$4:$H$705,AC$1,0),0)</f>
        <v>2</v>
      </c>
      <c r="AD154" s="41">
        <f>IFERROR(VLOOKUP($B154,'b06'!$A$4:$I$714,AD$1,0),0)</f>
        <v>0</v>
      </c>
      <c r="AE154" s="41">
        <f>IFERROR(VLOOKUP($B154,'b06'!$A$4:$I$714,AE$1,0),0)</f>
        <v>1</v>
      </c>
      <c r="AF154" s="41">
        <f>IFERROR(VLOOKUP($B154,'b06'!$A$4:$I$714,AF$1,0),0)</f>
        <v>0</v>
      </c>
      <c r="AG154" s="41">
        <f>IFERROR(VLOOKUP($B154,'b06'!$A$4:$I$714,AG$1,0),0)</f>
        <v>0</v>
      </c>
      <c r="AH154" s="41">
        <f>IFERROR(VLOOKUP($B154,'b06'!$A$4:$I$714,AH$1,0),0)</f>
        <v>0</v>
      </c>
      <c r="AI154" s="41">
        <f>IFERROR(VLOOKUP($B154,'b06'!$A$4:$I$714,AI$1,0),0)</f>
        <v>1</v>
      </c>
      <c r="AJ154" s="41">
        <f>IFERROR(VLOOKUP($B154,'b06'!$A$4:$I$714,AJ$1,0),0)</f>
        <v>0</v>
      </c>
    </row>
    <row r="155" spans="1:36" x14ac:dyDescent="0.35">
      <c r="A155" s="4" t="s">
        <v>466</v>
      </c>
      <c r="B155" s="30">
        <v>153</v>
      </c>
      <c r="C155" s="8">
        <f t="shared" ca="1" si="25"/>
        <v>32128</v>
      </c>
      <c r="D155" s="5" t="str">
        <f t="shared" si="26"/>
        <v>colaborador_0153</v>
      </c>
      <c r="E155" s="9" t="s">
        <v>1339</v>
      </c>
      <c r="F155" s="9" t="s">
        <v>1550</v>
      </c>
      <c r="G155" s="8">
        <f t="shared" ca="1" si="27"/>
        <v>44061</v>
      </c>
      <c r="H155" s="6" t="s">
        <v>6</v>
      </c>
      <c r="I155" s="13">
        <f t="shared" ca="1" si="28"/>
        <v>1.83</v>
      </c>
      <c r="J155" s="15">
        <f t="shared" ca="1" si="29"/>
        <v>72</v>
      </c>
      <c r="K155" s="15">
        <f t="shared" ca="1" si="30"/>
        <v>21.49959688255845</v>
      </c>
      <c r="L155" s="10">
        <f t="shared" ca="1" si="31"/>
        <v>3</v>
      </c>
      <c r="M155" s="10">
        <f t="shared" ca="1" si="32"/>
        <v>4</v>
      </c>
      <c r="N155" s="10">
        <f t="shared" ca="1" si="33"/>
        <v>13</v>
      </c>
      <c r="O155" s="10">
        <f t="shared" ca="1" si="34"/>
        <v>6</v>
      </c>
      <c r="P155" s="10">
        <f t="shared" ca="1" si="35"/>
        <v>1</v>
      </c>
      <c r="Q155" s="11">
        <f t="shared" ca="1" si="24"/>
        <v>33</v>
      </c>
      <c r="R155" s="22" t="str">
        <f ca="1">VLOOKUP(L155,'05'!$A$2:$B$6,2,0)</f>
        <v>preta</v>
      </c>
      <c r="S155" s="22" t="str">
        <f ca="1">VLOOKUP(M155,'06'!$A$2:$B$18,2,0)</f>
        <v>ensino médio incompleto</v>
      </c>
      <c r="T155" s="22" t="str">
        <f ca="1">VLOOKUP(N155,'07'!$A$2:$D$28,2,0)</f>
        <v>Minas Gerais</v>
      </c>
      <c r="U155" s="22" t="str">
        <f ca="1">VLOOKUP(O155,'08'!$A$2:$B$28,2,0)</f>
        <v>Umbanda</v>
      </c>
      <c r="V155" s="22" t="str">
        <f ca="1">VLOOKUP(P155,'10'!$A$2:$B$10,2,0)</f>
        <v>Solteiro</v>
      </c>
      <c r="W155" s="29">
        <f>IFERROR(VLOOKUP($B155,'b02'!$A$4:$H$705,W$1,0),0)</f>
        <v>0</v>
      </c>
      <c r="X155" s="29">
        <f>IFERROR(VLOOKUP($B155,'b02'!$A$4:$H$705,X$1,0),0)</f>
        <v>0</v>
      </c>
      <c r="Y155" s="29">
        <f>IFERROR(VLOOKUP($B155,'b02'!$A$4:$H$705,Y$1,0),0)</f>
        <v>0</v>
      </c>
      <c r="Z155" s="29">
        <f>IFERROR(VLOOKUP($B155,'b02'!$A$4:$H$705,Z$1,0),0)</f>
        <v>0</v>
      </c>
      <c r="AA155" s="29">
        <f>IFERROR(VLOOKUP($B155,'b02'!$A$4:$H$705,AA$1,0),0)</f>
        <v>0</v>
      </c>
      <c r="AB155" s="29">
        <f>IFERROR(VLOOKUP($B155,'b02'!$A$4:$H$705,AB$1,0),0)</f>
        <v>0</v>
      </c>
      <c r="AC155" s="29">
        <f>IFERROR(VLOOKUP($B155,'b02'!$A$4:$H$705,AC$1,0),0)</f>
        <v>0</v>
      </c>
      <c r="AD155" s="41">
        <f>IFERROR(VLOOKUP($B155,'b06'!$A$4:$I$714,AD$1,0),0)</f>
        <v>0</v>
      </c>
      <c r="AE155" s="41">
        <f>IFERROR(VLOOKUP($B155,'b06'!$A$4:$I$714,AE$1,0),0)</f>
        <v>0</v>
      </c>
      <c r="AF155" s="41">
        <f>IFERROR(VLOOKUP($B155,'b06'!$A$4:$I$714,AF$1,0),0)</f>
        <v>0</v>
      </c>
      <c r="AG155" s="41">
        <f>IFERROR(VLOOKUP($B155,'b06'!$A$4:$I$714,AG$1,0),0)</f>
        <v>0</v>
      </c>
      <c r="AH155" s="41">
        <f>IFERROR(VLOOKUP($B155,'b06'!$A$4:$I$714,AH$1,0),0)</f>
        <v>0</v>
      </c>
      <c r="AI155" s="41">
        <f>IFERROR(VLOOKUP($B155,'b06'!$A$4:$I$714,AI$1,0),0)</f>
        <v>0</v>
      </c>
      <c r="AJ155" s="41">
        <f>IFERROR(VLOOKUP($B155,'b06'!$A$4:$I$714,AJ$1,0),0)</f>
        <v>0</v>
      </c>
    </row>
    <row r="156" spans="1:36" x14ac:dyDescent="0.35">
      <c r="A156" s="4" t="s">
        <v>467</v>
      </c>
      <c r="B156" s="30">
        <v>154</v>
      </c>
      <c r="C156" s="8">
        <f t="shared" ca="1" si="25"/>
        <v>31987</v>
      </c>
      <c r="D156" s="5" t="str">
        <f t="shared" si="26"/>
        <v>colaborador_0154</v>
      </c>
      <c r="E156" s="9" t="s">
        <v>1339</v>
      </c>
      <c r="F156" s="9" t="s">
        <v>1550</v>
      </c>
      <c r="G156" s="8">
        <f t="shared" ca="1" si="27"/>
        <v>42231</v>
      </c>
      <c r="H156" s="6" t="s">
        <v>6</v>
      </c>
      <c r="I156" s="13">
        <f t="shared" ca="1" si="28"/>
        <v>1.84</v>
      </c>
      <c r="J156" s="15">
        <f t="shared" ca="1" si="29"/>
        <v>76</v>
      </c>
      <c r="K156" s="15">
        <f t="shared" ca="1" si="30"/>
        <v>22.448015122873343</v>
      </c>
      <c r="L156" s="10">
        <f t="shared" ca="1" si="31"/>
        <v>3</v>
      </c>
      <c r="M156" s="10">
        <f t="shared" ca="1" si="32"/>
        <v>6</v>
      </c>
      <c r="N156" s="10">
        <f t="shared" ca="1" si="33"/>
        <v>4</v>
      </c>
      <c r="O156" s="10">
        <f t="shared" ca="1" si="34"/>
        <v>2</v>
      </c>
      <c r="P156" s="10">
        <f t="shared" ca="1" si="35"/>
        <v>5</v>
      </c>
      <c r="Q156" s="11">
        <f t="shared" ca="1" si="24"/>
        <v>33</v>
      </c>
      <c r="R156" s="22" t="str">
        <f ca="1">VLOOKUP(L156,'05'!$A$2:$B$6,2,0)</f>
        <v>preta</v>
      </c>
      <c r="S156" s="22" t="str">
        <f ca="1">VLOOKUP(M156,'06'!$A$2:$B$18,2,0)</f>
        <v>ensino médio técnico incompleto</v>
      </c>
      <c r="T156" s="22" t="str">
        <f ca="1">VLOOKUP(N156,'07'!$A$2:$D$28,2,0)</f>
        <v>Amazonas</v>
      </c>
      <c r="U156" s="22" t="str">
        <f ca="1">VLOOKUP(O156,'08'!$A$2:$B$28,2,0)</f>
        <v>Candomblé</v>
      </c>
      <c r="V156" s="22" t="str">
        <f ca="1">VLOOKUP(P156,'10'!$A$2:$B$10,2,0)</f>
        <v>Separado</v>
      </c>
      <c r="W156" s="29">
        <f>IFERROR(VLOOKUP($B156,'b02'!$A$4:$H$705,W$1,0),0)</f>
        <v>0</v>
      </c>
      <c r="X156" s="29">
        <f>IFERROR(VLOOKUP($B156,'b02'!$A$4:$H$705,X$1,0),0)</f>
        <v>0</v>
      </c>
      <c r="Y156" s="29">
        <f>IFERROR(VLOOKUP($B156,'b02'!$A$4:$H$705,Y$1,0),0)</f>
        <v>0</v>
      </c>
      <c r="Z156" s="29">
        <f>IFERROR(VLOOKUP($B156,'b02'!$A$4:$H$705,Z$1,0),0)</f>
        <v>0</v>
      </c>
      <c r="AA156" s="29">
        <f>IFERROR(VLOOKUP($B156,'b02'!$A$4:$H$705,AA$1,0),0)</f>
        <v>0</v>
      </c>
      <c r="AB156" s="29">
        <f>IFERROR(VLOOKUP($B156,'b02'!$A$4:$H$705,AB$1,0),0)</f>
        <v>0</v>
      </c>
      <c r="AC156" s="29">
        <f>IFERROR(VLOOKUP($B156,'b02'!$A$4:$H$705,AC$1,0),0)</f>
        <v>0</v>
      </c>
      <c r="AD156" s="41">
        <f>IFERROR(VLOOKUP($B156,'b06'!$A$4:$I$714,AD$1,0),0)</f>
        <v>0</v>
      </c>
      <c r="AE156" s="41">
        <f>IFERROR(VLOOKUP($B156,'b06'!$A$4:$I$714,AE$1,0),0)</f>
        <v>0</v>
      </c>
      <c r="AF156" s="41">
        <f>IFERROR(VLOOKUP($B156,'b06'!$A$4:$I$714,AF$1,0),0)</f>
        <v>0</v>
      </c>
      <c r="AG156" s="41">
        <f>IFERROR(VLOOKUP($B156,'b06'!$A$4:$I$714,AG$1,0),0)</f>
        <v>0</v>
      </c>
      <c r="AH156" s="41">
        <f>IFERROR(VLOOKUP($B156,'b06'!$A$4:$I$714,AH$1,0),0)</f>
        <v>0</v>
      </c>
      <c r="AI156" s="41">
        <f>IFERROR(VLOOKUP($B156,'b06'!$A$4:$I$714,AI$1,0),0)</f>
        <v>0</v>
      </c>
      <c r="AJ156" s="41">
        <f>IFERROR(VLOOKUP($B156,'b06'!$A$4:$I$714,AJ$1,0),0)</f>
        <v>0</v>
      </c>
    </row>
    <row r="157" spans="1:36" x14ac:dyDescent="0.35">
      <c r="A157" s="4" t="s">
        <v>468</v>
      </c>
      <c r="B157" s="30">
        <v>155</v>
      </c>
      <c r="C157" s="8">
        <f t="shared" ca="1" si="25"/>
        <v>31902</v>
      </c>
      <c r="D157" s="5" t="str">
        <f t="shared" si="26"/>
        <v>colaborador_0155</v>
      </c>
      <c r="E157" s="9" t="s">
        <v>1339</v>
      </c>
      <c r="F157" s="9" t="s">
        <v>1550</v>
      </c>
      <c r="G157" s="8">
        <f t="shared" ca="1" si="27"/>
        <v>42199</v>
      </c>
      <c r="H157" s="6" t="s">
        <v>6</v>
      </c>
      <c r="I157" s="13">
        <f t="shared" ca="1" si="28"/>
        <v>1.8</v>
      </c>
      <c r="J157" s="15">
        <f t="shared" ca="1" si="29"/>
        <v>74</v>
      </c>
      <c r="K157" s="15">
        <f t="shared" ca="1" si="30"/>
        <v>22.839506172839506</v>
      </c>
      <c r="L157" s="10">
        <f t="shared" ca="1" si="31"/>
        <v>2</v>
      </c>
      <c r="M157" s="10">
        <f t="shared" ca="1" si="32"/>
        <v>1</v>
      </c>
      <c r="N157" s="10">
        <f t="shared" ca="1" si="33"/>
        <v>5</v>
      </c>
      <c r="O157" s="10">
        <f t="shared" ca="1" si="34"/>
        <v>5</v>
      </c>
      <c r="P157" s="10">
        <f t="shared" ca="1" si="35"/>
        <v>5</v>
      </c>
      <c r="Q157" s="11">
        <f t="shared" ca="1" si="24"/>
        <v>33</v>
      </c>
      <c r="R157" s="22" t="str">
        <f ca="1">VLOOKUP(L157,'05'!$A$2:$B$6,2,0)</f>
        <v>parda</v>
      </c>
      <c r="S157" s="22" t="str">
        <f ca="1">VLOOKUP(M157,'06'!$A$2:$B$18,2,0)</f>
        <v>sem instrução</v>
      </c>
      <c r="T157" s="22" t="str">
        <f ca="1">VLOOKUP(N157,'07'!$A$2:$D$28,2,0)</f>
        <v>Bahia</v>
      </c>
      <c r="U157" s="22" t="str">
        <f ca="1">VLOOKUP(O157,'08'!$A$2:$B$28,2,0)</f>
        <v>Evangélica</v>
      </c>
      <c r="V157" s="22" t="str">
        <f ca="1">VLOOKUP(P157,'10'!$A$2:$B$10,2,0)</f>
        <v>Separado</v>
      </c>
      <c r="W157" s="29">
        <f>IFERROR(VLOOKUP($B157,'b02'!$A$4:$H$705,W$1,0),0)</f>
        <v>1</v>
      </c>
      <c r="X157" s="29">
        <f>IFERROR(VLOOKUP($B157,'b02'!$A$4:$H$705,X$1,0),0)</f>
        <v>0</v>
      </c>
      <c r="Y157" s="29">
        <f>IFERROR(VLOOKUP($B157,'b02'!$A$4:$H$705,Y$1,0),0)</f>
        <v>0</v>
      </c>
      <c r="Z157" s="29">
        <f>IFERROR(VLOOKUP($B157,'b02'!$A$4:$H$705,Z$1,0),0)</f>
        <v>0</v>
      </c>
      <c r="AA157" s="29">
        <f>IFERROR(VLOOKUP($B157,'b02'!$A$4:$H$705,AA$1,0),0)</f>
        <v>0</v>
      </c>
      <c r="AB157" s="29">
        <f>IFERROR(VLOOKUP($B157,'b02'!$A$4:$H$705,AB$1,0),0)</f>
        <v>0</v>
      </c>
      <c r="AC157" s="29">
        <f>IFERROR(VLOOKUP($B157,'b02'!$A$4:$H$705,AC$1,0),0)</f>
        <v>1</v>
      </c>
      <c r="AD157" s="41">
        <f>IFERROR(VLOOKUP($B157,'b06'!$A$4:$I$714,AD$1,0),0)</f>
        <v>0</v>
      </c>
      <c r="AE157" s="41">
        <f>IFERROR(VLOOKUP($B157,'b06'!$A$4:$I$714,AE$1,0),0)</f>
        <v>0</v>
      </c>
      <c r="AF157" s="41">
        <f>IFERROR(VLOOKUP($B157,'b06'!$A$4:$I$714,AF$1,0),0)</f>
        <v>0</v>
      </c>
      <c r="AG157" s="41">
        <f>IFERROR(VLOOKUP($B157,'b06'!$A$4:$I$714,AG$1,0),0)</f>
        <v>0</v>
      </c>
      <c r="AH157" s="41">
        <f>IFERROR(VLOOKUP($B157,'b06'!$A$4:$I$714,AH$1,0),0)</f>
        <v>1</v>
      </c>
      <c r="AI157" s="41">
        <f>IFERROR(VLOOKUP($B157,'b06'!$A$4:$I$714,AI$1,0),0)</f>
        <v>0</v>
      </c>
      <c r="AJ157" s="41">
        <f>IFERROR(VLOOKUP($B157,'b06'!$A$4:$I$714,AJ$1,0),0)</f>
        <v>0</v>
      </c>
    </row>
    <row r="158" spans="1:36" x14ac:dyDescent="0.35">
      <c r="A158" s="4" t="s">
        <v>469</v>
      </c>
      <c r="B158" s="30">
        <v>156</v>
      </c>
      <c r="C158" s="8">
        <f t="shared" ca="1" si="25"/>
        <v>31661</v>
      </c>
      <c r="D158" s="5" t="str">
        <f t="shared" si="26"/>
        <v>colaborador_0156</v>
      </c>
      <c r="E158" s="9" t="s">
        <v>1339</v>
      </c>
      <c r="F158" s="9" t="s">
        <v>1550</v>
      </c>
      <c r="G158" s="8">
        <f t="shared" ca="1" si="27"/>
        <v>43146</v>
      </c>
      <c r="H158" s="6" t="s">
        <v>6</v>
      </c>
      <c r="I158" s="13">
        <f t="shared" ca="1" si="28"/>
        <v>1.84</v>
      </c>
      <c r="J158" s="15">
        <f t="shared" ca="1" si="29"/>
        <v>80</v>
      </c>
      <c r="K158" s="15">
        <f t="shared" ca="1" si="30"/>
        <v>23.629489603024574</v>
      </c>
      <c r="L158" s="10">
        <f t="shared" ca="1" si="31"/>
        <v>3</v>
      </c>
      <c r="M158" s="10">
        <f t="shared" ca="1" si="32"/>
        <v>7</v>
      </c>
      <c r="N158" s="10">
        <f t="shared" ca="1" si="33"/>
        <v>9</v>
      </c>
      <c r="O158" s="10">
        <f t="shared" ca="1" si="34"/>
        <v>3</v>
      </c>
      <c r="P158" s="10">
        <f t="shared" ca="1" si="35"/>
        <v>1</v>
      </c>
      <c r="Q158" s="11">
        <f t="shared" ca="1" si="24"/>
        <v>34</v>
      </c>
      <c r="R158" s="22" t="str">
        <f ca="1">VLOOKUP(L158,'05'!$A$2:$B$6,2,0)</f>
        <v>preta</v>
      </c>
      <c r="S158" s="22" t="str">
        <f ca="1">VLOOKUP(M158,'06'!$A$2:$B$18,2,0)</f>
        <v>ensino médio técnico completo</v>
      </c>
      <c r="T158" s="22" t="str">
        <f ca="1">VLOOKUP(N158,'07'!$A$2:$D$28,2,0)</f>
        <v>Goiás</v>
      </c>
      <c r="U158" s="22" t="str">
        <f ca="1">VLOOKUP(O158,'08'!$A$2:$B$28,2,0)</f>
        <v>Católica</v>
      </c>
      <c r="V158" s="22" t="str">
        <f ca="1">VLOOKUP(P158,'10'!$A$2:$B$10,2,0)</f>
        <v>Solteiro</v>
      </c>
      <c r="W158" s="29">
        <f>IFERROR(VLOOKUP($B158,'b02'!$A$4:$H$705,W$1,0),0)</f>
        <v>0</v>
      </c>
      <c r="X158" s="29">
        <f>IFERROR(VLOOKUP($B158,'b02'!$A$4:$H$705,X$1,0),0)</f>
        <v>0</v>
      </c>
      <c r="Y158" s="29">
        <f>IFERROR(VLOOKUP($B158,'b02'!$A$4:$H$705,Y$1,0),0)</f>
        <v>0</v>
      </c>
      <c r="Z158" s="29">
        <f>IFERROR(VLOOKUP($B158,'b02'!$A$4:$H$705,Z$1,0),0)</f>
        <v>1</v>
      </c>
      <c r="AA158" s="29">
        <f>IFERROR(VLOOKUP($B158,'b02'!$A$4:$H$705,AA$1,0),0)</f>
        <v>0</v>
      </c>
      <c r="AB158" s="29">
        <f>IFERROR(VLOOKUP($B158,'b02'!$A$4:$H$705,AB$1,0),0)</f>
        <v>0</v>
      </c>
      <c r="AC158" s="29">
        <f>IFERROR(VLOOKUP($B158,'b02'!$A$4:$H$705,AC$1,0),0)</f>
        <v>1</v>
      </c>
      <c r="AD158" s="41">
        <f>IFERROR(VLOOKUP($B158,'b06'!$A$4:$I$714,AD$1,0),0)</f>
        <v>0</v>
      </c>
      <c r="AE158" s="41">
        <f>IFERROR(VLOOKUP($B158,'b06'!$A$4:$I$714,AE$1,0),0)</f>
        <v>1</v>
      </c>
      <c r="AF158" s="41">
        <f>IFERROR(VLOOKUP($B158,'b06'!$A$4:$I$714,AF$1,0),0)</f>
        <v>0</v>
      </c>
      <c r="AG158" s="41">
        <f>IFERROR(VLOOKUP($B158,'b06'!$A$4:$I$714,AG$1,0),0)</f>
        <v>0</v>
      </c>
      <c r="AH158" s="41">
        <f>IFERROR(VLOOKUP($B158,'b06'!$A$4:$I$714,AH$1,0),0)</f>
        <v>0</v>
      </c>
      <c r="AI158" s="41">
        <f>IFERROR(VLOOKUP($B158,'b06'!$A$4:$I$714,AI$1,0),0)</f>
        <v>0</v>
      </c>
      <c r="AJ158" s="41">
        <f>IFERROR(VLOOKUP($B158,'b06'!$A$4:$I$714,AJ$1,0),0)</f>
        <v>0</v>
      </c>
    </row>
    <row r="159" spans="1:36" x14ac:dyDescent="0.35">
      <c r="A159" s="4" t="s">
        <v>470</v>
      </c>
      <c r="B159" s="30">
        <v>157</v>
      </c>
      <c r="C159" s="8">
        <f t="shared" ca="1" si="25"/>
        <v>34425</v>
      </c>
      <c r="D159" s="5" t="str">
        <f t="shared" si="26"/>
        <v>colaborador_0157</v>
      </c>
      <c r="E159" s="9" t="s">
        <v>1339</v>
      </c>
      <c r="F159" s="9" t="s">
        <v>1550</v>
      </c>
      <c r="G159" s="8">
        <f t="shared" ca="1" si="27"/>
        <v>43652</v>
      </c>
      <c r="H159" s="6" t="s">
        <v>6</v>
      </c>
      <c r="I159" s="13">
        <f t="shared" ca="1" si="28"/>
        <v>1.79</v>
      </c>
      <c r="J159" s="15">
        <f t="shared" ca="1" si="29"/>
        <v>71</v>
      </c>
      <c r="K159" s="15">
        <f t="shared" ca="1" si="30"/>
        <v>22.15910864205237</v>
      </c>
      <c r="L159" s="10">
        <f t="shared" ca="1" si="31"/>
        <v>3</v>
      </c>
      <c r="M159" s="10">
        <f t="shared" ca="1" si="32"/>
        <v>2</v>
      </c>
      <c r="N159" s="10">
        <f t="shared" ca="1" si="33"/>
        <v>26</v>
      </c>
      <c r="O159" s="10">
        <f t="shared" ca="1" si="34"/>
        <v>4</v>
      </c>
      <c r="P159" s="10">
        <f t="shared" ca="1" si="35"/>
        <v>1</v>
      </c>
      <c r="Q159" s="11">
        <f t="shared" ca="1" si="24"/>
        <v>26</v>
      </c>
      <c r="R159" s="22" t="str">
        <f ca="1">VLOOKUP(L159,'05'!$A$2:$B$6,2,0)</f>
        <v>preta</v>
      </c>
      <c r="S159" s="22" t="str">
        <f ca="1">VLOOKUP(M159,'06'!$A$2:$B$18,2,0)</f>
        <v>ensino fundamental incompleto</v>
      </c>
      <c r="T159" s="22" t="str">
        <f ca="1">VLOOKUP(N159,'07'!$A$2:$D$28,2,0)</f>
        <v>Sergipe</v>
      </c>
      <c r="U159" s="22" t="str">
        <f ca="1">VLOOKUP(O159,'08'!$A$2:$B$28,2,0)</f>
        <v>Cristã</v>
      </c>
      <c r="V159" s="22" t="str">
        <f ca="1">VLOOKUP(P159,'10'!$A$2:$B$10,2,0)</f>
        <v>Solteiro</v>
      </c>
      <c r="W159" s="29">
        <f>IFERROR(VLOOKUP($B159,'b02'!$A$4:$H$705,W$1,0),0)</f>
        <v>0</v>
      </c>
      <c r="X159" s="29">
        <f>IFERROR(VLOOKUP($B159,'b02'!$A$4:$H$705,X$1,0),0)</f>
        <v>0</v>
      </c>
      <c r="Y159" s="29">
        <f>IFERROR(VLOOKUP($B159,'b02'!$A$4:$H$705,Y$1,0),0)</f>
        <v>0</v>
      </c>
      <c r="Z159" s="29">
        <f>IFERROR(VLOOKUP($B159,'b02'!$A$4:$H$705,Z$1,0),0)</f>
        <v>1</v>
      </c>
      <c r="AA159" s="29">
        <f>IFERROR(VLOOKUP($B159,'b02'!$A$4:$H$705,AA$1,0),0)</f>
        <v>0</v>
      </c>
      <c r="AB159" s="29">
        <f>IFERROR(VLOOKUP($B159,'b02'!$A$4:$H$705,AB$1,0),0)</f>
        <v>0</v>
      </c>
      <c r="AC159" s="29">
        <f>IFERROR(VLOOKUP($B159,'b02'!$A$4:$H$705,AC$1,0),0)</f>
        <v>1</v>
      </c>
      <c r="AD159" s="41">
        <f>IFERROR(VLOOKUP($B159,'b06'!$A$4:$I$714,AD$1,0),0)</f>
        <v>0</v>
      </c>
      <c r="AE159" s="41">
        <f>IFERROR(VLOOKUP($B159,'b06'!$A$4:$I$714,AE$1,0),0)</f>
        <v>0</v>
      </c>
      <c r="AF159" s="41">
        <f>IFERROR(VLOOKUP($B159,'b06'!$A$4:$I$714,AF$1,0),0)</f>
        <v>0</v>
      </c>
      <c r="AG159" s="41">
        <f>IFERROR(VLOOKUP($B159,'b06'!$A$4:$I$714,AG$1,0),0)</f>
        <v>0</v>
      </c>
      <c r="AH159" s="41">
        <f>IFERROR(VLOOKUP($B159,'b06'!$A$4:$I$714,AH$1,0),0)</f>
        <v>0</v>
      </c>
      <c r="AI159" s="41">
        <f>IFERROR(VLOOKUP($B159,'b06'!$A$4:$I$714,AI$1,0),0)</f>
        <v>0</v>
      </c>
      <c r="AJ159" s="41">
        <f>IFERROR(VLOOKUP($B159,'b06'!$A$4:$I$714,AJ$1,0),0)</f>
        <v>1</v>
      </c>
    </row>
    <row r="160" spans="1:36" x14ac:dyDescent="0.35">
      <c r="A160" s="4" t="s">
        <v>471</v>
      </c>
      <c r="B160" s="30">
        <v>158</v>
      </c>
      <c r="C160" s="8">
        <f t="shared" ca="1" si="25"/>
        <v>31553</v>
      </c>
      <c r="D160" s="5" t="str">
        <f t="shared" si="26"/>
        <v>colaborador_0158</v>
      </c>
      <c r="E160" s="9" t="s">
        <v>1339</v>
      </c>
      <c r="F160" s="9" t="s">
        <v>1550</v>
      </c>
      <c r="G160" s="8">
        <f t="shared" ca="1" si="27"/>
        <v>43830</v>
      </c>
      <c r="H160" s="6" t="s">
        <v>6</v>
      </c>
      <c r="I160" s="13">
        <f t="shared" ca="1" si="28"/>
        <v>1.82</v>
      </c>
      <c r="J160" s="15">
        <f t="shared" ca="1" si="29"/>
        <v>72</v>
      </c>
      <c r="K160" s="15">
        <f t="shared" ca="1" si="30"/>
        <v>21.736505252988767</v>
      </c>
      <c r="L160" s="10">
        <f t="shared" ca="1" si="31"/>
        <v>2</v>
      </c>
      <c r="M160" s="10">
        <f t="shared" ca="1" si="32"/>
        <v>4</v>
      </c>
      <c r="N160" s="10">
        <f t="shared" ca="1" si="33"/>
        <v>6</v>
      </c>
      <c r="O160" s="10">
        <f t="shared" ca="1" si="34"/>
        <v>1</v>
      </c>
      <c r="P160" s="10">
        <f t="shared" ca="1" si="35"/>
        <v>5</v>
      </c>
      <c r="Q160" s="11">
        <f t="shared" ca="1" si="24"/>
        <v>34</v>
      </c>
      <c r="R160" s="22" t="str">
        <f ca="1">VLOOKUP(L160,'05'!$A$2:$B$6,2,0)</f>
        <v>parda</v>
      </c>
      <c r="S160" s="22" t="str">
        <f ca="1">VLOOKUP(M160,'06'!$A$2:$B$18,2,0)</f>
        <v>ensino médio incompleto</v>
      </c>
      <c r="T160" s="22" t="str">
        <f ca="1">VLOOKUP(N160,'07'!$A$2:$D$28,2,0)</f>
        <v>Ceará</v>
      </c>
      <c r="U160" s="22" t="str">
        <f ca="1">VLOOKUP(O160,'08'!$A$2:$B$28,2,0)</f>
        <v>Adventista</v>
      </c>
      <c r="V160" s="22" t="str">
        <f ca="1">VLOOKUP(P160,'10'!$A$2:$B$10,2,0)</f>
        <v>Separado</v>
      </c>
      <c r="W160" s="29">
        <f>IFERROR(VLOOKUP($B160,'b02'!$A$4:$H$705,W$1,0),0)</f>
        <v>1</v>
      </c>
      <c r="X160" s="29">
        <f>IFERROR(VLOOKUP($B160,'b02'!$A$4:$H$705,X$1,0),0)</f>
        <v>0</v>
      </c>
      <c r="Y160" s="29">
        <f>IFERROR(VLOOKUP($B160,'b02'!$A$4:$H$705,Y$1,0),0)</f>
        <v>0</v>
      </c>
      <c r="Z160" s="29">
        <f>IFERROR(VLOOKUP($B160,'b02'!$A$4:$H$705,Z$1,0),0)</f>
        <v>1</v>
      </c>
      <c r="AA160" s="29">
        <f>IFERROR(VLOOKUP($B160,'b02'!$A$4:$H$705,AA$1,0),0)</f>
        <v>0</v>
      </c>
      <c r="AB160" s="29">
        <f>IFERROR(VLOOKUP($B160,'b02'!$A$4:$H$705,AB$1,0),0)</f>
        <v>0</v>
      </c>
      <c r="AC160" s="29">
        <f>IFERROR(VLOOKUP($B160,'b02'!$A$4:$H$705,AC$1,0),0)</f>
        <v>2</v>
      </c>
      <c r="AD160" s="41">
        <f>IFERROR(VLOOKUP($B160,'b06'!$A$4:$I$714,AD$1,0),0)</f>
        <v>0</v>
      </c>
      <c r="AE160" s="41">
        <f>IFERROR(VLOOKUP($B160,'b06'!$A$4:$I$714,AE$1,0),0)</f>
        <v>1</v>
      </c>
      <c r="AF160" s="41">
        <f>IFERROR(VLOOKUP($B160,'b06'!$A$4:$I$714,AF$1,0),0)</f>
        <v>1</v>
      </c>
      <c r="AG160" s="41">
        <f>IFERROR(VLOOKUP($B160,'b06'!$A$4:$I$714,AG$1,0),0)</f>
        <v>0</v>
      </c>
      <c r="AH160" s="41">
        <f>IFERROR(VLOOKUP($B160,'b06'!$A$4:$I$714,AH$1,0),0)</f>
        <v>0</v>
      </c>
      <c r="AI160" s="41">
        <f>IFERROR(VLOOKUP($B160,'b06'!$A$4:$I$714,AI$1,0),0)</f>
        <v>0</v>
      </c>
      <c r="AJ160" s="41">
        <f>IFERROR(VLOOKUP($B160,'b06'!$A$4:$I$714,AJ$1,0),0)</f>
        <v>0</v>
      </c>
    </row>
    <row r="161" spans="1:36" x14ac:dyDescent="0.35">
      <c r="A161" s="4" t="s">
        <v>472</v>
      </c>
      <c r="B161" s="30">
        <v>159</v>
      </c>
      <c r="C161" s="8">
        <f t="shared" ca="1" si="25"/>
        <v>34448</v>
      </c>
      <c r="D161" s="5" t="str">
        <f t="shared" si="26"/>
        <v>colaborador_0159</v>
      </c>
      <c r="E161" s="9" t="s">
        <v>1339</v>
      </c>
      <c r="F161" s="9" t="s">
        <v>1550</v>
      </c>
      <c r="G161" s="8">
        <f t="shared" ca="1" si="27"/>
        <v>44143</v>
      </c>
      <c r="H161" s="6" t="s">
        <v>6</v>
      </c>
      <c r="I161" s="13">
        <f t="shared" ca="1" si="28"/>
        <v>1.77</v>
      </c>
      <c r="J161" s="15">
        <f t="shared" ca="1" si="29"/>
        <v>81</v>
      </c>
      <c r="K161" s="15">
        <f t="shared" ca="1" si="30"/>
        <v>25.854639471416256</v>
      </c>
      <c r="L161" s="10">
        <f t="shared" ca="1" si="31"/>
        <v>3</v>
      </c>
      <c r="M161" s="10">
        <f t="shared" ca="1" si="32"/>
        <v>2</v>
      </c>
      <c r="N161" s="10">
        <f t="shared" ca="1" si="33"/>
        <v>16</v>
      </c>
      <c r="O161" s="10">
        <f t="shared" ca="1" si="34"/>
        <v>6</v>
      </c>
      <c r="P161" s="10">
        <f t="shared" ca="1" si="35"/>
        <v>6</v>
      </c>
      <c r="Q161" s="11">
        <f t="shared" ca="1" si="24"/>
        <v>26</v>
      </c>
      <c r="R161" s="22" t="str">
        <f ca="1">VLOOKUP(L161,'05'!$A$2:$B$6,2,0)</f>
        <v>preta</v>
      </c>
      <c r="S161" s="22" t="str">
        <f ca="1">VLOOKUP(M161,'06'!$A$2:$B$18,2,0)</f>
        <v>ensino fundamental incompleto</v>
      </c>
      <c r="T161" s="22" t="str">
        <f ca="1">VLOOKUP(N161,'07'!$A$2:$D$28,2,0)</f>
        <v>Paraná</v>
      </c>
      <c r="U161" s="22" t="str">
        <f ca="1">VLOOKUP(O161,'08'!$A$2:$B$28,2,0)</f>
        <v>Umbanda</v>
      </c>
      <c r="V161" s="22" t="str">
        <f ca="1">VLOOKUP(P161,'10'!$A$2:$B$10,2,0)</f>
        <v>Concubinato/União Estável</v>
      </c>
      <c r="W161" s="29">
        <f>IFERROR(VLOOKUP($B161,'b02'!$A$4:$H$705,W$1,0),0)</f>
        <v>0</v>
      </c>
      <c r="X161" s="29">
        <f>IFERROR(VLOOKUP($B161,'b02'!$A$4:$H$705,X$1,0),0)</f>
        <v>0</v>
      </c>
      <c r="Y161" s="29">
        <f>IFERROR(VLOOKUP($B161,'b02'!$A$4:$H$705,Y$1,0),0)</f>
        <v>0</v>
      </c>
      <c r="Z161" s="29">
        <f>IFERROR(VLOOKUP($B161,'b02'!$A$4:$H$705,Z$1,0),0)</f>
        <v>0</v>
      </c>
      <c r="AA161" s="29">
        <f>IFERROR(VLOOKUP($B161,'b02'!$A$4:$H$705,AA$1,0),0)</f>
        <v>0</v>
      </c>
      <c r="AB161" s="29">
        <f>IFERROR(VLOOKUP($B161,'b02'!$A$4:$H$705,AB$1,0),0)</f>
        <v>0</v>
      </c>
      <c r="AC161" s="29">
        <f>IFERROR(VLOOKUP($B161,'b02'!$A$4:$H$705,AC$1,0),0)</f>
        <v>0</v>
      </c>
      <c r="AD161" s="41">
        <f>IFERROR(VLOOKUP($B161,'b06'!$A$4:$I$714,AD$1,0),0)</f>
        <v>0</v>
      </c>
      <c r="AE161" s="41">
        <f>IFERROR(VLOOKUP($B161,'b06'!$A$4:$I$714,AE$1,0),0)</f>
        <v>0</v>
      </c>
      <c r="AF161" s="41">
        <f>IFERROR(VLOOKUP($B161,'b06'!$A$4:$I$714,AF$1,0),0)</f>
        <v>0</v>
      </c>
      <c r="AG161" s="41">
        <f>IFERROR(VLOOKUP($B161,'b06'!$A$4:$I$714,AG$1,0),0)</f>
        <v>0</v>
      </c>
      <c r="AH161" s="41">
        <f>IFERROR(VLOOKUP($B161,'b06'!$A$4:$I$714,AH$1,0),0)</f>
        <v>0</v>
      </c>
      <c r="AI161" s="41">
        <f>IFERROR(VLOOKUP($B161,'b06'!$A$4:$I$714,AI$1,0),0)</f>
        <v>0</v>
      </c>
      <c r="AJ161" s="41">
        <f>IFERROR(VLOOKUP($B161,'b06'!$A$4:$I$714,AJ$1,0),0)</f>
        <v>0</v>
      </c>
    </row>
    <row r="162" spans="1:36" x14ac:dyDescent="0.35">
      <c r="A162" s="4" t="s">
        <v>473</v>
      </c>
      <c r="B162" s="30">
        <v>160</v>
      </c>
      <c r="C162" s="8">
        <f t="shared" ca="1" si="25"/>
        <v>32059</v>
      </c>
      <c r="D162" s="5" t="str">
        <f t="shared" si="26"/>
        <v>colaborador_0160</v>
      </c>
      <c r="E162" s="9" t="s">
        <v>1339</v>
      </c>
      <c r="F162" s="9" t="s">
        <v>1550</v>
      </c>
      <c r="G162" s="8">
        <f t="shared" ca="1" si="27"/>
        <v>43474</v>
      </c>
      <c r="H162" s="6" t="s">
        <v>6</v>
      </c>
      <c r="I162" s="13">
        <f t="shared" ca="1" si="28"/>
        <v>1.84</v>
      </c>
      <c r="J162" s="15">
        <f t="shared" ca="1" si="29"/>
        <v>75</v>
      </c>
      <c r="K162" s="15">
        <f t="shared" ca="1" si="30"/>
        <v>22.152646502835537</v>
      </c>
      <c r="L162" s="10">
        <f t="shared" ca="1" si="31"/>
        <v>2</v>
      </c>
      <c r="M162" s="10">
        <f t="shared" ca="1" si="32"/>
        <v>7</v>
      </c>
      <c r="N162" s="10">
        <f t="shared" ca="1" si="33"/>
        <v>16</v>
      </c>
      <c r="O162" s="10">
        <f t="shared" ca="1" si="34"/>
        <v>7</v>
      </c>
      <c r="P162" s="10">
        <f t="shared" ca="1" si="35"/>
        <v>4</v>
      </c>
      <c r="Q162" s="11">
        <f t="shared" ca="1" si="24"/>
        <v>33</v>
      </c>
      <c r="R162" s="22" t="str">
        <f ca="1">VLOOKUP(L162,'05'!$A$2:$B$6,2,0)</f>
        <v>parda</v>
      </c>
      <c r="S162" s="22" t="str">
        <f ca="1">VLOOKUP(M162,'06'!$A$2:$B$18,2,0)</f>
        <v>ensino médio técnico completo</v>
      </c>
      <c r="T162" s="22" t="str">
        <f ca="1">VLOOKUP(N162,'07'!$A$2:$D$28,2,0)</f>
        <v>Paraná</v>
      </c>
      <c r="U162" s="22" t="str">
        <f ca="1">VLOOKUP(O162,'08'!$A$2:$B$28,2,0)</f>
        <v>Testemunha de Jeová</v>
      </c>
      <c r="V162" s="22" t="str">
        <f ca="1">VLOOKUP(P162,'10'!$A$2:$B$10,2,0)</f>
        <v>Desquitado</v>
      </c>
      <c r="W162" s="29">
        <f>IFERROR(VLOOKUP($B162,'b02'!$A$4:$H$705,W$1,0),0)</f>
        <v>0</v>
      </c>
      <c r="X162" s="29">
        <f>IFERROR(VLOOKUP($B162,'b02'!$A$4:$H$705,X$1,0),0)</f>
        <v>0</v>
      </c>
      <c r="Y162" s="29">
        <f>IFERROR(VLOOKUP($B162,'b02'!$A$4:$H$705,Y$1,0),0)</f>
        <v>0</v>
      </c>
      <c r="Z162" s="29">
        <f>IFERROR(VLOOKUP($B162,'b02'!$A$4:$H$705,Z$1,0),0)</f>
        <v>0</v>
      </c>
      <c r="AA162" s="29">
        <f>IFERROR(VLOOKUP($B162,'b02'!$A$4:$H$705,AA$1,0),0)</f>
        <v>0</v>
      </c>
      <c r="AB162" s="29">
        <f>IFERROR(VLOOKUP($B162,'b02'!$A$4:$H$705,AB$1,0),0)</f>
        <v>0</v>
      </c>
      <c r="AC162" s="29">
        <f>IFERROR(VLOOKUP($B162,'b02'!$A$4:$H$705,AC$1,0),0)</f>
        <v>0</v>
      </c>
      <c r="AD162" s="41">
        <f>IFERROR(VLOOKUP($B162,'b06'!$A$4:$I$714,AD$1,0),0)</f>
        <v>0</v>
      </c>
      <c r="AE162" s="41">
        <f>IFERROR(VLOOKUP($B162,'b06'!$A$4:$I$714,AE$1,0),0)</f>
        <v>0</v>
      </c>
      <c r="AF162" s="41">
        <f>IFERROR(VLOOKUP($B162,'b06'!$A$4:$I$714,AF$1,0),0)</f>
        <v>0</v>
      </c>
      <c r="AG162" s="41">
        <f>IFERROR(VLOOKUP($B162,'b06'!$A$4:$I$714,AG$1,0),0)</f>
        <v>0</v>
      </c>
      <c r="AH162" s="41">
        <f>IFERROR(VLOOKUP($B162,'b06'!$A$4:$I$714,AH$1,0),0)</f>
        <v>0</v>
      </c>
      <c r="AI162" s="41">
        <f>IFERROR(VLOOKUP($B162,'b06'!$A$4:$I$714,AI$1,0),0)</f>
        <v>0</v>
      </c>
      <c r="AJ162" s="41">
        <f>IFERROR(VLOOKUP($B162,'b06'!$A$4:$I$714,AJ$1,0),0)</f>
        <v>0</v>
      </c>
    </row>
    <row r="163" spans="1:36" x14ac:dyDescent="0.35">
      <c r="A163" s="4" t="s">
        <v>474</v>
      </c>
      <c r="B163" s="30">
        <v>161</v>
      </c>
      <c r="C163" s="8">
        <f t="shared" ca="1" si="25"/>
        <v>30959</v>
      </c>
      <c r="D163" s="5" t="str">
        <f t="shared" si="26"/>
        <v>colaborador_0161</v>
      </c>
      <c r="E163" s="9" t="s">
        <v>1339</v>
      </c>
      <c r="F163" s="9" t="s">
        <v>1550</v>
      </c>
      <c r="G163" s="8">
        <f t="shared" ca="1" si="27"/>
        <v>44127</v>
      </c>
      <c r="H163" s="6" t="s">
        <v>6</v>
      </c>
      <c r="I163" s="13">
        <f t="shared" ca="1" si="28"/>
        <v>1.75</v>
      </c>
      <c r="J163" s="15">
        <f t="shared" ca="1" si="29"/>
        <v>81</v>
      </c>
      <c r="K163" s="15">
        <f t="shared" ca="1" si="30"/>
        <v>26.448979591836736</v>
      </c>
      <c r="L163" s="10">
        <f t="shared" ca="1" si="31"/>
        <v>3</v>
      </c>
      <c r="M163" s="10">
        <f t="shared" ca="1" si="32"/>
        <v>3</v>
      </c>
      <c r="N163" s="10">
        <f t="shared" ca="1" si="33"/>
        <v>23</v>
      </c>
      <c r="O163" s="10">
        <f t="shared" ca="1" si="34"/>
        <v>7</v>
      </c>
      <c r="P163" s="10">
        <f t="shared" ca="1" si="35"/>
        <v>1</v>
      </c>
      <c r="Q163" s="11">
        <f t="shared" ca="1" si="24"/>
        <v>36</v>
      </c>
      <c r="R163" s="22" t="str">
        <f ca="1">VLOOKUP(L163,'05'!$A$2:$B$6,2,0)</f>
        <v>preta</v>
      </c>
      <c r="S163" s="22" t="str">
        <f ca="1">VLOOKUP(M163,'06'!$A$2:$B$18,2,0)</f>
        <v>ensino fundamental completo</v>
      </c>
      <c r="T163" s="22" t="str">
        <f ca="1">VLOOKUP(N163,'07'!$A$2:$D$28,2,0)</f>
        <v>Roraima</v>
      </c>
      <c r="U163" s="22" t="str">
        <f ca="1">VLOOKUP(O163,'08'!$A$2:$B$28,2,0)</f>
        <v>Testemunha de Jeová</v>
      </c>
      <c r="V163" s="22" t="str">
        <f ca="1">VLOOKUP(P163,'10'!$A$2:$B$10,2,0)</f>
        <v>Solteiro</v>
      </c>
      <c r="W163" s="29">
        <f>IFERROR(VLOOKUP($B163,'b02'!$A$4:$H$705,W$1,0),0)</f>
        <v>0</v>
      </c>
      <c r="X163" s="29">
        <f>IFERROR(VLOOKUP($B163,'b02'!$A$4:$H$705,X$1,0),0)</f>
        <v>0</v>
      </c>
      <c r="Y163" s="29">
        <f>IFERROR(VLOOKUP($B163,'b02'!$A$4:$H$705,Y$1,0),0)</f>
        <v>1</v>
      </c>
      <c r="Z163" s="29">
        <f>IFERROR(VLOOKUP($B163,'b02'!$A$4:$H$705,Z$1,0),0)</f>
        <v>0</v>
      </c>
      <c r="AA163" s="29">
        <f>IFERROR(VLOOKUP($B163,'b02'!$A$4:$H$705,AA$1,0),0)</f>
        <v>0</v>
      </c>
      <c r="AB163" s="29">
        <f>IFERROR(VLOOKUP($B163,'b02'!$A$4:$H$705,AB$1,0),0)</f>
        <v>0</v>
      </c>
      <c r="AC163" s="29">
        <f>IFERROR(VLOOKUP($B163,'b02'!$A$4:$H$705,AC$1,0),0)</f>
        <v>1</v>
      </c>
      <c r="AD163" s="41">
        <f>IFERROR(VLOOKUP($B163,'b06'!$A$4:$I$714,AD$1,0),0)</f>
        <v>0</v>
      </c>
      <c r="AE163" s="41">
        <f>IFERROR(VLOOKUP($B163,'b06'!$A$4:$I$714,AE$1,0),0)</f>
        <v>0</v>
      </c>
      <c r="AF163" s="41">
        <f>IFERROR(VLOOKUP($B163,'b06'!$A$4:$I$714,AF$1,0),0)</f>
        <v>0</v>
      </c>
      <c r="AG163" s="41">
        <f>IFERROR(VLOOKUP($B163,'b06'!$A$4:$I$714,AG$1,0),0)</f>
        <v>0</v>
      </c>
      <c r="AH163" s="41">
        <f>IFERROR(VLOOKUP($B163,'b06'!$A$4:$I$714,AH$1,0),0)</f>
        <v>0</v>
      </c>
      <c r="AI163" s="41">
        <f>IFERROR(VLOOKUP($B163,'b06'!$A$4:$I$714,AI$1,0),0)</f>
        <v>0</v>
      </c>
      <c r="AJ163" s="41">
        <f>IFERROR(VLOOKUP($B163,'b06'!$A$4:$I$714,AJ$1,0),0)</f>
        <v>1</v>
      </c>
    </row>
    <row r="164" spans="1:36" x14ac:dyDescent="0.35">
      <c r="A164" s="4" t="s">
        <v>475</v>
      </c>
      <c r="B164" s="30">
        <v>162</v>
      </c>
      <c r="C164" s="8">
        <f t="shared" ca="1" si="25"/>
        <v>32919</v>
      </c>
      <c r="D164" s="5" t="str">
        <f t="shared" si="26"/>
        <v>colaborador_0162</v>
      </c>
      <c r="E164" s="9" t="s">
        <v>1339</v>
      </c>
      <c r="F164" s="9" t="s">
        <v>1550</v>
      </c>
      <c r="G164" s="8">
        <f t="shared" ca="1" si="27"/>
        <v>43024</v>
      </c>
      <c r="H164" s="6" t="s">
        <v>6</v>
      </c>
      <c r="I164" s="13">
        <f t="shared" ca="1" si="28"/>
        <v>1.84</v>
      </c>
      <c r="J164" s="15">
        <f t="shared" ca="1" si="29"/>
        <v>70</v>
      </c>
      <c r="K164" s="15">
        <f t="shared" ca="1" si="30"/>
        <v>20.675803402646501</v>
      </c>
      <c r="L164" s="10">
        <f t="shared" ca="1" si="31"/>
        <v>2</v>
      </c>
      <c r="M164" s="10">
        <f t="shared" ca="1" si="32"/>
        <v>2</v>
      </c>
      <c r="N164" s="10">
        <f t="shared" ca="1" si="33"/>
        <v>18</v>
      </c>
      <c r="O164" s="10">
        <f t="shared" ca="1" si="34"/>
        <v>7</v>
      </c>
      <c r="P164" s="10">
        <f t="shared" ca="1" si="35"/>
        <v>6</v>
      </c>
      <c r="Q164" s="11">
        <f t="shared" ca="1" si="24"/>
        <v>31</v>
      </c>
      <c r="R164" s="22" t="str">
        <f ca="1">VLOOKUP(L164,'05'!$A$2:$B$6,2,0)</f>
        <v>parda</v>
      </c>
      <c r="S164" s="22" t="str">
        <f ca="1">VLOOKUP(M164,'06'!$A$2:$B$18,2,0)</f>
        <v>ensino fundamental incompleto</v>
      </c>
      <c r="T164" s="22" t="str">
        <f ca="1">VLOOKUP(N164,'07'!$A$2:$D$28,2,0)</f>
        <v>Piauí</v>
      </c>
      <c r="U164" s="22" t="str">
        <f ca="1">VLOOKUP(O164,'08'!$A$2:$B$28,2,0)</f>
        <v>Testemunha de Jeová</v>
      </c>
      <c r="V164" s="22" t="str">
        <f ca="1">VLOOKUP(P164,'10'!$A$2:$B$10,2,0)</f>
        <v>Concubinato/União Estável</v>
      </c>
      <c r="W164" s="29">
        <f>IFERROR(VLOOKUP($B164,'b02'!$A$4:$H$705,W$1,0),0)</f>
        <v>1</v>
      </c>
      <c r="X164" s="29">
        <f>IFERROR(VLOOKUP($B164,'b02'!$A$4:$H$705,X$1,0),0)</f>
        <v>0</v>
      </c>
      <c r="Y164" s="29">
        <f>IFERROR(VLOOKUP($B164,'b02'!$A$4:$H$705,Y$1,0),0)</f>
        <v>2</v>
      </c>
      <c r="Z164" s="29">
        <f>IFERROR(VLOOKUP($B164,'b02'!$A$4:$H$705,Z$1,0),0)</f>
        <v>0</v>
      </c>
      <c r="AA164" s="29">
        <f>IFERROR(VLOOKUP($B164,'b02'!$A$4:$H$705,AA$1,0),0)</f>
        <v>0</v>
      </c>
      <c r="AB164" s="29">
        <f>IFERROR(VLOOKUP($B164,'b02'!$A$4:$H$705,AB$1,0),0)</f>
        <v>0</v>
      </c>
      <c r="AC164" s="29">
        <f>IFERROR(VLOOKUP($B164,'b02'!$A$4:$H$705,AC$1,0),0)</f>
        <v>3</v>
      </c>
      <c r="AD164" s="41">
        <f>IFERROR(VLOOKUP($B164,'b06'!$A$4:$I$714,AD$1,0),0)</f>
        <v>1</v>
      </c>
      <c r="AE164" s="41">
        <f>IFERROR(VLOOKUP($B164,'b06'!$A$4:$I$714,AE$1,0),0)</f>
        <v>0</v>
      </c>
      <c r="AF164" s="41">
        <f>IFERROR(VLOOKUP($B164,'b06'!$A$4:$I$714,AF$1,0),0)</f>
        <v>1</v>
      </c>
      <c r="AG164" s="41">
        <f>IFERROR(VLOOKUP($B164,'b06'!$A$4:$I$714,AG$1,0),0)</f>
        <v>0</v>
      </c>
      <c r="AH164" s="41">
        <f>IFERROR(VLOOKUP($B164,'b06'!$A$4:$I$714,AH$1,0),0)</f>
        <v>0</v>
      </c>
      <c r="AI164" s="41">
        <f>IFERROR(VLOOKUP($B164,'b06'!$A$4:$I$714,AI$1,0),0)</f>
        <v>1</v>
      </c>
      <c r="AJ164" s="41">
        <f>IFERROR(VLOOKUP($B164,'b06'!$A$4:$I$714,AJ$1,0),0)</f>
        <v>0</v>
      </c>
    </row>
    <row r="165" spans="1:36" x14ac:dyDescent="0.35">
      <c r="A165" s="4" t="s">
        <v>476</v>
      </c>
      <c r="B165" s="30">
        <v>163</v>
      </c>
      <c r="C165" s="8">
        <f t="shared" ca="1" si="25"/>
        <v>35357</v>
      </c>
      <c r="D165" s="5" t="str">
        <f t="shared" si="26"/>
        <v>colaborador_0163</v>
      </c>
      <c r="E165" s="9" t="s">
        <v>1339</v>
      </c>
      <c r="F165" s="9" t="s">
        <v>1550</v>
      </c>
      <c r="G165" s="8">
        <f t="shared" ca="1" si="27"/>
        <v>42334</v>
      </c>
      <c r="H165" s="6" t="s">
        <v>6</v>
      </c>
      <c r="I165" s="13">
        <f t="shared" ca="1" si="28"/>
        <v>1.83</v>
      </c>
      <c r="J165" s="15">
        <f t="shared" ca="1" si="29"/>
        <v>74</v>
      </c>
      <c r="K165" s="15">
        <f t="shared" ca="1" si="30"/>
        <v>22.096807907073963</v>
      </c>
      <c r="L165" s="10">
        <f t="shared" ca="1" si="31"/>
        <v>3</v>
      </c>
      <c r="M165" s="10">
        <f t="shared" ca="1" si="32"/>
        <v>7</v>
      </c>
      <c r="N165" s="10">
        <f t="shared" ca="1" si="33"/>
        <v>14</v>
      </c>
      <c r="O165" s="10">
        <f t="shared" ca="1" si="34"/>
        <v>2</v>
      </c>
      <c r="P165" s="10">
        <f t="shared" ca="1" si="35"/>
        <v>1</v>
      </c>
      <c r="Q165" s="11">
        <f t="shared" ca="1" si="24"/>
        <v>24</v>
      </c>
      <c r="R165" s="22" t="str">
        <f ca="1">VLOOKUP(L165,'05'!$A$2:$B$6,2,0)</f>
        <v>preta</v>
      </c>
      <c r="S165" s="22" t="str">
        <f ca="1">VLOOKUP(M165,'06'!$A$2:$B$18,2,0)</f>
        <v>ensino médio técnico completo</v>
      </c>
      <c r="T165" s="22" t="str">
        <f ca="1">VLOOKUP(N165,'07'!$A$2:$D$28,2,0)</f>
        <v>Pará</v>
      </c>
      <c r="U165" s="22" t="str">
        <f ca="1">VLOOKUP(O165,'08'!$A$2:$B$28,2,0)</f>
        <v>Candomblé</v>
      </c>
      <c r="V165" s="22" t="str">
        <f ca="1">VLOOKUP(P165,'10'!$A$2:$B$10,2,0)</f>
        <v>Solteiro</v>
      </c>
      <c r="W165" s="29">
        <f>IFERROR(VLOOKUP($B165,'b02'!$A$4:$H$705,W$1,0),0)</f>
        <v>0</v>
      </c>
      <c r="X165" s="29">
        <f>IFERROR(VLOOKUP($B165,'b02'!$A$4:$H$705,X$1,0),0)</f>
        <v>0</v>
      </c>
      <c r="Y165" s="29">
        <f>IFERROR(VLOOKUP($B165,'b02'!$A$4:$H$705,Y$1,0),0)</f>
        <v>0</v>
      </c>
      <c r="Z165" s="29">
        <f>IFERROR(VLOOKUP($B165,'b02'!$A$4:$H$705,Z$1,0),0)</f>
        <v>0</v>
      </c>
      <c r="AA165" s="29">
        <f>IFERROR(VLOOKUP($B165,'b02'!$A$4:$H$705,AA$1,0),0)</f>
        <v>1</v>
      </c>
      <c r="AB165" s="29">
        <f>IFERROR(VLOOKUP($B165,'b02'!$A$4:$H$705,AB$1,0),0)</f>
        <v>0</v>
      </c>
      <c r="AC165" s="29">
        <f>IFERROR(VLOOKUP($B165,'b02'!$A$4:$H$705,AC$1,0),0)</f>
        <v>1</v>
      </c>
      <c r="AD165" s="41">
        <f>IFERROR(VLOOKUP($B165,'b06'!$A$4:$I$714,AD$1,0),0)</f>
        <v>0</v>
      </c>
      <c r="AE165" s="41">
        <f>IFERROR(VLOOKUP($B165,'b06'!$A$4:$I$714,AE$1,0),0)</f>
        <v>0</v>
      </c>
      <c r="AF165" s="41">
        <f>IFERROR(VLOOKUP($B165,'b06'!$A$4:$I$714,AF$1,0),0)</f>
        <v>1</v>
      </c>
      <c r="AG165" s="41">
        <f>IFERROR(VLOOKUP($B165,'b06'!$A$4:$I$714,AG$1,0),0)</f>
        <v>0</v>
      </c>
      <c r="AH165" s="41">
        <f>IFERROR(VLOOKUP($B165,'b06'!$A$4:$I$714,AH$1,0),0)</f>
        <v>0</v>
      </c>
      <c r="AI165" s="41">
        <f>IFERROR(VLOOKUP($B165,'b06'!$A$4:$I$714,AI$1,0),0)</f>
        <v>0</v>
      </c>
      <c r="AJ165" s="41">
        <f>IFERROR(VLOOKUP($B165,'b06'!$A$4:$I$714,AJ$1,0),0)</f>
        <v>0</v>
      </c>
    </row>
    <row r="166" spans="1:36" x14ac:dyDescent="0.35">
      <c r="A166" s="4" t="s">
        <v>477</v>
      </c>
      <c r="B166" s="30">
        <v>164</v>
      </c>
      <c r="C166" s="8">
        <f t="shared" ca="1" si="25"/>
        <v>36040</v>
      </c>
      <c r="D166" s="5" t="str">
        <f t="shared" si="26"/>
        <v>colaborador_0164</v>
      </c>
      <c r="E166" s="9" t="s">
        <v>1339</v>
      </c>
      <c r="F166" s="9" t="s">
        <v>1550</v>
      </c>
      <c r="G166" s="8">
        <f t="shared" ca="1" si="27"/>
        <v>42607</v>
      </c>
      <c r="H166" s="6" t="s">
        <v>6</v>
      </c>
      <c r="I166" s="13">
        <f t="shared" ca="1" si="28"/>
        <v>1.77</v>
      </c>
      <c r="J166" s="15">
        <f t="shared" ca="1" si="29"/>
        <v>75</v>
      </c>
      <c r="K166" s="15">
        <f t="shared" ca="1" si="30"/>
        <v>23.93948099205209</v>
      </c>
      <c r="L166" s="10">
        <f t="shared" ca="1" si="31"/>
        <v>2</v>
      </c>
      <c r="M166" s="10">
        <f t="shared" ca="1" si="32"/>
        <v>4</v>
      </c>
      <c r="N166" s="10">
        <f t="shared" ca="1" si="33"/>
        <v>15</v>
      </c>
      <c r="O166" s="10">
        <f t="shared" ca="1" si="34"/>
        <v>5</v>
      </c>
      <c r="P166" s="10">
        <f t="shared" ca="1" si="35"/>
        <v>5</v>
      </c>
      <c r="Q166" s="11">
        <f t="shared" ca="1" si="24"/>
        <v>22</v>
      </c>
      <c r="R166" s="22" t="str">
        <f ca="1">VLOOKUP(L166,'05'!$A$2:$B$6,2,0)</f>
        <v>parda</v>
      </c>
      <c r="S166" s="22" t="str">
        <f ca="1">VLOOKUP(M166,'06'!$A$2:$B$18,2,0)</f>
        <v>ensino médio incompleto</v>
      </c>
      <c r="T166" s="22" t="str">
        <f ca="1">VLOOKUP(N166,'07'!$A$2:$D$28,2,0)</f>
        <v>Paraíba</v>
      </c>
      <c r="U166" s="22" t="str">
        <f ca="1">VLOOKUP(O166,'08'!$A$2:$B$28,2,0)</f>
        <v>Evangélica</v>
      </c>
      <c r="V166" s="22" t="str">
        <f ca="1">VLOOKUP(P166,'10'!$A$2:$B$10,2,0)</f>
        <v>Separado</v>
      </c>
      <c r="W166" s="29">
        <f>IFERROR(VLOOKUP($B166,'b02'!$A$4:$H$705,W$1,0),0)</f>
        <v>0</v>
      </c>
      <c r="X166" s="29">
        <f>IFERROR(VLOOKUP($B166,'b02'!$A$4:$H$705,X$1,0),0)</f>
        <v>0</v>
      </c>
      <c r="Y166" s="29">
        <f>IFERROR(VLOOKUP($B166,'b02'!$A$4:$H$705,Y$1,0),0)</f>
        <v>1</v>
      </c>
      <c r="Z166" s="29">
        <f>IFERROR(VLOOKUP($B166,'b02'!$A$4:$H$705,Z$1,0),0)</f>
        <v>0</v>
      </c>
      <c r="AA166" s="29">
        <f>IFERROR(VLOOKUP($B166,'b02'!$A$4:$H$705,AA$1,0),0)</f>
        <v>0</v>
      </c>
      <c r="AB166" s="29">
        <f>IFERROR(VLOOKUP($B166,'b02'!$A$4:$H$705,AB$1,0),0)</f>
        <v>0</v>
      </c>
      <c r="AC166" s="29">
        <f>IFERROR(VLOOKUP($B166,'b02'!$A$4:$H$705,AC$1,0),0)</f>
        <v>1</v>
      </c>
      <c r="AD166" s="41">
        <f>IFERROR(VLOOKUP($B166,'b06'!$A$4:$I$714,AD$1,0),0)</f>
        <v>0</v>
      </c>
      <c r="AE166" s="41">
        <f>IFERROR(VLOOKUP($B166,'b06'!$A$4:$I$714,AE$1,0),0)</f>
        <v>1</v>
      </c>
      <c r="AF166" s="41">
        <f>IFERROR(VLOOKUP($B166,'b06'!$A$4:$I$714,AF$1,0),0)</f>
        <v>0</v>
      </c>
      <c r="AG166" s="41">
        <f>IFERROR(VLOOKUP($B166,'b06'!$A$4:$I$714,AG$1,0),0)</f>
        <v>0</v>
      </c>
      <c r="AH166" s="41">
        <f>IFERROR(VLOOKUP($B166,'b06'!$A$4:$I$714,AH$1,0),0)</f>
        <v>0</v>
      </c>
      <c r="AI166" s="41">
        <f>IFERROR(VLOOKUP($B166,'b06'!$A$4:$I$714,AI$1,0),0)</f>
        <v>0</v>
      </c>
      <c r="AJ166" s="41">
        <f>IFERROR(VLOOKUP($B166,'b06'!$A$4:$I$714,AJ$1,0),0)</f>
        <v>0</v>
      </c>
    </row>
    <row r="167" spans="1:36" x14ac:dyDescent="0.35">
      <c r="A167" s="4" t="s">
        <v>478</v>
      </c>
      <c r="B167" s="30">
        <v>165</v>
      </c>
      <c r="C167" s="8">
        <f t="shared" ca="1" si="25"/>
        <v>34292</v>
      </c>
      <c r="D167" s="5" t="str">
        <f t="shared" si="26"/>
        <v>colaborador_0165</v>
      </c>
      <c r="E167" s="9" t="s">
        <v>1339</v>
      </c>
      <c r="F167" s="9" t="s">
        <v>1550</v>
      </c>
      <c r="G167" s="8">
        <f t="shared" ca="1" si="27"/>
        <v>43750</v>
      </c>
      <c r="H167" s="6" t="s">
        <v>6</v>
      </c>
      <c r="I167" s="13">
        <f t="shared" ca="1" si="28"/>
        <v>1.8</v>
      </c>
      <c r="J167" s="15">
        <f t="shared" ca="1" si="29"/>
        <v>76</v>
      </c>
      <c r="K167" s="15">
        <f t="shared" ca="1" si="30"/>
        <v>23.456790123456788</v>
      </c>
      <c r="L167" s="10">
        <f t="shared" ca="1" si="31"/>
        <v>2</v>
      </c>
      <c r="M167" s="10">
        <f t="shared" ca="1" si="32"/>
        <v>4</v>
      </c>
      <c r="N167" s="10">
        <f t="shared" ca="1" si="33"/>
        <v>5</v>
      </c>
      <c r="O167" s="10">
        <f t="shared" ca="1" si="34"/>
        <v>3</v>
      </c>
      <c r="P167" s="10">
        <f t="shared" ca="1" si="35"/>
        <v>6</v>
      </c>
      <c r="Q167" s="11">
        <f t="shared" ca="1" si="24"/>
        <v>27</v>
      </c>
      <c r="R167" s="22" t="str">
        <f ca="1">VLOOKUP(L167,'05'!$A$2:$B$6,2,0)</f>
        <v>parda</v>
      </c>
      <c r="S167" s="22" t="str">
        <f ca="1">VLOOKUP(M167,'06'!$A$2:$B$18,2,0)</f>
        <v>ensino médio incompleto</v>
      </c>
      <c r="T167" s="22" t="str">
        <f ca="1">VLOOKUP(N167,'07'!$A$2:$D$28,2,0)</f>
        <v>Bahia</v>
      </c>
      <c r="U167" s="22" t="str">
        <f ca="1">VLOOKUP(O167,'08'!$A$2:$B$28,2,0)</f>
        <v>Católica</v>
      </c>
      <c r="V167" s="22" t="str">
        <f ca="1">VLOOKUP(P167,'10'!$A$2:$B$10,2,0)</f>
        <v>Concubinato/União Estável</v>
      </c>
      <c r="W167" s="29">
        <f>IFERROR(VLOOKUP($B167,'b02'!$A$4:$H$705,W$1,0),0)</f>
        <v>0</v>
      </c>
      <c r="X167" s="29">
        <f>IFERROR(VLOOKUP($B167,'b02'!$A$4:$H$705,X$1,0),0)</f>
        <v>0</v>
      </c>
      <c r="Y167" s="29">
        <f>IFERROR(VLOOKUP($B167,'b02'!$A$4:$H$705,Y$1,0),0)</f>
        <v>2</v>
      </c>
      <c r="Z167" s="29">
        <f>IFERROR(VLOOKUP($B167,'b02'!$A$4:$H$705,Z$1,0),0)</f>
        <v>0</v>
      </c>
      <c r="AA167" s="29">
        <f>IFERROR(VLOOKUP($B167,'b02'!$A$4:$H$705,AA$1,0),0)</f>
        <v>0</v>
      </c>
      <c r="AB167" s="29">
        <f>IFERROR(VLOOKUP($B167,'b02'!$A$4:$H$705,AB$1,0),0)</f>
        <v>0</v>
      </c>
      <c r="AC167" s="29">
        <f>IFERROR(VLOOKUP($B167,'b02'!$A$4:$H$705,AC$1,0),0)</f>
        <v>2</v>
      </c>
      <c r="AD167" s="41">
        <f>IFERROR(VLOOKUP($B167,'b06'!$A$4:$I$714,AD$1,0),0)</f>
        <v>1</v>
      </c>
      <c r="AE167" s="41">
        <f>IFERROR(VLOOKUP($B167,'b06'!$A$4:$I$714,AE$1,0),0)</f>
        <v>0</v>
      </c>
      <c r="AF167" s="41">
        <f>IFERROR(VLOOKUP($B167,'b06'!$A$4:$I$714,AF$1,0),0)</f>
        <v>0</v>
      </c>
      <c r="AG167" s="41">
        <f>IFERROR(VLOOKUP($B167,'b06'!$A$4:$I$714,AG$1,0),0)</f>
        <v>1</v>
      </c>
      <c r="AH167" s="41">
        <f>IFERROR(VLOOKUP($B167,'b06'!$A$4:$I$714,AH$1,0),0)</f>
        <v>0</v>
      </c>
      <c r="AI167" s="41">
        <f>IFERROR(VLOOKUP($B167,'b06'!$A$4:$I$714,AI$1,0),0)</f>
        <v>0</v>
      </c>
      <c r="AJ167" s="41">
        <f>IFERROR(VLOOKUP($B167,'b06'!$A$4:$I$714,AJ$1,0),0)</f>
        <v>0</v>
      </c>
    </row>
    <row r="168" spans="1:36" x14ac:dyDescent="0.35">
      <c r="A168" s="4" t="s">
        <v>479</v>
      </c>
      <c r="B168" s="30">
        <v>166</v>
      </c>
      <c r="C168" s="8">
        <f t="shared" ca="1" si="25"/>
        <v>30968</v>
      </c>
      <c r="D168" s="5" t="str">
        <f t="shared" si="26"/>
        <v>colaborador_0166</v>
      </c>
      <c r="E168" s="9" t="s">
        <v>1339</v>
      </c>
      <c r="F168" s="9" t="s">
        <v>1550</v>
      </c>
      <c r="G168" s="8">
        <f t="shared" ca="1" si="27"/>
        <v>43967</v>
      </c>
      <c r="H168" s="6" t="s">
        <v>6</v>
      </c>
      <c r="I168" s="13">
        <f t="shared" ca="1" si="28"/>
        <v>1.75</v>
      </c>
      <c r="J168" s="15">
        <f t="shared" ca="1" si="29"/>
        <v>72</v>
      </c>
      <c r="K168" s="15">
        <f t="shared" ca="1" si="30"/>
        <v>23.510204081632654</v>
      </c>
      <c r="L168" s="10">
        <f t="shared" ca="1" si="31"/>
        <v>2</v>
      </c>
      <c r="M168" s="10">
        <f t="shared" ca="1" si="32"/>
        <v>6</v>
      </c>
      <c r="N168" s="10">
        <f t="shared" ca="1" si="33"/>
        <v>7</v>
      </c>
      <c r="O168" s="10">
        <f t="shared" ca="1" si="34"/>
        <v>4</v>
      </c>
      <c r="P168" s="10">
        <f t="shared" ca="1" si="35"/>
        <v>3</v>
      </c>
      <c r="Q168" s="11">
        <f t="shared" ca="1" si="24"/>
        <v>36</v>
      </c>
      <c r="R168" s="22" t="str">
        <f ca="1">VLOOKUP(L168,'05'!$A$2:$B$6,2,0)</f>
        <v>parda</v>
      </c>
      <c r="S168" s="22" t="str">
        <f ca="1">VLOOKUP(M168,'06'!$A$2:$B$18,2,0)</f>
        <v>ensino médio técnico incompleto</v>
      </c>
      <c r="T168" s="22" t="str">
        <f ca="1">VLOOKUP(N168,'07'!$A$2:$D$28,2,0)</f>
        <v>Distrito Federal</v>
      </c>
      <c r="U168" s="22" t="str">
        <f ca="1">VLOOKUP(O168,'08'!$A$2:$B$28,2,0)</f>
        <v>Cristã</v>
      </c>
      <c r="V168" s="22" t="str">
        <f ca="1">VLOOKUP(P168,'10'!$A$2:$B$10,2,0)</f>
        <v>Divorciado</v>
      </c>
      <c r="W168" s="29">
        <f>IFERROR(VLOOKUP($B168,'b02'!$A$4:$H$705,W$1,0),0)</f>
        <v>0</v>
      </c>
      <c r="X168" s="29">
        <f>IFERROR(VLOOKUP($B168,'b02'!$A$4:$H$705,X$1,0),0)</f>
        <v>0</v>
      </c>
      <c r="Y168" s="29">
        <f>IFERROR(VLOOKUP($B168,'b02'!$A$4:$H$705,Y$1,0),0)</f>
        <v>0</v>
      </c>
      <c r="Z168" s="29">
        <f>IFERROR(VLOOKUP($B168,'b02'!$A$4:$H$705,Z$1,0),0)</f>
        <v>0</v>
      </c>
      <c r="AA168" s="29">
        <f>IFERROR(VLOOKUP($B168,'b02'!$A$4:$H$705,AA$1,0),0)</f>
        <v>0</v>
      </c>
      <c r="AB168" s="29">
        <f>IFERROR(VLOOKUP($B168,'b02'!$A$4:$H$705,AB$1,0),0)</f>
        <v>0</v>
      </c>
      <c r="AC168" s="29">
        <f>IFERROR(VLOOKUP($B168,'b02'!$A$4:$H$705,AC$1,0),0)</f>
        <v>0</v>
      </c>
      <c r="AD168" s="41">
        <f>IFERROR(VLOOKUP($B168,'b06'!$A$4:$I$714,AD$1,0),0)</f>
        <v>0</v>
      </c>
      <c r="AE168" s="41">
        <f>IFERROR(VLOOKUP($B168,'b06'!$A$4:$I$714,AE$1,0),0)</f>
        <v>0</v>
      </c>
      <c r="AF168" s="41">
        <f>IFERROR(VLOOKUP($B168,'b06'!$A$4:$I$714,AF$1,0),0)</f>
        <v>0</v>
      </c>
      <c r="AG168" s="41">
        <f>IFERROR(VLOOKUP($B168,'b06'!$A$4:$I$714,AG$1,0),0)</f>
        <v>0</v>
      </c>
      <c r="AH168" s="41">
        <f>IFERROR(VLOOKUP($B168,'b06'!$A$4:$I$714,AH$1,0),0)</f>
        <v>0</v>
      </c>
      <c r="AI168" s="41">
        <f>IFERROR(VLOOKUP($B168,'b06'!$A$4:$I$714,AI$1,0),0)</f>
        <v>0</v>
      </c>
      <c r="AJ168" s="41">
        <f>IFERROR(VLOOKUP($B168,'b06'!$A$4:$I$714,AJ$1,0),0)</f>
        <v>0</v>
      </c>
    </row>
    <row r="169" spans="1:36" x14ac:dyDescent="0.35">
      <c r="A169" s="4" t="s">
        <v>480</v>
      </c>
      <c r="B169" s="30">
        <v>167</v>
      </c>
      <c r="C169" s="8">
        <f t="shared" ca="1" si="25"/>
        <v>34894</v>
      </c>
      <c r="D169" s="5" t="str">
        <f t="shared" si="26"/>
        <v>colaborador_0167</v>
      </c>
      <c r="E169" s="9" t="s">
        <v>1339</v>
      </c>
      <c r="F169" s="9" t="s">
        <v>1550</v>
      </c>
      <c r="G169" s="8">
        <f t="shared" ca="1" si="27"/>
        <v>43786</v>
      </c>
      <c r="H169" s="6" t="s">
        <v>6</v>
      </c>
      <c r="I169" s="13">
        <f t="shared" ca="1" si="28"/>
        <v>1.81</v>
      </c>
      <c r="J169" s="15">
        <f t="shared" ca="1" si="29"/>
        <v>73</v>
      </c>
      <c r="K169" s="15">
        <f t="shared" ca="1" si="30"/>
        <v>22.282592106468055</v>
      </c>
      <c r="L169" s="10">
        <f t="shared" ca="1" si="31"/>
        <v>2</v>
      </c>
      <c r="M169" s="10">
        <f t="shared" ca="1" si="32"/>
        <v>4</v>
      </c>
      <c r="N169" s="10">
        <f t="shared" ca="1" si="33"/>
        <v>4</v>
      </c>
      <c r="O169" s="10">
        <f t="shared" ca="1" si="34"/>
        <v>3</v>
      </c>
      <c r="P169" s="10">
        <f t="shared" ca="1" si="35"/>
        <v>5</v>
      </c>
      <c r="Q169" s="11">
        <f t="shared" ca="1" si="24"/>
        <v>25</v>
      </c>
      <c r="R169" s="22" t="str">
        <f ca="1">VLOOKUP(L169,'05'!$A$2:$B$6,2,0)</f>
        <v>parda</v>
      </c>
      <c r="S169" s="22" t="str">
        <f ca="1">VLOOKUP(M169,'06'!$A$2:$B$18,2,0)</f>
        <v>ensino médio incompleto</v>
      </c>
      <c r="T169" s="22" t="str">
        <f ca="1">VLOOKUP(N169,'07'!$A$2:$D$28,2,0)</f>
        <v>Amazonas</v>
      </c>
      <c r="U169" s="22" t="str">
        <f ca="1">VLOOKUP(O169,'08'!$A$2:$B$28,2,0)</f>
        <v>Católica</v>
      </c>
      <c r="V169" s="22" t="str">
        <f ca="1">VLOOKUP(P169,'10'!$A$2:$B$10,2,0)</f>
        <v>Separado</v>
      </c>
      <c r="W169" s="29">
        <f>IFERROR(VLOOKUP($B169,'b02'!$A$4:$H$705,W$1,0),0)</f>
        <v>0</v>
      </c>
      <c r="X169" s="29">
        <f>IFERROR(VLOOKUP($B169,'b02'!$A$4:$H$705,X$1,0),0)</f>
        <v>0</v>
      </c>
      <c r="Y169" s="29">
        <f>IFERROR(VLOOKUP($B169,'b02'!$A$4:$H$705,Y$1,0),0)</f>
        <v>0</v>
      </c>
      <c r="Z169" s="29">
        <f>IFERROR(VLOOKUP($B169,'b02'!$A$4:$H$705,Z$1,0),0)</f>
        <v>0</v>
      </c>
      <c r="AA169" s="29">
        <f>IFERROR(VLOOKUP($B169,'b02'!$A$4:$H$705,AA$1,0),0)</f>
        <v>0</v>
      </c>
      <c r="AB169" s="29">
        <f>IFERROR(VLOOKUP($B169,'b02'!$A$4:$H$705,AB$1,0),0)</f>
        <v>0</v>
      </c>
      <c r="AC169" s="29">
        <f>IFERROR(VLOOKUP($B169,'b02'!$A$4:$H$705,AC$1,0),0)</f>
        <v>0</v>
      </c>
      <c r="AD169" s="41">
        <f>IFERROR(VLOOKUP($B169,'b06'!$A$4:$I$714,AD$1,0),0)</f>
        <v>0</v>
      </c>
      <c r="AE169" s="41">
        <f>IFERROR(VLOOKUP($B169,'b06'!$A$4:$I$714,AE$1,0),0)</f>
        <v>0</v>
      </c>
      <c r="AF169" s="41">
        <f>IFERROR(VLOOKUP($B169,'b06'!$A$4:$I$714,AF$1,0),0)</f>
        <v>0</v>
      </c>
      <c r="AG169" s="41">
        <f>IFERROR(VLOOKUP($B169,'b06'!$A$4:$I$714,AG$1,0),0)</f>
        <v>0</v>
      </c>
      <c r="AH169" s="41">
        <f>IFERROR(VLOOKUP($B169,'b06'!$A$4:$I$714,AH$1,0),0)</f>
        <v>0</v>
      </c>
      <c r="AI169" s="41">
        <f>IFERROR(VLOOKUP($B169,'b06'!$A$4:$I$714,AI$1,0),0)</f>
        <v>0</v>
      </c>
      <c r="AJ169" s="41">
        <f>IFERROR(VLOOKUP($B169,'b06'!$A$4:$I$714,AJ$1,0),0)</f>
        <v>0</v>
      </c>
    </row>
    <row r="170" spans="1:36" x14ac:dyDescent="0.35">
      <c r="A170" s="4" t="s">
        <v>481</v>
      </c>
      <c r="B170" s="30">
        <v>168</v>
      </c>
      <c r="C170" s="8">
        <f t="shared" ca="1" si="25"/>
        <v>34523</v>
      </c>
      <c r="D170" s="5" t="str">
        <f t="shared" si="26"/>
        <v>colaborador_0168</v>
      </c>
      <c r="E170" s="9" t="s">
        <v>1339</v>
      </c>
      <c r="F170" s="9" t="s">
        <v>1550</v>
      </c>
      <c r="G170" s="8">
        <f t="shared" ca="1" si="27"/>
        <v>43687</v>
      </c>
      <c r="H170" s="6" t="s">
        <v>6</v>
      </c>
      <c r="I170" s="13">
        <f t="shared" ca="1" si="28"/>
        <v>1.77</v>
      </c>
      <c r="J170" s="15">
        <f t="shared" ca="1" si="29"/>
        <v>78</v>
      </c>
      <c r="K170" s="15">
        <f t="shared" ca="1" si="30"/>
        <v>24.897060231734173</v>
      </c>
      <c r="L170" s="10">
        <f t="shared" ca="1" si="31"/>
        <v>3</v>
      </c>
      <c r="M170" s="10">
        <f t="shared" ca="1" si="32"/>
        <v>1</v>
      </c>
      <c r="N170" s="10">
        <f t="shared" ca="1" si="33"/>
        <v>21</v>
      </c>
      <c r="O170" s="10">
        <f t="shared" ca="1" si="34"/>
        <v>6</v>
      </c>
      <c r="P170" s="10">
        <f t="shared" ca="1" si="35"/>
        <v>6</v>
      </c>
      <c r="Q170" s="11">
        <f t="shared" ca="1" si="24"/>
        <v>26</v>
      </c>
      <c r="R170" s="22" t="str">
        <f ca="1">VLOOKUP(L170,'05'!$A$2:$B$6,2,0)</f>
        <v>preta</v>
      </c>
      <c r="S170" s="22" t="str">
        <f ca="1">VLOOKUP(M170,'06'!$A$2:$B$18,2,0)</f>
        <v>sem instrução</v>
      </c>
      <c r="T170" s="22" t="str">
        <f ca="1">VLOOKUP(N170,'07'!$A$2:$D$28,2,0)</f>
        <v>Rio Grande do Sul</v>
      </c>
      <c r="U170" s="22" t="str">
        <f ca="1">VLOOKUP(O170,'08'!$A$2:$B$28,2,0)</f>
        <v>Umbanda</v>
      </c>
      <c r="V170" s="22" t="str">
        <f ca="1">VLOOKUP(P170,'10'!$A$2:$B$10,2,0)</f>
        <v>Concubinato/União Estável</v>
      </c>
      <c r="W170" s="29">
        <f>IFERROR(VLOOKUP($B170,'b02'!$A$4:$H$705,W$1,0),0)</f>
        <v>0</v>
      </c>
      <c r="X170" s="29">
        <f>IFERROR(VLOOKUP($B170,'b02'!$A$4:$H$705,X$1,0),0)</f>
        <v>0</v>
      </c>
      <c r="Y170" s="29">
        <f>IFERROR(VLOOKUP($B170,'b02'!$A$4:$H$705,Y$1,0),0)</f>
        <v>0</v>
      </c>
      <c r="Z170" s="29">
        <f>IFERROR(VLOOKUP($B170,'b02'!$A$4:$H$705,Z$1,0),0)</f>
        <v>0</v>
      </c>
      <c r="AA170" s="29">
        <f>IFERROR(VLOOKUP($B170,'b02'!$A$4:$H$705,AA$1,0),0)</f>
        <v>0</v>
      </c>
      <c r="AB170" s="29">
        <f>IFERROR(VLOOKUP($B170,'b02'!$A$4:$H$705,AB$1,0),0)</f>
        <v>0</v>
      </c>
      <c r="AC170" s="29">
        <f>IFERROR(VLOOKUP($B170,'b02'!$A$4:$H$705,AC$1,0),0)</f>
        <v>0</v>
      </c>
      <c r="AD170" s="41">
        <f>IFERROR(VLOOKUP($B170,'b06'!$A$4:$I$714,AD$1,0),0)</f>
        <v>0</v>
      </c>
      <c r="AE170" s="41">
        <f>IFERROR(VLOOKUP($B170,'b06'!$A$4:$I$714,AE$1,0),0)</f>
        <v>0</v>
      </c>
      <c r="AF170" s="41">
        <f>IFERROR(VLOOKUP($B170,'b06'!$A$4:$I$714,AF$1,0),0)</f>
        <v>0</v>
      </c>
      <c r="AG170" s="41">
        <f>IFERROR(VLOOKUP($B170,'b06'!$A$4:$I$714,AG$1,0),0)</f>
        <v>0</v>
      </c>
      <c r="AH170" s="41">
        <f>IFERROR(VLOOKUP($B170,'b06'!$A$4:$I$714,AH$1,0),0)</f>
        <v>0</v>
      </c>
      <c r="AI170" s="41">
        <f>IFERROR(VLOOKUP($B170,'b06'!$A$4:$I$714,AI$1,0),0)</f>
        <v>0</v>
      </c>
      <c r="AJ170" s="41">
        <f>IFERROR(VLOOKUP($B170,'b06'!$A$4:$I$714,AJ$1,0),0)</f>
        <v>0</v>
      </c>
    </row>
    <row r="171" spans="1:36" x14ac:dyDescent="0.35">
      <c r="A171" s="4" t="s">
        <v>482</v>
      </c>
      <c r="B171" s="30">
        <v>169</v>
      </c>
      <c r="C171" s="8">
        <f t="shared" ca="1" si="25"/>
        <v>30804</v>
      </c>
      <c r="D171" s="5" t="str">
        <f t="shared" si="26"/>
        <v>colaborador_0169</v>
      </c>
      <c r="E171" s="9" t="s">
        <v>1339</v>
      </c>
      <c r="F171" s="9" t="s">
        <v>1550</v>
      </c>
      <c r="G171" s="8">
        <f t="shared" ca="1" si="27"/>
        <v>42653</v>
      </c>
      <c r="H171" s="6" t="s">
        <v>6</v>
      </c>
      <c r="I171" s="13">
        <f t="shared" ca="1" si="28"/>
        <v>1.76</v>
      </c>
      <c r="J171" s="15">
        <f t="shared" ca="1" si="29"/>
        <v>74</v>
      </c>
      <c r="K171" s="15">
        <f t="shared" ca="1" si="30"/>
        <v>23.889462809917354</v>
      </c>
      <c r="L171" s="10">
        <f t="shared" ca="1" si="31"/>
        <v>2</v>
      </c>
      <c r="M171" s="10">
        <f t="shared" ca="1" si="32"/>
        <v>4</v>
      </c>
      <c r="N171" s="10">
        <f t="shared" ca="1" si="33"/>
        <v>16</v>
      </c>
      <c r="O171" s="10">
        <f t="shared" ca="1" si="34"/>
        <v>1</v>
      </c>
      <c r="P171" s="10">
        <f t="shared" ca="1" si="35"/>
        <v>4</v>
      </c>
      <c r="Q171" s="11">
        <f t="shared" ca="1" si="24"/>
        <v>36</v>
      </c>
      <c r="R171" s="22" t="str">
        <f ca="1">VLOOKUP(L171,'05'!$A$2:$B$6,2,0)</f>
        <v>parda</v>
      </c>
      <c r="S171" s="22" t="str">
        <f ca="1">VLOOKUP(M171,'06'!$A$2:$B$18,2,0)</f>
        <v>ensino médio incompleto</v>
      </c>
      <c r="T171" s="22" t="str">
        <f ca="1">VLOOKUP(N171,'07'!$A$2:$D$28,2,0)</f>
        <v>Paraná</v>
      </c>
      <c r="U171" s="22" t="str">
        <f ca="1">VLOOKUP(O171,'08'!$A$2:$B$28,2,0)</f>
        <v>Adventista</v>
      </c>
      <c r="V171" s="22" t="str">
        <f ca="1">VLOOKUP(P171,'10'!$A$2:$B$10,2,0)</f>
        <v>Desquitado</v>
      </c>
      <c r="W171" s="29">
        <f>IFERROR(VLOOKUP($B171,'b02'!$A$4:$H$705,W$1,0),0)</f>
        <v>1</v>
      </c>
      <c r="X171" s="29">
        <f>IFERROR(VLOOKUP($B171,'b02'!$A$4:$H$705,X$1,0),0)</f>
        <v>0</v>
      </c>
      <c r="Y171" s="29">
        <f>IFERROR(VLOOKUP($B171,'b02'!$A$4:$H$705,Y$1,0),0)</f>
        <v>0</v>
      </c>
      <c r="Z171" s="29">
        <f>IFERROR(VLOOKUP($B171,'b02'!$A$4:$H$705,Z$1,0),0)</f>
        <v>0</v>
      </c>
      <c r="AA171" s="29">
        <f>IFERROR(VLOOKUP($B171,'b02'!$A$4:$H$705,AA$1,0),0)</f>
        <v>0</v>
      </c>
      <c r="AB171" s="29">
        <f>IFERROR(VLOOKUP($B171,'b02'!$A$4:$H$705,AB$1,0),0)</f>
        <v>0</v>
      </c>
      <c r="AC171" s="29">
        <f>IFERROR(VLOOKUP($B171,'b02'!$A$4:$H$705,AC$1,0),0)</f>
        <v>1</v>
      </c>
      <c r="AD171" s="41">
        <f>IFERROR(VLOOKUP($B171,'b06'!$A$4:$I$714,AD$1,0),0)</f>
        <v>0</v>
      </c>
      <c r="AE171" s="41">
        <f>IFERROR(VLOOKUP($B171,'b06'!$A$4:$I$714,AE$1,0),0)</f>
        <v>0</v>
      </c>
      <c r="AF171" s="41">
        <f>IFERROR(VLOOKUP($B171,'b06'!$A$4:$I$714,AF$1,0),0)</f>
        <v>0</v>
      </c>
      <c r="AG171" s="41">
        <f>IFERROR(VLOOKUP($B171,'b06'!$A$4:$I$714,AG$1,0),0)</f>
        <v>0</v>
      </c>
      <c r="AH171" s="41">
        <f>IFERROR(VLOOKUP($B171,'b06'!$A$4:$I$714,AH$1,0),0)</f>
        <v>0</v>
      </c>
      <c r="AI171" s="41">
        <f>IFERROR(VLOOKUP($B171,'b06'!$A$4:$I$714,AI$1,0),0)</f>
        <v>0</v>
      </c>
      <c r="AJ171" s="41">
        <f>IFERROR(VLOOKUP($B171,'b06'!$A$4:$I$714,AJ$1,0),0)</f>
        <v>1</v>
      </c>
    </row>
    <row r="172" spans="1:36" x14ac:dyDescent="0.35">
      <c r="A172" s="4" t="s">
        <v>483</v>
      </c>
      <c r="B172" s="30">
        <v>170</v>
      </c>
      <c r="C172" s="8">
        <f t="shared" ca="1" si="25"/>
        <v>35667</v>
      </c>
      <c r="D172" s="5" t="str">
        <f t="shared" si="26"/>
        <v>colaborador_0170</v>
      </c>
      <c r="E172" s="9" t="s">
        <v>1339</v>
      </c>
      <c r="F172" s="9" t="s">
        <v>1550</v>
      </c>
      <c r="G172" s="8">
        <f t="shared" ca="1" si="27"/>
        <v>43651</v>
      </c>
      <c r="H172" s="6" t="s">
        <v>6</v>
      </c>
      <c r="I172" s="13">
        <f t="shared" ca="1" si="28"/>
        <v>1.77</v>
      </c>
      <c r="J172" s="15">
        <f t="shared" ca="1" si="29"/>
        <v>77</v>
      </c>
      <c r="K172" s="15">
        <f t="shared" ca="1" si="30"/>
        <v>24.577867151840145</v>
      </c>
      <c r="L172" s="10">
        <f t="shared" ca="1" si="31"/>
        <v>2</v>
      </c>
      <c r="M172" s="10">
        <f t="shared" ca="1" si="32"/>
        <v>7</v>
      </c>
      <c r="N172" s="10">
        <f t="shared" ca="1" si="33"/>
        <v>3</v>
      </c>
      <c r="O172" s="10">
        <f t="shared" ca="1" si="34"/>
        <v>4</v>
      </c>
      <c r="P172" s="10">
        <f t="shared" ca="1" si="35"/>
        <v>3</v>
      </c>
      <c r="Q172" s="11">
        <f t="shared" ca="1" si="24"/>
        <v>23</v>
      </c>
      <c r="R172" s="22" t="str">
        <f ca="1">VLOOKUP(L172,'05'!$A$2:$B$6,2,0)</f>
        <v>parda</v>
      </c>
      <c r="S172" s="22" t="str">
        <f ca="1">VLOOKUP(M172,'06'!$A$2:$B$18,2,0)</f>
        <v>ensino médio técnico completo</v>
      </c>
      <c r="T172" s="22" t="str">
        <f ca="1">VLOOKUP(N172,'07'!$A$2:$D$28,2,0)</f>
        <v>Amapá</v>
      </c>
      <c r="U172" s="22" t="str">
        <f ca="1">VLOOKUP(O172,'08'!$A$2:$B$28,2,0)</f>
        <v>Cristã</v>
      </c>
      <c r="V172" s="22" t="str">
        <f ca="1">VLOOKUP(P172,'10'!$A$2:$B$10,2,0)</f>
        <v>Divorciado</v>
      </c>
      <c r="W172" s="29">
        <f>IFERROR(VLOOKUP($B172,'b02'!$A$4:$H$705,W$1,0),0)</f>
        <v>0</v>
      </c>
      <c r="X172" s="29">
        <f>IFERROR(VLOOKUP($B172,'b02'!$A$4:$H$705,X$1,0),0)</f>
        <v>0</v>
      </c>
      <c r="Y172" s="29">
        <f>IFERROR(VLOOKUP($B172,'b02'!$A$4:$H$705,Y$1,0),0)</f>
        <v>1</v>
      </c>
      <c r="Z172" s="29">
        <f>IFERROR(VLOOKUP($B172,'b02'!$A$4:$H$705,Z$1,0),0)</f>
        <v>0</v>
      </c>
      <c r="AA172" s="29">
        <f>IFERROR(VLOOKUP($B172,'b02'!$A$4:$H$705,AA$1,0),0)</f>
        <v>0</v>
      </c>
      <c r="AB172" s="29">
        <f>IFERROR(VLOOKUP($B172,'b02'!$A$4:$H$705,AB$1,0),0)</f>
        <v>0</v>
      </c>
      <c r="AC172" s="29">
        <f>IFERROR(VLOOKUP($B172,'b02'!$A$4:$H$705,AC$1,0),0)</f>
        <v>1</v>
      </c>
      <c r="AD172" s="41">
        <f>IFERROR(VLOOKUP($B172,'b06'!$A$4:$I$714,AD$1,0),0)</f>
        <v>0</v>
      </c>
      <c r="AE172" s="41">
        <f>IFERROR(VLOOKUP($B172,'b06'!$A$4:$I$714,AE$1,0),0)</f>
        <v>1</v>
      </c>
      <c r="AF172" s="41">
        <f>IFERROR(VLOOKUP($B172,'b06'!$A$4:$I$714,AF$1,0),0)</f>
        <v>0</v>
      </c>
      <c r="AG172" s="41">
        <f>IFERROR(VLOOKUP($B172,'b06'!$A$4:$I$714,AG$1,0),0)</f>
        <v>0</v>
      </c>
      <c r="AH172" s="41">
        <f>IFERROR(VLOOKUP($B172,'b06'!$A$4:$I$714,AH$1,0),0)</f>
        <v>0</v>
      </c>
      <c r="AI172" s="41">
        <f>IFERROR(VLOOKUP($B172,'b06'!$A$4:$I$714,AI$1,0),0)</f>
        <v>0</v>
      </c>
      <c r="AJ172" s="41">
        <f>IFERROR(VLOOKUP($B172,'b06'!$A$4:$I$714,AJ$1,0),0)</f>
        <v>0</v>
      </c>
    </row>
    <row r="173" spans="1:36" x14ac:dyDescent="0.35">
      <c r="A173" s="4" t="s">
        <v>484</v>
      </c>
      <c r="B173" s="30">
        <v>171</v>
      </c>
      <c r="C173" s="8">
        <f t="shared" ca="1" si="25"/>
        <v>35935</v>
      </c>
      <c r="D173" s="5" t="str">
        <f t="shared" si="26"/>
        <v>colaborador_0171</v>
      </c>
      <c r="E173" s="9" t="s">
        <v>1339</v>
      </c>
      <c r="F173" s="9" t="s">
        <v>1550</v>
      </c>
      <c r="G173" s="8">
        <f t="shared" ca="1" si="27"/>
        <v>42254</v>
      </c>
      <c r="H173" s="6" t="s">
        <v>6</v>
      </c>
      <c r="I173" s="13">
        <f t="shared" ca="1" si="28"/>
        <v>1.79</v>
      </c>
      <c r="J173" s="15">
        <f t="shared" ca="1" si="29"/>
        <v>72</v>
      </c>
      <c r="K173" s="15">
        <f t="shared" ca="1" si="30"/>
        <v>22.471208763771418</v>
      </c>
      <c r="L173" s="10">
        <f t="shared" ca="1" si="31"/>
        <v>2</v>
      </c>
      <c r="M173" s="10">
        <f t="shared" ca="1" si="32"/>
        <v>5</v>
      </c>
      <c r="N173" s="10">
        <f t="shared" ca="1" si="33"/>
        <v>8</v>
      </c>
      <c r="O173" s="10">
        <f t="shared" ca="1" si="34"/>
        <v>1</v>
      </c>
      <c r="P173" s="10">
        <f t="shared" ca="1" si="35"/>
        <v>6</v>
      </c>
      <c r="Q173" s="11">
        <f t="shared" ca="1" si="24"/>
        <v>22</v>
      </c>
      <c r="R173" s="22" t="str">
        <f ca="1">VLOOKUP(L173,'05'!$A$2:$B$6,2,0)</f>
        <v>parda</v>
      </c>
      <c r="S173" s="22" t="str">
        <f ca="1">VLOOKUP(M173,'06'!$A$2:$B$18,2,0)</f>
        <v>ensino médio completo</v>
      </c>
      <c r="T173" s="22" t="str">
        <f ca="1">VLOOKUP(N173,'07'!$A$2:$D$28,2,0)</f>
        <v>Espírito Santo</v>
      </c>
      <c r="U173" s="22" t="str">
        <f ca="1">VLOOKUP(O173,'08'!$A$2:$B$28,2,0)</f>
        <v>Adventista</v>
      </c>
      <c r="V173" s="22" t="str">
        <f ca="1">VLOOKUP(P173,'10'!$A$2:$B$10,2,0)</f>
        <v>Concubinato/União Estável</v>
      </c>
      <c r="W173" s="29">
        <f>IFERROR(VLOOKUP($B173,'b02'!$A$4:$H$705,W$1,0),0)</f>
        <v>0</v>
      </c>
      <c r="X173" s="29">
        <f>IFERROR(VLOOKUP($B173,'b02'!$A$4:$H$705,X$1,0),0)</f>
        <v>1</v>
      </c>
      <c r="Y173" s="29">
        <f>IFERROR(VLOOKUP($B173,'b02'!$A$4:$H$705,Y$1,0),0)</f>
        <v>0</v>
      </c>
      <c r="Z173" s="29">
        <f>IFERROR(VLOOKUP($B173,'b02'!$A$4:$H$705,Z$1,0),0)</f>
        <v>0</v>
      </c>
      <c r="AA173" s="29">
        <f>IFERROR(VLOOKUP($B173,'b02'!$A$4:$H$705,AA$1,0),0)</f>
        <v>0</v>
      </c>
      <c r="AB173" s="29">
        <f>IFERROR(VLOOKUP($B173,'b02'!$A$4:$H$705,AB$1,0),0)</f>
        <v>0</v>
      </c>
      <c r="AC173" s="29">
        <f>IFERROR(VLOOKUP($B173,'b02'!$A$4:$H$705,AC$1,0),0)</f>
        <v>1</v>
      </c>
      <c r="AD173" s="41">
        <f>IFERROR(VLOOKUP($B173,'b06'!$A$4:$I$714,AD$1,0),0)</f>
        <v>0</v>
      </c>
      <c r="AE173" s="41">
        <f>IFERROR(VLOOKUP($B173,'b06'!$A$4:$I$714,AE$1,0),0)</f>
        <v>0</v>
      </c>
      <c r="AF173" s="41">
        <f>IFERROR(VLOOKUP($B173,'b06'!$A$4:$I$714,AF$1,0),0)</f>
        <v>0</v>
      </c>
      <c r="AG173" s="41">
        <f>IFERROR(VLOOKUP($B173,'b06'!$A$4:$I$714,AG$1,0),0)</f>
        <v>0</v>
      </c>
      <c r="AH173" s="41">
        <f>IFERROR(VLOOKUP($B173,'b06'!$A$4:$I$714,AH$1,0),0)</f>
        <v>0</v>
      </c>
      <c r="AI173" s="41">
        <f>IFERROR(VLOOKUP($B173,'b06'!$A$4:$I$714,AI$1,0),0)</f>
        <v>0</v>
      </c>
      <c r="AJ173" s="41">
        <f>IFERROR(VLOOKUP($B173,'b06'!$A$4:$I$714,AJ$1,0),0)</f>
        <v>1</v>
      </c>
    </row>
    <row r="174" spans="1:36" x14ac:dyDescent="0.35">
      <c r="A174" s="4" t="s">
        <v>485</v>
      </c>
      <c r="B174" s="30">
        <v>172</v>
      </c>
      <c r="C174" s="8">
        <f t="shared" ca="1" si="25"/>
        <v>31461</v>
      </c>
      <c r="D174" s="5" t="str">
        <f t="shared" si="26"/>
        <v>colaborador_0172</v>
      </c>
      <c r="E174" s="9" t="s">
        <v>1339</v>
      </c>
      <c r="F174" s="9" t="s">
        <v>1550</v>
      </c>
      <c r="G174" s="8">
        <f t="shared" ca="1" si="27"/>
        <v>44124</v>
      </c>
      <c r="H174" s="6" t="s">
        <v>6</v>
      </c>
      <c r="I174" s="13">
        <f t="shared" ca="1" si="28"/>
        <v>1.79</v>
      </c>
      <c r="J174" s="15">
        <f t="shared" ca="1" si="29"/>
        <v>76</v>
      </c>
      <c r="K174" s="15">
        <f t="shared" ca="1" si="30"/>
        <v>23.719609250647608</v>
      </c>
      <c r="L174" s="10">
        <f t="shared" ca="1" si="31"/>
        <v>2</v>
      </c>
      <c r="M174" s="10">
        <f t="shared" ca="1" si="32"/>
        <v>3</v>
      </c>
      <c r="N174" s="10">
        <f t="shared" ca="1" si="33"/>
        <v>14</v>
      </c>
      <c r="O174" s="10">
        <f t="shared" ca="1" si="34"/>
        <v>6</v>
      </c>
      <c r="P174" s="10">
        <f t="shared" ca="1" si="35"/>
        <v>2</v>
      </c>
      <c r="Q174" s="11">
        <f t="shared" ca="1" si="24"/>
        <v>35</v>
      </c>
      <c r="R174" s="22" t="str">
        <f ca="1">VLOOKUP(L174,'05'!$A$2:$B$6,2,0)</f>
        <v>parda</v>
      </c>
      <c r="S174" s="22" t="str">
        <f ca="1">VLOOKUP(M174,'06'!$A$2:$B$18,2,0)</f>
        <v>ensino fundamental completo</v>
      </c>
      <c r="T174" s="22" t="str">
        <f ca="1">VLOOKUP(N174,'07'!$A$2:$D$28,2,0)</f>
        <v>Pará</v>
      </c>
      <c r="U174" s="22" t="str">
        <f ca="1">VLOOKUP(O174,'08'!$A$2:$B$28,2,0)</f>
        <v>Umbanda</v>
      </c>
      <c r="V174" s="22" t="str">
        <f ca="1">VLOOKUP(P174,'10'!$A$2:$B$10,2,0)</f>
        <v>Casado</v>
      </c>
      <c r="W174" s="29">
        <f>IFERROR(VLOOKUP($B174,'b02'!$A$4:$H$705,W$1,0),0)</f>
        <v>0</v>
      </c>
      <c r="X174" s="29">
        <f>IFERROR(VLOOKUP($B174,'b02'!$A$4:$H$705,X$1,0),0)</f>
        <v>0</v>
      </c>
      <c r="Y174" s="29">
        <f>IFERROR(VLOOKUP($B174,'b02'!$A$4:$H$705,Y$1,0),0)</f>
        <v>0</v>
      </c>
      <c r="Z174" s="29">
        <f>IFERROR(VLOOKUP($B174,'b02'!$A$4:$H$705,Z$1,0),0)</f>
        <v>1</v>
      </c>
      <c r="AA174" s="29">
        <f>IFERROR(VLOOKUP($B174,'b02'!$A$4:$H$705,AA$1,0),0)</f>
        <v>0</v>
      </c>
      <c r="AB174" s="29">
        <f>IFERROR(VLOOKUP($B174,'b02'!$A$4:$H$705,AB$1,0),0)</f>
        <v>0</v>
      </c>
      <c r="AC174" s="29">
        <f>IFERROR(VLOOKUP($B174,'b02'!$A$4:$H$705,AC$1,0),0)</f>
        <v>1</v>
      </c>
      <c r="AD174" s="41">
        <f>IFERROR(VLOOKUP($B174,'b06'!$A$4:$I$714,AD$1,0),0)</f>
        <v>0</v>
      </c>
      <c r="AE174" s="41">
        <f>IFERROR(VLOOKUP($B174,'b06'!$A$4:$I$714,AE$1,0),0)</f>
        <v>0</v>
      </c>
      <c r="AF174" s="41">
        <f>IFERROR(VLOOKUP($B174,'b06'!$A$4:$I$714,AF$1,0),0)</f>
        <v>0</v>
      </c>
      <c r="AG174" s="41">
        <f>IFERROR(VLOOKUP($B174,'b06'!$A$4:$I$714,AG$1,0),0)</f>
        <v>0</v>
      </c>
      <c r="AH174" s="41">
        <f>IFERROR(VLOOKUP($B174,'b06'!$A$4:$I$714,AH$1,0),0)</f>
        <v>0</v>
      </c>
      <c r="AI174" s="41">
        <f>IFERROR(VLOOKUP($B174,'b06'!$A$4:$I$714,AI$1,0),0)</f>
        <v>1</v>
      </c>
      <c r="AJ174" s="41">
        <f>IFERROR(VLOOKUP($B174,'b06'!$A$4:$I$714,AJ$1,0),0)</f>
        <v>0</v>
      </c>
    </row>
    <row r="175" spans="1:36" x14ac:dyDescent="0.35">
      <c r="A175" s="4" t="s">
        <v>486</v>
      </c>
      <c r="B175" s="30">
        <v>173</v>
      </c>
      <c r="C175" s="8">
        <f t="shared" ca="1" si="25"/>
        <v>34324</v>
      </c>
      <c r="D175" s="5" t="str">
        <f t="shared" si="26"/>
        <v>colaborador_0173</v>
      </c>
      <c r="E175" s="9" t="s">
        <v>1339</v>
      </c>
      <c r="F175" s="9" t="s">
        <v>1550</v>
      </c>
      <c r="G175" s="8">
        <f t="shared" ca="1" si="27"/>
        <v>43905</v>
      </c>
      <c r="H175" s="6" t="s">
        <v>6</v>
      </c>
      <c r="I175" s="13">
        <f t="shared" ca="1" si="28"/>
        <v>1.81</v>
      </c>
      <c r="J175" s="15">
        <f t="shared" ca="1" si="29"/>
        <v>74</v>
      </c>
      <c r="K175" s="15">
        <f t="shared" ca="1" si="30"/>
        <v>22.587833094227893</v>
      </c>
      <c r="L175" s="10">
        <f t="shared" ca="1" si="31"/>
        <v>3</v>
      </c>
      <c r="M175" s="10">
        <f t="shared" ca="1" si="32"/>
        <v>4</v>
      </c>
      <c r="N175" s="10">
        <f t="shared" ca="1" si="33"/>
        <v>4</v>
      </c>
      <c r="O175" s="10">
        <f t="shared" ca="1" si="34"/>
        <v>7</v>
      </c>
      <c r="P175" s="10">
        <f t="shared" ca="1" si="35"/>
        <v>3</v>
      </c>
      <c r="Q175" s="11">
        <f t="shared" ca="1" si="24"/>
        <v>27</v>
      </c>
      <c r="R175" s="22" t="str">
        <f ca="1">VLOOKUP(L175,'05'!$A$2:$B$6,2,0)</f>
        <v>preta</v>
      </c>
      <c r="S175" s="22" t="str">
        <f ca="1">VLOOKUP(M175,'06'!$A$2:$B$18,2,0)</f>
        <v>ensino médio incompleto</v>
      </c>
      <c r="T175" s="22" t="str">
        <f ca="1">VLOOKUP(N175,'07'!$A$2:$D$28,2,0)</f>
        <v>Amazonas</v>
      </c>
      <c r="U175" s="22" t="str">
        <f ca="1">VLOOKUP(O175,'08'!$A$2:$B$28,2,0)</f>
        <v>Testemunha de Jeová</v>
      </c>
      <c r="V175" s="22" t="str">
        <f ca="1">VLOOKUP(P175,'10'!$A$2:$B$10,2,0)</f>
        <v>Divorciado</v>
      </c>
      <c r="W175" s="29">
        <f>IFERROR(VLOOKUP($B175,'b02'!$A$4:$H$705,W$1,0),0)</f>
        <v>0</v>
      </c>
      <c r="X175" s="29">
        <f>IFERROR(VLOOKUP($B175,'b02'!$A$4:$H$705,X$1,0),0)</f>
        <v>1</v>
      </c>
      <c r="Y175" s="29">
        <f>IFERROR(VLOOKUP($B175,'b02'!$A$4:$H$705,Y$1,0),0)</f>
        <v>0</v>
      </c>
      <c r="Z175" s="29">
        <f>IFERROR(VLOOKUP($B175,'b02'!$A$4:$H$705,Z$1,0),0)</f>
        <v>1</v>
      </c>
      <c r="AA175" s="29">
        <f>IFERROR(VLOOKUP($B175,'b02'!$A$4:$H$705,AA$1,0),0)</f>
        <v>0</v>
      </c>
      <c r="AB175" s="29">
        <f>IFERROR(VLOOKUP($B175,'b02'!$A$4:$H$705,AB$1,0),0)</f>
        <v>0</v>
      </c>
      <c r="AC175" s="29">
        <f>IFERROR(VLOOKUP($B175,'b02'!$A$4:$H$705,AC$1,0),0)</f>
        <v>2</v>
      </c>
      <c r="AD175" s="41">
        <f>IFERROR(VLOOKUP($B175,'b06'!$A$4:$I$714,AD$1,0),0)</f>
        <v>0</v>
      </c>
      <c r="AE175" s="41">
        <f>IFERROR(VLOOKUP($B175,'b06'!$A$4:$I$714,AE$1,0),0)</f>
        <v>1</v>
      </c>
      <c r="AF175" s="41">
        <f>IFERROR(VLOOKUP($B175,'b06'!$A$4:$I$714,AF$1,0),0)</f>
        <v>0</v>
      </c>
      <c r="AG175" s="41">
        <f>IFERROR(VLOOKUP($B175,'b06'!$A$4:$I$714,AG$1,0),0)</f>
        <v>0</v>
      </c>
      <c r="AH175" s="41">
        <f>IFERROR(VLOOKUP($B175,'b06'!$A$4:$I$714,AH$1,0),0)</f>
        <v>0</v>
      </c>
      <c r="AI175" s="41">
        <f>IFERROR(VLOOKUP($B175,'b06'!$A$4:$I$714,AI$1,0),0)</f>
        <v>0</v>
      </c>
      <c r="AJ175" s="41">
        <f>IFERROR(VLOOKUP($B175,'b06'!$A$4:$I$714,AJ$1,0),0)</f>
        <v>1</v>
      </c>
    </row>
    <row r="176" spans="1:36" x14ac:dyDescent="0.35">
      <c r="A176" s="4" t="s">
        <v>487</v>
      </c>
      <c r="B176" s="30">
        <v>174</v>
      </c>
      <c r="C176" s="8">
        <f t="shared" ca="1" si="25"/>
        <v>35941</v>
      </c>
      <c r="D176" s="5" t="str">
        <f t="shared" si="26"/>
        <v>colaborador_0174</v>
      </c>
      <c r="E176" s="9" t="s">
        <v>1339</v>
      </c>
      <c r="F176" s="9" t="s">
        <v>1550</v>
      </c>
      <c r="G176" s="8">
        <f t="shared" ca="1" si="27"/>
        <v>43031</v>
      </c>
      <c r="H176" s="6" t="s">
        <v>6</v>
      </c>
      <c r="I176" s="13">
        <f t="shared" ca="1" si="28"/>
        <v>1.76</v>
      </c>
      <c r="J176" s="15">
        <f t="shared" ca="1" si="29"/>
        <v>79</v>
      </c>
      <c r="K176" s="15">
        <f t="shared" ca="1" si="30"/>
        <v>25.50361570247934</v>
      </c>
      <c r="L176" s="10">
        <f t="shared" ca="1" si="31"/>
        <v>3</v>
      </c>
      <c r="M176" s="10">
        <f t="shared" ca="1" si="32"/>
        <v>6</v>
      </c>
      <c r="N176" s="10">
        <f t="shared" ca="1" si="33"/>
        <v>23</v>
      </c>
      <c r="O176" s="10">
        <f t="shared" ca="1" si="34"/>
        <v>4</v>
      </c>
      <c r="P176" s="10">
        <f t="shared" ca="1" si="35"/>
        <v>5</v>
      </c>
      <c r="Q176" s="11">
        <f t="shared" ca="1" si="24"/>
        <v>22</v>
      </c>
      <c r="R176" s="22" t="str">
        <f ca="1">VLOOKUP(L176,'05'!$A$2:$B$6,2,0)</f>
        <v>preta</v>
      </c>
      <c r="S176" s="22" t="str">
        <f ca="1">VLOOKUP(M176,'06'!$A$2:$B$18,2,0)</f>
        <v>ensino médio técnico incompleto</v>
      </c>
      <c r="T176" s="22" t="str">
        <f ca="1">VLOOKUP(N176,'07'!$A$2:$D$28,2,0)</f>
        <v>Roraima</v>
      </c>
      <c r="U176" s="22" t="str">
        <f ca="1">VLOOKUP(O176,'08'!$A$2:$B$28,2,0)</f>
        <v>Cristã</v>
      </c>
      <c r="V176" s="22" t="str">
        <f ca="1">VLOOKUP(P176,'10'!$A$2:$B$10,2,0)</f>
        <v>Separado</v>
      </c>
      <c r="W176" s="29">
        <f>IFERROR(VLOOKUP($B176,'b02'!$A$4:$H$705,W$1,0),0)</f>
        <v>0</v>
      </c>
      <c r="X176" s="29">
        <f>IFERROR(VLOOKUP($B176,'b02'!$A$4:$H$705,X$1,0),0)</f>
        <v>0</v>
      </c>
      <c r="Y176" s="29">
        <f>IFERROR(VLOOKUP($B176,'b02'!$A$4:$H$705,Y$1,0),0)</f>
        <v>0</v>
      </c>
      <c r="Z176" s="29">
        <f>IFERROR(VLOOKUP($B176,'b02'!$A$4:$H$705,Z$1,0),0)</f>
        <v>0</v>
      </c>
      <c r="AA176" s="29">
        <f>IFERROR(VLOOKUP($B176,'b02'!$A$4:$H$705,AA$1,0),0)</f>
        <v>0</v>
      </c>
      <c r="AB176" s="29">
        <f>IFERROR(VLOOKUP($B176,'b02'!$A$4:$H$705,AB$1,0),0)</f>
        <v>0</v>
      </c>
      <c r="AC176" s="29">
        <f>IFERROR(VLOOKUP($B176,'b02'!$A$4:$H$705,AC$1,0),0)</f>
        <v>0</v>
      </c>
      <c r="AD176" s="41">
        <f>IFERROR(VLOOKUP($B176,'b06'!$A$4:$I$714,AD$1,0),0)</f>
        <v>0</v>
      </c>
      <c r="AE176" s="41">
        <f>IFERROR(VLOOKUP($B176,'b06'!$A$4:$I$714,AE$1,0),0)</f>
        <v>0</v>
      </c>
      <c r="AF176" s="41">
        <f>IFERROR(VLOOKUP($B176,'b06'!$A$4:$I$714,AF$1,0),0)</f>
        <v>0</v>
      </c>
      <c r="AG176" s="41">
        <f>IFERROR(VLOOKUP($B176,'b06'!$A$4:$I$714,AG$1,0),0)</f>
        <v>0</v>
      </c>
      <c r="AH176" s="41">
        <f>IFERROR(VLOOKUP($B176,'b06'!$A$4:$I$714,AH$1,0),0)</f>
        <v>0</v>
      </c>
      <c r="AI176" s="41">
        <f>IFERROR(VLOOKUP($B176,'b06'!$A$4:$I$714,AI$1,0),0)</f>
        <v>0</v>
      </c>
      <c r="AJ176" s="41">
        <f>IFERROR(VLOOKUP($B176,'b06'!$A$4:$I$714,AJ$1,0),0)</f>
        <v>0</v>
      </c>
    </row>
    <row r="177" spans="1:36" x14ac:dyDescent="0.35">
      <c r="A177" s="4" t="s">
        <v>488</v>
      </c>
      <c r="B177" s="30">
        <v>175</v>
      </c>
      <c r="C177" s="8">
        <f t="shared" ca="1" si="25"/>
        <v>35253</v>
      </c>
      <c r="D177" s="5" t="str">
        <f t="shared" si="26"/>
        <v>colaborador_0175</v>
      </c>
      <c r="E177" s="9" t="s">
        <v>1339</v>
      </c>
      <c r="F177" s="9" t="s">
        <v>1550</v>
      </c>
      <c r="G177" s="8">
        <f t="shared" ca="1" si="27"/>
        <v>44119</v>
      </c>
      <c r="H177" s="6" t="s">
        <v>6</v>
      </c>
      <c r="I177" s="13">
        <f t="shared" ca="1" si="28"/>
        <v>1.83</v>
      </c>
      <c r="J177" s="15">
        <f t="shared" ca="1" si="29"/>
        <v>70</v>
      </c>
      <c r="K177" s="15">
        <f t="shared" ca="1" si="30"/>
        <v>20.902385858042937</v>
      </c>
      <c r="L177" s="10">
        <f t="shared" ca="1" si="31"/>
        <v>3</v>
      </c>
      <c r="M177" s="10">
        <f t="shared" ca="1" si="32"/>
        <v>7</v>
      </c>
      <c r="N177" s="10">
        <f t="shared" ca="1" si="33"/>
        <v>14</v>
      </c>
      <c r="O177" s="10">
        <f t="shared" ca="1" si="34"/>
        <v>3</v>
      </c>
      <c r="P177" s="10">
        <f t="shared" ca="1" si="35"/>
        <v>4</v>
      </c>
      <c r="Q177" s="11">
        <f t="shared" ca="1" si="24"/>
        <v>24</v>
      </c>
      <c r="R177" s="22" t="str">
        <f ca="1">VLOOKUP(L177,'05'!$A$2:$B$6,2,0)</f>
        <v>preta</v>
      </c>
      <c r="S177" s="22" t="str">
        <f ca="1">VLOOKUP(M177,'06'!$A$2:$B$18,2,0)</f>
        <v>ensino médio técnico completo</v>
      </c>
      <c r="T177" s="22" t="str">
        <f ca="1">VLOOKUP(N177,'07'!$A$2:$D$28,2,0)</f>
        <v>Pará</v>
      </c>
      <c r="U177" s="22" t="str">
        <f ca="1">VLOOKUP(O177,'08'!$A$2:$B$28,2,0)</f>
        <v>Católica</v>
      </c>
      <c r="V177" s="22" t="str">
        <f ca="1">VLOOKUP(P177,'10'!$A$2:$B$10,2,0)</f>
        <v>Desquitado</v>
      </c>
      <c r="W177" s="29">
        <f>IFERROR(VLOOKUP($B177,'b02'!$A$4:$H$705,W$1,0),0)</f>
        <v>0</v>
      </c>
      <c r="X177" s="29">
        <f>IFERROR(VLOOKUP($B177,'b02'!$A$4:$H$705,X$1,0),0)</f>
        <v>0</v>
      </c>
      <c r="Y177" s="29">
        <f>IFERROR(VLOOKUP($B177,'b02'!$A$4:$H$705,Y$1,0),0)</f>
        <v>0</v>
      </c>
      <c r="Z177" s="29">
        <f>IFERROR(VLOOKUP($B177,'b02'!$A$4:$H$705,Z$1,0),0)</f>
        <v>0</v>
      </c>
      <c r="AA177" s="29">
        <f>IFERROR(VLOOKUP($B177,'b02'!$A$4:$H$705,AA$1,0),0)</f>
        <v>0</v>
      </c>
      <c r="AB177" s="29">
        <f>IFERROR(VLOOKUP($B177,'b02'!$A$4:$H$705,AB$1,0),0)</f>
        <v>0</v>
      </c>
      <c r="AC177" s="29">
        <f>IFERROR(VLOOKUP($B177,'b02'!$A$4:$H$705,AC$1,0),0)</f>
        <v>0</v>
      </c>
      <c r="AD177" s="41">
        <f>IFERROR(VLOOKUP($B177,'b06'!$A$4:$I$714,AD$1,0),0)</f>
        <v>0</v>
      </c>
      <c r="AE177" s="41">
        <f>IFERROR(VLOOKUP($B177,'b06'!$A$4:$I$714,AE$1,0),0)</f>
        <v>0</v>
      </c>
      <c r="AF177" s="41">
        <f>IFERROR(VLOOKUP($B177,'b06'!$A$4:$I$714,AF$1,0),0)</f>
        <v>0</v>
      </c>
      <c r="AG177" s="41">
        <f>IFERROR(VLOOKUP($B177,'b06'!$A$4:$I$714,AG$1,0),0)</f>
        <v>0</v>
      </c>
      <c r="AH177" s="41">
        <f>IFERROR(VLOOKUP($B177,'b06'!$A$4:$I$714,AH$1,0),0)</f>
        <v>0</v>
      </c>
      <c r="AI177" s="41">
        <f>IFERROR(VLOOKUP($B177,'b06'!$A$4:$I$714,AI$1,0),0)</f>
        <v>0</v>
      </c>
      <c r="AJ177" s="41">
        <f>IFERROR(VLOOKUP($B177,'b06'!$A$4:$I$714,AJ$1,0),0)</f>
        <v>0</v>
      </c>
    </row>
    <row r="178" spans="1:36" x14ac:dyDescent="0.35">
      <c r="A178" s="4" t="s">
        <v>489</v>
      </c>
      <c r="B178" s="30">
        <v>176</v>
      </c>
      <c r="C178" s="8">
        <f t="shared" ca="1" si="25"/>
        <v>35833</v>
      </c>
      <c r="D178" s="5" t="str">
        <f t="shared" si="26"/>
        <v>colaborador_0176</v>
      </c>
      <c r="E178" s="9" t="s">
        <v>1339</v>
      </c>
      <c r="F178" s="9" t="s">
        <v>1550</v>
      </c>
      <c r="G178" s="8">
        <f t="shared" ca="1" si="27"/>
        <v>42532</v>
      </c>
      <c r="H178" s="6" t="s">
        <v>6</v>
      </c>
      <c r="I178" s="13">
        <f t="shared" ca="1" si="28"/>
        <v>1.8</v>
      </c>
      <c r="J178" s="15">
        <f t="shared" ca="1" si="29"/>
        <v>80</v>
      </c>
      <c r="K178" s="15">
        <f t="shared" ca="1" si="30"/>
        <v>24.691358024691358</v>
      </c>
      <c r="L178" s="10">
        <f t="shared" ca="1" si="31"/>
        <v>3</v>
      </c>
      <c r="M178" s="10">
        <f t="shared" ca="1" si="32"/>
        <v>1</v>
      </c>
      <c r="N178" s="10">
        <f t="shared" ca="1" si="33"/>
        <v>27</v>
      </c>
      <c r="O178" s="10">
        <f t="shared" ca="1" si="34"/>
        <v>5</v>
      </c>
      <c r="P178" s="10">
        <f t="shared" ca="1" si="35"/>
        <v>4</v>
      </c>
      <c r="Q178" s="11">
        <f t="shared" ca="1" si="24"/>
        <v>23</v>
      </c>
      <c r="R178" s="22" t="str">
        <f ca="1">VLOOKUP(L178,'05'!$A$2:$B$6,2,0)</f>
        <v>preta</v>
      </c>
      <c r="S178" s="22" t="str">
        <f ca="1">VLOOKUP(M178,'06'!$A$2:$B$18,2,0)</f>
        <v>sem instrução</v>
      </c>
      <c r="T178" s="22" t="str">
        <f ca="1">VLOOKUP(N178,'07'!$A$2:$D$28,2,0)</f>
        <v>Tocantins</v>
      </c>
      <c r="U178" s="22" t="str">
        <f ca="1">VLOOKUP(O178,'08'!$A$2:$B$28,2,0)</f>
        <v>Evangélica</v>
      </c>
      <c r="V178" s="22" t="str">
        <f ca="1">VLOOKUP(P178,'10'!$A$2:$B$10,2,0)</f>
        <v>Desquitado</v>
      </c>
      <c r="W178" s="29">
        <f>IFERROR(VLOOKUP($B178,'b02'!$A$4:$H$705,W$1,0),0)</f>
        <v>0</v>
      </c>
      <c r="X178" s="29">
        <f>IFERROR(VLOOKUP($B178,'b02'!$A$4:$H$705,X$1,0),0)</f>
        <v>0</v>
      </c>
      <c r="Y178" s="29">
        <f>IFERROR(VLOOKUP($B178,'b02'!$A$4:$H$705,Y$1,0),0)</f>
        <v>0</v>
      </c>
      <c r="Z178" s="29">
        <f>IFERROR(VLOOKUP($B178,'b02'!$A$4:$H$705,Z$1,0),0)</f>
        <v>1</v>
      </c>
      <c r="AA178" s="29">
        <f>IFERROR(VLOOKUP($B178,'b02'!$A$4:$H$705,AA$1,0),0)</f>
        <v>0</v>
      </c>
      <c r="AB178" s="29">
        <f>IFERROR(VLOOKUP($B178,'b02'!$A$4:$H$705,AB$1,0),0)</f>
        <v>0</v>
      </c>
      <c r="AC178" s="29">
        <f>IFERROR(VLOOKUP($B178,'b02'!$A$4:$H$705,AC$1,0),0)</f>
        <v>1</v>
      </c>
      <c r="AD178" s="41">
        <f>IFERROR(VLOOKUP($B178,'b06'!$A$4:$I$714,AD$1,0),0)</f>
        <v>0</v>
      </c>
      <c r="AE178" s="41">
        <f>IFERROR(VLOOKUP($B178,'b06'!$A$4:$I$714,AE$1,0),0)</f>
        <v>0</v>
      </c>
      <c r="AF178" s="41">
        <f>IFERROR(VLOOKUP($B178,'b06'!$A$4:$I$714,AF$1,0),0)</f>
        <v>0</v>
      </c>
      <c r="AG178" s="41">
        <f>IFERROR(VLOOKUP($B178,'b06'!$A$4:$I$714,AG$1,0),0)</f>
        <v>0</v>
      </c>
      <c r="AH178" s="41">
        <f>IFERROR(VLOOKUP($B178,'b06'!$A$4:$I$714,AH$1,0),0)</f>
        <v>1</v>
      </c>
      <c r="AI178" s="41">
        <f>IFERROR(VLOOKUP($B178,'b06'!$A$4:$I$714,AI$1,0),0)</f>
        <v>0</v>
      </c>
      <c r="AJ178" s="41">
        <f>IFERROR(VLOOKUP($B178,'b06'!$A$4:$I$714,AJ$1,0),0)</f>
        <v>0</v>
      </c>
    </row>
    <row r="179" spans="1:36" x14ac:dyDescent="0.35">
      <c r="A179" s="4" t="s">
        <v>490</v>
      </c>
      <c r="B179" s="30">
        <v>177</v>
      </c>
      <c r="C179" s="8">
        <f t="shared" ca="1" si="25"/>
        <v>34910</v>
      </c>
      <c r="D179" s="5" t="str">
        <f t="shared" si="26"/>
        <v>colaborador_0177</v>
      </c>
      <c r="E179" s="9" t="s">
        <v>1339</v>
      </c>
      <c r="F179" s="9" t="s">
        <v>1550</v>
      </c>
      <c r="G179" s="8">
        <f t="shared" ca="1" si="27"/>
        <v>43163</v>
      </c>
      <c r="H179" s="6" t="s">
        <v>6</v>
      </c>
      <c r="I179" s="13">
        <f t="shared" ca="1" si="28"/>
        <v>1.75</v>
      </c>
      <c r="J179" s="15">
        <f t="shared" ca="1" si="29"/>
        <v>70</v>
      </c>
      <c r="K179" s="15">
        <f t="shared" ca="1" si="30"/>
        <v>22.857142857142858</v>
      </c>
      <c r="L179" s="10">
        <f t="shared" ca="1" si="31"/>
        <v>3</v>
      </c>
      <c r="M179" s="10">
        <f t="shared" ca="1" si="32"/>
        <v>3</v>
      </c>
      <c r="N179" s="10">
        <f t="shared" ca="1" si="33"/>
        <v>11</v>
      </c>
      <c r="O179" s="10">
        <f t="shared" ca="1" si="34"/>
        <v>7</v>
      </c>
      <c r="P179" s="10">
        <f t="shared" ca="1" si="35"/>
        <v>3</v>
      </c>
      <c r="Q179" s="11">
        <f t="shared" ca="1" si="24"/>
        <v>25</v>
      </c>
      <c r="R179" s="22" t="str">
        <f ca="1">VLOOKUP(L179,'05'!$A$2:$B$6,2,0)</f>
        <v>preta</v>
      </c>
      <c r="S179" s="22" t="str">
        <f ca="1">VLOOKUP(M179,'06'!$A$2:$B$18,2,0)</f>
        <v>ensino fundamental completo</v>
      </c>
      <c r="T179" s="22" t="str">
        <f ca="1">VLOOKUP(N179,'07'!$A$2:$D$28,2,0)</f>
        <v>Mato Grosso</v>
      </c>
      <c r="U179" s="22" t="str">
        <f ca="1">VLOOKUP(O179,'08'!$A$2:$B$28,2,0)</f>
        <v>Testemunha de Jeová</v>
      </c>
      <c r="V179" s="22" t="str">
        <f ca="1">VLOOKUP(P179,'10'!$A$2:$B$10,2,0)</f>
        <v>Divorciado</v>
      </c>
      <c r="W179" s="29">
        <f>IFERROR(VLOOKUP($B179,'b02'!$A$4:$H$705,W$1,0),0)</f>
        <v>0</v>
      </c>
      <c r="X179" s="29">
        <f>IFERROR(VLOOKUP($B179,'b02'!$A$4:$H$705,X$1,0),0)</f>
        <v>0</v>
      </c>
      <c r="Y179" s="29">
        <f>IFERROR(VLOOKUP($B179,'b02'!$A$4:$H$705,Y$1,0),0)</f>
        <v>1</v>
      </c>
      <c r="Z179" s="29">
        <f>IFERROR(VLOOKUP($B179,'b02'!$A$4:$H$705,Z$1,0),0)</f>
        <v>1</v>
      </c>
      <c r="AA179" s="29">
        <f>IFERROR(VLOOKUP($B179,'b02'!$A$4:$H$705,AA$1,0),0)</f>
        <v>0</v>
      </c>
      <c r="AB179" s="29">
        <f>IFERROR(VLOOKUP($B179,'b02'!$A$4:$H$705,AB$1,0),0)</f>
        <v>2</v>
      </c>
      <c r="AC179" s="29">
        <f>IFERROR(VLOOKUP($B179,'b02'!$A$4:$H$705,AC$1,0),0)</f>
        <v>4</v>
      </c>
      <c r="AD179" s="41">
        <f>IFERROR(VLOOKUP($B179,'b06'!$A$4:$I$714,AD$1,0),0)</f>
        <v>0</v>
      </c>
      <c r="AE179" s="41">
        <f>IFERROR(VLOOKUP($B179,'b06'!$A$4:$I$714,AE$1,0),0)</f>
        <v>0</v>
      </c>
      <c r="AF179" s="41">
        <f>IFERROR(VLOOKUP($B179,'b06'!$A$4:$I$714,AF$1,0),0)</f>
        <v>1</v>
      </c>
      <c r="AG179" s="41">
        <f>IFERROR(VLOOKUP($B179,'b06'!$A$4:$I$714,AG$1,0),0)</f>
        <v>1</v>
      </c>
      <c r="AH179" s="41">
        <f>IFERROR(VLOOKUP($B179,'b06'!$A$4:$I$714,AH$1,0),0)</f>
        <v>0</v>
      </c>
      <c r="AI179" s="41">
        <f>IFERROR(VLOOKUP($B179,'b06'!$A$4:$I$714,AI$1,0),0)</f>
        <v>2</v>
      </c>
      <c r="AJ179" s="41">
        <f>IFERROR(VLOOKUP($B179,'b06'!$A$4:$I$714,AJ$1,0),0)</f>
        <v>0</v>
      </c>
    </row>
    <row r="180" spans="1:36" x14ac:dyDescent="0.35">
      <c r="A180" s="4" t="s">
        <v>491</v>
      </c>
      <c r="B180" s="30">
        <v>178</v>
      </c>
      <c r="C180" s="8">
        <f t="shared" ca="1" si="25"/>
        <v>35714</v>
      </c>
      <c r="D180" s="5" t="str">
        <f t="shared" si="26"/>
        <v>colaborador_0178</v>
      </c>
      <c r="E180" s="9" t="s">
        <v>1339</v>
      </c>
      <c r="F180" s="9" t="s">
        <v>1550</v>
      </c>
      <c r="G180" s="8">
        <f t="shared" ca="1" si="27"/>
        <v>43277</v>
      </c>
      <c r="H180" s="6" t="s">
        <v>6</v>
      </c>
      <c r="I180" s="13">
        <f t="shared" ca="1" si="28"/>
        <v>1.85</v>
      </c>
      <c r="J180" s="15">
        <f t="shared" ca="1" si="29"/>
        <v>72</v>
      </c>
      <c r="K180" s="15">
        <f t="shared" ca="1" si="30"/>
        <v>21.037253469685901</v>
      </c>
      <c r="L180" s="10">
        <f t="shared" ca="1" si="31"/>
        <v>3</v>
      </c>
      <c r="M180" s="10">
        <f t="shared" ca="1" si="32"/>
        <v>1</v>
      </c>
      <c r="N180" s="10">
        <f t="shared" ca="1" si="33"/>
        <v>19</v>
      </c>
      <c r="O180" s="10">
        <f t="shared" ca="1" si="34"/>
        <v>1</v>
      </c>
      <c r="P180" s="10">
        <f t="shared" ca="1" si="35"/>
        <v>1</v>
      </c>
      <c r="Q180" s="11">
        <f t="shared" ca="1" si="24"/>
        <v>23</v>
      </c>
      <c r="R180" s="22" t="str">
        <f ca="1">VLOOKUP(L180,'05'!$A$2:$B$6,2,0)</f>
        <v>preta</v>
      </c>
      <c r="S180" s="22" t="str">
        <f ca="1">VLOOKUP(M180,'06'!$A$2:$B$18,2,0)</f>
        <v>sem instrução</v>
      </c>
      <c r="T180" s="22" t="str">
        <f ca="1">VLOOKUP(N180,'07'!$A$2:$D$28,2,0)</f>
        <v>Rio de Janeiro</v>
      </c>
      <c r="U180" s="22" t="str">
        <f ca="1">VLOOKUP(O180,'08'!$A$2:$B$28,2,0)</f>
        <v>Adventista</v>
      </c>
      <c r="V180" s="22" t="str">
        <f ca="1">VLOOKUP(P180,'10'!$A$2:$B$10,2,0)</f>
        <v>Solteiro</v>
      </c>
      <c r="W180" s="29">
        <f>IFERROR(VLOOKUP($B180,'b02'!$A$4:$H$705,W$1,0),0)</f>
        <v>0</v>
      </c>
      <c r="X180" s="29">
        <f>IFERROR(VLOOKUP($B180,'b02'!$A$4:$H$705,X$1,0),0)</f>
        <v>0</v>
      </c>
      <c r="Y180" s="29">
        <f>IFERROR(VLOOKUP($B180,'b02'!$A$4:$H$705,Y$1,0),0)</f>
        <v>0</v>
      </c>
      <c r="Z180" s="29">
        <f>IFERROR(VLOOKUP($B180,'b02'!$A$4:$H$705,Z$1,0),0)</f>
        <v>0</v>
      </c>
      <c r="AA180" s="29">
        <f>IFERROR(VLOOKUP($B180,'b02'!$A$4:$H$705,AA$1,0),0)</f>
        <v>0</v>
      </c>
      <c r="AB180" s="29">
        <f>IFERROR(VLOOKUP($B180,'b02'!$A$4:$H$705,AB$1,0),0)</f>
        <v>0</v>
      </c>
      <c r="AC180" s="29">
        <f>IFERROR(VLOOKUP($B180,'b02'!$A$4:$H$705,AC$1,0),0)</f>
        <v>0</v>
      </c>
      <c r="AD180" s="41">
        <f>IFERROR(VLOOKUP($B180,'b06'!$A$4:$I$714,AD$1,0),0)</f>
        <v>0</v>
      </c>
      <c r="AE180" s="41">
        <f>IFERROR(VLOOKUP($B180,'b06'!$A$4:$I$714,AE$1,0),0)</f>
        <v>0</v>
      </c>
      <c r="AF180" s="41">
        <f>IFERROR(VLOOKUP($B180,'b06'!$A$4:$I$714,AF$1,0),0)</f>
        <v>0</v>
      </c>
      <c r="AG180" s="41">
        <f>IFERROR(VLOOKUP($B180,'b06'!$A$4:$I$714,AG$1,0),0)</f>
        <v>0</v>
      </c>
      <c r="AH180" s="41">
        <f>IFERROR(VLOOKUP($B180,'b06'!$A$4:$I$714,AH$1,0),0)</f>
        <v>0</v>
      </c>
      <c r="AI180" s="41">
        <f>IFERROR(VLOOKUP($B180,'b06'!$A$4:$I$714,AI$1,0),0)</f>
        <v>0</v>
      </c>
      <c r="AJ180" s="41">
        <f>IFERROR(VLOOKUP($B180,'b06'!$A$4:$I$714,AJ$1,0),0)</f>
        <v>0</v>
      </c>
    </row>
    <row r="181" spans="1:36" x14ac:dyDescent="0.35">
      <c r="A181" s="4" t="s">
        <v>492</v>
      </c>
      <c r="B181" s="30">
        <v>179</v>
      </c>
      <c r="C181" s="8">
        <f t="shared" ca="1" si="25"/>
        <v>31039</v>
      </c>
      <c r="D181" s="5" t="str">
        <f t="shared" si="26"/>
        <v>colaborador_0179</v>
      </c>
      <c r="E181" s="9" t="s">
        <v>1339</v>
      </c>
      <c r="F181" s="9" t="s">
        <v>1550</v>
      </c>
      <c r="G181" s="8">
        <f t="shared" ca="1" si="27"/>
        <v>43343</v>
      </c>
      <c r="H181" s="6" t="s">
        <v>6</v>
      </c>
      <c r="I181" s="13">
        <f t="shared" ca="1" si="28"/>
        <v>1.81</v>
      </c>
      <c r="J181" s="15">
        <f t="shared" ca="1" si="29"/>
        <v>76</v>
      </c>
      <c r="K181" s="15">
        <f t="shared" ca="1" si="30"/>
        <v>23.198315069747565</v>
      </c>
      <c r="L181" s="10">
        <f t="shared" ca="1" si="31"/>
        <v>2</v>
      </c>
      <c r="M181" s="10">
        <f t="shared" ca="1" si="32"/>
        <v>5</v>
      </c>
      <c r="N181" s="10">
        <f t="shared" ca="1" si="33"/>
        <v>25</v>
      </c>
      <c r="O181" s="10">
        <f t="shared" ca="1" si="34"/>
        <v>4</v>
      </c>
      <c r="P181" s="10">
        <f t="shared" ca="1" si="35"/>
        <v>2</v>
      </c>
      <c r="Q181" s="11">
        <f t="shared" ca="1" si="24"/>
        <v>36</v>
      </c>
      <c r="R181" s="22" t="str">
        <f ca="1">VLOOKUP(L181,'05'!$A$2:$B$6,2,0)</f>
        <v>parda</v>
      </c>
      <c r="S181" s="22" t="str">
        <f ca="1">VLOOKUP(M181,'06'!$A$2:$B$18,2,0)</f>
        <v>ensino médio completo</v>
      </c>
      <c r="T181" s="22" t="str">
        <f ca="1">VLOOKUP(N181,'07'!$A$2:$D$28,2,0)</f>
        <v>São Paulo</v>
      </c>
      <c r="U181" s="22" t="str">
        <f ca="1">VLOOKUP(O181,'08'!$A$2:$B$28,2,0)</f>
        <v>Cristã</v>
      </c>
      <c r="V181" s="22" t="str">
        <f ca="1">VLOOKUP(P181,'10'!$A$2:$B$10,2,0)</f>
        <v>Casado</v>
      </c>
      <c r="W181" s="29">
        <f>IFERROR(VLOOKUP($B181,'b02'!$A$4:$H$705,W$1,0),0)</f>
        <v>0</v>
      </c>
      <c r="X181" s="29">
        <f>IFERROR(VLOOKUP($B181,'b02'!$A$4:$H$705,X$1,0),0)</f>
        <v>0</v>
      </c>
      <c r="Y181" s="29">
        <f>IFERROR(VLOOKUP($B181,'b02'!$A$4:$H$705,Y$1,0),0)</f>
        <v>0</v>
      </c>
      <c r="Z181" s="29">
        <f>IFERROR(VLOOKUP($B181,'b02'!$A$4:$H$705,Z$1,0),0)</f>
        <v>0</v>
      </c>
      <c r="AA181" s="29">
        <f>IFERROR(VLOOKUP($B181,'b02'!$A$4:$H$705,AA$1,0),0)</f>
        <v>0</v>
      </c>
      <c r="AB181" s="29">
        <f>IFERROR(VLOOKUP($B181,'b02'!$A$4:$H$705,AB$1,0),0)</f>
        <v>0</v>
      </c>
      <c r="AC181" s="29">
        <f>IFERROR(VLOOKUP($B181,'b02'!$A$4:$H$705,AC$1,0),0)</f>
        <v>0</v>
      </c>
      <c r="AD181" s="41">
        <f>IFERROR(VLOOKUP($B181,'b06'!$A$4:$I$714,AD$1,0),0)</f>
        <v>0</v>
      </c>
      <c r="AE181" s="41">
        <f>IFERROR(VLOOKUP($B181,'b06'!$A$4:$I$714,AE$1,0),0)</f>
        <v>0</v>
      </c>
      <c r="AF181" s="41">
        <f>IFERROR(VLOOKUP($B181,'b06'!$A$4:$I$714,AF$1,0),0)</f>
        <v>0</v>
      </c>
      <c r="AG181" s="41">
        <f>IFERROR(VLOOKUP($B181,'b06'!$A$4:$I$714,AG$1,0),0)</f>
        <v>0</v>
      </c>
      <c r="AH181" s="41">
        <f>IFERROR(VLOOKUP($B181,'b06'!$A$4:$I$714,AH$1,0),0)</f>
        <v>0</v>
      </c>
      <c r="AI181" s="41">
        <f>IFERROR(VLOOKUP($B181,'b06'!$A$4:$I$714,AI$1,0),0)</f>
        <v>0</v>
      </c>
      <c r="AJ181" s="41">
        <f>IFERROR(VLOOKUP($B181,'b06'!$A$4:$I$714,AJ$1,0),0)</f>
        <v>0</v>
      </c>
    </row>
    <row r="182" spans="1:36" x14ac:dyDescent="0.35">
      <c r="A182" s="4" t="s">
        <v>493</v>
      </c>
      <c r="B182" s="30">
        <v>180</v>
      </c>
      <c r="C182" s="8">
        <f t="shared" ca="1" si="25"/>
        <v>36063</v>
      </c>
      <c r="D182" s="5" t="str">
        <f t="shared" si="26"/>
        <v>colaborador_0180</v>
      </c>
      <c r="E182" s="9" t="s">
        <v>1339</v>
      </c>
      <c r="F182" s="9" t="s">
        <v>1550</v>
      </c>
      <c r="G182" s="8">
        <f t="shared" ca="1" si="27"/>
        <v>44094</v>
      </c>
      <c r="H182" s="6" t="s">
        <v>6</v>
      </c>
      <c r="I182" s="13">
        <f t="shared" ca="1" si="28"/>
        <v>1.76</v>
      </c>
      <c r="J182" s="15">
        <f t="shared" ca="1" si="29"/>
        <v>81</v>
      </c>
      <c r="K182" s="15">
        <f t="shared" ca="1" si="30"/>
        <v>26.149276859504134</v>
      </c>
      <c r="L182" s="10">
        <f t="shared" ca="1" si="31"/>
        <v>3</v>
      </c>
      <c r="M182" s="10">
        <f t="shared" ca="1" si="32"/>
        <v>2</v>
      </c>
      <c r="N182" s="10">
        <f t="shared" ca="1" si="33"/>
        <v>7</v>
      </c>
      <c r="O182" s="10">
        <f t="shared" ca="1" si="34"/>
        <v>2</v>
      </c>
      <c r="P182" s="10">
        <f t="shared" ca="1" si="35"/>
        <v>1</v>
      </c>
      <c r="Q182" s="11">
        <f t="shared" ca="1" si="24"/>
        <v>22</v>
      </c>
      <c r="R182" s="22" t="str">
        <f ca="1">VLOOKUP(L182,'05'!$A$2:$B$6,2,0)</f>
        <v>preta</v>
      </c>
      <c r="S182" s="22" t="str">
        <f ca="1">VLOOKUP(M182,'06'!$A$2:$B$18,2,0)</f>
        <v>ensino fundamental incompleto</v>
      </c>
      <c r="T182" s="22" t="str">
        <f ca="1">VLOOKUP(N182,'07'!$A$2:$D$28,2,0)</f>
        <v>Distrito Federal</v>
      </c>
      <c r="U182" s="22" t="str">
        <f ca="1">VLOOKUP(O182,'08'!$A$2:$B$28,2,0)</f>
        <v>Candomblé</v>
      </c>
      <c r="V182" s="22" t="str">
        <f ca="1">VLOOKUP(P182,'10'!$A$2:$B$10,2,0)</f>
        <v>Solteiro</v>
      </c>
      <c r="W182" s="29">
        <f>IFERROR(VLOOKUP($B182,'b02'!$A$4:$H$705,W$1,0),0)</f>
        <v>0</v>
      </c>
      <c r="X182" s="29">
        <f>IFERROR(VLOOKUP($B182,'b02'!$A$4:$H$705,X$1,0),0)</f>
        <v>0</v>
      </c>
      <c r="Y182" s="29">
        <f>IFERROR(VLOOKUP($B182,'b02'!$A$4:$H$705,Y$1,0),0)</f>
        <v>0</v>
      </c>
      <c r="Z182" s="29">
        <f>IFERROR(VLOOKUP($B182,'b02'!$A$4:$H$705,Z$1,0),0)</f>
        <v>0</v>
      </c>
      <c r="AA182" s="29">
        <f>IFERROR(VLOOKUP($B182,'b02'!$A$4:$H$705,AA$1,0),0)</f>
        <v>0</v>
      </c>
      <c r="AB182" s="29">
        <f>IFERROR(VLOOKUP($B182,'b02'!$A$4:$H$705,AB$1,0),0)</f>
        <v>0</v>
      </c>
      <c r="AC182" s="29">
        <f>IFERROR(VLOOKUP($B182,'b02'!$A$4:$H$705,AC$1,0),0)</f>
        <v>0</v>
      </c>
      <c r="AD182" s="41">
        <f>IFERROR(VLOOKUP($B182,'b06'!$A$4:$I$714,AD$1,0),0)</f>
        <v>0</v>
      </c>
      <c r="AE182" s="41">
        <f>IFERROR(VLOOKUP($B182,'b06'!$A$4:$I$714,AE$1,0),0)</f>
        <v>0</v>
      </c>
      <c r="AF182" s="41">
        <f>IFERROR(VLOOKUP($B182,'b06'!$A$4:$I$714,AF$1,0),0)</f>
        <v>0</v>
      </c>
      <c r="AG182" s="41">
        <f>IFERROR(VLOOKUP($B182,'b06'!$A$4:$I$714,AG$1,0),0)</f>
        <v>0</v>
      </c>
      <c r="AH182" s="41">
        <f>IFERROR(VLOOKUP($B182,'b06'!$A$4:$I$714,AH$1,0),0)</f>
        <v>0</v>
      </c>
      <c r="AI182" s="41">
        <f>IFERROR(VLOOKUP($B182,'b06'!$A$4:$I$714,AI$1,0),0)</f>
        <v>0</v>
      </c>
      <c r="AJ182" s="41">
        <f>IFERROR(VLOOKUP($B182,'b06'!$A$4:$I$714,AJ$1,0),0)</f>
        <v>0</v>
      </c>
    </row>
    <row r="183" spans="1:36" x14ac:dyDescent="0.35">
      <c r="A183" s="4" t="s">
        <v>494</v>
      </c>
      <c r="B183" s="30">
        <v>181</v>
      </c>
      <c r="C183" s="8">
        <f t="shared" ca="1" si="25"/>
        <v>33200</v>
      </c>
      <c r="D183" s="5" t="str">
        <f t="shared" si="26"/>
        <v>colaborador_0181</v>
      </c>
      <c r="E183" s="9" t="s">
        <v>1339</v>
      </c>
      <c r="F183" s="9" t="s">
        <v>1550</v>
      </c>
      <c r="G183" s="8">
        <f t="shared" ca="1" si="27"/>
        <v>42604</v>
      </c>
      <c r="H183" s="6" t="s">
        <v>6</v>
      </c>
      <c r="I183" s="13">
        <f t="shared" ca="1" si="28"/>
        <v>1.8</v>
      </c>
      <c r="J183" s="15">
        <f t="shared" ca="1" si="29"/>
        <v>70</v>
      </c>
      <c r="K183" s="15">
        <f t="shared" ca="1" si="30"/>
        <v>21.604938271604937</v>
      </c>
      <c r="L183" s="10">
        <f t="shared" ca="1" si="31"/>
        <v>2</v>
      </c>
      <c r="M183" s="10">
        <f t="shared" ca="1" si="32"/>
        <v>6</v>
      </c>
      <c r="N183" s="10">
        <f t="shared" ca="1" si="33"/>
        <v>1</v>
      </c>
      <c r="O183" s="10">
        <f t="shared" ca="1" si="34"/>
        <v>5</v>
      </c>
      <c r="P183" s="10">
        <f t="shared" ca="1" si="35"/>
        <v>6</v>
      </c>
      <c r="Q183" s="11">
        <f t="shared" ca="1" si="24"/>
        <v>30</v>
      </c>
      <c r="R183" s="22" t="str">
        <f ca="1">VLOOKUP(L183,'05'!$A$2:$B$6,2,0)</f>
        <v>parda</v>
      </c>
      <c r="S183" s="22" t="str">
        <f ca="1">VLOOKUP(M183,'06'!$A$2:$B$18,2,0)</f>
        <v>ensino médio técnico incompleto</v>
      </c>
      <c r="T183" s="22" t="str">
        <f ca="1">VLOOKUP(N183,'07'!$A$2:$D$28,2,0)</f>
        <v>Acre</v>
      </c>
      <c r="U183" s="22" t="str">
        <f ca="1">VLOOKUP(O183,'08'!$A$2:$B$28,2,0)</f>
        <v>Evangélica</v>
      </c>
      <c r="V183" s="22" t="str">
        <f ca="1">VLOOKUP(P183,'10'!$A$2:$B$10,2,0)</f>
        <v>Concubinato/União Estável</v>
      </c>
      <c r="W183" s="29">
        <f>IFERROR(VLOOKUP($B183,'b02'!$A$4:$H$705,W$1,0),0)</f>
        <v>2</v>
      </c>
      <c r="X183" s="29">
        <f>IFERROR(VLOOKUP($B183,'b02'!$A$4:$H$705,X$1,0),0)</f>
        <v>0</v>
      </c>
      <c r="Y183" s="29">
        <f>IFERROR(VLOOKUP($B183,'b02'!$A$4:$H$705,Y$1,0),0)</f>
        <v>0</v>
      </c>
      <c r="Z183" s="29">
        <f>IFERROR(VLOOKUP($B183,'b02'!$A$4:$H$705,Z$1,0),0)</f>
        <v>0</v>
      </c>
      <c r="AA183" s="29">
        <f>IFERROR(VLOOKUP($B183,'b02'!$A$4:$H$705,AA$1,0),0)</f>
        <v>0</v>
      </c>
      <c r="AB183" s="29">
        <f>IFERROR(VLOOKUP($B183,'b02'!$A$4:$H$705,AB$1,0),0)</f>
        <v>1</v>
      </c>
      <c r="AC183" s="29">
        <f>IFERROR(VLOOKUP($B183,'b02'!$A$4:$H$705,AC$1,0),0)</f>
        <v>3</v>
      </c>
      <c r="AD183" s="41">
        <f>IFERROR(VLOOKUP($B183,'b06'!$A$4:$I$714,AD$1,0),0)</f>
        <v>0</v>
      </c>
      <c r="AE183" s="41">
        <f>IFERROR(VLOOKUP($B183,'b06'!$A$4:$I$714,AE$1,0),0)</f>
        <v>0</v>
      </c>
      <c r="AF183" s="41">
        <f>IFERROR(VLOOKUP($B183,'b06'!$A$4:$I$714,AF$1,0),0)</f>
        <v>1</v>
      </c>
      <c r="AG183" s="41">
        <f>IFERROR(VLOOKUP($B183,'b06'!$A$4:$I$714,AG$1,0),0)</f>
        <v>0</v>
      </c>
      <c r="AH183" s="41">
        <f>IFERROR(VLOOKUP($B183,'b06'!$A$4:$I$714,AH$1,0),0)</f>
        <v>1</v>
      </c>
      <c r="AI183" s="41">
        <f>IFERROR(VLOOKUP($B183,'b06'!$A$4:$I$714,AI$1,0),0)</f>
        <v>0</v>
      </c>
      <c r="AJ183" s="41">
        <f>IFERROR(VLOOKUP($B183,'b06'!$A$4:$I$714,AJ$1,0),0)</f>
        <v>1</v>
      </c>
    </row>
    <row r="184" spans="1:36" x14ac:dyDescent="0.35">
      <c r="A184" s="4" t="s">
        <v>495</v>
      </c>
      <c r="B184" s="30">
        <v>182</v>
      </c>
      <c r="C184" s="8">
        <f t="shared" ca="1" si="25"/>
        <v>32151</v>
      </c>
      <c r="D184" s="5" t="str">
        <f t="shared" si="26"/>
        <v>colaborador_0182</v>
      </c>
      <c r="E184" s="9" t="s">
        <v>1339</v>
      </c>
      <c r="F184" s="9" t="s">
        <v>1550</v>
      </c>
      <c r="G184" s="8">
        <f t="shared" ca="1" si="27"/>
        <v>43917</v>
      </c>
      <c r="H184" s="6" t="s">
        <v>6</v>
      </c>
      <c r="I184" s="13">
        <f t="shared" ca="1" si="28"/>
        <v>1.84</v>
      </c>
      <c r="J184" s="15">
        <f t="shared" ca="1" si="29"/>
        <v>76</v>
      </c>
      <c r="K184" s="15">
        <f t="shared" ca="1" si="30"/>
        <v>22.448015122873343</v>
      </c>
      <c r="L184" s="10">
        <f t="shared" ca="1" si="31"/>
        <v>2</v>
      </c>
      <c r="M184" s="10">
        <f t="shared" ca="1" si="32"/>
        <v>7</v>
      </c>
      <c r="N184" s="10">
        <f t="shared" ca="1" si="33"/>
        <v>22</v>
      </c>
      <c r="O184" s="10">
        <f t="shared" ca="1" si="34"/>
        <v>2</v>
      </c>
      <c r="P184" s="10">
        <f t="shared" ca="1" si="35"/>
        <v>2</v>
      </c>
      <c r="Q184" s="11">
        <f t="shared" ca="1" si="24"/>
        <v>33</v>
      </c>
      <c r="R184" s="22" t="str">
        <f ca="1">VLOOKUP(L184,'05'!$A$2:$B$6,2,0)</f>
        <v>parda</v>
      </c>
      <c r="S184" s="22" t="str">
        <f ca="1">VLOOKUP(M184,'06'!$A$2:$B$18,2,0)</f>
        <v>ensino médio técnico completo</v>
      </c>
      <c r="T184" s="22" t="str">
        <f ca="1">VLOOKUP(N184,'07'!$A$2:$D$28,2,0)</f>
        <v>Rondônia</v>
      </c>
      <c r="U184" s="22" t="str">
        <f ca="1">VLOOKUP(O184,'08'!$A$2:$B$28,2,0)</f>
        <v>Candomblé</v>
      </c>
      <c r="V184" s="22" t="str">
        <f ca="1">VLOOKUP(P184,'10'!$A$2:$B$10,2,0)</f>
        <v>Casado</v>
      </c>
      <c r="W184" s="29">
        <f>IFERROR(VLOOKUP($B184,'b02'!$A$4:$H$705,W$1,0),0)</f>
        <v>0</v>
      </c>
      <c r="X184" s="29">
        <f>IFERROR(VLOOKUP($B184,'b02'!$A$4:$H$705,X$1,0),0)</f>
        <v>0</v>
      </c>
      <c r="Y184" s="29">
        <f>IFERROR(VLOOKUP($B184,'b02'!$A$4:$H$705,Y$1,0),0)</f>
        <v>0</v>
      </c>
      <c r="Z184" s="29">
        <f>IFERROR(VLOOKUP($B184,'b02'!$A$4:$H$705,Z$1,0),0)</f>
        <v>0</v>
      </c>
      <c r="AA184" s="29">
        <f>IFERROR(VLOOKUP($B184,'b02'!$A$4:$H$705,AA$1,0),0)</f>
        <v>0</v>
      </c>
      <c r="AB184" s="29">
        <f>IFERROR(VLOOKUP($B184,'b02'!$A$4:$H$705,AB$1,0),0)</f>
        <v>0</v>
      </c>
      <c r="AC184" s="29">
        <f>IFERROR(VLOOKUP($B184,'b02'!$A$4:$H$705,AC$1,0),0)</f>
        <v>0</v>
      </c>
      <c r="AD184" s="41">
        <f>IFERROR(VLOOKUP($B184,'b06'!$A$4:$I$714,AD$1,0),0)</f>
        <v>0</v>
      </c>
      <c r="AE184" s="41">
        <f>IFERROR(VLOOKUP($B184,'b06'!$A$4:$I$714,AE$1,0),0)</f>
        <v>0</v>
      </c>
      <c r="AF184" s="41">
        <f>IFERROR(VLOOKUP($B184,'b06'!$A$4:$I$714,AF$1,0),0)</f>
        <v>0</v>
      </c>
      <c r="AG184" s="41">
        <f>IFERROR(VLOOKUP($B184,'b06'!$A$4:$I$714,AG$1,0),0)</f>
        <v>0</v>
      </c>
      <c r="AH184" s="41">
        <f>IFERROR(VLOOKUP($B184,'b06'!$A$4:$I$714,AH$1,0),0)</f>
        <v>0</v>
      </c>
      <c r="AI184" s="41">
        <f>IFERROR(VLOOKUP($B184,'b06'!$A$4:$I$714,AI$1,0),0)</f>
        <v>0</v>
      </c>
      <c r="AJ184" s="41">
        <f>IFERROR(VLOOKUP($B184,'b06'!$A$4:$I$714,AJ$1,0),0)</f>
        <v>0</v>
      </c>
    </row>
    <row r="185" spans="1:36" x14ac:dyDescent="0.35">
      <c r="A185" s="4" t="s">
        <v>496</v>
      </c>
      <c r="B185" s="30">
        <v>183</v>
      </c>
      <c r="C185" s="8">
        <f t="shared" ca="1" si="25"/>
        <v>32033</v>
      </c>
      <c r="D185" s="5" t="str">
        <f t="shared" si="26"/>
        <v>colaborador_0183</v>
      </c>
      <c r="E185" s="9" t="s">
        <v>1339</v>
      </c>
      <c r="F185" s="9" t="s">
        <v>1550</v>
      </c>
      <c r="G185" s="8">
        <f t="shared" ca="1" si="27"/>
        <v>43385</v>
      </c>
      <c r="H185" s="6" t="s">
        <v>6</v>
      </c>
      <c r="I185" s="13">
        <f t="shared" ca="1" si="28"/>
        <v>1.85</v>
      </c>
      <c r="J185" s="15">
        <f t="shared" ca="1" si="29"/>
        <v>81</v>
      </c>
      <c r="K185" s="15">
        <f t="shared" ca="1" si="30"/>
        <v>23.666910153396639</v>
      </c>
      <c r="L185" s="10">
        <f t="shared" ca="1" si="31"/>
        <v>3</v>
      </c>
      <c r="M185" s="10">
        <f t="shared" ca="1" si="32"/>
        <v>1</v>
      </c>
      <c r="N185" s="10">
        <f t="shared" ca="1" si="33"/>
        <v>13</v>
      </c>
      <c r="O185" s="10">
        <f t="shared" ca="1" si="34"/>
        <v>6</v>
      </c>
      <c r="P185" s="10">
        <f t="shared" ca="1" si="35"/>
        <v>5</v>
      </c>
      <c r="Q185" s="11">
        <f t="shared" ca="1" si="24"/>
        <v>33</v>
      </c>
      <c r="R185" s="22" t="str">
        <f ca="1">VLOOKUP(L185,'05'!$A$2:$B$6,2,0)</f>
        <v>preta</v>
      </c>
      <c r="S185" s="22" t="str">
        <f ca="1">VLOOKUP(M185,'06'!$A$2:$B$18,2,0)</f>
        <v>sem instrução</v>
      </c>
      <c r="T185" s="22" t="str">
        <f ca="1">VLOOKUP(N185,'07'!$A$2:$D$28,2,0)</f>
        <v>Minas Gerais</v>
      </c>
      <c r="U185" s="22" t="str">
        <f ca="1">VLOOKUP(O185,'08'!$A$2:$B$28,2,0)</f>
        <v>Umbanda</v>
      </c>
      <c r="V185" s="22" t="str">
        <f ca="1">VLOOKUP(P185,'10'!$A$2:$B$10,2,0)</f>
        <v>Separado</v>
      </c>
      <c r="W185" s="29">
        <f>IFERROR(VLOOKUP($B185,'b02'!$A$4:$H$705,W$1,0),0)</f>
        <v>0</v>
      </c>
      <c r="X185" s="29">
        <f>IFERROR(VLOOKUP($B185,'b02'!$A$4:$H$705,X$1,0),0)</f>
        <v>0</v>
      </c>
      <c r="Y185" s="29">
        <f>IFERROR(VLOOKUP($B185,'b02'!$A$4:$H$705,Y$1,0),0)</f>
        <v>1</v>
      </c>
      <c r="Z185" s="29">
        <f>IFERROR(VLOOKUP($B185,'b02'!$A$4:$H$705,Z$1,0),0)</f>
        <v>0</v>
      </c>
      <c r="AA185" s="29">
        <f>IFERROR(VLOOKUP($B185,'b02'!$A$4:$H$705,AA$1,0),0)</f>
        <v>0</v>
      </c>
      <c r="AB185" s="29">
        <f>IFERROR(VLOOKUP($B185,'b02'!$A$4:$H$705,AB$1,0),0)</f>
        <v>0</v>
      </c>
      <c r="AC185" s="29">
        <f>IFERROR(VLOOKUP($B185,'b02'!$A$4:$H$705,AC$1,0),0)</f>
        <v>1</v>
      </c>
      <c r="AD185" s="41">
        <f>IFERROR(VLOOKUP($B185,'b06'!$A$4:$I$714,AD$1,0),0)</f>
        <v>0</v>
      </c>
      <c r="AE185" s="41">
        <f>IFERROR(VLOOKUP($B185,'b06'!$A$4:$I$714,AE$1,0),0)</f>
        <v>0</v>
      </c>
      <c r="AF185" s="41">
        <f>IFERROR(VLOOKUP($B185,'b06'!$A$4:$I$714,AF$1,0),0)</f>
        <v>0</v>
      </c>
      <c r="AG185" s="41">
        <f>IFERROR(VLOOKUP($B185,'b06'!$A$4:$I$714,AG$1,0),0)</f>
        <v>1</v>
      </c>
      <c r="AH185" s="41">
        <f>IFERROR(VLOOKUP($B185,'b06'!$A$4:$I$714,AH$1,0),0)</f>
        <v>0</v>
      </c>
      <c r="AI185" s="41">
        <f>IFERROR(VLOOKUP($B185,'b06'!$A$4:$I$714,AI$1,0),0)</f>
        <v>0</v>
      </c>
      <c r="AJ185" s="41">
        <f>IFERROR(VLOOKUP($B185,'b06'!$A$4:$I$714,AJ$1,0),0)</f>
        <v>0</v>
      </c>
    </row>
    <row r="186" spans="1:36" x14ac:dyDescent="0.35">
      <c r="A186" s="4" t="s">
        <v>497</v>
      </c>
      <c r="B186" s="30">
        <v>184</v>
      </c>
      <c r="C186" s="8">
        <f t="shared" ca="1" si="25"/>
        <v>31767</v>
      </c>
      <c r="D186" s="5" t="str">
        <f t="shared" si="26"/>
        <v>colaborador_0184</v>
      </c>
      <c r="E186" s="9" t="s">
        <v>1339</v>
      </c>
      <c r="F186" s="9" t="s">
        <v>1550</v>
      </c>
      <c r="G186" s="8">
        <f t="shared" ca="1" si="27"/>
        <v>42315</v>
      </c>
      <c r="H186" s="6" t="s">
        <v>6</v>
      </c>
      <c r="I186" s="13">
        <f t="shared" ca="1" si="28"/>
        <v>1.83</v>
      </c>
      <c r="J186" s="15">
        <f t="shared" ca="1" si="29"/>
        <v>76</v>
      </c>
      <c r="K186" s="15">
        <f t="shared" ca="1" si="30"/>
        <v>22.694018931589476</v>
      </c>
      <c r="L186" s="10">
        <f t="shared" ca="1" si="31"/>
        <v>2</v>
      </c>
      <c r="M186" s="10">
        <f t="shared" ca="1" si="32"/>
        <v>6</v>
      </c>
      <c r="N186" s="10">
        <f t="shared" ca="1" si="33"/>
        <v>24</v>
      </c>
      <c r="O186" s="10">
        <f t="shared" ca="1" si="34"/>
        <v>3</v>
      </c>
      <c r="P186" s="10">
        <f t="shared" ca="1" si="35"/>
        <v>3</v>
      </c>
      <c r="Q186" s="11">
        <f t="shared" ca="1" si="24"/>
        <v>34</v>
      </c>
      <c r="R186" s="22" t="str">
        <f ca="1">VLOOKUP(L186,'05'!$A$2:$B$6,2,0)</f>
        <v>parda</v>
      </c>
      <c r="S186" s="22" t="str">
        <f ca="1">VLOOKUP(M186,'06'!$A$2:$B$18,2,0)</f>
        <v>ensino médio técnico incompleto</v>
      </c>
      <c r="T186" s="22" t="str">
        <f ca="1">VLOOKUP(N186,'07'!$A$2:$D$28,2,0)</f>
        <v>Santa Catarina</v>
      </c>
      <c r="U186" s="22" t="str">
        <f ca="1">VLOOKUP(O186,'08'!$A$2:$B$28,2,0)</f>
        <v>Católica</v>
      </c>
      <c r="V186" s="22" t="str">
        <f ca="1">VLOOKUP(P186,'10'!$A$2:$B$10,2,0)</f>
        <v>Divorciado</v>
      </c>
      <c r="W186" s="29">
        <f>IFERROR(VLOOKUP($B186,'b02'!$A$4:$H$705,W$1,0),0)</f>
        <v>0</v>
      </c>
      <c r="X186" s="29">
        <f>IFERROR(VLOOKUP($B186,'b02'!$A$4:$H$705,X$1,0),0)</f>
        <v>0</v>
      </c>
      <c r="Y186" s="29">
        <f>IFERROR(VLOOKUP($B186,'b02'!$A$4:$H$705,Y$1,0),0)</f>
        <v>1</v>
      </c>
      <c r="Z186" s="29">
        <f>IFERROR(VLOOKUP($B186,'b02'!$A$4:$H$705,Z$1,0),0)</f>
        <v>0</v>
      </c>
      <c r="AA186" s="29">
        <f>IFERROR(VLOOKUP($B186,'b02'!$A$4:$H$705,AA$1,0),0)</f>
        <v>0</v>
      </c>
      <c r="AB186" s="29">
        <f>IFERROR(VLOOKUP($B186,'b02'!$A$4:$H$705,AB$1,0),0)</f>
        <v>0</v>
      </c>
      <c r="AC186" s="29">
        <f>IFERROR(VLOOKUP($B186,'b02'!$A$4:$H$705,AC$1,0),0)</f>
        <v>1</v>
      </c>
      <c r="AD186" s="41">
        <f>IFERROR(VLOOKUP($B186,'b06'!$A$4:$I$714,AD$1,0),0)</f>
        <v>0</v>
      </c>
      <c r="AE186" s="41">
        <f>IFERROR(VLOOKUP($B186,'b06'!$A$4:$I$714,AE$1,0),0)</f>
        <v>0</v>
      </c>
      <c r="AF186" s="41">
        <f>IFERROR(VLOOKUP($B186,'b06'!$A$4:$I$714,AF$1,0),0)</f>
        <v>0</v>
      </c>
      <c r="AG186" s="41">
        <f>IFERROR(VLOOKUP($B186,'b06'!$A$4:$I$714,AG$1,0),0)</f>
        <v>1</v>
      </c>
      <c r="AH186" s="41">
        <f>IFERROR(VLOOKUP($B186,'b06'!$A$4:$I$714,AH$1,0),0)</f>
        <v>0</v>
      </c>
      <c r="AI186" s="41">
        <f>IFERROR(VLOOKUP($B186,'b06'!$A$4:$I$714,AI$1,0),0)</f>
        <v>0</v>
      </c>
      <c r="AJ186" s="41">
        <f>IFERROR(VLOOKUP($B186,'b06'!$A$4:$I$714,AJ$1,0),0)</f>
        <v>0</v>
      </c>
    </row>
    <row r="187" spans="1:36" x14ac:dyDescent="0.35">
      <c r="A187" s="4" t="s">
        <v>498</v>
      </c>
      <c r="B187" s="30">
        <v>185</v>
      </c>
      <c r="C187" s="8">
        <f t="shared" ca="1" si="25"/>
        <v>34410</v>
      </c>
      <c r="D187" s="5" t="str">
        <f t="shared" si="26"/>
        <v>colaborador_0185</v>
      </c>
      <c r="E187" s="9" t="s">
        <v>1339</v>
      </c>
      <c r="F187" s="9" t="s">
        <v>1550</v>
      </c>
      <c r="G187" s="8">
        <f t="shared" ca="1" si="27"/>
        <v>42626</v>
      </c>
      <c r="H187" s="6" t="s">
        <v>6</v>
      </c>
      <c r="I187" s="13">
        <f t="shared" ca="1" si="28"/>
        <v>1.77</v>
      </c>
      <c r="J187" s="15">
        <f t="shared" ca="1" si="29"/>
        <v>75</v>
      </c>
      <c r="K187" s="15">
        <f t="shared" ca="1" si="30"/>
        <v>23.93948099205209</v>
      </c>
      <c r="L187" s="10">
        <f t="shared" ca="1" si="31"/>
        <v>2</v>
      </c>
      <c r="M187" s="10">
        <f t="shared" ca="1" si="32"/>
        <v>4</v>
      </c>
      <c r="N187" s="10">
        <f t="shared" ca="1" si="33"/>
        <v>24</v>
      </c>
      <c r="O187" s="10">
        <f t="shared" ca="1" si="34"/>
        <v>7</v>
      </c>
      <c r="P187" s="10">
        <f t="shared" ca="1" si="35"/>
        <v>2</v>
      </c>
      <c r="Q187" s="11">
        <f t="shared" ca="1" si="24"/>
        <v>26</v>
      </c>
      <c r="R187" s="22" t="str">
        <f ca="1">VLOOKUP(L187,'05'!$A$2:$B$6,2,0)</f>
        <v>parda</v>
      </c>
      <c r="S187" s="22" t="str">
        <f ca="1">VLOOKUP(M187,'06'!$A$2:$B$18,2,0)</f>
        <v>ensino médio incompleto</v>
      </c>
      <c r="T187" s="22" t="str">
        <f ca="1">VLOOKUP(N187,'07'!$A$2:$D$28,2,0)</f>
        <v>Santa Catarina</v>
      </c>
      <c r="U187" s="22" t="str">
        <f ca="1">VLOOKUP(O187,'08'!$A$2:$B$28,2,0)</f>
        <v>Testemunha de Jeová</v>
      </c>
      <c r="V187" s="22" t="str">
        <f ca="1">VLOOKUP(P187,'10'!$A$2:$B$10,2,0)</f>
        <v>Casado</v>
      </c>
      <c r="W187" s="29">
        <f>IFERROR(VLOOKUP($B187,'b02'!$A$4:$H$705,W$1,0),0)</f>
        <v>0</v>
      </c>
      <c r="X187" s="29">
        <f>IFERROR(VLOOKUP($B187,'b02'!$A$4:$H$705,X$1,0),0)</f>
        <v>0</v>
      </c>
      <c r="Y187" s="29">
        <f>IFERROR(VLOOKUP($B187,'b02'!$A$4:$H$705,Y$1,0),0)</f>
        <v>0</v>
      </c>
      <c r="Z187" s="29">
        <f>IFERROR(VLOOKUP($B187,'b02'!$A$4:$H$705,Z$1,0),0)</f>
        <v>0</v>
      </c>
      <c r="AA187" s="29">
        <f>IFERROR(VLOOKUP($B187,'b02'!$A$4:$H$705,AA$1,0),0)</f>
        <v>0</v>
      </c>
      <c r="AB187" s="29">
        <f>IFERROR(VLOOKUP($B187,'b02'!$A$4:$H$705,AB$1,0),0)</f>
        <v>0</v>
      </c>
      <c r="AC187" s="29">
        <f>IFERROR(VLOOKUP($B187,'b02'!$A$4:$H$705,AC$1,0),0)</f>
        <v>0</v>
      </c>
      <c r="AD187" s="41">
        <f>IFERROR(VLOOKUP($B187,'b06'!$A$4:$I$714,AD$1,0),0)</f>
        <v>0</v>
      </c>
      <c r="AE187" s="41">
        <f>IFERROR(VLOOKUP($B187,'b06'!$A$4:$I$714,AE$1,0),0)</f>
        <v>0</v>
      </c>
      <c r="AF187" s="41">
        <f>IFERROR(VLOOKUP($B187,'b06'!$A$4:$I$714,AF$1,0),0)</f>
        <v>0</v>
      </c>
      <c r="AG187" s="41">
        <f>IFERROR(VLOOKUP($B187,'b06'!$A$4:$I$714,AG$1,0),0)</f>
        <v>0</v>
      </c>
      <c r="AH187" s="41">
        <f>IFERROR(VLOOKUP($B187,'b06'!$A$4:$I$714,AH$1,0),0)</f>
        <v>0</v>
      </c>
      <c r="AI187" s="41">
        <f>IFERROR(VLOOKUP($B187,'b06'!$A$4:$I$714,AI$1,0),0)</f>
        <v>0</v>
      </c>
      <c r="AJ187" s="41">
        <f>IFERROR(VLOOKUP($B187,'b06'!$A$4:$I$714,AJ$1,0),0)</f>
        <v>0</v>
      </c>
    </row>
    <row r="188" spans="1:36" x14ac:dyDescent="0.35">
      <c r="A188" s="4" t="s">
        <v>499</v>
      </c>
      <c r="B188" s="30">
        <v>186</v>
      </c>
      <c r="C188" s="8">
        <f t="shared" ca="1" si="25"/>
        <v>31260</v>
      </c>
      <c r="D188" s="5" t="str">
        <f t="shared" si="26"/>
        <v>colaborador_0186</v>
      </c>
      <c r="E188" s="9" t="s">
        <v>1339</v>
      </c>
      <c r="F188" s="9" t="s">
        <v>1550</v>
      </c>
      <c r="G188" s="8">
        <f t="shared" ca="1" si="27"/>
        <v>44104</v>
      </c>
      <c r="H188" s="6" t="s">
        <v>6</v>
      </c>
      <c r="I188" s="13">
        <f t="shared" ca="1" si="28"/>
        <v>1.78</v>
      </c>
      <c r="J188" s="15">
        <f t="shared" ca="1" si="29"/>
        <v>80</v>
      </c>
      <c r="K188" s="15">
        <f t="shared" ca="1" si="30"/>
        <v>25.249337204898371</v>
      </c>
      <c r="L188" s="10">
        <f t="shared" ca="1" si="31"/>
        <v>3</v>
      </c>
      <c r="M188" s="10">
        <f t="shared" ca="1" si="32"/>
        <v>3</v>
      </c>
      <c r="N188" s="10">
        <f t="shared" ca="1" si="33"/>
        <v>8</v>
      </c>
      <c r="O188" s="10">
        <f t="shared" ca="1" si="34"/>
        <v>3</v>
      </c>
      <c r="P188" s="10">
        <f t="shared" ca="1" si="35"/>
        <v>6</v>
      </c>
      <c r="Q188" s="11">
        <f t="shared" ca="1" si="24"/>
        <v>35</v>
      </c>
      <c r="R188" s="22" t="str">
        <f ca="1">VLOOKUP(L188,'05'!$A$2:$B$6,2,0)</f>
        <v>preta</v>
      </c>
      <c r="S188" s="22" t="str">
        <f ca="1">VLOOKUP(M188,'06'!$A$2:$B$18,2,0)</f>
        <v>ensino fundamental completo</v>
      </c>
      <c r="T188" s="22" t="str">
        <f ca="1">VLOOKUP(N188,'07'!$A$2:$D$28,2,0)</f>
        <v>Espírito Santo</v>
      </c>
      <c r="U188" s="22" t="str">
        <f ca="1">VLOOKUP(O188,'08'!$A$2:$B$28,2,0)</f>
        <v>Católica</v>
      </c>
      <c r="V188" s="22" t="str">
        <f ca="1">VLOOKUP(P188,'10'!$A$2:$B$10,2,0)</f>
        <v>Concubinato/União Estável</v>
      </c>
      <c r="W188" s="29">
        <f>IFERROR(VLOOKUP($B188,'b02'!$A$4:$H$705,W$1,0),0)</f>
        <v>0</v>
      </c>
      <c r="X188" s="29">
        <f>IFERROR(VLOOKUP($B188,'b02'!$A$4:$H$705,X$1,0),0)</f>
        <v>0</v>
      </c>
      <c r="Y188" s="29">
        <f>IFERROR(VLOOKUP($B188,'b02'!$A$4:$H$705,Y$1,0),0)</f>
        <v>2</v>
      </c>
      <c r="Z188" s="29">
        <f>IFERROR(VLOOKUP($B188,'b02'!$A$4:$H$705,Z$1,0),0)</f>
        <v>0</v>
      </c>
      <c r="AA188" s="29">
        <f>IFERROR(VLOOKUP($B188,'b02'!$A$4:$H$705,AA$1,0),0)</f>
        <v>0</v>
      </c>
      <c r="AB188" s="29">
        <f>IFERROR(VLOOKUP($B188,'b02'!$A$4:$H$705,AB$1,0),0)</f>
        <v>0</v>
      </c>
      <c r="AC188" s="29">
        <f>IFERROR(VLOOKUP($B188,'b02'!$A$4:$H$705,AC$1,0),0)</f>
        <v>2</v>
      </c>
      <c r="AD188" s="41">
        <f>IFERROR(VLOOKUP($B188,'b06'!$A$4:$I$714,AD$1,0),0)</f>
        <v>0</v>
      </c>
      <c r="AE188" s="41">
        <f>IFERROR(VLOOKUP($B188,'b06'!$A$4:$I$714,AE$1,0),0)</f>
        <v>0</v>
      </c>
      <c r="AF188" s="41">
        <f>IFERROR(VLOOKUP($B188,'b06'!$A$4:$I$714,AF$1,0),0)</f>
        <v>1</v>
      </c>
      <c r="AG188" s="41">
        <f>IFERROR(VLOOKUP($B188,'b06'!$A$4:$I$714,AG$1,0),0)</f>
        <v>0</v>
      </c>
      <c r="AH188" s="41">
        <f>IFERROR(VLOOKUP($B188,'b06'!$A$4:$I$714,AH$1,0),0)</f>
        <v>0</v>
      </c>
      <c r="AI188" s="41">
        <f>IFERROR(VLOOKUP($B188,'b06'!$A$4:$I$714,AI$1,0),0)</f>
        <v>1</v>
      </c>
      <c r="AJ188" s="41">
        <f>IFERROR(VLOOKUP($B188,'b06'!$A$4:$I$714,AJ$1,0),0)</f>
        <v>0</v>
      </c>
    </row>
    <row r="189" spans="1:36" x14ac:dyDescent="0.35">
      <c r="A189" s="4" t="s">
        <v>500</v>
      </c>
      <c r="B189" s="30">
        <v>187</v>
      </c>
      <c r="C189" s="8">
        <f t="shared" ca="1" si="25"/>
        <v>34760</v>
      </c>
      <c r="D189" s="5" t="str">
        <f t="shared" si="26"/>
        <v>colaborador_0187</v>
      </c>
      <c r="E189" s="9" t="s">
        <v>1339</v>
      </c>
      <c r="F189" s="9" t="s">
        <v>1550</v>
      </c>
      <c r="G189" s="8">
        <f t="shared" ca="1" si="27"/>
        <v>44123</v>
      </c>
      <c r="H189" s="6" t="s">
        <v>6</v>
      </c>
      <c r="I189" s="13">
        <f t="shared" ca="1" si="28"/>
        <v>1.8</v>
      </c>
      <c r="J189" s="15">
        <f t="shared" ca="1" si="29"/>
        <v>75</v>
      </c>
      <c r="K189" s="15">
        <f t="shared" ca="1" si="30"/>
        <v>23.148148148148145</v>
      </c>
      <c r="L189" s="10">
        <f t="shared" ca="1" si="31"/>
        <v>3</v>
      </c>
      <c r="M189" s="10">
        <f t="shared" ca="1" si="32"/>
        <v>5</v>
      </c>
      <c r="N189" s="10">
        <f t="shared" ca="1" si="33"/>
        <v>14</v>
      </c>
      <c r="O189" s="10">
        <f t="shared" ca="1" si="34"/>
        <v>3</v>
      </c>
      <c r="P189" s="10">
        <f t="shared" ca="1" si="35"/>
        <v>1</v>
      </c>
      <c r="Q189" s="11">
        <f t="shared" ca="1" si="24"/>
        <v>26</v>
      </c>
      <c r="R189" s="22" t="str">
        <f ca="1">VLOOKUP(L189,'05'!$A$2:$B$6,2,0)</f>
        <v>preta</v>
      </c>
      <c r="S189" s="22" t="str">
        <f ca="1">VLOOKUP(M189,'06'!$A$2:$B$18,2,0)</f>
        <v>ensino médio completo</v>
      </c>
      <c r="T189" s="22" t="str">
        <f ca="1">VLOOKUP(N189,'07'!$A$2:$D$28,2,0)</f>
        <v>Pará</v>
      </c>
      <c r="U189" s="22" t="str">
        <f ca="1">VLOOKUP(O189,'08'!$A$2:$B$28,2,0)</f>
        <v>Católica</v>
      </c>
      <c r="V189" s="22" t="str">
        <f ca="1">VLOOKUP(P189,'10'!$A$2:$B$10,2,0)</f>
        <v>Solteiro</v>
      </c>
      <c r="W189" s="29">
        <f>IFERROR(VLOOKUP($B189,'b02'!$A$4:$H$705,W$1,0),0)</f>
        <v>0</v>
      </c>
      <c r="X189" s="29">
        <f>IFERROR(VLOOKUP($B189,'b02'!$A$4:$H$705,X$1,0),0)</f>
        <v>0</v>
      </c>
      <c r="Y189" s="29">
        <f>IFERROR(VLOOKUP($B189,'b02'!$A$4:$H$705,Y$1,0),0)</f>
        <v>0</v>
      </c>
      <c r="Z189" s="29">
        <f>IFERROR(VLOOKUP($B189,'b02'!$A$4:$H$705,Z$1,0),0)</f>
        <v>1</v>
      </c>
      <c r="AA189" s="29">
        <f>IFERROR(VLOOKUP($B189,'b02'!$A$4:$H$705,AA$1,0),0)</f>
        <v>0</v>
      </c>
      <c r="AB189" s="29">
        <f>IFERROR(VLOOKUP($B189,'b02'!$A$4:$H$705,AB$1,0),0)</f>
        <v>0</v>
      </c>
      <c r="AC189" s="29">
        <f>IFERROR(VLOOKUP($B189,'b02'!$A$4:$H$705,AC$1,0),0)</f>
        <v>1</v>
      </c>
      <c r="AD189" s="41">
        <f>IFERROR(VLOOKUP($B189,'b06'!$A$4:$I$714,AD$1,0),0)</f>
        <v>0</v>
      </c>
      <c r="AE189" s="41">
        <f>IFERROR(VLOOKUP($B189,'b06'!$A$4:$I$714,AE$1,0),0)</f>
        <v>0</v>
      </c>
      <c r="AF189" s="41">
        <f>IFERROR(VLOOKUP($B189,'b06'!$A$4:$I$714,AF$1,0),0)</f>
        <v>0</v>
      </c>
      <c r="AG189" s="41">
        <f>IFERROR(VLOOKUP($B189,'b06'!$A$4:$I$714,AG$1,0),0)</f>
        <v>0</v>
      </c>
      <c r="AH189" s="41">
        <f>IFERROR(VLOOKUP($B189,'b06'!$A$4:$I$714,AH$1,0),0)</f>
        <v>1</v>
      </c>
      <c r="AI189" s="41">
        <f>IFERROR(VLOOKUP($B189,'b06'!$A$4:$I$714,AI$1,0),0)</f>
        <v>0</v>
      </c>
      <c r="AJ189" s="41">
        <f>IFERROR(VLOOKUP($B189,'b06'!$A$4:$I$714,AJ$1,0),0)</f>
        <v>0</v>
      </c>
    </row>
    <row r="190" spans="1:36" x14ac:dyDescent="0.35">
      <c r="A190" s="4" t="s">
        <v>501</v>
      </c>
      <c r="B190" s="30">
        <v>188</v>
      </c>
      <c r="C190" s="8">
        <f t="shared" ca="1" si="25"/>
        <v>32661</v>
      </c>
      <c r="D190" s="5" t="str">
        <f t="shared" si="26"/>
        <v>colaborador_0188</v>
      </c>
      <c r="E190" s="9" t="s">
        <v>1339</v>
      </c>
      <c r="F190" s="9" t="s">
        <v>1550</v>
      </c>
      <c r="G190" s="8">
        <f t="shared" ca="1" si="27"/>
        <v>42789</v>
      </c>
      <c r="H190" s="6" t="s">
        <v>6</v>
      </c>
      <c r="I190" s="13">
        <f t="shared" ca="1" si="28"/>
        <v>1.79</v>
      </c>
      <c r="J190" s="15">
        <f t="shared" ca="1" si="29"/>
        <v>77</v>
      </c>
      <c r="K190" s="15">
        <f t="shared" ca="1" si="30"/>
        <v>24.031709372366656</v>
      </c>
      <c r="L190" s="10">
        <f t="shared" ca="1" si="31"/>
        <v>3</v>
      </c>
      <c r="M190" s="10">
        <f t="shared" ca="1" si="32"/>
        <v>5</v>
      </c>
      <c r="N190" s="10">
        <f t="shared" ca="1" si="33"/>
        <v>19</v>
      </c>
      <c r="O190" s="10">
        <f t="shared" ca="1" si="34"/>
        <v>7</v>
      </c>
      <c r="P190" s="10">
        <f t="shared" ca="1" si="35"/>
        <v>3</v>
      </c>
      <c r="Q190" s="11">
        <f t="shared" ca="1" si="24"/>
        <v>31</v>
      </c>
      <c r="R190" s="22" t="str">
        <f ca="1">VLOOKUP(L190,'05'!$A$2:$B$6,2,0)</f>
        <v>preta</v>
      </c>
      <c r="S190" s="22" t="str">
        <f ca="1">VLOOKUP(M190,'06'!$A$2:$B$18,2,0)</f>
        <v>ensino médio completo</v>
      </c>
      <c r="T190" s="22" t="str">
        <f ca="1">VLOOKUP(N190,'07'!$A$2:$D$28,2,0)</f>
        <v>Rio de Janeiro</v>
      </c>
      <c r="U190" s="22" t="str">
        <f ca="1">VLOOKUP(O190,'08'!$A$2:$B$28,2,0)</f>
        <v>Testemunha de Jeová</v>
      </c>
      <c r="V190" s="22" t="str">
        <f ca="1">VLOOKUP(P190,'10'!$A$2:$B$10,2,0)</f>
        <v>Divorciado</v>
      </c>
      <c r="W190" s="29">
        <f>IFERROR(VLOOKUP($B190,'b02'!$A$4:$H$705,W$1,0),0)</f>
        <v>1</v>
      </c>
      <c r="X190" s="29">
        <f>IFERROR(VLOOKUP($B190,'b02'!$A$4:$H$705,X$1,0),0)</f>
        <v>0</v>
      </c>
      <c r="Y190" s="29">
        <f>IFERROR(VLOOKUP($B190,'b02'!$A$4:$H$705,Y$1,0),0)</f>
        <v>0</v>
      </c>
      <c r="Z190" s="29">
        <f>IFERROR(VLOOKUP($B190,'b02'!$A$4:$H$705,Z$1,0),0)</f>
        <v>1</v>
      </c>
      <c r="AA190" s="29">
        <f>IFERROR(VLOOKUP($B190,'b02'!$A$4:$H$705,AA$1,0),0)</f>
        <v>0</v>
      </c>
      <c r="AB190" s="29">
        <f>IFERROR(VLOOKUP($B190,'b02'!$A$4:$H$705,AB$1,0),0)</f>
        <v>0</v>
      </c>
      <c r="AC190" s="29">
        <f>IFERROR(VLOOKUP($B190,'b02'!$A$4:$H$705,AC$1,0),0)</f>
        <v>2</v>
      </c>
      <c r="AD190" s="41">
        <f>IFERROR(VLOOKUP($B190,'b06'!$A$4:$I$714,AD$1,0),0)</f>
        <v>0</v>
      </c>
      <c r="AE190" s="41">
        <f>IFERROR(VLOOKUP($B190,'b06'!$A$4:$I$714,AE$1,0),0)</f>
        <v>1</v>
      </c>
      <c r="AF190" s="41">
        <f>IFERROR(VLOOKUP($B190,'b06'!$A$4:$I$714,AF$1,0),0)</f>
        <v>1</v>
      </c>
      <c r="AG190" s="41">
        <f>IFERROR(VLOOKUP($B190,'b06'!$A$4:$I$714,AG$1,0),0)</f>
        <v>0</v>
      </c>
      <c r="AH190" s="41">
        <f>IFERROR(VLOOKUP($B190,'b06'!$A$4:$I$714,AH$1,0),0)</f>
        <v>0</v>
      </c>
      <c r="AI190" s="41">
        <f>IFERROR(VLOOKUP($B190,'b06'!$A$4:$I$714,AI$1,0),0)</f>
        <v>0</v>
      </c>
      <c r="AJ190" s="41">
        <f>IFERROR(VLOOKUP($B190,'b06'!$A$4:$I$714,AJ$1,0),0)</f>
        <v>0</v>
      </c>
    </row>
    <row r="191" spans="1:36" x14ac:dyDescent="0.35">
      <c r="A191" s="4" t="s">
        <v>502</v>
      </c>
      <c r="B191" s="30">
        <v>189</v>
      </c>
      <c r="C191" s="8">
        <f t="shared" ca="1" si="25"/>
        <v>32290</v>
      </c>
      <c r="D191" s="5" t="str">
        <f t="shared" si="26"/>
        <v>colaborador_0189</v>
      </c>
      <c r="E191" s="9" t="s">
        <v>1339</v>
      </c>
      <c r="F191" s="9" t="s">
        <v>1550</v>
      </c>
      <c r="G191" s="8">
        <f t="shared" ca="1" si="27"/>
        <v>44112</v>
      </c>
      <c r="H191" s="6" t="s">
        <v>6</v>
      </c>
      <c r="I191" s="13">
        <f t="shared" ca="1" si="28"/>
        <v>1.79</v>
      </c>
      <c r="J191" s="15">
        <f t="shared" ca="1" si="29"/>
        <v>75</v>
      </c>
      <c r="K191" s="15">
        <f t="shared" ca="1" si="30"/>
        <v>23.40750912892856</v>
      </c>
      <c r="L191" s="10">
        <f t="shared" ca="1" si="31"/>
        <v>2</v>
      </c>
      <c r="M191" s="10">
        <f t="shared" ca="1" si="32"/>
        <v>4</v>
      </c>
      <c r="N191" s="10">
        <f t="shared" ca="1" si="33"/>
        <v>14</v>
      </c>
      <c r="O191" s="10">
        <f t="shared" ca="1" si="34"/>
        <v>5</v>
      </c>
      <c r="P191" s="10">
        <f t="shared" ca="1" si="35"/>
        <v>4</v>
      </c>
      <c r="Q191" s="11">
        <f t="shared" ca="1" si="24"/>
        <v>32</v>
      </c>
      <c r="R191" s="22" t="str">
        <f ca="1">VLOOKUP(L191,'05'!$A$2:$B$6,2,0)</f>
        <v>parda</v>
      </c>
      <c r="S191" s="22" t="str">
        <f ca="1">VLOOKUP(M191,'06'!$A$2:$B$18,2,0)</f>
        <v>ensino médio incompleto</v>
      </c>
      <c r="T191" s="22" t="str">
        <f ca="1">VLOOKUP(N191,'07'!$A$2:$D$28,2,0)</f>
        <v>Pará</v>
      </c>
      <c r="U191" s="22" t="str">
        <f ca="1">VLOOKUP(O191,'08'!$A$2:$B$28,2,0)</f>
        <v>Evangélica</v>
      </c>
      <c r="V191" s="22" t="str">
        <f ca="1">VLOOKUP(P191,'10'!$A$2:$B$10,2,0)</f>
        <v>Desquitado</v>
      </c>
      <c r="W191" s="29">
        <f>IFERROR(VLOOKUP($B191,'b02'!$A$4:$H$705,W$1,0),0)</f>
        <v>0</v>
      </c>
      <c r="X191" s="29">
        <f>IFERROR(VLOOKUP($B191,'b02'!$A$4:$H$705,X$1,0),0)</f>
        <v>0</v>
      </c>
      <c r="Y191" s="29">
        <f>IFERROR(VLOOKUP($B191,'b02'!$A$4:$H$705,Y$1,0),0)</f>
        <v>0</v>
      </c>
      <c r="Z191" s="29">
        <f>IFERROR(VLOOKUP($B191,'b02'!$A$4:$H$705,Z$1,0),0)</f>
        <v>0</v>
      </c>
      <c r="AA191" s="29">
        <f>IFERROR(VLOOKUP($B191,'b02'!$A$4:$H$705,AA$1,0),0)</f>
        <v>0</v>
      </c>
      <c r="AB191" s="29">
        <f>IFERROR(VLOOKUP($B191,'b02'!$A$4:$H$705,AB$1,0),0)</f>
        <v>1</v>
      </c>
      <c r="AC191" s="29">
        <f>IFERROR(VLOOKUP($B191,'b02'!$A$4:$H$705,AC$1,0),0)</f>
        <v>1</v>
      </c>
      <c r="AD191" s="41">
        <f>IFERROR(VLOOKUP($B191,'b06'!$A$4:$I$714,AD$1,0),0)</f>
        <v>0</v>
      </c>
      <c r="AE191" s="41">
        <f>IFERROR(VLOOKUP($B191,'b06'!$A$4:$I$714,AE$1,0),0)</f>
        <v>0</v>
      </c>
      <c r="AF191" s="41">
        <f>IFERROR(VLOOKUP($B191,'b06'!$A$4:$I$714,AF$1,0),0)</f>
        <v>0</v>
      </c>
      <c r="AG191" s="41">
        <f>IFERROR(VLOOKUP($B191,'b06'!$A$4:$I$714,AG$1,0),0)</f>
        <v>0</v>
      </c>
      <c r="AH191" s="41">
        <f>IFERROR(VLOOKUP($B191,'b06'!$A$4:$I$714,AH$1,0),0)</f>
        <v>0</v>
      </c>
      <c r="AI191" s="41">
        <f>IFERROR(VLOOKUP($B191,'b06'!$A$4:$I$714,AI$1,0),0)</f>
        <v>0</v>
      </c>
      <c r="AJ191" s="41">
        <f>IFERROR(VLOOKUP($B191,'b06'!$A$4:$I$714,AJ$1,0),0)</f>
        <v>1</v>
      </c>
    </row>
    <row r="192" spans="1:36" x14ac:dyDescent="0.35">
      <c r="A192" s="4" t="s">
        <v>503</v>
      </c>
      <c r="B192" s="30">
        <v>190</v>
      </c>
      <c r="C192" s="8">
        <f t="shared" ca="1" si="25"/>
        <v>31179</v>
      </c>
      <c r="D192" s="5" t="str">
        <f t="shared" si="26"/>
        <v>colaborador_0190</v>
      </c>
      <c r="E192" s="9" t="s">
        <v>1339</v>
      </c>
      <c r="F192" s="9" t="s">
        <v>1550</v>
      </c>
      <c r="G192" s="8">
        <f t="shared" ca="1" si="27"/>
        <v>44027</v>
      </c>
      <c r="H192" s="6" t="s">
        <v>6</v>
      </c>
      <c r="I192" s="13">
        <f t="shared" ca="1" si="28"/>
        <v>1.75</v>
      </c>
      <c r="J192" s="15">
        <f t="shared" ca="1" si="29"/>
        <v>74</v>
      </c>
      <c r="K192" s="15">
        <f t="shared" ca="1" si="30"/>
        <v>24.163265306122447</v>
      </c>
      <c r="L192" s="10">
        <f t="shared" ca="1" si="31"/>
        <v>3</v>
      </c>
      <c r="M192" s="10">
        <f t="shared" ca="1" si="32"/>
        <v>3</v>
      </c>
      <c r="N192" s="10">
        <f t="shared" ca="1" si="33"/>
        <v>21</v>
      </c>
      <c r="O192" s="10">
        <f t="shared" ca="1" si="34"/>
        <v>2</v>
      </c>
      <c r="P192" s="10">
        <f t="shared" ca="1" si="35"/>
        <v>5</v>
      </c>
      <c r="Q192" s="11">
        <f t="shared" ca="1" si="24"/>
        <v>35</v>
      </c>
      <c r="R192" s="22" t="str">
        <f ca="1">VLOOKUP(L192,'05'!$A$2:$B$6,2,0)</f>
        <v>preta</v>
      </c>
      <c r="S192" s="22" t="str">
        <f ca="1">VLOOKUP(M192,'06'!$A$2:$B$18,2,0)</f>
        <v>ensino fundamental completo</v>
      </c>
      <c r="T192" s="22" t="str">
        <f ca="1">VLOOKUP(N192,'07'!$A$2:$D$28,2,0)</f>
        <v>Rio Grande do Sul</v>
      </c>
      <c r="U192" s="22" t="str">
        <f ca="1">VLOOKUP(O192,'08'!$A$2:$B$28,2,0)</f>
        <v>Candomblé</v>
      </c>
      <c r="V192" s="22" t="str">
        <f ca="1">VLOOKUP(P192,'10'!$A$2:$B$10,2,0)</f>
        <v>Separado</v>
      </c>
      <c r="W192" s="29">
        <f>IFERROR(VLOOKUP($B192,'b02'!$A$4:$H$705,W$1,0),0)</f>
        <v>0</v>
      </c>
      <c r="X192" s="29">
        <f>IFERROR(VLOOKUP($B192,'b02'!$A$4:$H$705,X$1,0),0)</f>
        <v>0</v>
      </c>
      <c r="Y192" s="29">
        <f>IFERROR(VLOOKUP($B192,'b02'!$A$4:$H$705,Y$1,0),0)</f>
        <v>1</v>
      </c>
      <c r="Z192" s="29">
        <f>IFERROR(VLOOKUP($B192,'b02'!$A$4:$H$705,Z$1,0),0)</f>
        <v>0</v>
      </c>
      <c r="AA192" s="29">
        <f>IFERROR(VLOOKUP($B192,'b02'!$A$4:$H$705,AA$1,0),0)</f>
        <v>0</v>
      </c>
      <c r="AB192" s="29">
        <f>IFERROR(VLOOKUP($B192,'b02'!$A$4:$H$705,AB$1,0),0)</f>
        <v>0</v>
      </c>
      <c r="AC192" s="29">
        <f>IFERROR(VLOOKUP($B192,'b02'!$A$4:$H$705,AC$1,0),0)</f>
        <v>1</v>
      </c>
      <c r="AD192" s="41">
        <f>IFERROR(VLOOKUP($B192,'b06'!$A$4:$I$714,AD$1,0),0)</f>
        <v>0</v>
      </c>
      <c r="AE192" s="41">
        <f>IFERROR(VLOOKUP($B192,'b06'!$A$4:$I$714,AE$1,0),0)</f>
        <v>0</v>
      </c>
      <c r="AF192" s="41">
        <f>IFERROR(VLOOKUP($B192,'b06'!$A$4:$I$714,AF$1,0),0)</f>
        <v>0</v>
      </c>
      <c r="AG192" s="41">
        <f>IFERROR(VLOOKUP($B192,'b06'!$A$4:$I$714,AG$1,0),0)</f>
        <v>0</v>
      </c>
      <c r="AH192" s="41">
        <f>IFERROR(VLOOKUP($B192,'b06'!$A$4:$I$714,AH$1,0),0)</f>
        <v>0</v>
      </c>
      <c r="AI192" s="41">
        <f>IFERROR(VLOOKUP($B192,'b06'!$A$4:$I$714,AI$1,0),0)</f>
        <v>1</v>
      </c>
      <c r="AJ192" s="41">
        <f>IFERROR(VLOOKUP($B192,'b06'!$A$4:$I$714,AJ$1,0),0)</f>
        <v>0</v>
      </c>
    </row>
    <row r="193" spans="1:36" x14ac:dyDescent="0.35">
      <c r="A193" s="4" t="s">
        <v>504</v>
      </c>
      <c r="B193" s="30">
        <v>191</v>
      </c>
      <c r="C193" s="8">
        <f t="shared" ca="1" si="25"/>
        <v>31543</v>
      </c>
      <c r="D193" s="5" t="str">
        <f t="shared" si="26"/>
        <v>colaborador_0191</v>
      </c>
      <c r="E193" s="9" t="s">
        <v>1339</v>
      </c>
      <c r="F193" s="9" t="s">
        <v>1550</v>
      </c>
      <c r="G193" s="8">
        <f t="shared" ca="1" si="27"/>
        <v>42077</v>
      </c>
      <c r="H193" s="6" t="s">
        <v>6</v>
      </c>
      <c r="I193" s="13">
        <f t="shared" ca="1" si="28"/>
        <v>1.85</v>
      </c>
      <c r="J193" s="15">
        <f t="shared" ca="1" si="29"/>
        <v>74</v>
      </c>
      <c r="K193" s="15">
        <f t="shared" ca="1" si="30"/>
        <v>21.621621621621621</v>
      </c>
      <c r="L193" s="10">
        <f t="shared" ca="1" si="31"/>
        <v>3</v>
      </c>
      <c r="M193" s="10">
        <f t="shared" ca="1" si="32"/>
        <v>1</v>
      </c>
      <c r="N193" s="10">
        <f t="shared" ca="1" si="33"/>
        <v>24</v>
      </c>
      <c r="O193" s="10">
        <f t="shared" ca="1" si="34"/>
        <v>3</v>
      </c>
      <c r="P193" s="10">
        <f t="shared" ca="1" si="35"/>
        <v>6</v>
      </c>
      <c r="Q193" s="11">
        <f t="shared" ca="1" si="24"/>
        <v>34</v>
      </c>
      <c r="R193" s="22" t="str">
        <f ca="1">VLOOKUP(L193,'05'!$A$2:$B$6,2,0)</f>
        <v>preta</v>
      </c>
      <c r="S193" s="22" t="str">
        <f ca="1">VLOOKUP(M193,'06'!$A$2:$B$18,2,0)</f>
        <v>sem instrução</v>
      </c>
      <c r="T193" s="22" t="str">
        <f ca="1">VLOOKUP(N193,'07'!$A$2:$D$28,2,0)</f>
        <v>Santa Catarina</v>
      </c>
      <c r="U193" s="22" t="str">
        <f ca="1">VLOOKUP(O193,'08'!$A$2:$B$28,2,0)</f>
        <v>Católica</v>
      </c>
      <c r="V193" s="22" t="str">
        <f ca="1">VLOOKUP(P193,'10'!$A$2:$B$10,2,0)</f>
        <v>Concubinato/União Estável</v>
      </c>
      <c r="W193" s="29">
        <f>IFERROR(VLOOKUP($B193,'b02'!$A$4:$H$705,W$1,0),0)</f>
        <v>0</v>
      </c>
      <c r="X193" s="29">
        <f>IFERROR(VLOOKUP($B193,'b02'!$A$4:$H$705,X$1,0),0)</f>
        <v>0</v>
      </c>
      <c r="Y193" s="29">
        <f>IFERROR(VLOOKUP($B193,'b02'!$A$4:$H$705,Y$1,0),0)</f>
        <v>0</v>
      </c>
      <c r="Z193" s="29">
        <f>IFERROR(VLOOKUP($B193,'b02'!$A$4:$H$705,Z$1,0),0)</f>
        <v>0</v>
      </c>
      <c r="AA193" s="29">
        <f>IFERROR(VLOOKUP($B193,'b02'!$A$4:$H$705,AA$1,0),0)</f>
        <v>0</v>
      </c>
      <c r="AB193" s="29">
        <f>IFERROR(VLOOKUP($B193,'b02'!$A$4:$H$705,AB$1,0),0)</f>
        <v>0</v>
      </c>
      <c r="AC193" s="29">
        <f>IFERROR(VLOOKUP($B193,'b02'!$A$4:$H$705,AC$1,0),0)</f>
        <v>0</v>
      </c>
      <c r="AD193" s="41">
        <f>IFERROR(VLOOKUP($B193,'b06'!$A$4:$I$714,AD$1,0),0)</f>
        <v>0</v>
      </c>
      <c r="AE193" s="41">
        <f>IFERROR(VLOOKUP($B193,'b06'!$A$4:$I$714,AE$1,0),0)</f>
        <v>0</v>
      </c>
      <c r="AF193" s="41">
        <f>IFERROR(VLOOKUP($B193,'b06'!$A$4:$I$714,AF$1,0),0)</f>
        <v>0</v>
      </c>
      <c r="AG193" s="41">
        <f>IFERROR(VLOOKUP($B193,'b06'!$A$4:$I$714,AG$1,0),0)</f>
        <v>0</v>
      </c>
      <c r="AH193" s="41">
        <f>IFERROR(VLOOKUP($B193,'b06'!$A$4:$I$714,AH$1,0),0)</f>
        <v>0</v>
      </c>
      <c r="AI193" s="41">
        <f>IFERROR(VLOOKUP($B193,'b06'!$A$4:$I$714,AI$1,0),0)</f>
        <v>0</v>
      </c>
      <c r="AJ193" s="41">
        <f>IFERROR(VLOOKUP($B193,'b06'!$A$4:$I$714,AJ$1,0),0)</f>
        <v>0</v>
      </c>
    </row>
    <row r="194" spans="1:36" x14ac:dyDescent="0.35">
      <c r="A194" s="4" t="s">
        <v>505</v>
      </c>
      <c r="B194" s="30">
        <v>192</v>
      </c>
      <c r="C194" s="8">
        <f t="shared" ca="1" si="25"/>
        <v>33489</v>
      </c>
      <c r="D194" s="5" t="str">
        <f t="shared" si="26"/>
        <v>colaborador_0192</v>
      </c>
      <c r="E194" s="9" t="s">
        <v>1339</v>
      </c>
      <c r="F194" s="9" t="s">
        <v>1550</v>
      </c>
      <c r="G194" s="8">
        <f t="shared" ca="1" si="27"/>
        <v>43350</v>
      </c>
      <c r="H194" s="6" t="s">
        <v>6</v>
      </c>
      <c r="I194" s="13">
        <f t="shared" ca="1" si="28"/>
        <v>1.81</v>
      </c>
      <c r="J194" s="15">
        <f t="shared" ca="1" si="29"/>
        <v>72</v>
      </c>
      <c r="K194" s="15">
        <f t="shared" ca="1" si="30"/>
        <v>21.977351118708221</v>
      </c>
      <c r="L194" s="10">
        <f t="shared" ca="1" si="31"/>
        <v>2</v>
      </c>
      <c r="M194" s="10">
        <f t="shared" ca="1" si="32"/>
        <v>1</v>
      </c>
      <c r="N194" s="10">
        <f t="shared" ca="1" si="33"/>
        <v>8</v>
      </c>
      <c r="O194" s="10">
        <f t="shared" ca="1" si="34"/>
        <v>3</v>
      </c>
      <c r="P194" s="10">
        <f t="shared" ca="1" si="35"/>
        <v>3</v>
      </c>
      <c r="Q194" s="11">
        <f t="shared" ca="1" si="24"/>
        <v>29</v>
      </c>
      <c r="R194" s="22" t="str">
        <f ca="1">VLOOKUP(L194,'05'!$A$2:$B$6,2,0)</f>
        <v>parda</v>
      </c>
      <c r="S194" s="22" t="str">
        <f ca="1">VLOOKUP(M194,'06'!$A$2:$B$18,2,0)</f>
        <v>sem instrução</v>
      </c>
      <c r="T194" s="22" t="str">
        <f ca="1">VLOOKUP(N194,'07'!$A$2:$D$28,2,0)</f>
        <v>Espírito Santo</v>
      </c>
      <c r="U194" s="22" t="str">
        <f ca="1">VLOOKUP(O194,'08'!$A$2:$B$28,2,0)</f>
        <v>Católica</v>
      </c>
      <c r="V194" s="22" t="str">
        <f ca="1">VLOOKUP(P194,'10'!$A$2:$B$10,2,0)</f>
        <v>Divorciado</v>
      </c>
      <c r="W194" s="29">
        <f>IFERROR(VLOOKUP($B194,'b02'!$A$4:$H$705,W$1,0),0)</f>
        <v>0</v>
      </c>
      <c r="X194" s="29">
        <f>IFERROR(VLOOKUP($B194,'b02'!$A$4:$H$705,X$1,0),0)</f>
        <v>0</v>
      </c>
      <c r="Y194" s="29">
        <f>IFERROR(VLOOKUP($B194,'b02'!$A$4:$H$705,Y$1,0),0)</f>
        <v>1</v>
      </c>
      <c r="Z194" s="29">
        <f>IFERROR(VLOOKUP($B194,'b02'!$A$4:$H$705,Z$1,0),0)</f>
        <v>0</v>
      </c>
      <c r="AA194" s="29">
        <f>IFERROR(VLOOKUP($B194,'b02'!$A$4:$H$705,AA$1,0),0)</f>
        <v>0</v>
      </c>
      <c r="AB194" s="29">
        <f>IFERROR(VLOOKUP($B194,'b02'!$A$4:$H$705,AB$1,0),0)</f>
        <v>0</v>
      </c>
      <c r="AC194" s="29">
        <f>IFERROR(VLOOKUP($B194,'b02'!$A$4:$H$705,AC$1,0),0)</f>
        <v>1</v>
      </c>
      <c r="AD194" s="41">
        <f>IFERROR(VLOOKUP($B194,'b06'!$A$4:$I$714,AD$1,0),0)</f>
        <v>0</v>
      </c>
      <c r="AE194" s="41">
        <f>IFERROR(VLOOKUP($B194,'b06'!$A$4:$I$714,AE$1,0),0)</f>
        <v>0</v>
      </c>
      <c r="AF194" s="41">
        <f>IFERROR(VLOOKUP($B194,'b06'!$A$4:$I$714,AF$1,0),0)</f>
        <v>1</v>
      </c>
      <c r="AG194" s="41">
        <f>IFERROR(VLOOKUP($B194,'b06'!$A$4:$I$714,AG$1,0),0)</f>
        <v>0</v>
      </c>
      <c r="AH194" s="41">
        <f>IFERROR(VLOOKUP($B194,'b06'!$A$4:$I$714,AH$1,0),0)</f>
        <v>0</v>
      </c>
      <c r="AI194" s="41">
        <f>IFERROR(VLOOKUP($B194,'b06'!$A$4:$I$714,AI$1,0),0)</f>
        <v>0</v>
      </c>
      <c r="AJ194" s="41">
        <f>IFERROR(VLOOKUP($B194,'b06'!$A$4:$I$714,AJ$1,0),0)</f>
        <v>0</v>
      </c>
    </row>
    <row r="195" spans="1:36" x14ac:dyDescent="0.35">
      <c r="A195" s="4" t="s">
        <v>506</v>
      </c>
      <c r="B195" s="30">
        <v>193</v>
      </c>
      <c r="C195" s="8">
        <f t="shared" ca="1" si="25"/>
        <v>34969</v>
      </c>
      <c r="D195" s="5" t="str">
        <f t="shared" si="26"/>
        <v>colaborador_0193</v>
      </c>
      <c r="E195" s="9" t="s">
        <v>1339</v>
      </c>
      <c r="F195" s="9" t="s">
        <v>1550</v>
      </c>
      <c r="G195" s="8">
        <f t="shared" ca="1" si="27"/>
        <v>43832</v>
      </c>
      <c r="H195" s="6" t="s">
        <v>6</v>
      </c>
      <c r="I195" s="13">
        <f t="shared" ca="1" si="28"/>
        <v>1.83</v>
      </c>
      <c r="J195" s="15">
        <f t="shared" ca="1" si="29"/>
        <v>76</v>
      </c>
      <c r="K195" s="15">
        <f t="shared" ca="1" si="30"/>
        <v>22.694018931589476</v>
      </c>
      <c r="L195" s="10">
        <f t="shared" ca="1" si="31"/>
        <v>3</v>
      </c>
      <c r="M195" s="10">
        <f t="shared" ca="1" si="32"/>
        <v>5</v>
      </c>
      <c r="N195" s="10">
        <f t="shared" ca="1" si="33"/>
        <v>19</v>
      </c>
      <c r="O195" s="10">
        <f t="shared" ca="1" si="34"/>
        <v>1</v>
      </c>
      <c r="P195" s="10">
        <f t="shared" ca="1" si="35"/>
        <v>2</v>
      </c>
      <c r="Q195" s="11">
        <f t="shared" ref="Q195:Q258" ca="1" si="36">INT((TODAY()-C195)/365.25)</f>
        <v>25</v>
      </c>
      <c r="R195" s="22" t="str">
        <f ca="1">VLOOKUP(L195,'05'!$A$2:$B$6,2,0)</f>
        <v>preta</v>
      </c>
      <c r="S195" s="22" t="str">
        <f ca="1">VLOOKUP(M195,'06'!$A$2:$B$18,2,0)</f>
        <v>ensino médio completo</v>
      </c>
      <c r="T195" s="22" t="str">
        <f ca="1">VLOOKUP(N195,'07'!$A$2:$D$28,2,0)</f>
        <v>Rio de Janeiro</v>
      </c>
      <c r="U195" s="22" t="str">
        <f ca="1">VLOOKUP(O195,'08'!$A$2:$B$28,2,0)</f>
        <v>Adventista</v>
      </c>
      <c r="V195" s="22" t="str">
        <f ca="1">VLOOKUP(P195,'10'!$A$2:$B$10,2,0)</f>
        <v>Casado</v>
      </c>
      <c r="W195" s="29">
        <f>IFERROR(VLOOKUP($B195,'b02'!$A$4:$H$705,W$1,0),0)</f>
        <v>0</v>
      </c>
      <c r="X195" s="29">
        <f>IFERROR(VLOOKUP($B195,'b02'!$A$4:$H$705,X$1,0),0)</f>
        <v>0</v>
      </c>
      <c r="Y195" s="29">
        <f>IFERROR(VLOOKUP($B195,'b02'!$A$4:$H$705,Y$1,0),0)</f>
        <v>0</v>
      </c>
      <c r="Z195" s="29">
        <f>IFERROR(VLOOKUP($B195,'b02'!$A$4:$H$705,Z$1,0),0)</f>
        <v>0</v>
      </c>
      <c r="AA195" s="29">
        <f>IFERROR(VLOOKUP($B195,'b02'!$A$4:$H$705,AA$1,0),0)</f>
        <v>0</v>
      </c>
      <c r="AB195" s="29">
        <f>IFERROR(VLOOKUP($B195,'b02'!$A$4:$H$705,AB$1,0),0)</f>
        <v>0</v>
      </c>
      <c r="AC195" s="29">
        <f>IFERROR(VLOOKUP($B195,'b02'!$A$4:$H$705,AC$1,0),0)</f>
        <v>0</v>
      </c>
      <c r="AD195" s="41">
        <f>IFERROR(VLOOKUP($B195,'b06'!$A$4:$I$714,AD$1,0),0)</f>
        <v>0</v>
      </c>
      <c r="AE195" s="41">
        <f>IFERROR(VLOOKUP($B195,'b06'!$A$4:$I$714,AE$1,0),0)</f>
        <v>0</v>
      </c>
      <c r="AF195" s="41">
        <f>IFERROR(VLOOKUP($B195,'b06'!$A$4:$I$714,AF$1,0),0)</f>
        <v>0</v>
      </c>
      <c r="AG195" s="41">
        <f>IFERROR(VLOOKUP($B195,'b06'!$A$4:$I$714,AG$1,0),0)</f>
        <v>0</v>
      </c>
      <c r="AH195" s="41">
        <f>IFERROR(VLOOKUP($B195,'b06'!$A$4:$I$714,AH$1,0),0)</f>
        <v>0</v>
      </c>
      <c r="AI195" s="41">
        <f>IFERROR(VLOOKUP($B195,'b06'!$A$4:$I$714,AI$1,0),0)</f>
        <v>0</v>
      </c>
      <c r="AJ195" s="41">
        <f>IFERROR(VLOOKUP($B195,'b06'!$A$4:$I$714,AJ$1,0),0)</f>
        <v>0</v>
      </c>
    </row>
    <row r="196" spans="1:36" x14ac:dyDescent="0.35">
      <c r="A196" s="4" t="s">
        <v>507</v>
      </c>
      <c r="B196" s="30">
        <v>194</v>
      </c>
      <c r="C196" s="8">
        <f t="shared" ref="C196:C259" ca="1" si="37">RANDBETWEEN(DATE(1984,1,1),DATE(1998,12,31))</f>
        <v>35262</v>
      </c>
      <c r="D196" s="5" t="str">
        <f t="shared" ref="D196:D259" si="38">CONCATENATE("colaborador_",A196)</f>
        <v>colaborador_0194</v>
      </c>
      <c r="E196" s="9" t="s">
        <v>1339</v>
      </c>
      <c r="F196" s="9" t="s">
        <v>1550</v>
      </c>
      <c r="G196" s="8">
        <f t="shared" ref="G196:G259" ca="1" si="39">RANDBETWEEN(DATE(2015,1,1),DATE(2020,12,31))</f>
        <v>44019</v>
      </c>
      <c r="H196" s="6" t="s">
        <v>6</v>
      </c>
      <c r="I196" s="13">
        <f t="shared" ref="I196:I259" ca="1" si="40">IF(H196="M",RANDBETWEEN(175,185)/100,RANDBETWEEN(165,175)/100)</f>
        <v>1.8</v>
      </c>
      <c r="J196" s="15">
        <f t="shared" ref="J196:J259" ca="1" si="41">IF(H196="M",RANDBETWEEN(70,81),RANDBETWEEN(45,65))</f>
        <v>73</v>
      </c>
      <c r="K196" s="15">
        <f t="shared" ref="K196:K259" ca="1" si="42">J196/I196^2</f>
        <v>22.530864197530864</v>
      </c>
      <c r="L196" s="10">
        <f t="shared" ref="L196:L259" ca="1" si="43">RANDBETWEEN(2,3)</f>
        <v>3</v>
      </c>
      <c r="M196" s="10">
        <f t="shared" ref="M196:M259" ca="1" si="44">RANDBETWEEN(1,7)</f>
        <v>3</v>
      </c>
      <c r="N196" s="10">
        <f t="shared" ref="N196:N259" ca="1" si="45">RANDBETWEEN(1,27)</f>
        <v>10</v>
      </c>
      <c r="O196" s="10">
        <f t="shared" ref="O196:O259" ca="1" si="46">RANDBETWEEN(1,7)</f>
        <v>3</v>
      </c>
      <c r="P196" s="10">
        <f t="shared" ref="P196:P259" ca="1" si="47">RANDBETWEEN(1,6)</f>
        <v>4</v>
      </c>
      <c r="Q196" s="11">
        <f t="shared" ca="1" si="36"/>
        <v>24</v>
      </c>
      <c r="R196" s="22" t="str">
        <f ca="1">VLOOKUP(L196,'05'!$A$2:$B$6,2,0)</f>
        <v>preta</v>
      </c>
      <c r="S196" s="22" t="str">
        <f ca="1">VLOOKUP(M196,'06'!$A$2:$B$18,2,0)</f>
        <v>ensino fundamental completo</v>
      </c>
      <c r="T196" s="22" t="str">
        <f ca="1">VLOOKUP(N196,'07'!$A$2:$D$28,2,0)</f>
        <v>Maranhão</v>
      </c>
      <c r="U196" s="22" t="str">
        <f ca="1">VLOOKUP(O196,'08'!$A$2:$B$28,2,0)</f>
        <v>Católica</v>
      </c>
      <c r="V196" s="22" t="str">
        <f ca="1">VLOOKUP(P196,'10'!$A$2:$B$10,2,0)</f>
        <v>Desquitado</v>
      </c>
      <c r="W196" s="29">
        <f>IFERROR(VLOOKUP($B196,'b02'!$A$4:$H$705,W$1,0),0)</f>
        <v>0</v>
      </c>
      <c r="X196" s="29">
        <f>IFERROR(VLOOKUP($B196,'b02'!$A$4:$H$705,X$1,0),0)</f>
        <v>0</v>
      </c>
      <c r="Y196" s="29">
        <f>IFERROR(VLOOKUP($B196,'b02'!$A$4:$H$705,Y$1,0),0)</f>
        <v>1</v>
      </c>
      <c r="Z196" s="29">
        <f>IFERROR(VLOOKUP($B196,'b02'!$A$4:$H$705,Z$1,0),0)</f>
        <v>0</v>
      </c>
      <c r="AA196" s="29">
        <f>IFERROR(VLOOKUP($B196,'b02'!$A$4:$H$705,AA$1,0),0)</f>
        <v>0</v>
      </c>
      <c r="AB196" s="29">
        <f>IFERROR(VLOOKUP($B196,'b02'!$A$4:$H$705,AB$1,0),0)</f>
        <v>0</v>
      </c>
      <c r="AC196" s="29">
        <f>IFERROR(VLOOKUP($B196,'b02'!$A$4:$H$705,AC$1,0),0)</f>
        <v>1</v>
      </c>
      <c r="AD196" s="41">
        <f>IFERROR(VLOOKUP($B196,'b06'!$A$4:$I$714,AD$1,0),0)</f>
        <v>0</v>
      </c>
      <c r="AE196" s="41">
        <f>IFERROR(VLOOKUP($B196,'b06'!$A$4:$I$714,AE$1,0),0)</f>
        <v>0</v>
      </c>
      <c r="AF196" s="41">
        <f>IFERROR(VLOOKUP($B196,'b06'!$A$4:$I$714,AF$1,0),0)</f>
        <v>0</v>
      </c>
      <c r="AG196" s="41">
        <f>IFERROR(VLOOKUP($B196,'b06'!$A$4:$I$714,AG$1,0),0)</f>
        <v>0</v>
      </c>
      <c r="AH196" s="41">
        <f>IFERROR(VLOOKUP($B196,'b06'!$A$4:$I$714,AH$1,0),0)</f>
        <v>0</v>
      </c>
      <c r="AI196" s="41">
        <f>IFERROR(VLOOKUP($B196,'b06'!$A$4:$I$714,AI$1,0),0)</f>
        <v>0</v>
      </c>
      <c r="AJ196" s="41">
        <f>IFERROR(VLOOKUP($B196,'b06'!$A$4:$I$714,AJ$1,0),0)</f>
        <v>1</v>
      </c>
    </row>
    <row r="197" spans="1:36" x14ac:dyDescent="0.35">
      <c r="A197" s="4" t="s">
        <v>508</v>
      </c>
      <c r="B197" s="30">
        <v>195</v>
      </c>
      <c r="C197" s="8">
        <f t="shared" ca="1" si="37"/>
        <v>34649</v>
      </c>
      <c r="D197" s="5" t="str">
        <f t="shared" si="38"/>
        <v>colaborador_0195</v>
      </c>
      <c r="E197" s="9" t="s">
        <v>1339</v>
      </c>
      <c r="F197" s="9" t="s">
        <v>1550</v>
      </c>
      <c r="G197" s="8">
        <f t="shared" ca="1" si="39"/>
        <v>42100</v>
      </c>
      <c r="H197" s="6" t="s">
        <v>6</v>
      </c>
      <c r="I197" s="13">
        <f t="shared" ca="1" si="40"/>
        <v>1.84</v>
      </c>
      <c r="J197" s="15">
        <f t="shared" ca="1" si="41"/>
        <v>81</v>
      </c>
      <c r="K197" s="15">
        <f t="shared" ca="1" si="42"/>
        <v>23.92485822306238</v>
      </c>
      <c r="L197" s="10">
        <f t="shared" ca="1" si="43"/>
        <v>2</v>
      </c>
      <c r="M197" s="10">
        <f t="shared" ca="1" si="44"/>
        <v>4</v>
      </c>
      <c r="N197" s="10">
        <f t="shared" ca="1" si="45"/>
        <v>5</v>
      </c>
      <c r="O197" s="10">
        <f t="shared" ca="1" si="46"/>
        <v>3</v>
      </c>
      <c r="P197" s="10">
        <f t="shared" ca="1" si="47"/>
        <v>5</v>
      </c>
      <c r="Q197" s="11">
        <f t="shared" ca="1" si="36"/>
        <v>26</v>
      </c>
      <c r="R197" s="22" t="str">
        <f ca="1">VLOOKUP(L197,'05'!$A$2:$B$6,2,0)</f>
        <v>parda</v>
      </c>
      <c r="S197" s="22" t="str">
        <f ca="1">VLOOKUP(M197,'06'!$A$2:$B$18,2,0)</f>
        <v>ensino médio incompleto</v>
      </c>
      <c r="T197" s="22" t="str">
        <f ca="1">VLOOKUP(N197,'07'!$A$2:$D$28,2,0)</f>
        <v>Bahia</v>
      </c>
      <c r="U197" s="22" t="str">
        <f ca="1">VLOOKUP(O197,'08'!$A$2:$B$28,2,0)</f>
        <v>Católica</v>
      </c>
      <c r="V197" s="22" t="str">
        <f ca="1">VLOOKUP(P197,'10'!$A$2:$B$10,2,0)</f>
        <v>Separado</v>
      </c>
      <c r="W197" s="29">
        <f>IFERROR(VLOOKUP($B197,'b02'!$A$4:$H$705,W$1,0),0)</f>
        <v>0</v>
      </c>
      <c r="X197" s="29">
        <f>IFERROR(VLOOKUP($B197,'b02'!$A$4:$H$705,X$1,0),0)</f>
        <v>0</v>
      </c>
      <c r="Y197" s="29">
        <f>IFERROR(VLOOKUP($B197,'b02'!$A$4:$H$705,Y$1,0),0)</f>
        <v>1</v>
      </c>
      <c r="Z197" s="29">
        <f>IFERROR(VLOOKUP($B197,'b02'!$A$4:$H$705,Z$1,0),0)</f>
        <v>0</v>
      </c>
      <c r="AA197" s="29">
        <f>IFERROR(VLOOKUP($B197,'b02'!$A$4:$H$705,AA$1,0),0)</f>
        <v>0</v>
      </c>
      <c r="AB197" s="29">
        <f>IFERROR(VLOOKUP($B197,'b02'!$A$4:$H$705,AB$1,0),0)</f>
        <v>0</v>
      </c>
      <c r="AC197" s="29">
        <f>IFERROR(VLOOKUP($B197,'b02'!$A$4:$H$705,AC$1,0),0)</f>
        <v>1</v>
      </c>
      <c r="AD197" s="41">
        <f>IFERROR(VLOOKUP($B197,'b06'!$A$4:$I$714,AD$1,0),0)</f>
        <v>0</v>
      </c>
      <c r="AE197" s="41">
        <f>IFERROR(VLOOKUP($B197,'b06'!$A$4:$I$714,AE$1,0),0)</f>
        <v>0</v>
      </c>
      <c r="AF197" s="41">
        <f>IFERROR(VLOOKUP($B197,'b06'!$A$4:$I$714,AF$1,0),0)</f>
        <v>0</v>
      </c>
      <c r="AG197" s="41">
        <f>IFERROR(VLOOKUP($B197,'b06'!$A$4:$I$714,AG$1,0),0)</f>
        <v>0</v>
      </c>
      <c r="AH197" s="41">
        <f>IFERROR(VLOOKUP($B197,'b06'!$A$4:$I$714,AH$1,0),0)</f>
        <v>0</v>
      </c>
      <c r="AI197" s="41">
        <f>IFERROR(VLOOKUP($B197,'b06'!$A$4:$I$714,AI$1,0),0)</f>
        <v>1</v>
      </c>
      <c r="AJ197" s="41">
        <f>IFERROR(VLOOKUP($B197,'b06'!$A$4:$I$714,AJ$1,0),0)</f>
        <v>0</v>
      </c>
    </row>
    <row r="198" spans="1:36" x14ac:dyDescent="0.35">
      <c r="A198" s="4" t="s">
        <v>509</v>
      </c>
      <c r="B198" s="30">
        <v>196</v>
      </c>
      <c r="C198" s="8">
        <f t="shared" ca="1" si="37"/>
        <v>32823</v>
      </c>
      <c r="D198" s="5" t="str">
        <f t="shared" si="38"/>
        <v>colaborador_0196</v>
      </c>
      <c r="E198" s="9" t="s">
        <v>1339</v>
      </c>
      <c r="F198" s="9" t="s">
        <v>1550</v>
      </c>
      <c r="G198" s="8">
        <f t="shared" ca="1" si="39"/>
        <v>42392</v>
      </c>
      <c r="H198" s="6" t="s">
        <v>6</v>
      </c>
      <c r="I198" s="13">
        <f t="shared" ca="1" si="40"/>
        <v>1.84</v>
      </c>
      <c r="J198" s="15">
        <f t="shared" ca="1" si="41"/>
        <v>77</v>
      </c>
      <c r="K198" s="15">
        <f t="shared" ca="1" si="42"/>
        <v>22.743383742911153</v>
      </c>
      <c r="L198" s="10">
        <f t="shared" ca="1" si="43"/>
        <v>2</v>
      </c>
      <c r="M198" s="10">
        <f t="shared" ca="1" si="44"/>
        <v>5</v>
      </c>
      <c r="N198" s="10">
        <f t="shared" ca="1" si="45"/>
        <v>8</v>
      </c>
      <c r="O198" s="10">
        <f t="shared" ca="1" si="46"/>
        <v>5</v>
      </c>
      <c r="P198" s="10">
        <f t="shared" ca="1" si="47"/>
        <v>3</v>
      </c>
      <c r="Q198" s="11">
        <f t="shared" ca="1" si="36"/>
        <v>31</v>
      </c>
      <c r="R198" s="22" t="str">
        <f ca="1">VLOOKUP(L198,'05'!$A$2:$B$6,2,0)</f>
        <v>parda</v>
      </c>
      <c r="S198" s="22" t="str">
        <f ca="1">VLOOKUP(M198,'06'!$A$2:$B$18,2,0)</f>
        <v>ensino médio completo</v>
      </c>
      <c r="T198" s="22" t="str">
        <f ca="1">VLOOKUP(N198,'07'!$A$2:$D$28,2,0)</f>
        <v>Espírito Santo</v>
      </c>
      <c r="U198" s="22" t="str">
        <f ca="1">VLOOKUP(O198,'08'!$A$2:$B$28,2,0)</f>
        <v>Evangélica</v>
      </c>
      <c r="V198" s="22" t="str">
        <f ca="1">VLOOKUP(P198,'10'!$A$2:$B$10,2,0)</f>
        <v>Divorciado</v>
      </c>
      <c r="W198" s="29">
        <f>IFERROR(VLOOKUP($B198,'b02'!$A$4:$H$705,W$1,0),0)</f>
        <v>0</v>
      </c>
      <c r="X198" s="29">
        <f>IFERROR(VLOOKUP($B198,'b02'!$A$4:$H$705,X$1,0),0)</f>
        <v>1</v>
      </c>
      <c r="Y198" s="29">
        <f>IFERROR(VLOOKUP($B198,'b02'!$A$4:$H$705,Y$1,0),0)</f>
        <v>1</v>
      </c>
      <c r="Z198" s="29">
        <f>IFERROR(VLOOKUP($B198,'b02'!$A$4:$H$705,Z$1,0),0)</f>
        <v>0</v>
      </c>
      <c r="AA198" s="29">
        <f>IFERROR(VLOOKUP($B198,'b02'!$A$4:$H$705,AA$1,0),0)</f>
        <v>0</v>
      </c>
      <c r="AB198" s="29">
        <f>IFERROR(VLOOKUP($B198,'b02'!$A$4:$H$705,AB$1,0),0)</f>
        <v>0</v>
      </c>
      <c r="AC198" s="29">
        <f>IFERROR(VLOOKUP($B198,'b02'!$A$4:$H$705,AC$1,0),0)</f>
        <v>2</v>
      </c>
      <c r="AD198" s="41">
        <f>IFERROR(VLOOKUP($B198,'b06'!$A$4:$I$714,AD$1,0),0)</f>
        <v>0</v>
      </c>
      <c r="AE198" s="41">
        <f>IFERROR(VLOOKUP($B198,'b06'!$A$4:$I$714,AE$1,0),0)</f>
        <v>0</v>
      </c>
      <c r="AF198" s="41">
        <f>IFERROR(VLOOKUP($B198,'b06'!$A$4:$I$714,AF$1,0),0)</f>
        <v>0</v>
      </c>
      <c r="AG198" s="41">
        <f>IFERROR(VLOOKUP($B198,'b06'!$A$4:$I$714,AG$1,0),0)</f>
        <v>1</v>
      </c>
      <c r="AH198" s="41">
        <f>IFERROR(VLOOKUP($B198,'b06'!$A$4:$I$714,AH$1,0),0)</f>
        <v>0</v>
      </c>
      <c r="AI198" s="41">
        <f>IFERROR(VLOOKUP($B198,'b06'!$A$4:$I$714,AI$1,0),0)</f>
        <v>1</v>
      </c>
      <c r="AJ198" s="41">
        <f>IFERROR(VLOOKUP($B198,'b06'!$A$4:$I$714,AJ$1,0),0)</f>
        <v>0</v>
      </c>
    </row>
    <row r="199" spans="1:36" x14ac:dyDescent="0.35">
      <c r="A199" s="4" t="s">
        <v>510</v>
      </c>
      <c r="B199" s="30">
        <v>197</v>
      </c>
      <c r="C199" s="8">
        <f t="shared" ca="1" si="37"/>
        <v>32677</v>
      </c>
      <c r="D199" s="5" t="str">
        <f t="shared" si="38"/>
        <v>colaborador_0197</v>
      </c>
      <c r="E199" s="9" t="s">
        <v>1339</v>
      </c>
      <c r="F199" s="9" t="s">
        <v>1550</v>
      </c>
      <c r="G199" s="8">
        <f t="shared" ca="1" si="39"/>
        <v>44032</v>
      </c>
      <c r="H199" s="6" t="s">
        <v>6</v>
      </c>
      <c r="I199" s="13">
        <f t="shared" ca="1" si="40"/>
        <v>1.75</v>
      </c>
      <c r="J199" s="15">
        <f t="shared" ca="1" si="41"/>
        <v>77</v>
      </c>
      <c r="K199" s="15">
        <f t="shared" ca="1" si="42"/>
        <v>25.142857142857142</v>
      </c>
      <c r="L199" s="10">
        <f t="shared" ca="1" si="43"/>
        <v>2</v>
      </c>
      <c r="M199" s="10">
        <f t="shared" ca="1" si="44"/>
        <v>4</v>
      </c>
      <c r="N199" s="10">
        <f t="shared" ca="1" si="45"/>
        <v>14</v>
      </c>
      <c r="O199" s="10">
        <f t="shared" ca="1" si="46"/>
        <v>6</v>
      </c>
      <c r="P199" s="10">
        <f t="shared" ca="1" si="47"/>
        <v>4</v>
      </c>
      <c r="Q199" s="11">
        <f t="shared" ca="1" si="36"/>
        <v>31</v>
      </c>
      <c r="R199" s="22" t="str">
        <f ca="1">VLOOKUP(L199,'05'!$A$2:$B$6,2,0)</f>
        <v>parda</v>
      </c>
      <c r="S199" s="22" t="str">
        <f ca="1">VLOOKUP(M199,'06'!$A$2:$B$18,2,0)</f>
        <v>ensino médio incompleto</v>
      </c>
      <c r="T199" s="22" t="str">
        <f ca="1">VLOOKUP(N199,'07'!$A$2:$D$28,2,0)</f>
        <v>Pará</v>
      </c>
      <c r="U199" s="22" t="str">
        <f ca="1">VLOOKUP(O199,'08'!$A$2:$B$28,2,0)</f>
        <v>Umbanda</v>
      </c>
      <c r="V199" s="22" t="str">
        <f ca="1">VLOOKUP(P199,'10'!$A$2:$B$10,2,0)</f>
        <v>Desquitado</v>
      </c>
      <c r="W199" s="29">
        <f>IFERROR(VLOOKUP($B199,'b02'!$A$4:$H$705,W$1,0),0)</f>
        <v>0</v>
      </c>
      <c r="X199" s="29">
        <f>IFERROR(VLOOKUP($B199,'b02'!$A$4:$H$705,X$1,0),0)</f>
        <v>0</v>
      </c>
      <c r="Y199" s="29">
        <f>IFERROR(VLOOKUP($B199,'b02'!$A$4:$H$705,Y$1,0),0)</f>
        <v>1</v>
      </c>
      <c r="Z199" s="29">
        <f>IFERROR(VLOOKUP($B199,'b02'!$A$4:$H$705,Z$1,0),0)</f>
        <v>0</v>
      </c>
      <c r="AA199" s="29">
        <f>IFERROR(VLOOKUP($B199,'b02'!$A$4:$H$705,AA$1,0),0)</f>
        <v>0</v>
      </c>
      <c r="AB199" s="29">
        <f>IFERROR(VLOOKUP($B199,'b02'!$A$4:$H$705,AB$1,0),0)</f>
        <v>0</v>
      </c>
      <c r="AC199" s="29">
        <f>IFERROR(VLOOKUP($B199,'b02'!$A$4:$H$705,AC$1,0),0)</f>
        <v>1</v>
      </c>
      <c r="AD199" s="41">
        <f>IFERROR(VLOOKUP($B199,'b06'!$A$4:$I$714,AD$1,0),0)</f>
        <v>0</v>
      </c>
      <c r="AE199" s="41">
        <f>IFERROR(VLOOKUP($B199,'b06'!$A$4:$I$714,AE$1,0),0)</f>
        <v>0</v>
      </c>
      <c r="AF199" s="41">
        <f>IFERROR(VLOOKUP($B199,'b06'!$A$4:$I$714,AF$1,0),0)</f>
        <v>1</v>
      </c>
      <c r="AG199" s="41">
        <f>IFERROR(VLOOKUP($B199,'b06'!$A$4:$I$714,AG$1,0),0)</f>
        <v>0</v>
      </c>
      <c r="AH199" s="41">
        <f>IFERROR(VLOOKUP($B199,'b06'!$A$4:$I$714,AH$1,0),0)</f>
        <v>0</v>
      </c>
      <c r="AI199" s="41">
        <f>IFERROR(VLOOKUP($B199,'b06'!$A$4:$I$714,AI$1,0),0)</f>
        <v>0</v>
      </c>
      <c r="AJ199" s="41">
        <f>IFERROR(VLOOKUP($B199,'b06'!$A$4:$I$714,AJ$1,0),0)</f>
        <v>0</v>
      </c>
    </row>
    <row r="200" spans="1:36" x14ac:dyDescent="0.35">
      <c r="A200" s="4" t="s">
        <v>511</v>
      </c>
      <c r="B200" s="30">
        <v>198</v>
      </c>
      <c r="C200" s="8">
        <f t="shared" ca="1" si="37"/>
        <v>34837</v>
      </c>
      <c r="D200" s="5" t="str">
        <f t="shared" si="38"/>
        <v>colaborador_0198</v>
      </c>
      <c r="E200" s="9" t="s">
        <v>1339</v>
      </c>
      <c r="F200" s="9" t="s">
        <v>1550</v>
      </c>
      <c r="G200" s="8">
        <f t="shared" ca="1" si="39"/>
        <v>42856</v>
      </c>
      <c r="H200" s="6" t="s">
        <v>6</v>
      </c>
      <c r="I200" s="13">
        <f t="shared" ca="1" si="40"/>
        <v>1.77</v>
      </c>
      <c r="J200" s="15">
        <f t="shared" ca="1" si="41"/>
        <v>73</v>
      </c>
      <c r="K200" s="15">
        <f t="shared" ca="1" si="42"/>
        <v>23.301094832264035</v>
      </c>
      <c r="L200" s="10">
        <f t="shared" ca="1" si="43"/>
        <v>2</v>
      </c>
      <c r="M200" s="10">
        <f t="shared" ca="1" si="44"/>
        <v>1</v>
      </c>
      <c r="N200" s="10">
        <f t="shared" ca="1" si="45"/>
        <v>5</v>
      </c>
      <c r="O200" s="10">
        <f t="shared" ca="1" si="46"/>
        <v>4</v>
      </c>
      <c r="P200" s="10">
        <f t="shared" ca="1" si="47"/>
        <v>1</v>
      </c>
      <c r="Q200" s="11">
        <f t="shared" ca="1" si="36"/>
        <v>25</v>
      </c>
      <c r="R200" s="22" t="str">
        <f ca="1">VLOOKUP(L200,'05'!$A$2:$B$6,2,0)</f>
        <v>parda</v>
      </c>
      <c r="S200" s="22" t="str">
        <f ca="1">VLOOKUP(M200,'06'!$A$2:$B$18,2,0)</f>
        <v>sem instrução</v>
      </c>
      <c r="T200" s="22" t="str">
        <f ca="1">VLOOKUP(N200,'07'!$A$2:$D$28,2,0)</f>
        <v>Bahia</v>
      </c>
      <c r="U200" s="22" t="str">
        <f ca="1">VLOOKUP(O200,'08'!$A$2:$B$28,2,0)</f>
        <v>Cristã</v>
      </c>
      <c r="V200" s="22" t="str">
        <f ca="1">VLOOKUP(P200,'10'!$A$2:$B$10,2,0)</f>
        <v>Solteiro</v>
      </c>
      <c r="W200" s="29">
        <f>IFERROR(VLOOKUP($B200,'b02'!$A$4:$H$705,W$1,0),0)</f>
        <v>0</v>
      </c>
      <c r="X200" s="29">
        <f>IFERROR(VLOOKUP($B200,'b02'!$A$4:$H$705,X$1,0),0)</f>
        <v>0</v>
      </c>
      <c r="Y200" s="29">
        <f>IFERROR(VLOOKUP($B200,'b02'!$A$4:$H$705,Y$1,0),0)</f>
        <v>0</v>
      </c>
      <c r="Z200" s="29">
        <f>IFERROR(VLOOKUP($B200,'b02'!$A$4:$H$705,Z$1,0),0)</f>
        <v>0</v>
      </c>
      <c r="AA200" s="29">
        <f>IFERROR(VLOOKUP($B200,'b02'!$A$4:$H$705,AA$1,0),0)</f>
        <v>0</v>
      </c>
      <c r="AB200" s="29">
        <f>IFERROR(VLOOKUP($B200,'b02'!$A$4:$H$705,AB$1,0),0)</f>
        <v>0</v>
      </c>
      <c r="AC200" s="29">
        <f>IFERROR(VLOOKUP($B200,'b02'!$A$4:$H$705,AC$1,0),0)</f>
        <v>0</v>
      </c>
      <c r="AD200" s="41">
        <f>IFERROR(VLOOKUP($B200,'b06'!$A$4:$I$714,AD$1,0),0)</f>
        <v>0</v>
      </c>
      <c r="AE200" s="41">
        <f>IFERROR(VLOOKUP($B200,'b06'!$A$4:$I$714,AE$1,0),0)</f>
        <v>0</v>
      </c>
      <c r="AF200" s="41">
        <f>IFERROR(VLOOKUP($B200,'b06'!$A$4:$I$714,AF$1,0),0)</f>
        <v>0</v>
      </c>
      <c r="AG200" s="41">
        <f>IFERROR(VLOOKUP($B200,'b06'!$A$4:$I$714,AG$1,0),0)</f>
        <v>0</v>
      </c>
      <c r="AH200" s="41">
        <f>IFERROR(VLOOKUP($B200,'b06'!$A$4:$I$714,AH$1,0),0)</f>
        <v>0</v>
      </c>
      <c r="AI200" s="41">
        <f>IFERROR(VLOOKUP($B200,'b06'!$A$4:$I$714,AI$1,0),0)</f>
        <v>0</v>
      </c>
      <c r="AJ200" s="41">
        <f>IFERROR(VLOOKUP($B200,'b06'!$A$4:$I$714,AJ$1,0),0)</f>
        <v>0</v>
      </c>
    </row>
    <row r="201" spans="1:36" x14ac:dyDescent="0.35">
      <c r="A201" s="4" t="s">
        <v>512</v>
      </c>
      <c r="B201" s="30">
        <v>199</v>
      </c>
      <c r="C201" s="8">
        <f t="shared" ca="1" si="37"/>
        <v>33545</v>
      </c>
      <c r="D201" s="5" t="str">
        <f t="shared" si="38"/>
        <v>colaborador_0199</v>
      </c>
      <c r="E201" s="9" t="s">
        <v>1339</v>
      </c>
      <c r="F201" s="9" t="s">
        <v>1550</v>
      </c>
      <c r="G201" s="8">
        <f t="shared" ca="1" si="39"/>
        <v>43345</v>
      </c>
      <c r="H201" s="6" t="s">
        <v>6</v>
      </c>
      <c r="I201" s="13">
        <f t="shared" ca="1" si="40"/>
        <v>1.83</v>
      </c>
      <c r="J201" s="15">
        <f t="shared" ca="1" si="41"/>
        <v>77</v>
      </c>
      <c r="K201" s="15">
        <f t="shared" ca="1" si="42"/>
        <v>22.99262444384723</v>
      </c>
      <c r="L201" s="10">
        <f t="shared" ca="1" si="43"/>
        <v>3</v>
      </c>
      <c r="M201" s="10">
        <f t="shared" ca="1" si="44"/>
        <v>1</v>
      </c>
      <c r="N201" s="10">
        <f t="shared" ca="1" si="45"/>
        <v>26</v>
      </c>
      <c r="O201" s="10">
        <f t="shared" ca="1" si="46"/>
        <v>5</v>
      </c>
      <c r="P201" s="10">
        <f t="shared" ca="1" si="47"/>
        <v>2</v>
      </c>
      <c r="Q201" s="11">
        <f t="shared" ca="1" si="36"/>
        <v>29</v>
      </c>
      <c r="R201" s="22" t="str">
        <f ca="1">VLOOKUP(L201,'05'!$A$2:$B$6,2,0)</f>
        <v>preta</v>
      </c>
      <c r="S201" s="22" t="str">
        <f ca="1">VLOOKUP(M201,'06'!$A$2:$B$18,2,0)</f>
        <v>sem instrução</v>
      </c>
      <c r="T201" s="22" t="str">
        <f ca="1">VLOOKUP(N201,'07'!$A$2:$D$28,2,0)</f>
        <v>Sergipe</v>
      </c>
      <c r="U201" s="22" t="str">
        <f ca="1">VLOOKUP(O201,'08'!$A$2:$B$28,2,0)</f>
        <v>Evangélica</v>
      </c>
      <c r="V201" s="22" t="str">
        <f ca="1">VLOOKUP(P201,'10'!$A$2:$B$10,2,0)</f>
        <v>Casado</v>
      </c>
      <c r="W201" s="29">
        <f>IFERROR(VLOOKUP($B201,'b02'!$A$4:$H$705,W$1,0),0)</f>
        <v>0</v>
      </c>
      <c r="X201" s="29">
        <f>IFERROR(VLOOKUP($B201,'b02'!$A$4:$H$705,X$1,0),0)</f>
        <v>0</v>
      </c>
      <c r="Y201" s="29">
        <f>IFERROR(VLOOKUP($B201,'b02'!$A$4:$H$705,Y$1,0),0)</f>
        <v>0</v>
      </c>
      <c r="Z201" s="29">
        <f>IFERROR(VLOOKUP($B201,'b02'!$A$4:$H$705,Z$1,0),0)</f>
        <v>0</v>
      </c>
      <c r="AA201" s="29">
        <f>IFERROR(VLOOKUP($B201,'b02'!$A$4:$H$705,AA$1,0),0)</f>
        <v>0</v>
      </c>
      <c r="AB201" s="29">
        <f>IFERROR(VLOOKUP($B201,'b02'!$A$4:$H$705,AB$1,0),0)</f>
        <v>0</v>
      </c>
      <c r="AC201" s="29">
        <f>IFERROR(VLOOKUP($B201,'b02'!$A$4:$H$705,AC$1,0),0)</f>
        <v>0</v>
      </c>
      <c r="AD201" s="41">
        <f>IFERROR(VLOOKUP($B201,'b06'!$A$4:$I$714,AD$1,0),0)</f>
        <v>0</v>
      </c>
      <c r="AE201" s="41">
        <f>IFERROR(VLOOKUP($B201,'b06'!$A$4:$I$714,AE$1,0),0)</f>
        <v>0</v>
      </c>
      <c r="AF201" s="41">
        <f>IFERROR(VLOOKUP($B201,'b06'!$A$4:$I$714,AF$1,0),0)</f>
        <v>0</v>
      </c>
      <c r="AG201" s="41">
        <f>IFERROR(VLOOKUP($B201,'b06'!$A$4:$I$714,AG$1,0),0)</f>
        <v>0</v>
      </c>
      <c r="AH201" s="41">
        <f>IFERROR(VLOOKUP($B201,'b06'!$A$4:$I$714,AH$1,0),0)</f>
        <v>0</v>
      </c>
      <c r="AI201" s="41">
        <f>IFERROR(VLOOKUP($B201,'b06'!$A$4:$I$714,AI$1,0),0)</f>
        <v>0</v>
      </c>
      <c r="AJ201" s="41">
        <f>IFERROR(VLOOKUP($B201,'b06'!$A$4:$I$714,AJ$1,0),0)</f>
        <v>0</v>
      </c>
    </row>
    <row r="202" spans="1:36" x14ac:dyDescent="0.35">
      <c r="A202" s="4" t="s">
        <v>513</v>
      </c>
      <c r="B202" s="30">
        <v>200</v>
      </c>
      <c r="C202" s="8">
        <f t="shared" ca="1" si="37"/>
        <v>34796</v>
      </c>
      <c r="D202" s="5" t="str">
        <f t="shared" si="38"/>
        <v>colaborador_0200</v>
      </c>
      <c r="E202" s="9" t="s">
        <v>1339</v>
      </c>
      <c r="F202" s="9" t="s">
        <v>1550</v>
      </c>
      <c r="G202" s="8">
        <f t="shared" ca="1" si="39"/>
        <v>43030</v>
      </c>
      <c r="H202" s="6" t="s">
        <v>6</v>
      </c>
      <c r="I202" s="13">
        <f t="shared" ca="1" si="40"/>
        <v>1.76</v>
      </c>
      <c r="J202" s="15">
        <f t="shared" ca="1" si="41"/>
        <v>78</v>
      </c>
      <c r="K202" s="15">
        <f t="shared" ca="1" si="42"/>
        <v>25.180785123966942</v>
      </c>
      <c r="L202" s="10">
        <f t="shared" ca="1" si="43"/>
        <v>2</v>
      </c>
      <c r="M202" s="10">
        <f t="shared" ca="1" si="44"/>
        <v>4</v>
      </c>
      <c r="N202" s="10">
        <f t="shared" ca="1" si="45"/>
        <v>12</v>
      </c>
      <c r="O202" s="10">
        <f t="shared" ca="1" si="46"/>
        <v>7</v>
      </c>
      <c r="P202" s="10">
        <f t="shared" ca="1" si="47"/>
        <v>6</v>
      </c>
      <c r="Q202" s="11">
        <f t="shared" ca="1" si="36"/>
        <v>25</v>
      </c>
      <c r="R202" s="22" t="str">
        <f ca="1">VLOOKUP(L202,'05'!$A$2:$B$6,2,0)</f>
        <v>parda</v>
      </c>
      <c r="S202" s="22" t="str">
        <f ca="1">VLOOKUP(M202,'06'!$A$2:$B$18,2,0)</f>
        <v>ensino médio incompleto</v>
      </c>
      <c r="T202" s="22" t="str">
        <f ca="1">VLOOKUP(N202,'07'!$A$2:$D$28,2,0)</f>
        <v>Mato Grosso do Sul</v>
      </c>
      <c r="U202" s="22" t="str">
        <f ca="1">VLOOKUP(O202,'08'!$A$2:$B$28,2,0)</f>
        <v>Testemunha de Jeová</v>
      </c>
      <c r="V202" s="22" t="str">
        <f ca="1">VLOOKUP(P202,'10'!$A$2:$B$10,2,0)</f>
        <v>Concubinato/União Estável</v>
      </c>
      <c r="W202" s="29">
        <f>IFERROR(VLOOKUP($B202,'b02'!$A$4:$H$705,W$1,0),0)</f>
        <v>0</v>
      </c>
      <c r="X202" s="29">
        <f>IFERROR(VLOOKUP($B202,'b02'!$A$4:$H$705,X$1,0),0)</f>
        <v>0</v>
      </c>
      <c r="Y202" s="29">
        <f>IFERROR(VLOOKUP($B202,'b02'!$A$4:$H$705,Y$1,0),0)</f>
        <v>0</v>
      </c>
      <c r="Z202" s="29">
        <f>IFERROR(VLOOKUP($B202,'b02'!$A$4:$H$705,Z$1,0),0)</f>
        <v>0</v>
      </c>
      <c r="AA202" s="29">
        <f>IFERROR(VLOOKUP($B202,'b02'!$A$4:$H$705,AA$1,0),0)</f>
        <v>0</v>
      </c>
      <c r="AB202" s="29">
        <f>IFERROR(VLOOKUP($B202,'b02'!$A$4:$H$705,AB$1,0),0)</f>
        <v>0</v>
      </c>
      <c r="AC202" s="29">
        <f>IFERROR(VLOOKUP($B202,'b02'!$A$4:$H$705,AC$1,0),0)</f>
        <v>0</v>
      </c>
      <c r="AD202" s="41">
        <f>IFERROR(VLOOKUP($B202,'b06'!$A$4:$I$714,AD$1,0),0)</f>
        <v>0</v>
      </c>
      <c r="AE202" s="41">
        <f>IFERROR(VLOOKUP($B202,'b06'!$A$4:$I$714,AE$1,0),0)</f>
        <v>0</v>
      </c>
      <c r="AF202" s="41">
        <f>IFERROR(VLOOKUP($B202,'b06'!$A$4:$I$714,AF$1,0),0)</f>
        <v>0</v>
      </c>
      <c r="AG202" s="41">
        <f>IFERROR(VLOOKUP($B202,'b06'!$A$4:$I$714,AG$1,0),0)</f>
        <v>0</v>
      </c>
      <c r="AH202" s="41">
        <f>IFERROR(VLOOKUP($B202,'b06'!$A$4:$I$714,AH$1,0),0)</f>
        <v>0</v>
      </c>
      <c r="AI202" s="41">
        <f>IFERROR(VLOOKUP($B202,'b06'!$A$4:$I$714,AI$1,0),0)</f>
        <v>0</v>
      </c>
      <c r="AJ202" s="41">
        <f>IFERROR(VLOOKUP($B202,'b06'!$A$4:$I$714,AJ$1,0),0)</f>
        <v>0</v>
      </c>
    </row>
    <row r="203" spans="1:36" x14ac:dyDescent="0.35">
      <c r="A203" s="4" t="s">
        <v>514</v>
      </c>
      <c r="B203" s="30">
        <v>201</v>
      </c>
      <c r="C203" s="8">
        <f t="shared" ca="1" si="37"/>
        <v>31785</v>
      </c>
      <c r="D203" s="5" t="str">
        <f t="shared" si="38"/>
        <v>colaborador_0201</v>
      </c>
      <c r="E203" s="9" t="s">
        <v>1339</v>
      </c>
      <c r="F203" s="9" t="s">
        <v>1550</v>
      </c>
      <c r="G203" s="8">
        <f t="shared" ca="1" si="39"/>
        <v>43837</v>
      </c>
      <c r="H203" s="6" t="s">
        <v>6</v>
      </c>
      <c r="I203" s="13">
        <f t="shared" ca="1" si="40"/>
        <v>1.77</v>
      </c>
      <c r="J203" s="15">
        <f t="shared" ca="1" si="41"/>
        <v>78</v>
      </c>
      <c r="K203" s="15">
        <f t="shared" ca="1" si="42"/>
        <v>24.897060231734173</v>
      </c>
      <c r="L203" s="10">
        <f t="shared" ca="1" si="43"/>
        <v>2</v>
      </c>
      <c r="M203" s="10">
        <f t="shared" ca="1" si="44"/>
        <v>7</v>
      </c>
      <c r="N203" s="10">
        <f t="shared" ca="1" si="45"/>
        <v>16</v>
      </c>
      <c r="O203" s="10">
        <f t="shared" ca="1" si="46"/>
        <v>5</v>
      </c>
      <c r="P203" s="10">
        <f t="shared" ca="1" si="47"/>
        <v>3</v>
      </c>
      <c r="Q203" s="11">
        <f t="shared" ca="1" si="36"/>
        <v>34</v>
      </c>
      <c r="R203" s="22" t="str">
        <f ca="1">VLOOKUP(L203,'05'!$A$2:$B$6,2,0)</f>
        <v>parda</v>
      </c>
      <c r="S203" s="22" t="str">
        <f ca="1">VLOOKUP(M203,'06'!$A$2:$B$18,2,0)</f>
        <v>ensino médio técnico completo</v>
      </c>
      <c r="T203" s="22" t="str">
        <f ca="1">VLOOKUP(N203,'07'!$A$2:$D$28,2,0)</f>
        <v>Paraná</v>
      </c>
      <c r="U203" s="22" t="str">
        <f ca="1">VLOOKUP(O203,'08'!$A$2:$B$28,2,0)</f>
        <v>Evangélica</v>
      </c>
      <c r="V203" s="22" t="str">
        <f ca="1">VLOOKUP(P203,'10'!$A$2:$B$10,2,0)</f>
        <v>Divorciado</v>
      </c>
      <c r="W203" s="29">
        <f>IFERROR(VLOOKUP($B203,'b02'!$A$4:$H$705,W$1,0),0)</f>
        <v>0</v>
      </c>
      <c r="X203" s="29">
        <f>IFERROR(VLOOKUP($B203,'b02'!$A$4:$H$705,X$1,0),0)</f>
        <v>1</v>
      </c>
      <c r="Y203" s="29">
        <f>IFERROR(VLOOKUP($B203,'b02'!$A$4:$H$705,Y$1,0),0)</f>
        <v>0</v>
      </c>
      <c r="Z203" s="29">
        <f>IFERROR(VLOOKUP($B203,'b02'!$A$4:$H$705,Z$1,0),0)</f>
        <v>1</v>
      </c>
      <c r="AA203" s="29">
        <f>IFERROR(VLOOKUP($B203,'b02'!$A$4:$H$705,AA$1,0),0)</f>
        <v>0</v>
      </c>
      <c r="AB203" s="29">
        <f>IFERROR(VLOOKUP($B203,'b02'!$A$4:$H$705,AB$1,0),0)</f>
        <v>0</v>
      </c>
      <c r="AC203" s="29">
        <f>IFERROR(VLOOKUP($B203,'b02'!$A$4:$H$705,AC$1,0),0)</f>
        <v>2</v>
      </c>
      <c r="AD203" s="41">
        <f>IFERROR(VLOOKUP($B203,'b06'!$A$4:$I$714,AD$1,0),0)</f>
        <v>0</v>
      </c>
      <c r="AE203" s="41">
        <f>IFERROR(VLOOKUP($B203,'b06'!$A$4:$I$714,AE$1,0),0)</f>
        <v>0</v>
      </c>
      <c r="AF203" s="41">
        <f>IFERROR(VLOOKUP($B203,'b06'!$A$4:$I$714,AF$1,0),0)</f>
        <v>1</v>
      </c>
      <c r="AG203" s="41">
        <f>IFERROR(VLOOKUP($B203,'b06'!$A$4:$I$714,AG$1,0),0)</f>
        <v>0</v>
      </c>
      <c r="AH203" s="41">
        <f>IFERROR(VLOOKUP($B203,'b06'!$A$4:$I$714,AH$1,0),0)</f>
        <v>0</v>
      </c>
      <c r="AI203" s="41">
        <f>IFERROR(VLOOKUP($B203,'b06'!$A$4:$I$714,AI$1,0),0)</f>
        <v>0</v>
      </c>
      <c r="AJ203" s="41">
        <f>IFERROR(VLOOKUP($B203,'b06'!$A$4:$I$714,AJ$1,0),0)</f>
        <v>1</v>
      </c>
    </row>
    <row r="204" spans="1:36" x14ac:dyDescent="0.35">
      <c r="A204" s="4" t="s">
        <v>515</v>
      </c>
      <c r="B204" s="30">
        <v>202</v>
      </c>
      <c r="C204" s="8">
        <f t="shared" ca="1" si="37"/>
        <v>33899</v>
      </c>
      <c r="D204" s="5" t="str">
        <f t="shared" si="38"/>
        <v>colaborador_0202</v>
      </c>
      <c r="E204" s="9" t="s">
        <v>1339</v>
      </c>
      <c r="F204" s="9" t="s">
        <v>1550</v>
      </c>
      <c r="G204" s="8">
        <f t="shared" ca="1" si="39"/>
        <v>42855</v>
      </c>
      <c r="H204" s="6" t="s">
        <v>6</v>
      </c>
      <c r="I204" s="13">
        <f t="shared" ca="1" si="40"/>
        <v>1.78</v>
      </c>
      <c r="J204" s="15">
        <f t="shared" ca="1" si="41"/>
        <v>70</v>
      </c>
      <c r="K204" s="15">
        <f t="shared" ca="1" si="42"/>
        <v>22.093170054286073</v>
      </c>
      <c r="L204" s="10">
        <f t="shared" ca="1" si="43"/>
        <v>2</v>
      </c>
      <c r="M204" s="10">
        <f t="shared" ca="1" si="44"/>
        <v>5</v>
      </c>
      <c r="N204" s="10">
        <f t="shared" ca="1" si="45"/>
        <v>25</v>
      </c>
      <c r="O204" s="10">
        <f t="shared" ca="1" si="46"/>
        <v>2</v>
      </c>
      <c r="P204" s="10">
        <f t="shared" ca="1" si="47"/>
        <v>4</v>
      </c>
      <c r="Q204" s="11">
        <f t="shared" ca="1" si="36"/>
        <v>28</v>
      </c>
      <c r="R204" s="22" t="str">
        <f ca="1">VLOOKUP(L204,'05'!$A$2:$B$6,2,0)</f>
        <v>parda</v>
      </c>
      <c r="S204" s="22" t="str">
        <f ca="1">VLOOKUP(M204,'06'!$A$2:$B$18,2,0)</f>
        <v>ensino médio completo</v>
      </c>
      <c r="T204" s="22" t="str">
        <f ca="1">VLOOKUP(N204,'07'!$A$2:$D$28,2,0)</f>
        <v>São Paulo</v>
      </c>
      <c r="U204" s="22" t="str">
        <f ca="1">VLOOKUP(O204,'08'!$A$2:$B$28,2,0)</f>
        <v>Candomblé</v>
      </c>
      <c r="V204" s="22" t="str">
        <f ca="1">VLOOKUP(P204,'10'!$A$2:$B$10,2,0)</f>
        <v>Desquitado</v>
      </c>
      <c r="W204" s="29">
        <f>IFERROR(VLOOKUP($B204,'b02'!$A$4:$H$705,W$1,0),0)</f>
        <v>0</v>
      </c>
      <c r="X204" s="29">
        <f>IFERROR(VLOOKUP($B204,'b02'!$A$4:$H$705,X$1,0),0)</f>
        <v>0</v>
      </c>
      <c r="Y204" s="29">
        <f>IFERROR(VLOOKUP($B204,'b02'!$A$4:$H$705,Y$1,0),0)</f>
        <v>0</v>
      </c>
      <c r="Z204" s="29">
        <f>IFERROR(VLOOKUP($B204,'b02'!$A$4:$H$705,Z$1,0),0)</f>
        <v>0</v>
      </c>
      <c r="AA204" s="29">
        <f>IFERROR(VLOOKUP($B204,'b02'!$A$4:$H$705,AA$1,0),0)</f>
        <v>0</v>
      </c>
      <c r="AB204" s="29">
        <f>IFERROR(VLOOKUP($B204,'b02'!$A$4:$H$705,AB$1,0),0)</f>
        <v>0</v>
      </c>
      <c r="AC204" s="29">
        <f>IFERROR(VLOOKUP($B204,'b02'!$A$4:$H$705,AC$1,0),0)</f>
        <v>0</v>
      </c>
      <c r="AD204" s="41">
        <f>IFERROR(VLOOKUP($B204,'b06'!$A$4:$I$714,AD$1,0),0)</f>
        <v>0</v>
      </c>
      <c r="AE204" s="41">
        <f>IFERROR(VLOOKUP($B204,'b06'!$A$4:$I$714,AE$1,0),0)</f>
        <v>0</v>
      </c>
      <c r="AF204" s="41">
        <f>IFERROR(VLOOKUP($B204,'b06'!$A$4:$I$714,AF$1,0),0)</f>
        <v>0</v>
      </c>
      <c r="AG204" s="41">
        <f>IFERROR(VLOOKUP($B204,'b06'!$A$4:$I$714,AG$1,0),0)</f>
        <v>0</v>
      </c>
      <c r="AH204" s="41">
        <f>IFERROR(VLOOKUP($B204,'b06'!$A$4:$I$714,AH$1,0),0)</f>
        <v>0</v>
      </c>
      <c r="AI204" s="41">
        <f>IFERROR(VLOOKUP($B204,'b06'!$A$4:$I$714,AI$1,0),0)</f>
        <v>0</v>
      </c>
      <c r="AJ204" s="41">
        <f>IFERROR(VLOOKUP($B204,'b06'!$A$4:$I$714,AJ$1,0),0)</f>
        <v>0</v>
      </c>
    </row>
    <row r="205" spans="1:36" x14ac:dyDescent="0.35">
      <c r="A205" s="4" t="s">
        <v>516</v>
      </c>
      <c r="B205" s="30">
        <v>203</v>
      </c>
      <c r="C205" s="8">
        <f t="shared" ca="1" si="37"/>
        <v>33219</v>
      </c>
      <c r="D205" s="5" t="str">
        <f t="shared" si="38"/>
        <v>colaborador_0203</v>
      </c>
      <c r="E205" s="9" t="s">
        <v>1339</v>
      </c>
      <c r="F205" s="9" t="s">
        <v>1550</v>
      </c>
      <c r="G205" s="8">
        <f t="shared" ca="1" si="39"/>
        <v>42542</v>
      </c>
      <c r="H205" s="6" t="s">
        <v>6</v>
      </c>
      <c r="I205" s="13">
        <f t="shared" ca="1" si="40"/>
        <v>1.8</v>
      </c>
      <c r="J205" s="15">
        <f t="shared" ca="1" si="41"/>
        <v>76</v>
      </c>
      <c r="K205" s="15">
        <f t="shared" ca="1" si="42"/>
        <v>23.456790123456788</v>
      </c>
      <c r="L205" s="10">
        <f t="shared" ca="1" si="43"/>
        <v>3</v>
      </c>
      <c r="M205" s="10">
        <f t="shared" ca="1" si="44"/>
        <v>1</v>
      </c>
      <c r="N205" s="10">
        <f t="shared" ca="1" si="45"/>
        <v>24</v>
      </c>
      <c r="O205" s="10">
        <f t="shared" ca="1" si="46"/>
        <v>4</v>
      </c>
      <c r="P205" s="10">
        <f t="shared" ca="1" si="47"/>
        <v>1</v>
      </c>
      <c r="Q205" s="11">
        <f t="shared" ca="1" si="36"/>
        <v>30</v>
      </c>
      <c r="R205" s="22" t="str">
        <f ca="1">VLOOKUP(L205,'05'!$A$2:$B$6,2,0)</f>
        <v>preta</v>
      </c>
      <c r="S205" s="22" t="str">
        <f ca="1">VLOOKUP(M205,'06'!$A$2:$B$18,2,0)</f>
        <v>sem instrução</v>
      </c>
      <c r="T205" s="22" t="str">
        <f ca="1">VLOOKUP(N205,'07'!$A$2:$D$28,2,0)</f>
        <v>Santa Catarina</v>
      </c>
      <c r="U205" s="22" t="str">
        <f ca="1">VLOOKUP(O205,'08'!$A$2:$B$28,2,0)</f>
        <v>Cristã</v>
      </c>
      <c r="V205" s="22" t="str">
        <f ca="1">VLOOKUP(P205,'10'!$A$2:$B$10,2,0)</f>
        <v>Solteiro</v>
      </c>
      <c r="W205" s="29">
        <f>IFERROR(VLOOKUP($B205,'b02'!$A$4:$H$705,W$1,0),0)</f>
        <v>0</v>
      </c>
      <c r="X205" s="29">
        <f>IFERROR(VLOOKUP($B205,'b02'!$A$4:$H$705,X$1,0),0)</f>
        <v>0</v>
      </c>
      <c r="Y205" s="29">
        <f>IFERROR(VLOOKUP($B205,'b02'!$A$4:$H$705,Y$1,0),0)</f>
        <v>1</v>
      </c>
      <c r="Z205" s="29">
        <f>IFERROR(VLOOKUP($B205,'b02'!$A$4:$H$705,Z$1,0),0)</f>
        <v>0</v>
      </c>
      <c r="AA205" s="29">
        <f>IFERROR(VLOOKUP($B205,'b02'!$A$4:$H$705,AA$1,0),0)</f>
        <v>2</v>
      </c>
      <c r="AB205" s="29">
        <f>IFERROR(VLOOKUP($B205,'b02'!$A$4:$H$705,AB$1,0),0)</f>
        <v>0</v>
      </c>
      <c r="AC205" s="29">
        <f>IFERROR(VLOOKUP($B205,'b02'!$A$4:$H$705,AC$1,0),0)</f>
        <v>3</v>
      </c>
      <c r="AD205" s="41">
        <f>IFERROR(VLOOKUP($B205,'b06'!$A$4:$I$714,AD$1,0),0)</f>
        <v>0</v>
      </c>
      <c r="AE205" s="41">
        <f>IFERROR(VLOOKUP($B205,'b06'!$A$4:$I$714,AE$1,0),0)</f>
        <v>1</v>
      </c>
      <c r="AF205" s="41">
        <f>IFERROR(VLOOKUP($B205,'b06'!$A$4:$I$714,AF$1,0),0)</f>
        <v>0</v>
      </c>
      <c r="AG205" s="41">
        <f>IFERROR(VLOOKUP($B205,'b06'!$A$4:$I$714,AG$1,0),0)</f>
        <v>0</v>
      </c>
      <c r="AH205" s="41">
        <f>IFERROR(VLOOKUP($B205,'b06'!$A$4:$I$714,AH$1,0),0)</f>
        <v>1</v>
      </c>
      <c r="AI205" s="41">
        <f>IFERROR(VLOOKUP($B205,'b06'!$A$4:$I$714,AI$1,0),0)</f>
        <v>0</v>
      </c>
      <c r="AJ205" s="41">
        <f>IFERROR(VLOOKUP($B205,'b06'!$A$4:$I$714,AJ$1,0),0)</f>
        <v>1</v>
      </c>
    </row>
    <row r="206" spans="1:36" x14ac:dyDescent="0.35">
      <c r="A206" s="4" t="s">
        <v>517</v>
      </c>
      <c r="B206" s="30">
        <v>204</v>
      </c>
      <c r="C206" s="8">
        <f t="shared" ca="1" si="37"/>
        <v>34114</v>
      </c>
      <c r="D206" s="5" t="str">
        <f t="shared" si="38"/>
        <v>colaborador_0204</v>
      </c>
      <c r="E206" s="9" t="s">
        <v>1339</v>
      </c>
      <c r="F206" s="9" t="s">
        <v>1550</v>
      </c>
      <c r="G206" s="8">
        <f t="shared" ca="1" si="39"/>
        <v>42443</v>
      </c>
      <c r="H206" s="6" t="s">
        <v>6</v>
      </c>
      <c r="I206" s="13">
        <f t="shared" ca="1" si="40"/>
        <v>1.8</v>
      </c>
      <c r="J206" s="15">
        <f t="shared" ca="1" si="41"/>
        <v>78</v>
      </c>
      <c r="K206" s="15">
        <f t="shared" ca="1" si="42"/>
        <v>24.074074074074073</v>
      </c>
      <c r="L206" s="10">
        <f t="shared" ca="1" si="43"/>
        <v>2</v>
      </c>
      <c r="M206" s="10">
        <f t="shared" ca="1" si="44"/>
        <v>5</v>
      </c>
      <c r="N206" s="10">
        <f t="shared" ca="1" si="45"/>
        <v>13</v>
      </c>
      <c r="O206" s="10">
        <f t="shared" ca="1" si="46"/>
        <v>7</v>
      </c>
      <c r="P206" s="10">
        <f t="shared" ca="1" si="47"/>
        <v>5</v>
      </c>
      <c r="Q206" s="11">
        <f t="shared" ca="1" si="36"/>
        <v>27</v>
      </c>
      <c r="R206" s="22" t="str">
        <f ca="1">VLOOKUP(L206,'05'!$A$2:$B$6,2,0)</f>
        <v>parda</v>
      </c>
      <c r="S206" s="22" t="str">
        <f ca="1">VLOOKUP(M206,'06'!$A$2:$B$18,2,0)</f>
        <v>ensino médio completo</v>
      </c>
      <c r="T206" s="22" t="str">
        <f ca="1">VLOOKUP(N206,'07'!$A$2:$D$28,2,0)</f>
        <v>Minas Gerais</v>
      </c>
      <c r="U206" s="22" t="str">
        <f ca="1">VLOOKUP(O206,'08'!$A$2:$B$28,2,0)</f>
        <v>Testemunha de Jeová</v>
      </c>
      <c r="V206" s="22" t="str">
        <f ca="1">VLOOKUP(P206,'10'!$A$2:$B$10,2,0)</f>
        <v>Separado</v>
      </c>
      <c r="W206" s="29">
        <f>IFERROR(VLOOKUP($B206,'b02'!$A$4:$H$705,W$1,0),0)</f>
        <v>0</v>
      </c>
      <c r="X206" s="29">
        <f>IFERROR(VLOOKUP($B206,'b02'!$A$4:$H$705,X$1,0),0)</f>
        <v>0</v>
      </c>
      <c r="Y206" s="29">
        <f>IFERROR(VLOOKUP($B206,'b02'!$A$4:$H$705,Y$1,0),0)</f>
        <v>0</v>
      </c>
      <c r="Z206" s="29">
        <f>IFERROR(VLOOKUP($B206,'b02'!$A$4:$H$705,Z$1,0),0)</f>
        <v>0</v>
      </c>
      <c r="AA206" s="29">
        <f>IFERROR(VLOOKUP($B206,'b02'!$A$4:$H$705,AA$1,0),0)</f>
        <v>0</v>
      </c>
      <c r="AB206" s="29">
        <f>IFERROR(VLOOKUP($B206,'b02'!$A$4:$H$705,AB$1,0),0)</f>
        <v>0</v>
      </c>
      <c r="AC206" s="29">
        <f>IFERROR(VLOOKUP($B206,'b02'!$A$4:$H$705,AC$1,0),0)</f>
        <v>0</v>
      </c>
      <c r="AD206" s="41">
        <f>IFERROR(VLOOKUP($B206,'b06'!$A$4:$I$714,AD$1,0),0)</f>
        <v>0</v>
      </c>
      <c r="AE206" s="41">
        <f>IFERROR(VLOOKUP($B206,'b06'!$A$4:$I$714,AE$1,0),0)</f>
        <v>0</v>
      </c>
      <c r="AF206" s="41">
        <f>IFERROR(VLOOKUP($B206,'b06'!$A$4:$I$714,AF$1,0),0)</f>
        <v>0</v>
      </c>
      <c r="AG206" s="41">
        <f>IFERROR(VLOOKUP($B206,'b06'!$A$4:$I$714,AG$1,0),0)</f>
        <v>0</v>
      </c>
      <c r="AH206" s="41">
        <f>IFERROR(VLOOKUP($B206,'b06'!$A$4:$I$714,AH$1,0),0)</f>
        <v>0</v>
      </c>
      <c r="AI206" s="41">
        <f>IFERROR(VLOOKUP($B206,'b06'!$A$4:$I$714,AI$1,0),0)</f>
        <v>0</v>
      </c>
      <c r="AJ206" s="41">
        <f>IFERROR(VLOOKUP($B206,'b06'!$A$4:$I$714,AJ$1,0),0)</f>
        <v>0</v>
      </c>
    </row>
    <row r="207" spans="1:36" x14ac:dyDescent="0.35">
      <c r="A207" s="4" t="s">
        <v>518</v>
      </c>
      <c r="B207" s="30">
        <v>205</v>
      </c>
      <c r="C207" s="8">
        <f t="shared" ca="1" si="37"/>
        <v>34581</v>
      </c>
      <c r="D207" s="5" t="str">
        <f t="shared" si="38"/>
        <v>colaborador_0205</v>
      </c>
      <c r="E207" s="9" t="s">
        <v>1339</v>
      </c>
      <c r="F207" s="9" t="s">
        <v>1550</v>
      </c>
      <c r="G207" s="8">
        <f t="shared" ca="1" si="39"/>
        <v>42169</v>
      </c>
      <c r="H207" s="6" t="s">
        <v>6</v>
      </c>
      <c r="I207" s="13">
        <f t="shared" ca="1" si="40"/>
        <v>1.82</v>
      </c>
      <c r="J207" s="15">
        <f t="shared" ca="1" si="41"/>
        <v>72</v>
      </c>
      <c r="K207" s="15">
        <f t="shared" ca="1" si="42"/>
        <v>21.736505252988767</v>
      </c>
      <c r="L207" s="10">
        <f t="shared" ca="1" si="43"/>
        <v>3</v>
      </c>
      <c r="M207" s="10">
        <f t="shared" ca="1" si="44"/>
        <v>4</v>
      </c>
      <c r="N207" s="10">
        <f t="shared" ca="1" si="45"/>
        <v>4</v>
      </c>
      <c r="O207" s="10">
        <f t="shared" ca="1" si="46"/>
        <v>2</v>
      </c>
      <c r="P207" s="10">
        <f t="shared" ca="1" si="47"/>
        <v>3</v>
      </c>
      <c r="Q207" s="11">
        <f t="shared" ca="1" si="36"/>
        <v>26</v>
      </c>
      <c r="R207" s="22" t="str">
        <f ca="1">VLOOKUP(L207,'05'!$A$2:$B$6,2,0)</f>
        <v>preta</v>
      </c>
      <c r="S207" s="22" t="str">
        <f ca="1">VLOOKUP(M207,'06'!$A$2:$B$18,2,0)</f>
        <v>ensino médio incompleto</v>
      </c>
      <c r="T207" s="22" t="str">
        <f ca="1">VLOOKUP(N207,'07'!$A$2:$D$28,2,0)</f>
        <v>Amazonas</v>
      </c>
      <c r="U207" s="22" t="str">
        <f ca="1">VLOOKUP(O207,'08'!$A$2:$B$28,2,0)</f>
        <v>Candomblé</v>
      </c>
      <c r="V207" s="22" t="str">
        <f ca="1">VLOOKUP(P207,'10'!$A$2:$B$10,2,0)</f>
        <v>Divorciado</v>
      </c>
      <c r="W207" s="29">
        <f>IFERROR(VLOOKUP($B207,'b02'!$A$4:$H$705,W$1,0),0)</f>
        <v>0</v>
      </c>
      <c r="X207" s="29">
        <f>IFERROR(VLOOKUP($B207,'b02'!$A$4:$H$705,X$1,0),0)</f>
        <v>0</v>
      </c>
      <c r="Y207" s="29">
        <f>IFERROR(VLOOKUP($B207,'b02'!$A$4:$H$705,Y$1,0),0)</f>
        <v>0</v>
      </c>
      <c r="Z207" s="29">
        <f>IFERROR(VLOOKUP($B207,'b02'!$A$4:$H$705,Z$1,0),0)</f>
        <v>0</v>
      </c>
      <c r="AA207" s="29">
        <f>IFERROR(VLOOKUP($B207,'b02'!$A$4:$H$705,AA$1,0),0)</f>
        <v>0</v>
      </c>
      <c r="AB207" s="29">
        <f>IFERROR(VLOOKUP($B207,'b02'!$A$4:$H$705,AB$1,0),0)</f>
        <v>0</v>
      </c>
      <c r="AC207" s="29">
        <f>IFERROR(VLOOKUP($B207,'b02'!$A$4:$H$705,AC$1,0),0)</f>
        <v>0</v>
      </c>
      <c r="AD207" s="41">
        <f>IFERROR(VLOOKUP($B207,'b06'!$A$4:$I$714,AD$1,0),0)</f>
        <v>0</v>
      </c>
      <c r="AE207" s="41">
        <f>IFERROR(VLOOKUP($B207,'b06'!$A$4:$I$714,AE$1,0),0)</f>
        <v>0</v>
      </c>
      <c r="AF207" s="41">
        <f>IFERROR(VLOOKUP($B207,'b06'!$A$4:$I$714,AF$1,0),0)</f>
        <v>0</v>
      </c>
      <c r="AG207" s="41">
        <f>IFERROR(VLOOKUP($B207,'b06'!$A$4:$I$714,AG$1,0),0)</f>
        <v>0</v>
      </c>
      <c r="AH207" s="41">
        <f>IFERROR(VLOOKUP($B207,'b06'!$A$4:$I$714,AH$1,0),0)</f>
        <v>0</v>
      </c>
      <c r="AI207" s="41">
        <f>IFERROR(VLOOKUP($B207,'b06'!$A$4:$I$714,AI$1,0),0)</f>
        <v>0</v>
      </c>
      <c r="AJ207" s="41">
        <f>IFERROR(VLOOKUP($B207,'b06'!$A$4:$I$714,AJ$1,0),0)</f>
        <v>0</v>
      </c>
    </row>
    <row r="208" spans="1:36" x14ac:dyDescent="0.35">
      <c r="A208" s="4" t="s">
        <v>519</v>
      </c>
      <c r="B208" s="30">
        <v>206</v>
      </c>
      <c r="C208" s="8">
        <f t="shared" ca="1" si="37"/>
        <v>32855</v>
      </c>
      <c r="D208" s="5" t="str">
        <f t="shared" si="38"/>
        <v>colaborador_0206</v>
      </c>
      <c r="E208" s="9" t="s">
        <v>1339</v>
      </c>
      <c r="F208" s="9" t="s">
        <v>1550</v>
      </c>
      <c r="G208" s="8">
        <f t="shared" ca="1" si="39"/>
        <v>42524</v>
      </c>
      <c r="H208" s="6" t="s">
        <v>6</v>
      </c>
      <c r="I208" s="13">
        <f t="shared" ca="1" si="40"/>
        <v>1.84</v>
      </c>
      <c r="J208" s="15">
        <f t="shared" ca="1" si="41"/>
        <v>80</v>
      </c>
      <c r="K208" s="15">
        <f t="shared" ca="1" si="42"/>
        <v>23.629489603024574</v>
      </c>
      <c r="L208" s="10">
        <f t="shared" ca="1" si="43"/>
        <v>2</v>
      </c>
      <c r="M208" s="10">
        <f t="shared" ca="1" si="44"/>
        <v>7</v>
      </c>
      <c r="N208" s="10">
        <f t="shared" ca="1" si="45"/>
        <v>11</v>
      </c>
      <c r="O208" s="10">
        <f t="shared" ca="1" si="46"/>
        <v>3</v>
      </c>
      <c r="P208" s="10">
        <f t="shared" ca="1" si="47"/>
        <v>3</v>
      </c>
      <c r="Q208" s="11">
        <f t="shared" ca="1" si="36"/>
        <v>31</v>
      </c>
      <c r="R208" s="22" t="str">
        <f ca="1">VLOOKUP(L208,'05'!$A$2:$B$6,2,0)</f>
        <v>parda</v>
      </c>
      <c r="S208" s="22" t="str">
        <f ca="1">VLOOKUP(M208,'06'!$A$2:$B$18,2,0)</f>
        <v>ensino médio técnico completo</v>
      </c>
      <c r="T208" s="22" t="str">
        <f ca="1">VLOOKUP(N208,'07'!$A$2:$D$28,2,0)</f>
        <v>Mato Grosso</v>
      </c>
      <c r="U208" s="22" t="str">
        <f ca="1">VLOOKUP(O208,'08'!$A$2:$B$28,2,0)</f>
        <v>Católica</v>
      </c>
      <c r="V208" s="22" t="str">
        <f ca="1">VLOOKUP(P208,'10'!$A$2:$B$10,2,0)</f>
        <v>Divorciado</v>
      </c>
      <c r="W208" s="29">
        <f>IFERROR(VLOOKUP($B208,'b02'!$A$4:$H$705,W$1,0),0)</f>
        <v>0</v>
      </c>
      <c r="X208" s="29">
        <f>IFERROR(VLOOKUP($B208,'b02'!$A$4:$H$705,X$1,0),0)</f>
        <v>0</v>
      </c>
      <c r="Y208" s="29">
        <f>IFERROR(VLOOKUP($B208,'b02'!$A$4:$H$705,Y$1,0),0)</f>
        <v>0</v>
      </c>
      <c r="Z208" s="29">
        <f>IFERROR(VLOOKUP($B208,'b02'!$A$4:$H$705,Z$1,0),0)</f>
        <v>0</v>
      </c>
      <c r="AA208" s="29">
        <f>IFERROR(VLOOKUP($B208,'b02'!$A$4:$H$705,AA$1,0),0)</f>
        <v>1</v>
      </c>
      <c r="AB208" s="29">
        <f>IFERROR(VLOOKUP($B208,'b02'!$A$4:$H$705,AB$1,0),0)</f>
        <v>0</v>
      </c>
      <c r="AC208" s="29">
        <f>IFERROR(VLOOKUP($B208,'b02'!$A$4:$H$705,AC$1,0),0)</f>
        <v>1</v>
      </c>
      <c r="AD208" s="41">
        <f>IFERROR(VLOOKUP($B208,'b06'!$A$4:$I$714,AD$1,0),0)</f>
        <v>0</v>
      </c>
      <c r="AE208" s="41">
        <f>IFERROR(VLOOKUP($B208,'b06'!$A$4:$I$714,AE$1,0),0)</f>
        <v>0</v>
      </c>
      <c r="AF208" s="41">
        <f>IFERROR(VLOOKUP($B208,'b06'!$A$4:$I$714,AF$1,0),0)</f>
        <v>1</v>
      </c>
      <c r="AG208" s="41">
        <f>IFERROR(VLOOKUP($B208,'b06'!$A$4:$I$714,AG$1,0),0)</f>
        <v>0</v>
      </c>
      <c r="AH208" s="41">
        <f>IFERROR(VLOOKUP($B208,'b06'!$A$4:$I$714,AH$1,0),0)</f>
        <v>0</v>
      </c>
      <c r="AI208" s="41">
        <f>IFERROR(VLOOKUP($B208,'b06'!$A$4:$I$714,AI$1,0),0)</f>
        <v>0</v>
      </c>
      <c r="AJ208" s="41">
        <f>IFERROR(VLOOKUP($B208,'b06'!$A$4:$I$714,AJ$1,0),0)</f>
        <v>0</v>
      </c>
    </row>
    <row r="209" spans="1:36" x14ac:dyDescent="0.35">
      <c r="A209" s="4" t="s">
        <v>520</v>
      </c>
      <c r="B209" s="30">
        <v>207</v>
      </c>
      <c r="C209" s="8">
        <f t="shared" ca="1" si="37"/>
        <v>35721</v>
      </c>
      <c r="D209" s="5" t="str">
        <f t="shared" si="38"/>
        <v>colaborador_0207</v>
      </c>
      <c r="E209" s="9" t="s">
        <v>1339</v>
      </c>
      <c r="F209" s="9" t="s">
        <v>1550</v>
      </c>
      <c r="G209" s="8">
        <f t="shared" ca="1" si="39"/>
        <v>43059</v>
      </c>
      <c r="H209" s="6" t="s">
        <v>6</v>
      </c>
      <c r="I209" s="13">
        <f t="shared" ca="1" si="40"/>
        <v>1.82</v>
      </c>
      <c r="J209" s="15">
        <f t="shared" ca="1" si="41"/>
        <v>79</v>
      </c>
      <c r="K209" s="15">
        <f t="shared" ca="1" si="42"/>
        <v>23.849776597029344</v>
      </c>
      <c r="L209" s="10">
        <f t="shared" ca="1" si="43"/>
        <v>3</v>
      </c>
      <c r="M209" s="10">
        <f t="shared" ca="1" si="44"/>
        <v>3</v>
      </c>
      <c r="N209" s="10">
        <f t="shared" ca="1" si="45"/>
        <v>25</v>
      </c>
      <c r="O209" s="10">
        <f t="shared" ca="1" si="46"/>
        <v>2</v>
      </c>
      <c r="P209" s="10">
        <f t="shared" ca="1" si="47"/>
        <v>2</v>
      </c>
      <c r="Q209" s="11">
        <f t="shared" ca="1" si="36"/>
        <v>23</v>
      </c>
      <c r="R209" s="22" t="str">
        <f ca="1">VLOOKUP(L209,'05'!$A$2:$B$6,2,0)</f>
        <v>preta</v>
      </c>
      <c r="S209" s="22" t="str">
        <f ca="1">VLOOKUP(M209,'06'!$A$2:$B$18,2,0)</f>
        <v>ensino fundamental completo</v>
      </c>
      <c r="T209" s="22" t="str">
        <f ca="1">VLOOKUP(N209,'07'!$A$2:$D$28,2,0)</f>
        <v>São Paulo</v>
      </c>
      <c r="U209" s="22" t="str">
        <f ca="1">VLOOKUP(O209,'08'!$A$2:$B$28,2,0)</f>
        <v>Candomblé</v>
      </c>
      <c r="V209" s="22" t="str">
        <f ca="1">VLOOKUP(P209,'10'!$A$2:$B$10,2,0)</f>
        <v>Casado</v>
      </c>
      <c r="W209" s="29">
        <f>IFERROR(VLOOKUP($B209,'b02'!$A$4:$H$705,W$1,0),0)</f>
        <v>0</v>
      </c>
      <c r="X209" s="29">
        <f>IFERROR(VLOOKUP($B209,'b02'!$A$4:$H$705,X$1,0),0)</f>
        <v>0</v>
      </c>
      <c r="Y209" s="29">
        <f>IFERROR(VLOOKUP($B209,'b02'!$A$4:$H$705,Y$1,0),0)</f>
        <v>0</v>
      </c>
      <c r="Z209" s="29">
        <f>IFERROR(VLOOKUP($B209,'b02'!$A$4:$H$705,Z$1,0),0)</f>
        <v>0</v>
      </c>
      <c r="AA209" s="29">
        <f>IFERROR(VLOOKUP($B209,'b02'!$A$4:$H$705,AA$1,0),0)</f>
        <v>0</v>
      </c>
      <c r="AB209" s="29">
        <f>IFERROR(VLOOKUP($B209,'b02'!$A$4:$H$705,AB$1,0),0)</f>
        <v>0</v>
      </c>
      <c r="AC209" s="29">
        <f>IFERROR(VLOOKUP($B209,'b02'!$A$4:$H$705,AC$1,0),0)</f>
        <v>0</v>
      </c>
      <c r="AD209" s="41">
        <f>IFERROR(VLOOKUP($B209,'b06'!$A$4:$I$714,AD$1,0),0)</f>
        <v>0</v>
      </c>
      <c r="AE209" s="41">
        <f>IFERROR(VLOOKUP($B209,'b06'!$A$4:$I$714,AE$1,0),0)</f>
        <v>0</v>
      </c>
      <c r="AF209" s="41">
        <f>IFERROR(VLOOKUP($B209,'b06'!$A$4:$I$714,AF$1,0),0)</f>
        <v>0</v>
      </c>
      <c r="AG209" s="41">
        <f>IFERROR(VLOOKUP($B209,'b06'!$A$4:$I$714,AG$1,0),0)</f>
        <v>0</v>
      </c>
      <c r="AH209" s="41">
        <f>IFERROR(VLOOKUP($B209,'b06'!$A$4:$I$714,AH$1,0),0)</f>
        <v>0</v>
      </c>
      <c r="AI209" s="41">
        <f>IFERROR(VLOOKUP($B209,'b06'!$A$4:$I$714,AI$1,0),0)</f>
        <v>0</v>
      </c>
      <c r="AJ209" s="41">
        <f>IFERROR(VLOOKUP($B209,'b06'!$A$4:$I$714,AJ$1,0),0)</f>
        <v>0</v>
      </c>
    </row>
    <row r="210" spans="1:36" x14ac:dyDescent="0.35">
      <c r="A210" s="4" t="s">
        <v>521</v>
      </c>
      <c r="B210" s="30">
        <v>208</v>
      </c>
      <c r="C210" s="8">
        <f t="shared" ca="1" si="37"/>
        <v>31436</v>
      </c>
      <c r="D210" s="5" t="str">
        <f t="shared" si="38"/>
        <v>colaborador_0208</v>
      </c>
      <c r="E210" s="9" t="s">
        <v>1339</v>
      </c>
      <c r="F210" s="9" t="s">
        <v>1550</v>
      </c>
      <c r="G210" s="8">
        <f t="shared" ca="1" si="39"/>
        <v>42695</v>
      </c>
      <c r="H210" s="6" t="s">
        <v>6</v>
      </c>
      <c r="I210" s="13">
        <f t="shared" ca="1" si="40"/>
        <v>1.77</v>
      </c>
      <c r="J210" s="15">
        <f t="shared" ca="1" si="41"/>
        <v>81</v>
      </c>
      <c r="K210" s="15">
        <f t="shared" ca="1" si="42"/>
        <v>25.854639471416256</v>
      </c>
      <c r="L210" s="10">
        <f t="shared" ca="1" si="43"/>
        <v>2</v>
      </c>
      <c r="M210" s="10">
        <f t="shared" ca="1" si="44"/>
        <v>6</v>
      </c>
      <c r="N210" s="10">
        <f t="shared" ca="1" si="45"/>
        <v>14</v>
      </c>
      <c r="O210" s="10">
        <f t="shared" ca="1" si="46"/>
        <v>3</v>
      </c>
      <c r="P210" s="10">
        <f t="shared" ca="1" si="47"/>
        <v>5</v>
      </c>
      <c r="Q210" s="11">
        <f t="shared" ca="1" si="36"/>
        <v>35</v>
      </c>
      <c r="R210" s="22" t="str">
        <f ca="1">VLOOKUP(L210,'05'!$A$2:$B$6,2,0)</f>
        <v>parda</v>
      </c>
      <c r="S210" s="22" t="str">
        <f ca="1">VLOOKUP(M210,'06'!$A$2:$B$18,2,0)</f>
        <v>ensino médio técnico incompleto</v>
      </c>
      <c r="T210" s="22" t="str">
        <f ca="1">VLOOKUP(N210,'07'!$A$2:$D$28,2,0)</f>
        <v>Pará</v>
      </c>
      <c r="U210" s="22" t="str">
        <f ca="1">VLOOKUP(O210,'08'!$A$2:$B$28,2,0)</f>
        <v>Católica</v>
      </c>
      <c r="V210" s="22" t="str">
        <f ca="1">VLOOKUP(P210,'10'!$A$2:$B$10,2,0)</f>
        <v>Separado</v>
      </c>
      <c r="W210" s="29">
        <f>IFERROR(VLOOKUP($B210,'b02'!$A$4:$H$705,W$1,0),0)</f>
        <v>0</v>
      </c>
      <c r="X210" s="29">
        <f>IFERROR(VLOOKUP($B210,'b02'!$A$4:$H$705,X$1,0),0)</f>
        <v>0</v>
      </c>
      <c r="Y210" s="29">
        <f>IFERROR(VLOOKUP($B210,'b02'!$A$4:$H$705,Y$1,0),0)</f>
        <v>0</v>
      </c>
      <c r="Z210" s="29">
        <f>IFERROR(VLOOKUP($B210,'b02'!$A$4:$H$705,Z$1,0),0)</f>
        <v>1</v>
      </c>
      <c r="AA210" s="29">
        <f>IFERROR(VLOOKUP($B210,'b02'!$A$4:$H$705,AA$1,0),0)</f>
        <v>0</v>
      </c>
      <c r="AB210" s="29">
        <f>IFERROR(VLOOKUP($B210,'b02'!$A$4:$H$705,AB$1,0),0)</f>
        <v>0</v>
      </c>
      <c r="AC210" s="29">
        <f>IFERROR(VLOOKUP($B210,'b02'!$A$4:$H$705,AC$1,0),0)</f>
        <v>1</v>
      </c>
      <c r="AD210" s="41">
        <f>IFERROR(VLOOKUP($B210,'b06'!$A$4:$I$714,AD$1,0),0)</f>
        <v>0</v>
      </c>
      <c r="AE210" s="41">
        <f>IFERROR(VLOOKUP($B210,'b06'!$A$4:$I$714,AE$1,0),0)</f>
        <v>1</v>
      </c>
      <c r="AF210" s="41">
        <f>IFERROR(VLOOKUP($B210,'b06'!$A$4:$I$714,AF$1,0),0)</f>
        <v>0</v>
      </c>
      <c r="AG210" s="41">
        <f>IFERROR(VLOOKUP($B210,'b06'!$A$4:$I$714,AG$1,0),0)</f>
        <v>0</v>
      </c>
      <c r="AH210" s="41">
        <f>IFERROR(VLOOKUP($B210,'b06'!$A$4:$I$714,AH$1,0),0)</f>
        <v>0</v>
      </c>
      <c r="AI210" s="41">
        <f>IFERROR(VLOOKUP($B210,'b06'!$A$4:$I$714,AI$1,0),0)</f>
        <v>0</v>
      </c>
      <c r="AJ210" s="41">
        <f>IFERROR(VLOOKUP($B210,'b06'!$A$4:$I$714,AJ$1,0),0)</f>
        <v>0</v>
      </c>
    </row>
    <row r="211" spans="1:36" x14ac:dyDescent="0.35">
      <c r="A211" s="4" t="s">
        <v>522</v>
      </c>
      <c r="B211" s="30">
        <v>209</v>
      </c>
      <c r="C211" s="8">
        <f t="shared" ca="1" si="37"/>
        <v>32736</v>
      </c>
      <c r="D211" s="5" t="str">
        <f t="shared" si="38"/>
        <v>colaborador_0209</v>
      </c>
      <c r="E211" s="9" t="s">
        <v>1339</v>
      </c>
      <c r="F211" s="9" t="s">
        <v>1550</v>
      </c>
      <c r="G211" s="8">
        <f t="shared" ca="1" si="39"/>
        <v>42641</v>
      </c>
      <c r="H211" s="6" t="s">
        <v>6</v>
      </c>
      <c r="I211" s="13">
        <f t="shared" ca="1" si="40"/>
        <v>1.83</v>
      </c>
      <c r="J211" s="15">
        <f t="shared" ca="1" si="41"/>
        <v>74</v>
      </c>
      <c r="K211" s="15">
        <f t="shared" ca="1" si="42"/>
        <v>22.096807907073963</v>
      </c>
      <c r="L211" s="10">
        <f t="shared" ca="1" si="43"/>
        <v>3</v>
      </c>
      <c r="M211" s="10">
        <f t="shared" ca="1" si="44"/>
        <v>2</v>
      </c>
      <c r="N211" s="10">
        <f t="shared" ca="1" si="45"/>
        <v>15</v>
      </c>
      <c r="O211" s="10">
        <f t="shared" ca="1" si="46"/>
        <v>3</v>
      </c>
      <c r="P211" s="10">
        <f t="shared" ca="1" si="47"/>
        <v>1</v>
      </c>
      <c r="Q211" s="11">
        <f t="shared" ca="1" si="36"/>
        <v>31</v>
      </c>
      <c r="R211" s="22" t="str">
        <f ca="1">VLOOKUP(L211,'05'!$A$2:$B$6,2,0)</f>
        <v>preta</v>
      </c>
      <c r="S211" s="22" t="str">
        <f ca="1">VLOOKUP(M211,'06'!$A$2:$B$18,2,0)</f>
        <v>ensino fundamental incompleto</v>
      </c>
      <c r="T211" s="22" t="str">
        <f ca="1">VLOOKUP(N211,'07'!$A$2:$D$28,2,0)</f>
        <v>Paraíba</v>
      </c>
      <c r="U211" s="22" t="str">
        <f ca="1">VLOOKUP(O211,'08'!$A$2:$B$28,2,0)</f>
        <v>Católica</v>
      </c>
      <c r="V211" s="22" t="str">
        <f ca="1">VLOOKUP(P211,'10'!$A$2:$B$10,2,0)</f>
        <v>Solteiro</v>
      </c>
      <c r="W211" s="29">
        <f>IFERROR(VLOOKUP($B211,'b02'!$A$4:$H$705,W$1,0),0)</f>
        <v>1</v>
      </c>
      <c r="X211" s="29">
        <f>IFERROR(VLOOKUP($B211,'b02'!$A$4:$H$705,X$1,0),0)</f>
        <v>0</v>
      </c>
      <c r="Y211" s="29">
        <f>IFERROR(VLOOKUP($B211,'b02'!$A$4:$H$705,Y$1,0),0)</f>
        <v>0</v>
      </c>
      <c r="Z211" s="29">
        <f>IFERROR(VLOOKUP($B211,'b02'!$A$4:$H$705,Z$1,0),0)</f>
        <v>0</v>
      </c>
      <c r="AA211" s="29">
        <f>IFERROR(VLOOKUP($B211,'b02'!$A$4:$H$705,AA$1,0),0)</f>
        <v>1</v>
      </c>
      <c r="AB211" s="29">
        <f>IFERROR(VLOOKUP($B211,'b02'!$A$4:$H$705,AB$1,0),0)</f>
        <v>0</v>
      </c>
      <c r="AC211" s="29">
        <f>IFERROR(VLOOKUP($B211,'b02'!$A$4:$H$705,AC$1,0),0)</f>
        <v>2</v>
      </c>
      <c r="AD211" s="41">
        <f>IFERROR(VLOOKUP($B211,'b06'!$A$4:$I$714,AD$1,0),0)</f>
        <v>0</v>
      </c>
      <c r="AE211" s="41">
        <f>IFERROR(VLOOKUP($B211,'b06'!$A$4:$I$714,AE$1,0),0)</f>
        <v>0</v>
      </c>
      <c r="AF211" s="41">
        <f>IFERROR(VLOOKUP($B211,'b06'!$A$4:$I$714,AF$1,0),0)</f>
        <v>0</v>
      </c>
      <c r="AG211" s="41">
        <f>IFERROR(VLOOKUP($B211,'b06'!$A$4:$I$714,AG$1,0),0)</f>
        <v>0</v>
      </c>
      <c r="AH211" s="41">
        <f>IFERROR(VLOOKUP($B211,'b06'!$A$4:$I$714,AH$1,0),0)</f>
        <v>2</v>
      </c>
      <c r="AI211" s="41">
        <f>IFERROR(VLOOKUP($B211,'b06'!$A$4:$I$714,AI$1,0),0)</f>
        <v>0</v>
      </c>
      <c r="AJ211" s="41">
        <f>IFERROR(VLOOKUP($B211,'b06'!$A$4:$I$714,AJ$1,0),0)</f>
        <v>0</v>
      </c>
    </row>
    <row r="212" spans="1:36" x14ac:dyDescent="0.35">
      <c r="A212" s="4" t="s">
        <v>523</v>
      </c>
      <c r="B212" s="30">
        <v>210</v>
      </c>
      <c r="C212" s="8">
        <f t="shared" ca="1" si="37"/>
        <v>32876</v>
      </c>
      <c r="D212" s="5" t="str">
        <f t="shared" si="38"/>
        <v>colaborador_0210</v>
      </c>
      <c r="E212" s="9" t="s">
        <v>1339</v>
      </c>
      <c r="F212" s="9" t="s">
        <v>1550</v>
      </c>
      <c r="G212" s="8">
        <f t="shared" ca="1" si="39"/>
        <v>42400</v>
      </c>
      <c r="H212" s="6" t="s">
        <v>6</v>
      </c>
      <c r="I212" s="13">
        <f t="shared" ca="1" si="40"/>
        <v>1.83</v>
      </c>
      <c r="J212" s="15">
        <f t="shared" ca="1" si="41"/>
        <v>71</v>
      </c>
      <c r="K212" s="15">
        <f t="shared" ca="1" si="42"/>
        <v>21.200991370300692</v>
      </c>
      <c r="L212" s="10">
        <f t="shared" ca="1" si="43"/>
        <v>2</v>
      </c>
      <c r="M212" s="10">
        <f t="shared" ca="1" si="44"/>
        <v>3</v>
      </c>
      <c r="N212" s="10">
        <f t="shared" ca="1" si="45"/>
        <v>17</v>
      </c>
      <c r="O212" s="10">
        <f t="shared" ca="1" si="46"/>
        <v>1</v>
      </c>
      <c r="P212" s="10">
        <f t="shared" ca="1" si="47"/>
        <v>2</v>
      </c>
      <c r="Q212" s="11">
        <f t="shared" ca="1" si="36"/>
        <v>31</v>
      </c>
      <c r="R212" s="22" t="str">
        <f ca="1">VLOOKUP(L212,'05'!$A$2:$B$6,2,0)</f>
        <v>parda</v>
      </c>
      <c r="S212" s="22" t="str">
        <f ca="1">VLOOKUP(M212,'06'!$A$2:$B$18,2,0)</f>
        <v>ensino fundamental completo</v>
      </c>
      <c r="T212" s="22" t="str">
        <f ca="1">VLOOKUP(N212,'07'!$A$2:$D$28,2,0)</f>
        <v>Pernambuco</v>
      </c>
      <c r="U212" s="22" t="str">
        <f ca="1">VLOOKUP(O212,'08'!$A$2:$B$28,2,0)</f>
        <v>Adventista</v>
      </c>
      <c r="V212" s="22" t="str">
        <f ca="1">VLOOKUP(P212,'10'!$A$2:$B$10,2,0)</f>
        <v>Casado</v>
      </c>
      <c r="W212" s="29">
        <f>IFERROR(VLOOKUP($B212,'b02'!$A$4:$H$705,W$1,0),0)</f>
        <v>1</v>
      </c>
      <c r="X212" s="29">
        <f>IFERROR(VLOOKUP($B212,'b02'!$A$4:$H$705,X$1,0),0)</f>
        <v>0</v>
      </c>
      <c r="Y212" s="29">
        <f>IFERROR(VLOOKUP($B212,'b02'!$A$4:$H$705,Y$1,0),0)</f>
        <v>0</v>
      </c>
      <c r="Z212" s="29">
        <f>IFERROR(VLOOKUP($B212,'b02'!$A$4:$H$705,Z$1,0),0)</f>
        <v>0</v>
      </c>
      <c r="AA212" s="29">
        <f>IFERROR(VLOOKUP($B212,'b02'!$A$4:$H$705,AA$1,0),0)</f>
        <v>0</v>
      </c>
      <c r="AB212" s="29">
        <f>IFERROR(VLOOKUP($B212,'b02'!$A$4:$H$705,AB$1,0),0)</f>
        <v>0</v>
      </c>
      <c r="AC212" s="29">
        <f>IFERROR(VLOOKUP($B212,'b02'!$A$4:$H$705,AC$1,0),0)</f>
        <v>1</v>
      </c>
      <c r="AD212" s="41">
        <f>IFERROR(VLOOKUP($B212,'b06'!$A$4:$I$714,AD$1,0),0)</f>
        <v>0</v>
      </c>
      <c r="AE212" s="41">
        <f>IFERROR(VLOOKUP($B212,'b06'!$A$4:$I$714,AE$1,0),0)</f>
        <v>0</v>
      </c>
      <c r="AF212" s="41">
        <f>IFERROR(VLOOKUP($B212,'b06'!$A$4:$I$714,AF$1,0),0)</f>
        <v>1</v>
      </c>
      <c r="AG212" s="41">
        <f>IFERROR(VLOOKUP($B212,'b06'!$A$4:$I$714,AG$1,0),0)</f>
        <v>0</v>
      </c>
      <c r="AH212" s="41">
        <f>IFERROR(VLOOKUP($B212,'b06'!$A$4:$I$714,AH$1,0),0)</f>
        <v>0</v>
      </c>
      <c r="AI212" s="41">
        <f>IFERROR(VLOOKUP($B212,'b06'!$A$4:$I$714,AI$1,0),0)</f>
        <v>0</v>
      </c>
      <c r="AJ212" s="41">
        <f>IFERROR(VLOOKUP($B212,'b06'!$A$4:$I$714,AJ$1,0),0)</f>
        <v>0</v>
      </c>
    </row>
    <row r="213" spans="1:36" x14ac:dyDescent="0.35">
      <c r="A213" s="4" t="s">
        <v>524</v>
      </c>
      <c r="B213" s="30">
        <v>211</v>
      </c>
      <c r="C213" s="8">
        <f t="shared" ca="1" si="37"/>
        <v>32935</v>
      </c>
      <c r="D213" s="5" t="str">
        <f t="shared" si="38"/>
        <v>colaborador_0211</v>
      </c>
      <c r="E213" s="9" t="s">
        <v>1339</v>
      </c>
      <c r="F213" s="9" t="s">
        <v>1550</v>
      </c>
      <c r="G213" s="8">
        <f t="shared" ca="1" si="39"/>
        <v>42985</v>
      </c>
      <c r="H213" s="6" t="s">
        <v>6</v>
      </c>
      <c r="I213" s="13">
        <f t="shared" ca="1" si="40"/>
        <v>1.83</v>
      </c>
      <c r="J213" s="15">
        <f t="shared" ca="1" si="41"/>
        <v>80</v>
      </c>
      <c r="K213" s="15">
        <f t="shared" ca="1" si="42"/>
        <v>23.888440980620498</v>
      </c>
      <c r="L213" s="10">
        <f t="shared" ca="1" si="43"/>
        <v>2</v>
      </c>
      <c r="M213" s="10">
        <f t="shared" ca="1" si="44"/>
        <v>2</v>
      </c>
      <c r="N213" s="10">
        <f t="shared" ca="1" si="45"/>
        <v>17</v>
      </c>
      <c r="O213" s="10">
        <f t="shared" ca="1" si="46"/>
        <v>1</v>
      </c>
      <c r="P213" s="10">
        <f t="shared" ca="1" si="47"/>
        <v>5</v>
      </c>
      <c r="Q213" s="11">
        <f t="shared" ca="1" si="36"/>
        <v>30</v>
      </c>
      <c r="R213" s="22" t="str">
        <f ca="1">VLOOKUP(L213,'05'!$A$2:$B$6,2,0)</f>
        <v>parda</v>
      </c>
      <c r="S213" s="22" t="str">
        <f ca="1">VLOOKUP(M213,'06'!$A$2:$B$18,2,0)</f>
        <v>ensino fundamental incompleto</v>
      </c>
      <c r="T213" s="22" t="str">
        <f ca="1">VLOOKUP(N213,'07'!$A$2:$D$28,2,0)</f>
        <v>Pernambuco</v>
      </c>
      <c r="U213" s="22" t="str">
        <f ca="1">VLOOKUP(O213,'08'!$A$2:$B$28,2,0)</f>
        <v>Adventista</v>
      </c>
      <c r="V213" s="22" t="str">
        <f ca="1">VLOOKUP(P213,'10'!$A$2:$B$10,2,0)</f>
        <v>Separado</v>
      </c>
      <c r="W213" s="29">
        <f>IFERROR(VLOOKUP($B213,'b02'!$A$4:$H$705,W$1,0),0)</f>
        <v>0</v>
      </c>
      <c r="X213" s="29">
        <f>IFERROR(VLOOKUP($B213,'b02'!$A$4:$H$705,X$1,0),0)</f>
        <v>0</v>
      </c>
      <c r="Y213" s="29">
        <f>IFERROR(VLOOKUP($B213,'b02'!$A$4:$H$705,Y$1,0),0)</f>
        <v>0</v>
      </c>
      <c r="Z213" s="29">
        <f>IFERROR(VLOOKUP($B213,'b02'!$A$4:$H$705,Z$1,0),0)</f>
        <v>1</v>
      </c>
      <c r="AA213" s="29">
        <f>IFERROR(VLOOKUP($B213,'b02'!$A$4:$H$705,AA$1,0),0)</f>
        <v>0</v>
      </c>
      <c r="AB213" s="29">
        <f>IFERROR(VLOOKUP($B213,'b02'!$A$4:$H$705,AB$1,0),0)</f>
        <v>0</v>
      </c>
      <c r="AC213" s="29">
        <f>IFERROR(VLOOKUP($B213,'b02'!$A$4:$H$705,AC$1,0),0)</f>
        <v>1</v>
      </c>
      <c r="AD213" s="41">
        <f>IFERROR(VLOOKUP($B213,'b06'!$A$4:$I$714,AD$1,0),0)</f>
        <v>0</v>
      </c>
      <c r="AE213" s="41">
        <f>IFERROR(VLOOKUP($B213,'b06'!$A$4:$I$714,AE$1,0),0)</f>
        <v>0</v>
      </c>
      <c r="AF213" s="41">
        <f>IFERROR(VLOOKUP($B213,'b06'!$A$4:$I$714,AF$1,0),0)</f>
        <v>0</v>
      </c>
      <c r="AG213" s="41">
        <f>IFERROR(VLOOKUP($B213,'b06'!$A$4:$I$714,AG$1,0),0)</f>
        <v>0</v>
      </c>
      <c r="AH213" s="41">
        <f>IFERROR(VLOOKUP($B213,'b06'!$A$4:$I$714,AH$1,0),0)</f>
        <v>0</v>
      </c>
      <c r="AI213" s="41">
        <f>IFERROR(VLOOKUP($B213,'b06'!$A$4:$I$714,AI$1,0),0)</f>
        <v>1</v>
      </c>
      <c r="AJ213" s="41">
        <f>IFERROR(VLOOKUP($B213,'b06'!$A$4:$I$714,AJ$1,0),0)</f>
        <v>0</v>
      </c>
    </row>
    <row r="214" spans="1:36" x14ac:dyDescent="0.35">
      <c r="A214" s="4" t="s">
        <v>525</v>
      </c>
      <c r="B214" s="30">
        <v>212</v>
      </c>
      <c r="C214" s="8">
        <f t="shared" ca="1" si="37"/>
        <v>33221</v>
      </c>
      <c r="D214" s="5" t="str">
        <f t="shared" si="38"/>
        <v>colaborador_0212</v>
      </c>
      <c r="E214" s="9" t="s">
        <v>1339</v>
      </c>
      <c r="F214" s="9" t="s">
        <v>1550</v>
      </c>
      <c r="G214" s="8">
        <f t="shared" ca="1" si="39"/>
        <v>42812</v>
      </c>
      <c r="H214" s="6" t="s">
        <v>6</v>
      </c>
      <c r="I214" s="13">
        <f t="shared" ca="1" si="40"/>
        <v>1.78</v>
      </c>
      <c r="J214" s="15">
        <f t="shared" ca="1" si="41"/>
        <v>80</v>
      </c>
      <c r="K214" s="15">
        <f t="shared" ca="1" si="42"/>
        <v>25.249337204898371</v>
      </c>
      <c r="L214" s="10">
        <f t="shared" ca="1" si="43"/>
        <v>3</v>
      </c>
      <c r="M214" s="10">
        <f t="shared" ca="1" si="44"/>
        <v>5</v>
      </c>
      <c r="N214" s="10">
        <f t="shared" ca="1" si="45"/>
        <v>25</v>
      </c>
      <c r="O214" s="10">
        <f t="shared" ca="1" si="46"/>
        <v>3</v>
      </c>
      <c r="P214" s="10">
        <f t="shared" ca="1" si="47"/>
        <v>2</v>
      </c>
      <c r="Q214" s="11">
        <f t="shared" ca="1" si="36"/>
        <v>30</v>
      </c>
      <c r="R214" s="22" t="str">
        <f ca="1">VLOOKUP(L214,'05'!$A$2:$B$6,2,0)</f>
        <v>preta</v>
      </c>
      <c r="S214" s="22" t="str">
        <f ca="1">VLOOKUP(M214,'06'!$A$2:$B$18,2,0)</f>
        <v>ensino médio completo</v>
      </c>
      <c r="T214" s="22" t="str">
        <f ca="1">VLOOKUP(N214,'07'!$A$2:$D$28,2,0)</f>
        <v>São Paulo</v>
      </c>
      <c r="U214" s="22" t="str">
        <f ca="1">VLOOKUP(O214,'08'!$A$2:$B$28,2,0)</f>
        <v>Católica</v>
      </c>
      <c r="V214" s="22" t="str">
        <f ca="1">VLOOKUP(P214,'10'!$A$2:$B$10,2,0)</f>
        <v>Casado</v>
      </c>
      <c r="W214" s="29">
        <f>IFERROR(VLOOKUP($B214,'b02'!$A$4:$H$705,W$1,0),0)</f>
        <v>0</v>
      </c>
      <c r="X214" s="29">
        <f>IFERROR(VLOOKUP($B214,'b02'!$A$4:$H$705,X$1,0),0)</f>
        <v>0</v>
      </c>
      <c r="Y214" s="29">
        <f>IFERROR(VLOOKUP($B214,'b02'!$A$4:$H$705,Y$1,0),0)</f>
        <v>0</v>
      </c>
      <c r="Z214" s="29">
        <f>IFERROR(VLOOKUP($B214,'b02'!$A$4:$H$705,Z$1,0),0)</f>
        <v>0</v>
      </c>
      <c r="AA214" s="29">
        <f>IFERROR(VLOOKUP($B214,'b02'!$A$4:$H$705,AA$1,0),0)</f>
        <v>0</v>
      </c>
      <c r="AB214" s="29">
        <f>IFERROR(VLOOKUP($B214,'b02'!$A$4:$H$705,AB$1,0),0)</f>
        <v>0</v>
      </c>
      <c r="AC214" s="29">
        <f>IFERROR(VLOOKUP($B214,'b02'!$A$4:$H$705,AC$1,0),0)</f>
        <v>0</v>
      </c>
      <c r="AD214" s="41">
        <f>IFERROR(VLOOKUP($B214,'b06'!$A$4:$I$714,AD$1,0),0)</f>
        <v>0</v>
      </c>
      <c r="AE214" s="41">
        <f>IFERROR(VLOOKUP($B214,'b06'!$A$4:$I$714,AE$1,0),0)</f>
        <v>0</v>
      </c>
      <c r="AF214" s="41">
        <f>IFERROR(VLOOKUP($B214,'b06'!$A$4:$I$714,AF$1,0),0)</f>
        <v>0</v>
      </c>
      <c r="AG214" s="41">
        <f>IFERROR(VLOOKUP($B214,'b06'!$A$4:$I$714,AG$1,0),0)</f>
        <v>0</v>
      </c>
      <c r="AH214" s="41">
        <f>IFERROR(VLOOKUP($B214,'b06'!$A$4:$I$714,AH$1,0),0)</f>
        <v>0</v>
      </c>
      <c r="AI214" s="41">
        <f>IFERROR(VLOOKUP($B214,'b06'!$A$4:$I$714,AI$1,0),0)</f>
        <v>0</v>
      </c>
      <c r="AJ214" s="41">
        <f>IFERROR(VLOOKUP($B214,'b06'!$A$4:$I$714,AJ$1,0),0)</f>
        <v>0</v>
      </c>
    </row>
    <row r="215" spans="1:36" x14ac:dyDescent="0.35">
      <c r="A215" s="4" t="s">
        <v>526</v>
      </c>
      <c r="B215" s="30">
        <v>213</v>
      </c>
      <c r="C215" s="8">
        <f t="shared" ca="1" si="37"/>
        <v>35843</v>
      </c>
      <c r="D215" s="5" t="str">
        <f t="shared" si="38"/>
        <v>colaborador_0213</v>
      </c>
      <c r="E215" s="9" t="s">
        <v>1339</v>
      </c>
      <c r="F215" s="9" t="s">
        <v>1550</v>
      </c>
      <c r="G215" s="8">
        <f t="shared" ca="1" si="39"/>
        <v>42119</v>
      </c>
      <c r="H215" s="6" t="s">
        <v>6</v>
      </c>
      <c r="I215" s="13">
        <f t="shared" ca="1" si="40"/>
        <v>1.81</v>
      </c>
      <c r="J215" s="15">
        <f t="shared" ca="1" si="41"/>
        <v>74</v>
      </c>
      <c r="K215" s="15">
        <f t="shared" ca="1" si="42"/>
        <v>22.587833094227893</v>
      </c>
      <c r="L215" s="10">
        <f t="shared" ca="1" si="43"/>
        <v>3</v>
      </c>
      <c r="M215" s="10">
        <f t="shared" ca="1" si="44"/>
        <v>7</v>
      </c>
      <c r="N215" s="10">
        <f t="shared" ca="1" si="45"/>
        <v>8</v>
      </c>
      <c r="O215" s="10">
        <f t="shared" ca="1" si="46"/>
        <v>1</v>
      </c>
      <c r="P215" s="10">
        <f t="shared" ca="1" si="47"/>
        <v>3</v>
      </c>
      <c r="Q215" s="11">
        <f t="shared" ca="1" si="36"/>
        <v>23</v>
      </c>
      <c r="R215" s="22" t="str">
        <f ca="1">VLOOKUP(L215,'05'!$A$2:$B$6,2,0)</f>
        <v>preta</v>
      </c>
      <c r="S215" s="22" t="str">
        <f ca="1">VLOOKUP(M215,'06'!$A$2:$B$18,2,0)</f>
        <v>ensino médio técnico completo</v>
      </c>
      <c r="T215" s="22" t="str">
        <f ca="1">VLOOKUP(N215,'07'!$A$2:$D$28,2,0)</f>
        <v>Espírito Santo</v>
      </c>
      <c r="U215" s="22" t="str">
        <f ca="1">VLOOKUP(O215,'08'!$A$2:$B$28,2,0)</f>
        <v>Adventista</v>
      </c>
      <c r="V215" s="22" t="str">
        <f ca="1">VLOOKUP(P215,'10'!$A$2:$B$10,2,0)</f>
        <v>Divorciado</v>
      </c>
      <c r="W215" s="29">
        <f>IFERROR(VLOOKUP($B215,'b02'!$A$4:$H$705,W$1,0),0)</f>
        <v>0</v>
      </c>
      <c r="X215" s="29">
        <f>IFERROR(VLOOKUP($B215,'b02'!$A$4:$H$705,X$1,0),0)</f>
        <v>0</v>
      </c>
      <c r="Y215" s="29">
        <f>IFERROR(VLOOKUP($B215,'b02'!$A$4:$H$705,Y$1,0),0)</f>
        <v>0</v>
      </c>
      <c r="Z215" s="29">
        <f>IFERROR(VLOOKUP($B215,'b02'!$A$4:$H$705,Z$1,0),0)</f>
        <v>1</v>
      </c>
      <c r="AA215" s="29">
        <f>IFERROR(VLOOKUP($B215,'b02'!$A$4:$H$705,AA$1,0),0)</f>
        <v>0</v>
      </c>
      <c r="AB215" s="29">
        <f>IFERROR(VLOOKUP($B215,'b02'!$A$4:$H$705,AB$1,0),0)</f>
        <v>0</v>
      </c>
      <c r="AC215" s="29">
        <f>IFERROR(VLOOKUP($B215,'b02'!$A$4:$H$705,AC$1,0),0)</f>
        <v>1</v>
      </c>
      <c r="AD215" s="41">
        <f>IFERROR(VLOOKUP($B215,'b06'!$A$4:$I$714,AD$1,0),0)</f>
        <v>0</v>
      </c>
      <c r="AE215" s="41">
        <f>IFERROR(VLOOKUP($B215,'b06'!$A$4:$I$714,AE$1,0),0)</f>
        <v>1</v>
      </c>
      <c r="AF215" s="41">
        <f>IFERROR(VLOOKUP($B215,'b06'!$A$4:$I$714,AF$1,0),0)</f>
        <v>0</v>
      </c>
      <c r="AG215" s="41">
        <f>IFERROR(VLOOKUP($B215,'b06'!$A$4:$I$714,AG$1,0),0)</f>
        <v>0</v>
      </c>
      <c r="AH215" s="41">
        <f>IFERROR(VLOOKUP($B215,'b06'!$A$4:$I$714,AH$1,0),0)</f>
        <v>0</v>
      </c>
      <c r="AI215" s="41">
        <f>IFERROR(VLOOKUP($B215,'b06'!$A$4:$I$714,AI$1,0),0)</f>
        <v>0</v>
      </c>
      <c r="AJ215" s="41">
        <f>IFERROR(VLOOKUP($B215,'b06'!$A$4:$I$714,AJ$1,0),0)</f>
        <v>0</v>
      </c>
    </row>
    <row r="216" spans="1:36" x14ac:dyDescent="0.35">
      <c r="A216" s="4" t="s">
        <v>527</v>
      </c>
      <c r="B216" s="30">
        <v>214</v>
      </c>
      <c r="C216" s="8">
        <f t="shared" ca="1" si="37"/>
        <v>35033</v>
      </c>
      <c r="D216" s="5" t="str">
        <f t="shared" si="38"/>
        <v>colaborador_0214</v>
      </c>
      <c r="E216" s="9" t="s">
        <v>1339</v>
      </c>
      <c r="F216" s="9" t="s">
        <v>1550</v>
      </c>
      <c r="G216" s="8">
        <f t="shared" ca="1" si="39"/>
        <v>43066</v>
      </c>
      <c r="H216" s="6" t="s">
        <v>6</v>
      </c>
      <c r="I216" s="13">
        <f t="shared" ca="1" si="40"/>
        <v>1.76</v>
      </c>
      <c r="J216" s="15">
        <f t="shared" ca="1" si="41"/>
        <v>71</v>
      </c>
      <c r="K216" s="15">
        <f t="shared" ca="1" si="42"/>
        <v>22.920971074380166</v>
      </c>
      <c r="L216" s="10">
        <f t="shared" ca="1" si="43"/>
        <v>2</v>
      </c>
      <c r="M216" s="10">
        <f t="shared" ca="1" si="44"/>
        <v>2</v>
      </c>
      <c r="N216" s="10">
        <f t="shared" ca="1" si="45"/>
        <v>26</v>
      </c>
      <c r="O216" s="10">
        <f t="shared" ca="1" si="46"/>
        <v>6</v>
      </c>
      <c r="P216" s="10">
        <f t="shared" ca="1" si="47"/>
        <v>2</v>
      </c>
      <c r="Q216" s="11">
        <f t="shared" ca="1" si="36"/>
        <v>25</v>
      </c>
      <c r="R216" s="22" t="str">
        <f ca="1">VLOOKUP(L216,'05'!$A$2:$B$6,2,0)</f>
        <v>parda</v>
      </c>
      <c r="S216" s="22" t="str">
        <f ca="1">VLOOKUP(M216,'06'!$A$2:$B$18,2,0)</f>
        <v>ensino fundamental incompleto</v>
      </c>
      <c r="T216" s="22" t="str">
        <f ca="1">VLOOKUP(N216,'07'!$A$2:$D$28,2,0)</f>
        <v>Sergipe</v>
      </c>
      <c r="U216" s="22" t="str">
        <f ca="1">VLOOKUP(O216,'08'!$A$2:$B$28,2,0)</f>
        <v>Umbanda</v>
      </c>
      <c r="V216" s="22" t="str">
        <f ca="1">VLOOKUP(P216,'10'!$A$2:$B$10,2,0)</f>
        <v>Casado</v>
      </c>
      <c r="W216" s="29">
        <f>IFERROR(VLOOKUP($B216,'b02'!$A$4:$H$705,W$1,0),0)</f>
        <v>0</v>
      </c>
      <c r="X216" s="29">
        <f>IFERROR(VLOOKUP($B216,'b02'!$A$4:$H$705,X$1,0),0)</f>
        <v>1</v>
      </c>
      <c r="Y216" s="29">
        <f>IFERROR(VLOOKUP($B216,'b02'!$A$4:$H$705,Y$1,0),0)</f>
        <v>0</v>
      </c>
      <c r="Z216" s="29">
        <f>IFERROR(VLOOKUP($B216,'b02'!$A$4:$H$705,Z$1,0),0)</f>
        <v>0</v>
      </c>
      <c r="AA216" s="29">
        <f>IFERROR(VLOOKUP($B216,'b02'!$A$4:$H$705,AA$1,0),0)</f>
        <v>0</v>
      </c>
      <c r="AB216" s="29">
        <f>IFERROR(VLOOKUP($B216,'b02'!$A$4:$H$705,AB$1,0),0)</f>
        <v>0</v>
      </c>
      <c r="AC216" s="29">
        <f>IFERROR(VLOOKUP($B216,'b02'!$A$4:$H$705,AC$1,0),0)</f>
        <v>1</v>
      </c>
      <c r="AD216" s="41">
        <f>IFERROR(VLOOKUP($B216,'b06'!$A$4:$I$714,AD$1,0),0)</f>
        <v>0</v>
      </c>
      <c r="AE216" s="41">
        <f>IFERROR(VLOOKUP($B216,'b06'!$A$4:$I$714,AE$1,0),0)</f>
        <v>0</v>
      </c>
      <c r="AF216" s="41">
        <f>IFERROR(VLOOKUP($B216,'b06'!$A$4:$I$714,AF$1,0),0)</f>
        <v>0</v>
      </c>
      <c r="AG216" s="41">
        <f>IFERROR(VLOOKUP($B216,'b06'!$A$4:$I$714,AG$1,0),0)</f>
        <v>0</v>
      </c>
      <c r="AH216" s="41">
        <f>IFERROR(VLOOKUP($B216,'b06'!$A$4:$I$714,AH$1,0),0)</f>
        <v>0</v>
      </c>
      <c r="AI216" s="41">
        <f>IFERROR(VLOOKUP($B216,'b06'!$A$4:$I$714,AI$1,0),0)</f>
        <v>0</v>
      </c>
      <c r="AJ216" s="41">
        <f>IFERROR(VLOOKUP($B216,'b06'!$A$4:$I$714,AJ$1,0),0)</f>
        <v>1</v>
      </c>
    </row>
    <row r="217" spans="1:36" x14ac:dyDescent="0.35">
      <c r="A217" s="4" t="s">
        <v>528</v>
      </c>
      <c r="B217" s="30">
        <v>215</v>
      </c>
      <c r="C217" s="8">
        <f t="shared" ca="1" si="37"/>
        <v>36030</v>
      </c>
      <c r="D217" s="5" t="str">
        <f t="shared" si="38"/>
        <v>colaborador_0215</v>
      </c>
      <c r="E217" s="9" t="s">
        <v>1339</v>
      </c>
      <c r="F217" s="9" t="s">
        <v>1550</v>
      </c>
      <c r="G217" s="8">
        <f t="shared" ca="1" si="39"/>
        <v>42497</v>
      </c>
      <c r="H217" s="6" t="s">
        <v>6</v>
      </c>
      <c r="I217" s="13">
        <f t="shared" ca="1" si="40"/>
        <v>1.85</v>
      </c>
      <c r="J217" s="15">
        <f t="shared" ca="1" si="41"/>
        <v>72</v>
      </c>
      <c r="K217" s="15">
        <f t="shared" ca="1" si="42"/>
        <v>21.037253469685901</v>
      </c>
      <c r="L217" s="10">
        <f t="shared" ca="1" si="43"/>
        <v>3</v>
      </c>
      <c r="M217" s="10">
        <f t="shared" ca="1" si="44"/>
        <v>1</v>
      </c>
      <c r="N217" s="10">
        <f t="shared" ca="1" si="45"/>
        <v>17</v>
      </c>
      <c r="O217" s="10">
        <f t="shared" ca="1" si="46"/>
        <v>4</v>
      </c>
      <c r="P217" s="10">
        <f t="shared" ca="1" si="47"/>
        <v>2</v>
      </c>
      <c r="Q217" s="11">
        <f t="shared" ca="1" si="36"/>
        <v>22</v>
      </c>
      <c r="R217" s="22" t="str">
        <f ca="1">VLOOKUP(L217,'05'!$A$2:$B$6,2,0)</f>
        <v>preta</v>
      </c>
      <c r="S217" s="22" t="str">
        <f ca="1">VLOOKUP(M217,'06'!$A$2:$B$18,2,0)</f>
        <v>sem instrução</v>
      </c>
      <c r="T217" s="22" t="str">
        <f ca="1">VLOOKUP(N217,'07'!$A$2:$D$28,2,0)</f>
        <v>Pernambuco</v>
      </c>
      <c r="U217" s="22" t="str">
        <f ca="1">VLOOKUP(O217,'08'!$A$2:$B$28,2,0)</f>
        <v>Cristã</v>
      </c>
      <c r="V217" s="22" t="str">
        <f ca="1">VLOOKUP(P217,'10'!$A$2:$B$10,2,0)</f>
        <v>Casado</v>
      </c>
      <c r="W217" s="29">
        <f>IFERROR(VLOOKUP($B217,'b02'!$A$4:$H$705,W$1,0),0)</f>
        <v>0</v>
      </c>
      <c r="X217" s="29">
        <f>IFERROR(VLOOKUP($B217,'b02'!$A$4:$H$705,X$1,0),0)</f>
        <v>0</v>
      </c>
      <c r="Y217" s="29">
        <f>IFERROR(VLOOKUP($B217,'b02'!$A$4:$H$705,Y$1,0),0)</f>
        <v>1</v>
      </c>
      <c r="Z217" s="29">
        <f>IFERROR(VLOOKUP($B217,'b02'!$A$4:$H$705,Z$1,0),0)</f>
        <v>0</v>
      </c>
      <c r="AA217" s="29">
        <f>IFERROR(VLOOKUP($B217,'b02'!$A$4:$H$705,AA$1,0),0)</f>
        <v>0</v>
      </c>
      <c r="AB217" s="29">
        <f>IFERROR(VLOOKUP($B217,'b02'!$A$4:$H$705,AB$1,0),0)</f>
        <v>0</v>
      </c>
      <c r="AC217" s="29">
        <f>IFERROR(VLOOKUP($B217,'b02'!$A$4:$H$705,AC$1,0),0)</f>
        <v>1</v>
      </c>
      <c r="AD217" s="41">
        <f>IFERROR(VLOOKUP($B217,'b06'!$A$4:$I$714,AD$1,0),0)</f>
        <v>0</v>
      </c>
      <c r="AE217" s="41">
        <f>IFERROR(VLOOKUP($B217,'b06'!$A$4:$I$714,AE$1,0),0)</f>
        <v>0</v>
      </c>
      <c r="AF217" s="41">
        <f>IFERROR(VLOOKUP($B217,'b06'!$A$4:$I$714,AF$1,0),0)</f>
        <v>0</v>
      </c>
      <c r="AG217" s="41">
        <f>IFERROR(VLOOKUP($B217,'b06'!$A$4:$I$714,AG$1,0),0)</f>
        <v>1</v>
      </c>
      <c r="AH217" s="41">
        <f>IFERROR(VLOOKUP($B217,'b06'!$A$4:$I$714,AH$1,0),0)</f>
        <v>0</v>
      </c>
      <c r="AI217" s="41">
        <f>IFERROR(VLOOKUP($B217,'b06'!$A$4:$I$714,AI$1,0),0)</f>
        <v>0</v>
      </c>
      <c r="AJ217" s="41">
        <f>IFERROR(VLOOKUP($B217,'b06'!$A$4:$I$714,AJ$1,0),0)</f>
        <v>0</v>
      </c>
    </row>
    <row r="218" spans="1:36" x14ac:dyDescent="0.35">
      <c r="A218" s="4" t="s">
        <v>529</v>
      </c>
      <c r="B218" s="30">
        <v>216</v>
      </c>
      <c r="C218" s="8">
        <f t="shared" ca="1" si="37"/>
        <v>31364</v>
      </c>
      <c r="D218" s="5" t="str">
        <f t="shared" si="38"/>
        <v>colaborador_0216</v>
      </c>
      <c r="E218" s="9" t="s">
        <v>1339</v>
      </c>
      <c r="F218" s="9" t="s">
        <v>1550</v>
      </c>
      <c r="G218" s="8">
        <f t="shared" ca="1" si="39"/>
        <v>42276</v>
      </c>
      <c r="H218" s="6" t="s">
        <v>6</v>
      </c>
      <c r="I218" s="13">
        <f t="shared" ca="1" si="40"/>
        <v>1.79</v>
      </c>
      <c r="J218" s="15">
        <f t="shared" ca="1" si="41"/>
        <v>81</v>
      </c>
      <c r="K218" s="15">
        <f t="shared" ca="1" si="42"/>
        <v>25.280109859242845</v>
      </c>
      <c r="L218" s="10">
        <f t="shared" ca="1" si="43"/>
        <v>2</v>
      </c>
      <c r="M218" s="10">
        <f t="shared" ca="1" si="44"/>
        <v>1</v>
      </c>
      <c r="N218" s="10">
        <f t="shared" ca="1" si="45"/>
        <v>3</v>
      </c>
      <c r="O218" s="10">
        <f t="shared" ca="1" si="46"/>
        <v>3</v>
      </c>
      <c r="P218" s="10">
        <f t="shared" ca="1" si="47"/>
        <v>5</v>
      </c>
      <c r="Q218" s="11">
        <f t="shared" ca="1" si="36"/>
        <v>35</v>
      </c>
      <c r="R218" s="22" t="str">
        <f ca="1">VLOOKUP(L218,'05'!$A$2:$B$6,2,0)</f>
        <v>parda</v>
      </c>
      <c r="S218" s="22" t="str">
        <f ca="1">VLOOKUP(M218,'06'!$A$2:$B$18,2,0)</f>
        <v>sem instrução</v>
      </c>
      <c r="T218" s="22" t="str">
        <f ca="1">VLOOKUP(N218,'07'!$A$2:$D$28,2,0)</f>
        <v>Amapá</v>
      </c>
      <c r="U218" s="22" t="str">
        <f ca="1">VLOOKUP(O218,'08'!$A$2:$B$28,2,0)</f>
        <v>Católica</v>
      </c>
      <c r="V218" s="22" t="str">
        <f ca="1">VLOOKUP(P218,'10'!$A$2:$B$10,2,0)</f>
        <v>Separado</v>
      </c>
      <c r="W218" s="29">
        <f>IFERROR(VLOOKUP($B218,'b02'!$A$4:$H$705,W$1,0),0)</f>
        <v>0</v>
      </c>
      <c r="X218" s="29">
        <f>IFERROR(VLOOKUP($B218,'b02'!$A$4:$H$705,X$1,0),0)</f>
        <v>0</v>
      </c>
      <c r="Y218" s="29">
        <f>IFERROR(VLOOKUP($B218,'b02'!$A$4:$H$705,Y$1,0),0)</f>
        <v>0</v>
      </c>
      <c r="Z218" s="29">
        <f>IFERROR(VLOOKUP($B218,'b02'!$A$4:$H$705,Z$1,0),0)</f>
        <v>0</v>
      </c>
      <c r="AA218" s="29">
        <f>IFERROR(VLOOKUP($B218,'b02'!$A$4:$H$705,AA$1,0),0)</f>
        <v>0</v>
      </c>
      <c r="AB218" s="29">
        <f>IFERROR(VLOOKUP($B218,'b02'!$A$4:$H$705,AB$1,0),0)</f>
        <v>0</v>
      </c>
      <c r="AC218" s="29">
        <f>IFERROR(VLOOKUP($B218,'b02'!$A$4:$H$705,AC$1,0),0)</f>
        <v>0</v>
      </c>
      <c r="AD218" s="41">
        <f>IFERROR(VLOOKUP($B218,'b06'!$A$4:$I$714,AD$1,0),0)</f>
        <v>0</v>
      </c>
      <c r="AE218" s="41">
        <f>IFERROR(VLOOKUP($B218,'b06'!$A$4:$I$714,AE$1,0),0)</f>
        <v>0</v>
      </c>
      <c r="AF218" s="41">
        <f>IFERROR(VLOOKUP($B218,'b06'!$A$4:$I$714,AF$1,0),0)</f>
        <v>0</v>
      </c>
      <c r="AG218" s="41">
        <f>IFERROR(VLOOKUP($B218,'b06'!$A$4:$I$714,AG$1,0),0)</f>
        <v>0</v>
      </c>
      <c r="AH218" s="41">
        <f>IFERROR(VLOOKUP($B218,'b06'!$A$4:$I$714,AH$1,0),0)</f>
        <v>0</v>
      </c>
      <c r="AI218" s="41">
        <f>IFERROR(VLOOKUP($B218,'b06'!$A$4:$I$714,AI$1,0),0)</f>
        <v>0</v>
      </c>
      <c r="AJ218" s="41">
        <f>IFERROR(VLOOKUP($B218,'b06'!$A$4:$I$714,AJ$1,0),0)</f>
        <v>0</v>
      </c>
    </row>
    <row r="219" spans="1:36" x14ac:dyDescent="0.35">
      <c r="A219" s="4" t="s">
        <v>530</v>
      </c>
      <c r="B219" s="30">
        <v>217</v>
      </c>
      <c r="C219" s="8">
        <f t="shared" ca="1" si="37"/>
        <v>34447</v>
      </c>
      <c r="D219" s="5" t="str">
        <f t="shared" si="38"/>
        <v>colaborador_0217</v>
      </c>
      <c r="E219" s="9" t="s">
        <v>1339</v>
      </c>
      <c r="F219" s="9" t="s">
        <v>1550</v>
      </c>
      <c r="G219" s="8">
        <f t="shared" ca="1" si="39"/>
        <v>42583</v>
      </c>
      <c r="H219" s="6" t="s">
        <v>6</v>
      </c>
      <c r="I219" s="13">
        <f t="shared" ca="1" si="40"/>
        <v>1.77</v>
      </c>
      <c r="J219" s="15">
        <f t="shared" ca="1" si="41"/>
        <v>72</v>
      </c>
      <c r="K219" s="15">
        <f t="shared" ca="1" si="42"/>
        <v>22.981901752370007</v>
      </c>
      <c r="L219" s="10">
        <f t="shared" ca="1" si="43"/>
        <v>2</v>
      </c>
      <c r="M219" s="10">
        <f t="shared" ca="1" si="44"/>
        <v>7</v>
      </c>
      <c r="N219" s="10">
        <f t="shared" ca="1" si="45"/>
        <v>2</v>
      </c>
      <c r="O219" s="10">
        <f t="shared" ca="1" si="46"/>
        <v>7</v>
      </c>
      <c r="P219" s="10">
        <f t="shared" ca="1" si="47"/>
        <v>2</v>
      </c>
      <c r="Q219" s="11">
        <f t="shared" ca="1" si="36"/>
        <v>26</v>
      </c>
      <c r="R219" s="22" t="str">
        <f ca="1">VLOOKUP(L219,'05'!$A$2:$B$6,2,0)</f>
        <v>parda</v>
      </c>
      <c r="S219" s="22" t="str">
        <f ca="1">VLOOKUP(M219,'06'!$A$2:$B$18,2,0)</f>
        <v>ensino médio técnico completo</v>
      </c>
      <c r="T219" s="22" t="str">
        <f ca="1">VLOOKUP(N219,'07'!$A$2:$D$28,2,0)</f>
        <v>Alagoas</v>
      </c>
      <c r="U219" s="22" t="str">
        <f ca="1">VLOOKUP(O219,'08'!$A$2:$B$28,2,0)</f>
        <v>Testemunha de Jeová</v>
      </c>
      <c r="V219" s="22" t="str">
        <f ca="1">VLOOKUP(P219,'10'!$A$2:$B$10,2,0)</f>
        <v>Casado</v>
      </c>
      <c r="W219" s="29">
        <f>IFERROR(VLOOKUP($B219,'b02'!$A$4:$H$705,W$1,0),0)</f>
        <v>0</v>
      </c>
      <c r="X219" s="29">
        <f>IFERROR(VLOOKUP($B219,'b02'!$A$4:$H$705,X$1,0),0)</f>
        <v>0</v>
      </c>
      <c r="Y219" s="29">
        <f>IFERROR(VLOOKUP($B219,'b02'!$A$4:$H$705,Y$1,0),0)</f>
        <v>0</v>
      </c>
      <c r="Z219" s="29">
        <f>IFERROR(VLOOKUP($B219,'b02'!$A$4:$H$705,Z$1,0),0)</f>
        <v>0</v>
      </c>
      <c r="AA219" s="29">
        <f>IFERROR(VLOOKUP($B219,'b02'!$A$4:$H$705,AA$1,0),0)</f>
        <v>0</v>
      </c>
      <c r="AB219" s="29">
        <f>IFERROR(VLOOKUP($B219,'b02'!$A$4:$H$705,AB$1,0),0)</f>
        <v>0</v>
      </c>
      <c r="AC219" s="29">
        <f>IFERROR(VLOOKUP($B219,'b02'!$A$4:$H$705,AC$1,0),0)</f>
        <v>0</v>
      </c>
      <c r="AD219" s="41">
        <f>IFERROR(VLOOKUP($B219,'b06'!$A$4:$I$714,AD$1,0),0)</f>
        <v>0</v>
      </c>
      <c r="AE219" s="41">
        <f>IFERROR(VLOOKUP($B219,'b06'!$A$4:$I$714,AE$1,0),0)</f>
        <v>0</v>
      </c>
      <c r="AF219" s="41">
        <f>IFERROR(VLOOKUP($B219,'b06'!$A$4:$I$714,AF$1,0),0)</f>
        <v>0</v>
      </c>
      <c r="AG219" s="41">
        <f>IFERROR(VLOOKUP($B219,'b06'!$A$4:$I$714,AG$1,0),0)</f>
        <v>0</v>
      </c>
      <c r="AH219" s="41">
        <f>IFERROR(VLOOKUP($B219,'b06'!$A$4:$I$714,AH$1,0),0)</f>
        <v>0</v>
      </c>
      <c r="AI219" s="41">
        <f>IFERROR(VLOOKUP($B219,'b06'!$A$4:$I$714,AI$1,0),0)</f>
        <v>0</v>
      </c>
      <c r="AJ219" s="41">
        <f>IFERROR(VLOOKUP($B219,'b06'!$A$4:$I$714,AJ$1,0),0)</f>
        <v>0</v>
      </c>
    </row>
    <row r="220" spans="1:36" x14ac:dyDescent="0.35">
      <c r="A220" s="4" t="s">
        <v>531</v>
      </c>
      <c r="B220" s="30">
        <v>218</v>
      </c>
      <c r="C220" s="8">
        <f t="shared" ca="1" si="37"/>
        <v>32273</v>
      </c>
      <c r="D220" s="5" t="str">
        <f t="shared" si="38"/>
        <v>colaborador_0218</v>
      </c>
      <c r="E220" s="9" t="s">
        <v>1339</v>
      </c>
      <c r="F220" s="9" t="s">
        <v>1550</v>
      </c>
      <c r="G220" s="8">
        <f t="shared" ca="1" si="39"/>
        <v>42867</v>
      </c>
      <c r="H220" s="6" t="s">
        <v>6</v>
      </c>
      <c r="I220" s="13">
        <f t="shared" ca="1" si="40"/>
        <v>1.81</v>
      </c>
      <c r="J220" s="15">
        <f t="shared" ca="1" si="41"/>
        <v>77</v>
      </c>
      <c r="K220" s="15">
        <f t="shared" ca="1" si="42"/>
        <v>23.503556057507403</v>
      </c>
      <c r="L220" s="10">
        <f t="shared" ca="1" si="43"/>
        <v>2</v>
      </c>
      <c r="M220" s="10">
        <f t="shared" ca="1" si="44"/>
        <v>2</v>
      </c>
      <c r="N220" s="10">
        <f t="shared" ca="1" si="45"/>
        <v>2</v>
      </c>
      <c r="O220" s="10">
        <f t="shared" ca="1" si="46"/>
        <v>4</v>
      </c>
      <c r="P220" s="10">
        <f t="shared" ca="1" si="47"/>
        <v>3</v>
      </c>
      <c r="Q220" s="11">
        <f t="shared" ca="1" si="36"/>
        <v>32</v>
      </c>
      <c r="R220" s="22" t="str">
        <f ca="1">VLOOKUP(L220,'05'!$A$2:$B$6,2,0)</f>
        <v>parda</v>
      </c>
      <c r="S220" s="22" t="str">
        <f ca="1">VLOOKUP(M220,'06'!$A$2:$B$18,2,0)</f>
        <v>ensino fundamental incompleto</v>
      </c>
      <c r="T220" s="22" t="str">
        <f ca="1">VLOOKUP(N220,'07'!$A$2:$D$28,2,0)</f>
        <v>Alagoas</v>
      </c>
      <c r="U220" s="22" t="str">
        <f ca="1">VLOOKUP(O220,'08'!$A$2:$B$28,2,0)</f>
        <v>Cristã</v>
      </c>
      <c r="V220" s="22" t="str">
        <f ca="1">VLOOKUP(P220,'10'!$A$2:$B$10,2,0)</f>
        <v>Divorciado</v>
      </c>
      <c r="W220" s="29">
        <f>IFERROR(VLOOKUP($B220,'b02'!$A$4:$H$705,W$1,0),0)</f>
        <v>0</v>
      </c>
      <c r="X220" s="29">
        <f>IFERROR(VLOOKUP($B220,'b02'!$A$4:$H$705,X$1,0),0)</f>
        <v>0</v>
      </c>
      <c r="Y220" s="29">
        <f>IFERROR(VLOOKUP($B220,'b02'!$A$4:$H$705,Y$1,0),0)</f>
        <v>0</v>
      </c>
      <c r="Z220" s="29">
        <f>IFERROR(VLOOKUP($B220,'b02'!$A$4:$H$705,Z$1,0),0)</f>
        <v>0</v>
      </c>
      <c r="AA220" s="29">
        <f>IFERROR(VLOOKUP($B220,'b02'!$A$4:$H$705,AA$1,0),0)</f>
        <v>0</v>
      </c>
      <c r="AB220" s="29">
        <f>IFERROR(VLOOKUP($B220,'b02'!$A$4:$H$705,AB$1,0),0)</f>
        <v>1</v>
      </c>
      <c r="AC220" s="29">
        <f>IFERROR(VLOOKUP($B220,'b02'!$A$4:$H$705,AC$1,0),0)</f>
        <v>1</v>
      </c>
      <c r="AD220" s="41">
        <f>IFERROR(VLOOKUP($B220,'b06'!$A$4:$I$714,AD$1,0),0)</f>
        <v>0</v>
      </c>
      <c r="AE220" s="41">
        <f>IFERROR(VLOOKUP($B220,'b06'!$A$4:$I$714,AE$1,0),0)</f>
        <v>0</v>
      </c>
      <c r="AF220" s="41">
        <f>IFERROR(VLOOKUP($B220,'b06'!$A$4:$I$714,AF$1,0),0)</f>
        <v>0</v>
      </c>
      <c r="AG220" s="41">
        <f>IFERROR(VLOOKUP($B220,'b06'!$A$4:$I$714,AG$1,0),0)</f>
        <v>1</v>
      </c>
      <c r="AH220" s="41">
        <f>IFERROR(VLOOKUP($B220,'b06'!$A$4:$I$714,AH$1,0),0)</f>
        <v>0</v>
      </c>
      <c r="AI220" s="41">
        <f>IFERROR(VLOOKUP($B220,'b06'!$A$4:$I$714,AI$1,0),0)</f>
        <v>0</v>
      </c>
      <c r="AJ220" s="41">
        <f>IFERROR(VLOOKUP($B220,'b06'!$A$4:$I$714,AJ$1,0),0)</f>
        <v>0</v>
      </c>
    </row>
    <row r="221" spans="1:36" x14ac:dyDescent="0.35">
      <c r="A221" s="4" t="s">
        <v>532</v>
      </c>
      <c r="B221" s="30">
        <v>219</v>
      </c>
      <c r="C221" s="8">
        <f t="shared" ca="1" si="37"/>
        <v>35652</v>
      </c>
      <c r="D221" s="5" t="str">
        <f t="shared" si="38"/>
        <v>colaborador_0219</v>
      </c>
      <c r="E221" s="9" t="s">
        <v>1339</v>
      </c>
      <c r="F221" s="9" t="s">
        <v>1550</v>
      </c>
      <c r="G221" s="8">
        <f t="shared" ca="1" si="39"/>
        <v>43271</v>
      </c>
      <c r="H221" s="6" t="s">
        <v>6</v>
      </c>
      <c r="I221" s="13">
        <f t="shared" ca="1" si="40"/>
        <v>1.82</v>
      </c>
      <c r="J221" s="15">
        <f t="shared" ca="1" si="41"/>
        <v>79</v>
      </c>
      <c r="K221" s="15">
        <f t="shared" ca="1" si="42"/>
        <v>23.849776597029344</v>
      </c>
      <c r="L221" s="10">
        <f t="shared" ca="1" si="43"/>
        <v>3</v>
      </c>
      <c r="M221" s="10">
        <f t="shared" ca="1" si="44"/>
        <v>4</v>
      </c>
      <c r="N221" s="10">
        <f t="shared" ca="1" si="45"/>
        <v>18</v>
      </c>
      <c r="O221" s="10">
        <f t="shared" ca="1" si="46"/>
        <v>1</v>
      </c>
      <c r="P221" s="10">
        <f t="shared" ca="1" si="47"/>
        <v>4</v>
      </c>
      <c r="Q221" s="11">
        <f t="shared" ca="1" si="36"/>
        <v>23</v>
      </c>
      <c r="R221" s="22" t="str">
        <f ca="1">VLOOKUP(L221,'05'!$A$2:$B$6,2,0)</f>
        <v>preta</v>
      </c>
      <c r="S221" s="22" t="str">
        <f ca="1">VLOOKUP(M221,'06'!$A$2:$B$18,2,0)</f>
        <v>ensino médio incompleto</v>
      </c>
      <c r="T221" s="22" t="str">
        <f ca="1">VLOOKUP(N221,'07'!$A$2:$D$28,2,0)</f>
        <v>Piauí</v>
      </c>
      <c r="U221" s="22" t="str">
        <f ca="1">VLOOKUP(O221,'08'!$A$2:$B$28,2,0)</f>
        <v>Adventista</v>
      </c>
      <c r="V221" s="22" t="str">
        <f ca="1">VLOOKUP(P221,'10'!$A$2:$B$10,2,0)</f>
        <v>Desquitado</v>
      </c>
      <c r="W221" s="29">
        <f>IFERROR(VLOOKUP($B221,'b02'!$A$4:$H$705,W$1,0),0)</f>
        <v>0</v>
      </c>
      <c r="X221" s="29">
        <f>IFERROR(VLOOKUP($B221,'b02'!$A$4:$H$705,X$1,0),0)</f>
        <v>0</v>
      </c>
      <c r="Y221" s="29">
        <f>IFERROR(VLOOKUP($B221,'b02'!$A$4:$H$705,Y$1,0),0)</f>
        <v>0</v>
      </c>
      <c r="Z221" s="29">
        <f>IFERROR(VLOOKUP($B221,'b02'!$A$4:$H$705,Z$1,0),0)</f>
        <v>0</v>
      </c>
      <c r="AA221" s="29">
        <f>IFERROR(VLOOKUP($B221,'b02'!$A$4:$H$705,AA$1,0),0)</f>
        <v>0</v>
      </c>
      <c r="AB221" s="29">
        <f>IFERROR(VLOOKUP($B221,'b02'!$A$4:$H$705,AB$1,0),0)</f>
        <v>0</v>
      </c>
      <c r="AC221" s="29">
        <f>IFERROR(VLOOKUP($B221,'b02'!$A$4:$H$705,AC$1,0),0)</f>
        <v>0</v>
      </c>
      <c r="AD221" s="41">
        <f>IFERROR(VLOOKUP($B221,'b06'!$A$4:$I$714,AD$1,0),0)</f>
        <v>0</v>
      </c>
      <c r="AE221" s="41">
        <f>IFERROR(VLOOKUP($B221,'b06'!$A$4:$I$714,AE$1,0),0)</f>
        <v>0</v>
      </c>
      <c r="AF221" s="41">
        <f>IFERROR(VLOOKUP($B221,'b06'!$A$4:$I$714,AF$1,0),0)</f>
        <v>0</v>
      </c>
      <c r="AG221" s="41">
        <f>IFERROR(VLOOKUP($B221,'b06'!$A$4:$I$714,AG$1,0),0)</f>
        <v>0</v>
      </c>
      <c r="AH221" s="41">
        <f>IFERROR(VLOOKUP($B221,'b06'!$A$4:$I$714,AH$1,0),0)</f>
        <v>0</v>
      </c>
      <c r="AI221" s="41">
        <f>IFERROR(VLOOKUP($B221,'b06'!$A$4:$I$714,AI$1,0),0)</f>
        <v>0</v>
      </c>
      <c r="AJ221" s="41">
        <f>IFERROR(VLOOKUP($B221,'b06'!$A$4:$I$714,AJ$1,0),0)</f>
        <v>0</v>
      </c>
    </row>
    <row r="222" spans="1:36" x14ac:dyDescent="0.35">
      <c r="A222" s="4" t="s">
        <v>533</v>
      </c>
      <c r="B222" s="30">
        <v>220</v>
      </c>
      <c r="C222" s="8">
        <f t="shared" ca="1" si="37"/>
        <v>33857</v>
      </c>
      <c r="D222" s="5" t="str">
        <f t="shared" si="38"/>
        <v>colaborador_0220</v>
      </c>
      <c r="E222" s="9" t="s">
        <v>1339</v>
      </c>
      <c r="F222" s="9" t="s">
        <v>1550</v>
      </c>
      <c r="G222" s="8">
        <f t="shared" ca="1" si="39"/>
        <v>43362</v>
      </c>
      <c r="H222" s="6" t="s">
        <v>6</v>
      </c>
      <c r="I222" s="13">
        <f t="shared" ca="1" si="40"/>
        <v>1.85</v>
      </c>
      <c r="J222" s="15">
        <f t="shared" ca="1" si="41"/>
        <v>73</v>
      </c>
      <c r="K222" s="15">
        <f t="shared" ca="1" si="42"/>
        <v>21.329437545653761</v>
      </c>
      <c r="L222" s="10">
        <f t="shared" ca="1" si="43"/>
        <v>2</v>
      </c>
      <c r="M222" s="10">
        <f t="shared" ca="1" si="44"/>
        <v>5</v>
      </c>
      <c r="N222" s="10">
        <f t="shared" ca="1" si="45"/>
        <v>1</v>
      </c>
      <c r="O222" s="10">
        <f t="shared" ca="1" si="46"/>
        <v>1</v>
      </c>
      <c r="P222" s="10">
        <f t="shared" ca="1" si="47"/>
        <v>6</v>
      </c>
      <c r="Q222" s="11">
        <f t="shared" ca="1" si="36"/>
        <v>28</v>
      </c>
      <c r="R222" s="22" t="str">
        <f ca="1">VLOOKUP(L222,'05'!$A$2:$B$6,2,0)</f>
        <v>parda</v>
      </c>
      <c r="S222" s="22" t="str">
        <f ca="1">VLOOKUP(M222,'06'!$A$2:$B$18,2,0)</f>
        <v>ensino médio completo</v>
      </c>
      <c r="T222" s="22" t="str">
        <f ca="1">VLOOKUP(N222,'07'!$A$2:$D$28,2,0)</f>
        <v>Acre</v>
      </c>
      <c r="U222" s="22" t="str">
        <f ca="1">VLOOKUP(O222,'08'!$A$2:$B$28,2,0)</f>
        <v>Adventista</v>
      </c>
      <c r="V222" s="22" t="str">
        <f ca="1">VLOOKUP(P222,'10'!$A$2:$B$10,2,0)</f>
        <v>Concubinato/União Estável</v>
      </c>
      <c r="W222" s="29">
        <f>IFERROR(VLOOKUP($B222,'b02'!$A$4:$H$705,W$1,0),0)</f>
        <v>0</v>
      </c>
      <c r="X222" s="29">
        <f>IFERROR(VLOOKUP($B222,'b02'!$A$4:$H$705,X$1,0),0)</f>
        <v>0</v>
      </c>
      <c r="Y222" s="29">
        <f>IFERROR(VLOOKUP($B222,'b02'!$A$4:$H$705,Y$1,0),0)</f>
        <v>1</v>
      </c>
      <c r="Z222" s="29">
        <f>IFERROR(VLOOKUP($B222,'b02'!$A$4:$H$705,Z$1,0),0)</f>
        <v>0</v>
      </c>
      <c r="AA222" s="29">
        <f>IFERROR(VLOOKUP($B222,'b02'!$A$4:$H$705,AA$1,0),0)</f>
        <v>0</v>
      </c>
      <c r="AB222" s="29">
        <f>IFERROR(VLOOKUP($B222,'b02'!$A$4:$H$705,AB$1,0),0)</f>
        <v>0</v>
      </c>
      <c r="AC222" s="29">
        <f>IFERROR(VLOOKUP($B222,'b02'!$A$4:$H$705,AC$1,0),0)</f>
        <v>1</v>
      </c>
      <c r="AD222" s="41">
        <f>IFERROR(VLOOKUP($B222,'b06'!$A$4:$I$714,AD$1,0),0)</f>
        <v>0</v>
      </c>
      <c r="AE222" s="41">
        <f>IFERROR(VLOOKUP($B222,'b06'!$A$4:$I$714,AE$1,0),0)</f>
        <v>0</v>
      </c>
      <c r="AF222" s="41">
        <f>IFERROR(VLOOKUP($B222,'b06'!$A$4:$I$714,AF$1,0),0)</f>
        <v>0</v>
      </c>
      <c r="AG222" s="41">
        <f>IFERROR(VLOOKUP($B222,'b06'!$A$4:$I$714,AG$1,0),0)</f>
        <v>1</v>
      </c>
      <c r="AH222" s="41">
        <f>IFERROR(VLOOKUP($B222,'b06'!$A$4:$I$714,AH$1,0),0)</f>
        <v>0</v>
      </c>
      <c r="AI222" s="41">
        <f>IFERROR(VLOOKUP($B222,'b06'!$A$4:$I$714,AI$1,0),0)</f>
        <v>0</v>
      </c>
      <c r="AJ222" s="41">
        <f>IFERROR(VLOOKUP($B222,'b06'!$A$4:$I$714,AJ$1,0),0)</f>
        <v>0</v>
      </c>
    </row>
    <row r="223" spans="1:36" x14ac:dyDescent="0.35">
      <c r="A223" s="4" t="s">
        <v>534</v>
      </c>
      <c r="B223" s="30">
        <v>221</v>
      </c>
      <c r="C223" s="8">
        <f t="shared" ca="1" si="37"/>
        <v>34159</v>
      </c>
      <c r="D223" s="5" t="str">
        <f t="shared" si="38"/>
        <v>colaborador_0221</v>
      </c>
      <c r="E223" s="9" t="s">
        <v>1339</v>
      </c>
      <c r="F223" s="9" t="s">
        <v>1550</v>
      </c>
      <c r="G223" s="8">
        <f t="shared" ca="1" si="39"/>
        <v>44063</v>
      </c>
      <c r="H223" s="6" t="s">
        <v>6</v>
      </c>
      <c r="I223" s="13">
        <f t="shared" ca="1" si="40"/>
        <v>1.76</v>
      </c>
      <c r="J223" s="15">
        <f t="shared" ca="1" si="41"/>
        <v>74</v>
      </c>
      <c r="K223" s="15">
        <f t="shared" ca="1" si="42"/>
        <v>23.889462809917354</v>
      </c>
      <c r="L223" s="10">
        <f t="shared" ca="1" si="43"/>
        <v>3</v>
      </c>
      <c r="M223" s="10">
        <f t="shared" ca="1" si="44"/>
        <v>3</v>
      </c>
      <c r="N223" s="10">
        <f t="shared" ca="1" si="45"/>
        <v>21</v>
      </c>
      <c r="O223" s="10">
        <f t="shared" ca="1" si="46"/>
        <v>3</v>
      </c>
      <c r="P223" s="10">
        <f t="shared" ca="1" si="47"/>
        <v>3</v>
      </c>
      <c r="Q223" s="11">
        <f t="shared" ca="1" si="36"/>
        <v>27</v>
      </c>
      <c r="R223" s="22" t="str">
        <f ca="1">VLOOKUP(L223,'05'!$A$2:$B$6,2,0)</f>
        <v>preta</v>
      </c>
      <c r="S223" s="22" t="str">
        <f ca="1">VLOOKUP(M223,'06'!$A$2:$B$18,2,0)</f>
        <v>ensino fundamental completo</v>
      </c>
      <c r="T223" s="22" t="str">
        <f ca="1">VLOOKUP(N223,'07'!$A$2:$D$28,2,0)</f>
        <v>Rio Grande do Sul</v>
      </c>
      <c r="U223" s="22" t="str">
        <f ca="1">VLOOKUP(O223,'08'!$A$2:$B$28,2,0)</f>
        <v>Católica</v>
      </c>
      <c r="V223" s="22" t="str">
        <f ca="1">VLOOKUP(P223,'10'!$A$2:$B$10,2,0)</f>
        <v>Divorciado</v>
      </c>
      <c r="W223" s="29">
        <f>IFERROR(VLOOKUP($B223,'b02'!$A$4:$H$705,W$1,0),0)</f>
        <v>0</v>
      </c>
      <c r="X223" s="29">
        <f>IFERROR(VLOOKUP($B223,'b02'!$A$4:$H$705,X$1,0),0)</f>
        <v>0</v>
      </c>
      <c r="Y223" s="29">
        <f>IFERROR(VLOOKUP($B223,'b02'!$A$4:$H$705,Y$1,0),0)</f>
        <v>0</v>
      </c>
      <c r="Z223" s="29">
        <f>IFERROR(VLOOKUP($B223,'b02'!$A$4:$H$705,Z$1,0),0)</f>
        <v>0</v>
      </c>
      <c r="AA223" s="29">
        <f>IFERROR(VLOOKUP($B223,'b02'!$A$4:$H$705,AA$1,0),0)</f>
        <v>0</v>
      </c>
      <c r="AB223" s="29">
        <f>IFERROR(VLOOKUP($B223,'b02'!$A$4:$H$705,AB$1,0),0)</f>
        <v>0</v>
      </c>
      <c r="AC223" s="29">
        <f>IFERROR(VLOOKUP($B223,'b02'!$A$4:$H$705,AC$1,0),0)</f>
        <v>0</v>
      </c>
      <c r="AD223" s="41">
        <f>IFERROR(VLOOKUP($B223,'b06'!$A$4:$I$714,AD$1,0),0)</f>
        <v>0</v>
      </c>
      <c r="AE223" s="41">
        <f>IFERROR(VLOOKUP($B223,'b06'!$A$4:$I$714,AE$1,0),0)</f>
        <v>0</v>
      </c>
      <c r="AF223" s="41">
        <f>IFERROR(VLOOKUP($B223,'b06'!$A$4:$I$714,AF$1,0),0)</f>
        <v>0</v>
      </c>
      <c r="AG223" s="41">
        <f>IFERROR(VLOOKUP($B223,'b06'!$A$4:$I$714,AG$1,0),0)</f>
        <v>0</v>
      </c>
      <c r="AH223" s="41">
        <f>IFERROR(VLOOKUP($B223,'b06'!$A$4:$I$714,AH$1,0),0)</f>
        <v>0</v>
      </c>
      <c r="AI223" s="41">
        <f>IFERROR(VLOOKUP($B223,'b06'!$A$4:$I$714,AI$1,0),0)</f>
        <v>0</v>
      </c>
      <c r="AJ223" s="41">
        <f>IFERROR(VLOOKUP($B223,'b06'!$A$4:$I$714,AJ$1,0),0)</f>
        <v>0</v>
      </c>
    </row>
    <row r="224" spans="1:36" x14ac:dyDescent="0.35">
      <c r="A224" s="4" t="s">
        <v>535</v>
      </c>
      <c r="B224" s="30">
        <v>222</v>
      </c>
      <c r="C224" s="8">
        <f t="shared" ca="1" si="37"/>
        <v>32208</v>
      </c>
      <c r="D224" s="5" t="str">
        <f t="shared" si="38"/>
        <v>colaborador_0222</v>
      </c>
      <c r="E224" s="9" t="s">
        <v>1339</v>
      </c>
      <c r="F224" s="9" t="s">
        <v>1550</v>
      </c>
      <c r="G224" s="8">
        <f t="shared" ca="1" si="39"/>
        <v>43402</v>
      </c>
      <c r="H224" s="6" t="s">
        <v>6</v>
      </c>
      <c r="I224" s="13">
        <f t="shared" ca="1" si="40"/>
        <v>1.79</v>
      </c>
      <c r="J224" s="15">
        <f t="shared" ca="1" si="41"/>
        <v>80</v>
      </c>
      <c r="K224" s="15">
        <f t="shared" ca="1" si="42"/>
        <v>24.968009737523797</v>
      </c>
      <c r="L224" s="10">
        <f t="shared" ca="1" si="43"/>
        <v>2</v>
      </c>
      <c r="M224" s="10">
        <f t="shared" ca="1" si="44"/>
        <v>4</v>
      </c>
      <c r="N224" s="10">
        <f t="shared" ca="1" si="45"/>
        <v>8</v>
      </c>
      <c r="O224" s="10">
        <f t="shared" ca="1" si="46"/>
        <v>2</v>
      </c>
      <c r="P224" s="10">
        <f t="shared" ca="1" si="47"/>
        <v>5</v>
      </c>
      <c r="Q224" s="11">
        <f t="shared" ca="1" si="36"/>
        <v>32</v>
      </c>
      <c r="R224" s="22" t="str">
        <f ca="1">VLOOKUP(L224,'05'!$A$2:$B$6,2,0)</f>
        <v>parda</v>
      </c>
      <c r="S224" s="22" t="str">
        <f ca="1">VLOOKUP(M224,'06'!$A$2:$B$18,2,0)</f>
        <v>ensino médio incompleto</v>
      </c>
      <c r="T224" s="22" t="str">
        <f ca="1">VLOOKUP(N224,'07'!$A$2:$D$28,2,0)</f>
        <v>Espírito Santo</v>
      </c>
      <c r="U224" s="22" t="str">
        <f ca="1">VLOOKUP(O224,'08'!$A$2:$B$28,2,0)</f>
        <v>Candomblé</v>
      </c>
      <c r="V224" s="22" t="str">
        <f ca="1">VLOOKUP(P224,'10'!$A$2:$B$10,2,0)</f>
        <v>Separado</v>
      </c>
      <c r="W224" s="29">
        <f>IFERROR(VLOOKUP($B224,'b02'!$A$4:$H$705,W$1,0),0)</f>
        <v>0</v>
      </c>
      <c r="X224" s="29">
        <f>IFERROR(VLOOKUP($B224,'b02'!$A$4:$H$705,X$1,0),0)</f>
        <v>1</v>
      </c>
      <c r="Y224" s="29">
        <f>IFERROR(VLOOKUP($B224,'b02'!$A$4:$H$705,Y$1,0),0)</f>
        <v>0</v>
      </c>
      <c r="Z224" s="29">
        <f>IFERROR(VLOOKUP($B224,'b02'!$A$4:$H$705,Z$1,0),0)</f>
        <v>0</v>
      </c>
      <c r="AA224" s="29">
        <f>IFERROR(VLOOKUP($B224,'b02'!$A$4:$H$705,AA$1,0),0)</f>
        <v>0</v>
      </c>
      <c r="AB224" s="29">
        <f>IFERROR(VLOOKUP($B224,'b02'!$A$4:$H$705,AB$1,0),0)</f>
        <v>0</v>
      </c>
      <c r="AC224" s="29">
        <f>IFERROR(VLOOKUP($B224,'b02'!$A$4:$H$705,AC$1,0),0)</f>
        <v>1</v>
      </c>
      <c r="AD224" s="41">
        <f>IFERROR(VLOOKUP($B224,'b06'!$A$4:$I$714,AD$1,0),0)</f>
        <v>0</v>
      </c>
      <c r="AE224" s="41">
        <f>IFERROR(VLOOKUP($B224,'b06'!$A$4:$I$714,AE$1,0),0)</f>
        <v>0</v>
      </c>
      <c r="AF224" s="41">
        <f>IFERROR(VLOOKUP($B224,'b06'!$A$4:$I$714,AF$1,0),0)</f>
        <v>1</v>
      </c>
      <c r="AG224" s="41">
        <f>IFERROR(VLOOKUP($B224,'b06'!$A$4:$I$714,AG$1,0),0)</f>
        <v>0</v>
      </c>
      <c r="AH224" s="41">
        <f>IFERROR(VLOOKUP($B224,'b06'!$A$4:$I$714,AH$1,0),0)</f>
        <v>0</v>
      </c>
      <c r="AI224" s="41">
        <f>IFERROR(VLOOKUP($B224,'b06'!$A$4:$I$714,AI$1,0),0)</f>
        <v>0</v>
      </c>
      <c r="AJ224" s="41">
        <f>IFERROR(VLOOKUP($B224,'b06'!$A$4:$I$714,AJ$1,0),0)</f>
        <v>0</v>
      </c>
    </row>
    <row r="225" spans="1:36" x14ac:dyDescent="0.35">
      <c r="A225" s="4" t="s">
        <v>536</v>
      </c>
      <c r="B225" s="30">
        <v>223</v>
      </c>
      <c r="C225" s="8">
        <f t="shared" ca="1" si="37"/>
        <v>35813</v>
      </c>
      <c r="D225" s="5" t="str">
        <f t="shared" si="38"/>
        <v>colaborador_0223</v>
      </c>
      <c r="E225" s="9" t="s">
        <v>1339</v>
      </c>
      <c r="F225" s="9" t="s">
        <v>1550</v>
      </c>
      <c r="G225" s="8">
        <f t="shared" ca="1" si="39"/>
        <v>42988</v>
      </c>
      <c r="H225" s="6" t="s">
        <v>6</v>
      </c>
      <c r="I225" s="13">
        <f t="shared" ca="1" si="40"/>
        <v>1.8</v>
      </c>
      <c r="J225" s="15">
        <f t="shared" ca="1" si="41"/>
        <v>78</v>
      </c>
      <c r="K225" s="15">
        <f t="shared" ca="1" si="42"/>
        <v>24.074074074074073</v>
      </c>
      <c r="L225" s="10">
        <f t="shared" ca="1" si="43"/>
        <v>3</v>
      </c>
      <c r="M225" s="10">
        <f t="shared" ca="1" si="44"/>
        <v>5</v>
      </c>
      <c r="N225" s="10">
        <f t="shared" ca="1" si="45"/>
        <v>5</v>
      </c>
      <c r="O225" s="10">
        <f t="shared" ca="1" si="46"/>
        <v>4</v>
      </c>
      <c r="P225" s="10">
        <f t="shared" ca="1" si="47"/>
        <v>6</v>
      </c>
      <c r="Q225" s="11">
        <f t="shared" ca="1" si="36"/>
        <v>23</v>
      </c>
      <c r="R225" s="22" t="str">
        <f ca="1">VLOOKUP(L225,'05'!$A$2:$B$6,2,0)</f>
        <v>preta</v>
      </c>
      <c r="S225" s="22" t="str">
        <f ca="1">VLOOKUP(M225,'06'!$A$2:$B$18,2,0)</f>
        <v>ensino médio completo</v>
      </c>
      <c r="T225" s="22" t="str">
        <f ca="1">VLOOKUP(N225,'07'!$A$2:$D$28,2,0)</f>
        <v>Bahia</v>
      </c>
      <c r="U225" s="22" t="str">
        <f ca="1">VLOOKUP(O225,'08'!$A$2:$B$28,2,0)</f>
        <v>Cristã</v>
      </c>
      <c r="V225" s="22" t="str">
        <f ca="1">VLOOKUP(P225,'10'!$A$2:$B$10,2,0)</f>
        <v>Concubinato/União Estável</v>
      </c>
      <c r="W225" s="29">
        <f>IFERROR(VLOOKUP($B225,'b02'!$A$4:$H$705,W$1,0),0)</f>
        <v>0</v>
      </c>
      <c r="X225" s="29">
        <f>IFERROR(VLOOKUP($B225,'b02'!$A$4:$H$705,X$1,0),0)</f>
        <v>0</v>
      </c>
      <c r="Y225" s="29">
        <f>IFERROR(VLOOKUP($B225,'b02'!$A$4:$H$705,Y$1,0),0)</f>
        <v>0</v>
      </c>
      <c r="Z225" s="29">
        <f>IFERROR(VLOOKUP($B225,'b02'!$A$4:$H$705,Z$1,0),0)</f>
        <v>0</v>
      </c>
      <c r="AA225" s="29">
        <f>IFERROR(VLOOKUP($B225,'b02'!$A$4:$H$705,AA$1,0),0)</f>
        <v>0</v>
      </c>
      <c r="AB225" s="29">
        <f>IFERROR(VLOOKUP($B225,'b02'!$A$4:$H$705,AB$1,0),0)</f>
        <v>0</v>
      </c>
      <c r="AC225" s="29">
        <f>IFERROR(VLOOKUP($B225,'b02'!$A$4:$H$705,AC$1,0),0)</f>
        <v>0</v>
      </c>
      <c r="AD225" s="41">
        <f>IFERROR(VLOOKUP($B225,'b06'!$A$4:$I$714,AD$1,0),0)</f>
        <v>0</v>
      </c>
      <c r="AE225" s="41">
        <f>IFERROR(VLOOKUP($B225,'b06'!$A$4:$I$714,AE$1,0),0)</f>
        <v>0</v>
      </c>
      <c r="AF225" s="41">
        <f>IFERROR(VLOOKUP($B225,'b06'!$A$4:$I$714,AF$1,0),0)</f>
        <v>0</v>
      </c>
      <c r="AG225" s="41">
        <f>IFERROR(VLOOKUP($B225,'b06'!$A$4:$I$714,AG$1,0),0)</f>
        <v>0</v>
      </c>
      <c r="AH225" s="41">
        <f>IFERROR(VLOOKUP($B225,'b06'!$A$4:$I$714,AH$1,0),0)</f>
        <v>0</v>
      </c>
      <c r="AI225" s="41">
        <f>IFERROR(VLOOKUP($B225,'b06'!$A$4:$I$714,AI$1,0),0)</f>
        <v>0</v>
      </c>
      <c r="AJ225" s="41">
        <f>IFERROR(VLOOKUP($B225,'b06'!$A$4:$I$714,AJ$1,0),0)</f>
        <v>0</v>
      </c>
    </row>
    <row r="226" spans="1:36" x14ac:dyDescent="0.35">
      <c r="A226" s="4" t="s">
        <v>537</v>
      </c>
      <c r="B226" s="30">
        <v>224</v>
      </c>
      <c r="C226" s="8">
        <f t="shared" ca="1" si="37"/>
        <v>35992</v>
      </c>
      <c r="D226" s="5" t="str">
        <f t="shared" si="38"/>
        <v>colaborador_0224</v>
      </c>
      <c r="E226" s="9" t="s">
        <v>1339</v>
      </c>
      <c r="F226" s="9" t="s">
        <v>1550</v>
      </c>
      <c r="G226" s="8">
        <f t="shared" ca="1" si="39"/>
        <v>42883</v>
      </c>
      <c r="H226" s="6" t="s">
        <v>6</v>
      </c>
      <c r="I226" s="13">
        <f t="shared" ca="1" si="40"/>
        <v>1.76</v>
      </c>
      <c r="J226" s="15">
        <f t="shared" ca="1" si="41"/>
        <v>80</v>
      </c>
      <c r="K226" s="15">
        <f t="shared" ca="1" si="42"/>
        <v>25.826446280991735</v>
      </c>
      <c r="L226" s="10">
        <f t="shared" ca="1" si="43"/>
        <v>3</v>
      </c>
      <c r="M226" s="10">
        <f t="shared" ca="1" si="44"/>
        <v>4</v>
      </c>
      <c r="N226" s="10">
        <f t="shared" ca="1" si="45"/>
        <v>7</v>
      </c>
      <c r="O226" s="10">
        <f t="shared" ca="1" si="46"/>
        <v>4</v>
      </c>
      <c r="P226" s="10">
        <f t="shared" ca="1" si="47"/>
        <v>5</v>
      </c>
      <c r="Q226" s="11">
        <f t="shared" ca="1" si="36"/>
        <v>22</v>
      </c>
      <c r="R226" s="22" t="str">
        <f ca="1">VLOOKUP(L226,'05'!$A$2:$B$6,2,0)</f>
        <v>preta</v>
      </c>
      <c r="S226" s="22" t="str">
        <f ca="1">VLOOKUP(M226,'06'!$A$2:$B$18,2,0)</f>
        <v>ensino médio incompleto</v>
      </c>
      <c r="T226" s="22" t="str">
        <f ca="1">VLOOKUP(N226,'07'!$A$2:$D$28,2,0)</f>
        <v>Distrito Federal</v>
      </c>
      <c r="U226" s="22" t="str">
        <f ca="1">VLOOKUP(O226,'08'!$A$2:$B$28,2,0)</f>
        <v>Cristã</v>
      </c>
      <c r="V226" s="22" t="str">
        <f ca="1">VLOOKUP(P226,'10'!$A$2:$B$10,2,0)</f>
        <v>Separado</v>
      </c>
      <c r="W226" s="29">
        <f>IFERROR(VLOOKUP($B226,'b02'!$A$4:$H$705,W$1,0),0)</f>
        <v>0</v>
      </c>
      <c r="X226" s="29">
        <f>IFERROR(VLOOKUP($B226,'b02'!$A$4:$H$705,X$1,0),0)</f>
        <v>0</v>
      </c>
      <c r="Y226" s="29">
        <f>IFERROR(VLOOKUP($B226,'b02'!$A$4:$H$705,Y$1,0),0)</f>
        <v>0</v>
      </c>
      <c r="Z226" s="29">
        <f>IFERROR(VLOOKUP($B226,'b02'!$A$4:$H$705,Z$1,0),0)</f>
        <v>0</v>
      </c>
      <c r="AA226" s="29">
        <f>IFERROR(VLOOKUP($B226,'b02'!$A$4:$H$705,AA$1,0),0)</f>
        <v>0</v>
      </c>
      <c r="AB226" s="29">
        <f>IFERROR(VLOOKUP($B226,'b02'!$A$4:$H$705,AB$1,0),0)</f>
        <v>0</v>
      </c>
      <c r="AC226" s="29">
        <f>IFERROR(VLOOKUP($B226,'b02'!$A$4:$H$705,AC$1,0),0)</f>
        <v>0</v>
      </c>
      <c r="AD226" s="41">
        <f>IFERROR(VLOOKUP($B226,'b06'!$A$4:$I$714,AD$1,0),0)</f>
        <v>0</v>
      </c>
      <c r="AE226" s="41">
        <f>IFERROR(VLOOKUP($B226,'b06'!$A$4:$I$714,AE$1,0),0)</f>
        <v>0</v>
      </c>
      <c r="AF226" s="41">
        <f>IFERROR(VLOOKUP($B226,'b06'!$A$4:$I$714,AF$1,0),0)</f>
        <v>0</v>
      </c>
      <c r="AG226" s="41">
        <f>IFERROR(VLOOKUP($B226,'b06'!$A$4:$I$714,AG$1,0),0)</f>
        <v>0</v>
      </c>
      <c r="AH226" s="41">
        <f>IFERROR(VLOOKUP($B226,'b06'!$A$4:$I$714,AH$1,0),0)</f>
        <v>0</v>
      </c>
      <c r="AI226" s="41">
        <f>IFERROR(VLOOKUP($B226,'b06'!$A$4:$I$714,AI$1,0),0)</f>
        <v>0</v>
      </c>
      <c r="AJ226" s="41">
        <f>IFERROR(VLOOKUP($B226,'b06'!$A$4:$I$714,AJ$1,0),0)</f>
        <v>0</v>
      </c>
    </row>
    <row r="227" spans="1:36" x14ac:dyDescent="0.35">
      <c r="A227" s="4" t="s">
        <v>538</v>
      </c>
      <c r="B227" s="30">
        <v>225</v>
      </c>
      <c r="C227" s="8">
        <f t="shared" ca="1" si="37"/>
        <v>34407</v>
      </c>
      <c r="D227" s="5" t="str">
        <f t="shared" si="38"/>
        <v>colaborador_0225</v>
      </c>
      <c r="E227" s="9" t="s">
        <v>1339</v>
      </c>
      <c r="F227" s="9" t="s">
        <v>1550</v>
      </c>
      <c r="G227" s="8">
        <f t="shared" ca="1" si="39"/>
        <v>43758</v>
      </c>
      <c r="H227" s="6" t="s">
        <v>6</v>
      </c>
      <c r="I227" s="13">
        <f t="shared" ca="1" si="40"/>
        <v>1.8</v>
      </c>
      <c r="J227" s="15">
        <f t="shared" ca="1" si="41"/>
        <v>75</v>
      </c>
      <c r="K227" s="15">
        <f t="shared" ca="1" si="42"/>
        <v>23.148148148148145</v>
      </c>
      <c r="L227" s="10">
        <f t="shared" ca="1" si="43"/>
        <v>3</v>
      </c>
      <c r="M227" s="10">
        <f t="shared" ca="1" si="44"/>
        <v>6</v>
      </c>
      <c r="N227" s="10">
        <f t="shared" ca="1" si="45"/>
        <v>14</v>
      </c>
      <c r="O227" s="10">
        <f t="shared" ca="1" si="46"/>
        <v>1</v>
      </c>
      <c r="P227" s="10">
        <f t="shared" ca="1" si="47"/>
        <v>5</v>
      </c>
      <c r="Q227" s="11">
        <f t="shared" ca="1" si="36"/>
        <v>26</v>
      </c>
      <c r="R227" s="22" t="str">
        <f ca="1">VLOOKUP(L227,'05'!$A$2:$B$6,2,0)</f>
        <v>preta</v>
      </c>
      <c r="S227" s="22" t="str">
        <f ca="1">VLOOKUP(M227,'06'!$A$2:$B$18,2,0)</f>
        <v>ensino médio técnico incompleto</v>
      </c>
      <c r="T227" s="22" t="str">
        <f ca="1">VLOOKUP(N227,'07'!$A$2:$D$28,2,0)</f>
        <v>Pará</v>
      </c>
      <c r="U227" s="22" t="str">
        <f ca="1">VLOOKUP(O227,'08'!$A$2:$B$28,2,0)</f>
        <v>Adventista</v>
      </c>
      <c r="V227" s="22" t="str">
        <f ca="1">VLOOKUP(P227,'10'!$A$2:$B$10,2,0)</f>
        <v>Separado</v>
      </c>
      <c r="W227" s="29">
        <f>IFERROR(VLOOKUP($B227,'b02'!$A$4:$H$705,W$1,0),0)</f>
        <v>0</v>
      </c>
      <c r="X227" s="29">
        <f>IFERROR(VLOOKUP($B227,'b02'!$A$4:$H$705,X$1,0),0)</f>
        <v>0</v>
      </c>
      <c r="Y227" s="29">
        <f>IFERROR(VLOOKUP($B227,'b02'!$A$4:$H$705,Y$1,0),0)</f>
        <v>0</v>
      </c>
      <c r="Z227" s="29">
        <f>IFERROR(VLOOKUP($B227,'b02'!$A$4:$H$705,Z$1,0),0)</f>
        <v>0</v>
      </c>
      <c r="AA227" s="29">
        <f>IFERROR(VLOOKUP($B227,'b02'!$A$4:$H$705,AA$1,0),0)</f>
        <v>0</v>
      </c>
      <c r="AB227" s="29">
        <f>IFERROR(VLOOKUP($B227,'b02'!$A$4:$H$705,AB$1,0),0)</f>
        <v>0</v>
      </c>
      <c r="AC227" s="29">
        <f>IFERROR(VLOOKUP($B227,'b02'!$A$4:$H$705,AC$1,0),0)</f>
        <v>0</v>
      </c>
      <c r="AD227" s="41">
        <f>IFERROR(VLOOKUP($B227,'b06'!$A$4:$I$714,AD$1,0),0)</f>
        <v>0</v>
      </c>
      <c r="AE227" s="41">
        <f>IFERROR(VLOOKUP($B227,'b06'!$A$4:$I$714,AE$1,0),0)</f>
        <v>0</v>
      </c>
      <c r="AF227" s="41">
        <f>IFERROR(VLOOKUP($B227,'b06'!$A$4:$I$714,AF$1,0),0)</f>
        <v>0</v>
      </c>
      <c r="AG227" s="41">
        <f>IFERROR(VLOOKUP($B227,'b06'!$A$4:$I$714,AG$1,0),0)</f>
        <v>0</v>
      </c>
      <c r="AH227" s="41">
        <f>IFERROR(VLOOKUP($B227,'b06'!$A$4:$I$714,AH$1,0),0)</f>
        <v>0</v>
      </c>
      <c r="AI227" s="41">
        <f>IFERROR(VLOOKUP($B227,'b06'!$A$4:$I$714,AI$1,0),0)</f>
        <v>0</v>
      </c>
      <c r="AJ227" s="41">
        <f>IFERROR(VLOOKUP($B227,'b06'!$A$4:$I$714,AJ$1,0),0)</f>
        <v>0</v>
      </c>
    </row>
    <row r="228" spans="1:36" x14ac:dyDescent="0.35">
      <c r="A228" s="4" t="s">
        <v>539</v>
      </c>
      <c r="B228" s="30">
        <v>226</v>
      </c>
      <c r="C228" s="8">
        <f t="shared" ca="1" si="37"/>
        <v>36118</v>
      </c>
      <c r="D228" s="5" t="str">
        <f t="shared" si="38"/>
        <v>colaborador_0226</v>
      </c>
      <c r="E228" s="9" t="s">
        <v>1339</v>
      </c>
      <c r="F228" s="9" t="s">
        <v>1550</v>
      </c>
      <c r="G228" s="8">
        <f t="shared" ca="1" si="39"/>
        <v>43905</v>
      </c>
      <c r="H228" s="6" t="s">
        <v>6</v>
      </c>
      <c r="I228" s="13">
        <f t="shared" ca="1" si="40"/>
        <v>1.76</v>
      </c>
      <c r="J228" s="15">
        <f t="shared" ca="1" si="41"/>
        <v>74</v>
      </c>
      <c r="K228" s="15">
        <f t="shared" ca="1" si="42"/>
        <v>23.889462809917354</v>
      </c>
      <c r="L228" s="10">
        <f t="shared" ca="1" si="43"/>
        <v>3</v>
      </c>
      <c r="M228" s="10">
        <f t="shared" ca="1" si="44"/>
        <v>6</v>
      </c>
      <c r="N228" s="10">
        <f t="shared" ca="1" si="45"/>
        <v>22</v>
      </c>
      <c r="O228" s="10">
        <f t="shared" ca="1" si="46"/>
        <v>7</v>
      </c>
      <c r="P228" s="10">
        <f t="shared" ca="1" si="47"/>
        <v>5</v>
      </c>
      <c r="Q228" s="11">
        <f t="shared" ca="1" si="36"/>
        <v>22</v>
      </c>
      <c r="R228" s="22" t="str">
        <f ca="1">VLOOKUP(L228,'05'!$A$2:$B$6,2,0)</f>
        <v>preta</v>
      </c>
      <c r="S228" s="22" t="str">
        <f ca="1">VLOOKUP(M228,'06'!$A$2:$B$18,2,0)</f>
        <v>ensino médio técnico incompleto</v>
      </c>
      <c r="T228" s="22" t="str">
        <f ca="1">VLOOKUP(N228,'07'!$A$2:$D$28,2,0)</f>
        <v>Rondônia</v>
      </c>
      <c r="U228" s="22" t="str">
        <f ca="1">VLOOKUP(O228,'08'!$A$2:$B$28,2,0)</f>
        <v>Testemunha de Jeová</v>
      </c>
      <c r="V228" s="22" t="str">
        <f ca="1">VLOOKUP(P228,'10'!$A$2:$B$10,2,0)</f>
        <v>Separado</v>
      </c>
      <c r="W228" s="29">
        <f>IFERROR(VLOOKUP($B228,'b02'!$A$4:$H$705,W$1,0),0)</f>
        <v>0</v>
      </c>
      <c r="X228" s="29">
        <f>IFERROR(VLOOKUP($B228,'b02'!$A$4:$H$705,X$1,0),0)</f>
        <v>0</v>
      </c>
      <c r="Y228" s="29">
        <f>IFERROR(VLOOKUP($B228,'b02'!$A$4:$H$705,Y$1,0),0)</f>
        <v>0</v>
      </c>
      <c r="Z228" s="29">
        <f>IFERROR(VLOOKUP($B228,'b02'!$A$4:$H$705,Z$1,0),0)</f>
        <v>0</v>
      </c>
      <c r="AA228" s="29">
        <f>IFERROR(VLOOKUP($B228,'b02'!$A$4:$H$705,AA$1,0),0)</f>
        <v>0</v>
      </c>
      <c r="AB228" s="29">
        <f>IFERROR(VLOOKUP($B228,'b02'!$A$4:$H$705,AB$1,0),0)</f>
        <v>0</v>
      </c>
      <c r="AC228" s="29">
        <f>IFERROR(VLOOKUP($B228,'b02'!$A$4:$H$705,AC$1,0),0)</f>
        <v>0</v>
      </c>
      <c r="AD228" s="41">
        <f>IFERROR(VLOOKUP($B228,'b06'!$A$4:$I$714,AD$1,0),0)</f>
        <v>0</v>
      </c>
      <c r="AE228" s="41">
        <f>IFERROR(VLOOKUP($B228,'b06'!$A$4:$I$714,AE$1,0),0)</f>
        <v>0</v>
      </c>
      <c r="AF228" s="41">
        <f>IFERROR(VLOOKUP($B228,'b06'!$A$4:$I$714,AF$1,0),0)</f>
        <v>0</v>
      </c>
      <c r="AG228" s="41">
        <f>IFERROR(VLOOKUP($B228,'b06'!$A$4:$I$714,AG$1,0),0)</f>
        <v>0</v>
      </c>
      <c r="AH228" s="41">
        <f>IFERROR(VLOOKUP($B228,'b06'!$A$4:$I$714,AH$1,0),0)</f>
        <v>0</v>
      </c>
      <c r="AI228" s="41">
        <f>IFERROR(VLOOKUP($B228,'b06'!$A$4:$I$714,AI$1,0),0)</f>
        <v>0</v>
      </c>
      <c r="AJ228" s="41">
        <f>IFERROR(VLOOKUP($B228,'b06'!$A$4:$I$714,AJ$1,0),0)</f>
        <v>0</v>
      </c>
    </row>
    <row r="229" spans="1:36" x14ac:dyDescent="0.35">
      <c r="A229" s="4" t="s">
        <v>540</v>
      </c>
      <c r="B229" s="30">
        <v>227</v>
      </c>
      <c r="C229" s="8">
        <f t="shared" ca="1" si="37"/>
        <v>31143</v>
      </c>
      <c r="D229" s="5" t="str">
        <f t="shared" si="38"/>
        <v>colaborador_0227</v>
      </c>
      <c r="E229" s="9" t="s">
        <v>1339</v>
      </c>
      <c r="F229" s="9" t="s">
        <v>1550</v>
      </c>
      <c r="G229" s="8">
        <f t="shared" ca="1" si="39"/>
        <v>43439</v>
      </c>
      <c r="H229" s="6" t="s">
        <v>6</v>
      </c>
      <c r="I229" s="13">
        <f t="shared" ca="1" si="40"/>
        <v>1.77</v>
      </c>
      <c r="J229" s="15">
        <f t="shared" ca="1" si="41"/>
        <v>77</v>
      </c>
      <c r="K229" s="15">
        <f t="shared" ca="1" si="42"/>
        <v>24.577867151840145</v>
      </c>
      <c r="L229" s="10">
        <f t="shared" ca="1" si="43"/>
        <v>2</v>
      </c>
      <c r="M229" s="10">
        <f t="shared" ca="1" si="44"/>
        <v>7</v>
      </c>
      <c r="N229" s="10">
        <f t="shared" ca="1" si="45"/>
        <v>14</v>
      </c>
      <c r="O229" s="10">
        <f t="shared" ca="1" si="46"/>
        <v>1</v>
      </c>
      <c r="P229" s="10">
        <f t="shared" ca="1" si="47"/>
        <v>6</v>
      </c>
      <c r="Q229" s="11">
        <f t="shared" ca="1" si="36"/>
        <v>35</v>
      </c>
      <c r="R229" s="22" t="str">
        <f ca="1">VLOOKUP(L229,'05'!$A$2:$B$6,2,0)</f>
        <v>parda</v>
      </c>
      <c r="S229" s="22" t="str">
        <f ca="1">VLOOKUP(M229,'06'!$A$2:$B$18,2,0)</f>
        <v>ensino médio técnico completo</v>
      </c>
      <c r="T229" s="22" t="str">
        <f ca="1">VLOOKUP(N229,'07'!$A$2:$D$28,2,0)</f>
        <v>Pará</v>
      </c>
      <c r="U229" s="22" t="str">
        <f ca="1">VLOOKUP(O229,'08'!$A$2:$B$28,2,0)</f>
        <v>Adventista</v>
      </c>
      <c r="V229" s="22" t="str">
        <f ca="1">VLOOKUP(P229,'10'!$A$2:$B$10,2,0)</f>
        <v>Concubinato/União Estável</v>
      </c>
      <c r="W229" s="29">
        <f>IFERROR(VLOOKUP($B229,'b02'!$A$4:$H$705,W$1,0),0)</f>
        <v>0</v>
      </c>
      <c r="X229" s="29">
        <f>IFERROR(VLOOKUP($B229,'b02'!$A$4:$H$705,X$1,0),0)</f>
        <v>0</v>
      </c>
      <c r="Y229" s="29">
        <f>IFERROR(VLOOKUP($B229,'b02'!$A$4:$H$705,Y$1,0),0)</f>
        <v>1</v>
      </c>
      <c r="Z229" s="29">
        <f>IFERROR(VLOOKUP($B229,'b02'!$A$4:$H$705,Z$1,0),0)</f>
        <v>0</v>
      </c>
      <c r="AA229" s="29">
        <f>IFERROR(VLOOKUP($B229,'b02'!$A$4:$H$705,AA$1,0),0)</f>
        <v>0</v>
      </c>
      <c r="AB229" s="29">
        <f>IFERROR(VLOOKUP($B229,'b02'!$A$4:$H$705,AB$1,0),0)</f>
        <v>0</v>
      </c>
      <c r="AC229" s="29">
        <f>IFERROR(VLOOKUP($B229,'b02'!$A$4:$H$705,AC$1,0),0)</f>
        <v>1</v>
      </c>
      <c r="AD229" s="41">
        <f>IFERROR(VLOOKUP($B229,'b06'!$A$4:$I$714,AD$1,0),0)</f>
        <v>0</v>
      </c>
      <c r="AE229" s="41">
        <f>IFERROR(VLOOKUP($B229,'b06'!$A$4:$I$714,AE$1,0),0)</f>
        <v>0</v>
      </c>
      <c r="AF229" s="41">
        <f>IFERROR(VLOOKUP($B229,'b06'!$A$4:$I$714,AF$1,0),0)</f>
        <v>0</v>
      </c>
      <c r="AG229" s="41">
        <f>IFERROR(VLOOKUP($B229,'b06'!$A$4:$I$714,AG$1,0),0)</f>
        <v>0</v>
      </c>
      <c r="AH229" s="41">
        <f>IFERROR(VLOOKUP($B229,'b06'!$A$4:$I$714,AH$1,0),0)</f>
        <v>0</v>
      </c>
      <c r="AI229" s="41">
        <f>IFERROR(VLOOKUP($B229,'b06'!$A$4:$I$714,AI$1,0),0)</f>
        <v>0</v>
      </c>
      <c r="AJ229" s="41">
        <f>IFERROR(VLOOKUP($B229,'b06'!$A$4:$I$714,AJ$1,0),0)</f>
        <v>1</v>
      </c>
    </row>
    <row r="230" spans="1:36" x14ac:dyDescent="0.35">
      <c r="A230" s="4" t="s">
        <v>541</v>
      </c>
      <c r="B230" s="30">
        <v>228</v>
      </c>
      <c r="C230" s="8">
        <f t="shared" ca="1" si="37"/>
        <v>35139</v>
      </c>
      <c r="D230" s="5" t="str">
        <f t="shared" si="38"/>
        <v>colaborador_0228</v>
      </c>
      <c r="E230" s="9" t="s">
        <v>1339</v>
      </c>
      <c r="F230" s="9" t="s">
        <v>1550</v>
      </c>
      <c r="G230" s="8">
        <f t="shared" ca="1" si="39"/>
        <v>42829</v>
      </c>
      <c r="H230" s="6" t="s">
        <v>6</v>
      </c>
      <c r="I230" s="13">
        <f t="shared" ca="1" si="40"/>
        <v>1.85</v>
      </c>
      <c r="J230" s="15">
        <f t="shared" ca="1" si="41"/>
        <v>81</v>
      </c>
      <c r="K230" s="15">
        <f t="shared" ca="1" si="42"/>
        <v>23.666910153396639</v>
      </c>
      <c r="L230" s="10">
        <f t="shared" ca="1" si="43"/>
        <v>2</v>
      </c>
      <c r="M230" s="10">
        <f t="shared" ca="1" si="44"/>
        <v>7</v>
      </c>
      <c r="N230" s="10">
        <f t="shared" ca="1" si="45"/>
        <v>23</v>
      </c>
      <c r="O230" s="10">
        <f t="shared" ca="1" si="46"/>
        <v>7</v>
      </c>
      <c r="P230" s="10">
        <f t="shared" ca="1" si="47"/>
        <v>4</v>
      </c>
      <c r="Q230" s="11">
        <f t="shared" ca="1" si="36"/>
        <v>24</v>
      </c>
      <c r="R230" s="22" t="str">
        <f ca="1">VLOOKUP(L230,'05'!$A$2:$B$6,2,0)</f>
        <v>parda</v>
      </c>
      <c r="S230" s="22" t="str">
        <f ca="1">VLOOKUP(M230,'06'!$A$2:$B$18,2,0)</f>
        <v>ensino médio técnico completo</v>
      </c>
      <c r="T230" s="22" t="str">
        <f ca="1">VLOOKUP(N230,'07'!$A$2:$D$28,2,0)</f>
        <v>Roraima</v>
      </c>
      <c r="U230" s="22" t="str">
        <f ca="1">VLOOKUP(O230,'08'!$A$2:$B$28,2,0)</f>
        <v>Testemunha de Jeová</v>
      </c>
      <c r="V230" s="22" t="str">
        <f ca="1">VLOOKUP(P230,'10'!$A$2:$B$10,2,0)</f>
        <v>Desquitado</v>
      </c>
      <c r="W230" s="29">
        <f>IFERROR(VLOOKUP($B230,'b02'!$A$4:$H$705,W$1,0),0)</f>
        <v>0</v>
      </c>
      <c r="X230" s="29">
        <f>IFERROR(VLOOKUP($B230,'b02'!$A$4:$H$705,X$1,0),0)</f>
        <v>0</v>
      </c>
      <c r="Y230" s="29">
        <f>IFERROR(VLOOKUP($B230,'b02'!$A$4:$H$705,Y$1,0),0)</f>
        <v>0</v>
      </c>
      <c r="Z230" s="29">
        <f>IFERROR(VLOOKUP($B230,'b02'!$A$4:$H$705,Z$1,0),0)</f>
        <v>0</v>
      </c>
      <c r="AA230" s="29">
        <f>IFERROR(VLOOKUP($B230,'b02'!$A$4:$H$705,AA$1,0),0)</f>
        <v>0</v>
      </c>
      <c r="AB230" s="29">
        <f>IFERROR(VLOOKUP($B230,'b02'!$A$4:$H$705,AB$1,0),0)</f>
        <v>0</v>
      </c>
      <c r="AC230" s="29">
        <f>IFERROR(VLOOKUP($B230,'b02'!$A$4:$H$705,AC$1,0),0)</f>
        <v>0</v>
      </c>
      <c r="AD230" s="41">
        <f>IFERROR(VLOOKUP($B230,'b06'!$A$4:$I$714,AD$1,0),0)</f>
        <v>0</v>
      </c>
      <c r="AE230" s="41">
        <f>IFERROR(VLOOKUP($B230,'b06'!$A$4:$I$714,AE$1,0),0)</f>
        <v>0</v>
      </c>
      <c r="AF230" s="41">
        <f>IFERROR(VLOOKUP($B230,'b06'!$A$4:$I$714,AF$1,0),0)</f>
        <v>0</v>
      </c>
      <c r="AG230" s="41">
        <f>IFERROR(VLOOKUP($B230,'b06'!$A$4:$I$714,AG$1,0),0)</f>
        <v>0</v>
      </c>
      <c r="AH230" s="41">
        <f>IFERROR(VLOOKUP($B230,'b06'!$A$4:$I$714,AH$1,0),0)</f>
        <v>0</v>
      </c>
      <c r="AI230" s="41">
        <f>IFERROR(VLOOKUP($B230,'b06'!$A$4:$I$714,AI$1,0),0)</f>
        <v>0</v>
      </c>
      <c r="AJ230" s="41">
        <f>IFERROR(VLOOKUP($B230,'b06'!$A$4:$I$714,AJ$1,0),0)</f>
        <v>0</v>
      </c>
    </row>
    <row r="231" spans="1:36" x14ac:dyDescent="0.35">
      <c r="A231" s="4" t="s">
        <v>542</v>
      </c>
      <c r="B231" s="30">
        <v>229</v>
      </c>
      <c r="C231" s="8">
        <f t="shared" ca="1" si="37"/>
        <v>33959</v>
      </c>
      <c r="D231" s="5" t="str">
        <f t="shared" si="38"/>
        <v>colaborador_0229</v>
      </c>
      <c r="E231" s="9" t="s">
        <v>1339</v>
      </c>
      <c r="F231" s="9" t="s">
        <v>1550</v>
      </c>
      <c r="G231" s="8">
        <f t="shared" ca="1" si="39"/>
        <v>42811</v>
      </c>
      <c r="H231" s="6" t="s">
        <v>6</v>
      </c>
      <c r="I231" s="13">
        <f t="shared" ca="1" si="40"/>
        <v>1.78</v>
      </c>
      <c r="J231" s="15">
        <f t="shared" ca="1" si="41"/>
        <v>81</v>
      </c>
      <c r="K231" s="15">
        <f t="shared" ca="1" si="42"/>
        <v>25.564953919959599</v>
      </c>
      <c r="L231" s="10">
        <f t="shared" ca="1" si="43"/>
        <v>2</v>
      </c>
      <c r="M231" s="10">
        <f t="shared" ca="1" si="44"/>
        <v>2</v>
      </c>
      <c r="N231" s="10">
        <f t="shared" ca="1" si="45"/>
        <v>12</v>
      </c>
      <c r="O231" s="10">
        <f t="shared" ca="1" si="46"/>
        <v>3</v>
      </c>
      <c r="P231" s="10">
        <f t="shared" ca="1" si="47"/>
        <v>2</v>
      </c>
      <c r="Q231" s="11">
        <f t="shared" ca="1" si="36"/>
        <v>28</v>
      </c>
      <c r="R231" s="22" t="str">
        <f ca="1">VLOOKUP(L231,'05'!$A$2:$B$6,2,0)</f>
        <v>parda</v>
      </c>
      <c r="S231" s="22" t="str">
        <f ca="1">VLOOKUP(M231,'06'!$A$2:$B$18,2,0)</f>
        <v>ensino fundamental incompleto</v>
      </c>
      <c r="T231" s="22" t="str">
        <f ca="1">VLOOKUP(N231,'07'!$A$2:$D$28,2,0)</f>
        <v>Mato Grosso do Sul</v>
      </c>
      <c r="U231" s="22" t="str">
        <f ca="1">VLOOKUP(O231,'08'!$A$2:$B$28,2,0)</f>
        <v>Católica</v>
      </c>
      <c r="V231" s="22" t="str">
        <f ca="1">VLOOKUP(P231,'10'!$A$2:$B$10,2,0)</f>
        <v>Casado</v>
      </c>
      <c r="W231" s="29">
        <f>IFERROR(VLOOKUP($B231,'b02'!$A$4:$H$705,W$1,0),0)</f>
        <v>0</v>
      </c>
      <c r="X231" s="29">
        <f>IFERROR(VLOOKUP($B231,'b02'!$A$4:$H$705,X$1,0),0)</f>
        <v>0</v>
      </c>
      <c r="Y231" s="29">
        <f>IFERROR(VLOOKUP($B231,'b02'!$A$4:$H$705,Y$1,0),0)</f>
        <v>0</v>
      </c>
      <c r="Z231" s="29">
        <f>IFERROR(VLOOKUP($B231,'b02'!$A$4:$H$705,Z$1,0),0)</f>
        <v>0</v>
      </c>
      <c r="AA231" s="29">
        <f>IFERROR(VLOOKUP($B231,'b02'!$A$4:$H$705,AA$1,0),0)</f>
        <v>1</v>
      </c>
      <c r="AB231" s="29">
        <f>IFERROR(VLOOKUP($B231,'b02'!$A$4:$H$705,AB$1,0),0)</f>
        <v>0</v>
      </c>
      <c r="AC231" s="29">
        <f>IFERROR(VLOOKUP($B231,'b02'!$A$4:$H$705,AC$1,0),0)</f>
        <v>1</v>
      </c>
      <c r="AD231" s="41">
        <f>IFERROR(VLOOKUP($B231,'b06'!$A$4:$I$714,AD$1,0),0)</f>
        <v>1</v>
      </c>
      <c r="AE231" s="41">
        <f>IFERROR(VLOOKUP($B231,'b06'!$A$4:$I$714,AE$1,0),0)</f>
        <v>0</v>
      </c>
      <c r="AF231" s="41">
        <f>IFERROR(VLOOKUP($B231,'b06'!$A$4:$I$714,AF$1,0),0)</f>
        <v>0</v>
      </c>
      <c r="AG231" s="41">
        <f>IFERROR(VLOOKUP($B231,'b06'!$A$4:$I$714,AG$1,0),0)</f>
        <v>0</v>
      </c>
      <c r="AH231" s="41">
        <f>IFERROR(VLOOKUP($B231,'b06'!$A$4:$I$714,AH$1,0),0)</f>
        <v>0</v>
      </c>
      <c r="AI231" s="41">
        <f>IFERROR(VLOOKUP($B231,'b06'!$A$4:$I$714,AI$1,0),0)</f>
        <v>0</v>
      </c>
      <c r="AJ231" s="41">
        <f>IFERROR(VLOOKUP($B231,'b06'!$A$4:$I$714,AJ$1,0),0)</f>
        <v>0</v>
      </c>
    </row>
    <row r="232" spans="1:36" x14ac:dyDescent="0.35">
      <c r="A232" s="4" t="s">
        <v>543</v>
      </c>
      <c r="B232" s="30">
        <v>230</v>
      </c>
      <c r="C232" s="8">
        <f t="shared" ca="1" si="37"/>
        <v>36051</v>
      </c>
      <c r="D232" s="5" t="str">
        <f t="shared" si="38"/>
        <v>colaborador_0230</v>
      </c>
      <c r="E232" s="9" t="s">
        <v>1339</v>
      </c>
      <c r="F232" s="9" t="s">
        <v>1550</v>
      </c>
      <c r="G232" s="8">
        <f t="shared" ca="1" si="39"/>
        <v>43869</v>
      </c>
      <c r="H232" s="6" t="s">
        <v>6</v>
      </c>
      <c r="I232" s="13">
        <f t="shared" ca="1" si="40"/>
        <v>1.82</v>
      </c>
      <c r="J232" s="15">
        <f t="shared" ca="1" si="41"/>
        <v>76</v>
      </c>
      <c r="K232" s="15">
        <f t="shared" ca="1" si="42"/>
        <v>22.944088878154812</v>
      </c>
      <c r="L232" s="10">
        <f t="shared" ca="1" si="43"/>
        <v>2</v>
      </c>
      <c r="M232" s="10">
        <f t="shared" ca="1" si="44"/>
        <v>1</v>
      </c>
      <c r="N232" s="10">
        <f t="shared" ca="1" si="45"/>
        <v>13</v>
      </c>
      <c r="O232" s="10">
        <f t="shared" ca="1" si="46"/>
        <v>3</v>
      </c>
      <c r="P232" s="10">
        <f t="shared" ca="1" si="47"/>
        <v>6</v>
      </c>
      <c r="Q232" s="11">
        <f t="shared" ca="1" si="36"/>
        <v>22</v>
      </c>
      <c r="R232" s="22" t="str">
        <f ca="1">VLOOKUP(L232,'05'!$A$2:$B$6,2,0)</f>
        <v>parda</v>
      </c>
      <c r="S232" s="22" t="str">
        <f ca="1">VLOOKUP(M232,'06'!$A$2:$B$18,2,0)</f>
        <v>sem instrução</v>
      </c>
      <c r="T232" s="22" t="str">
        <f ca="1">VLOOKUP(N232,'07'!$A$2:$D$28,2,0)</f>
        <v>Minas Gerais</v>
      </c>
      <c r="U232" s="22" t="str">
        <f ca="1">VLOOKUP(O232,'08'!$A$2:$B$28,2,0)</f>
        <v>Católica</v>
      </c>
      <c r="V232" s="22" t="str">
        <f ca="1">VLOOKUP(P232,'10'!$A$2:$B$10,2,0)</f>
        <v>Concubinato/União Estável</v>
      </c>
      <c r="W232" s="29">
        <f>IFERROR(VLOOKUP($B232,'b02'!$A$4:$H$705,W$1,0),0)</f>
        <v>0</v>
      </c>
      <c r="X232" s="29">
        <f>IFERROR(VLOOKUP($B232,'b02'!$A$4:$H$705,X$1,0),0)</f>
        <v>0</v>
      </c>
      <c r="Y232" s="29">
        <f>IFERROR(VLOOKUP($B232,'b02'!$A$4:$H$705,Y$1,0),0)</f>
        <v>0</v>
      </c>
      <c r="Z232" s="29">
        <f>IFERROR(VLOOKUP($B232,'b02'!$A$4:$H$705,Z$1,0),0)</f>
        <v>0</v>
      </c>
      <c r="AA232" s="29">
        <f>IFERROR(VLOOKUP($B232,'b02'!$A$4:$H$705,AA$1,0),0)</f>
        <v>1</v>
      </c>
      <c r="AB232" s="29">
        <f>IFERROR(VLOOKUP($B232,'b02'!$A$4:$H$705,AB$1,0),0)</f>
        <v>0</v>
      </c>
      <c r="AC232" s="29">
        <f>IFERROR(VLOOKUP($B232,'b02'!$A$4:$H$705,AC$1,0),0)</f>
        <v>1</v>
      </c>
      <c r="AD232" s="41">
        <f>IFERROR(VLOOKUP($B232,'b06'!$A$4:$I$714,AD$1,0),0)</f>
        <v>0</v>
      </c>
      <c r="AE232" s="41">
        <f>IFERROR(VLOOKUP($B232,'b06'!$A$4:$I$714,AE$1,0),0)</f>
        <v>0</v>
      </c>
      <c r="AF232" s="41">
        <f>IFERROR(VLOOKUP($B232,'b06'!$A$4:$I$714,AF$1,0),0)</f>
        <v>0</v>
      </c>
      <c r="AG232" s="41">
        <f>IFERROR(VLOOKUP($B232,'b06'!$A$4:$I$714,AG$1,0),0)</f>
        <v>0</v>
      </c>
      <c r="AH232" s="41">
        <f>IFERROR(VLOOKUP($B232,'b06'!$A$4:$I$714,AH$1,0),0)</f>
        <v>0</v>
      </c>
      <c r="AI232" s="41">
        <f>IFERROR(VLOOKUP($B232,'b06'!$A$4:$I$714,AI$1,0),0)</f>
        <v>0</v>
      </c>
      <c r="AJ232" s="41">
        <f>IFERROR(VLOOKUP($B232,'b06'!$A$4:$I$714,AJ$1,0),0)</f>
        <v>1</v>
      </c>
    </row>
    <row r="233" spans="1:36" x14ac:dyDescent="0.35">
      <c r="A233" s="4" t="s">
        <v>544</v>
      </c>
      <c r="B233" s="30">
        <v>231</v>
      </c>
      <c r="C233" s="8">
        <f t="shared" ca="1" si="37"/>
        <v>30756</v>
      </c>
      <c r="D233" s="5" t="str">
        <f t="shared" si="38"/>
        <v>colaborador_0231</v>
      </c>
      <c r="E233" s="9" t="s">
        <v>1339</v>
      </c>
      <c r="F233" s="9" t="s">
        <v>1550</v>
      </c>
      <c r="G233" s="8">
        <f t="shared" ca="1" si="39"/>
        <v>42368</v>
      </c>
      <c r="H233" s="6" t="s">
        <v>6</v>
      </c>
      <c r="I233" s="13">
        <f t="shared" ca="1" si="40"/>
        <v>1.75</v>
      </c>
      <c r="J233" s="15">
        <f t="shared" ca="1" si="41"/>
        <v>73</v>
      </c>
      <c r="K233" s="15">
        <f t="shared" ca="1" si="42"/>
        <v>23.836734693877553</v>
      </c>
      <c r="L233" s="10">
        <f t="shared" ca="1" si="43"/>
        <v>2</v>
      </c>
      <c r="M233" s="10">
        <f t="shared" ca="1" si="44"/>
        <v>5</v>
      </c>
      <c r="N233" s="10">
        <f t="shared" ca="1" si="45"/>
        <v>26</v>
      </c>
      <c r="O233" s="10">
        <f t="shared" ca="1" si="46"/>
        <v>4</v>
      </c>
      <c r="P233" s="10">
        <f t="shared" ca="1" si="47"/>
        <v>4</v>
      </c>
      <c r="Q233" s="11">
        <f t="shared" ca="1" si="36"/>
        <v>36</v>
      </c>
      <c r="R233" s="22" t="str">
        <f ca="1">VLOOKUP(L233,'05'!$A$2:$B$6,2,0)</f>
        <v>parda</v>
      </c>
      <c r="S233" s="22" t="str">
        <f ca="1">VLOOKUP(M233,'06'!$A$2:$B$18,2,0)</f>
        <v>ensino médio completo</v>
      </c>
      <c r="T233" s="22" t="str">
        <f ca="1">VLOOKUP(N233,'07'!$A$2:$D$28,2,0)</f>
        <v>Sergipe</v>
      </c>
      <c r="U233" s="22" t="str">
        <f ca="1">VLOOKUP(O233,'08'!$A$2:$B$28,2,0)</f>
        <v>Cristã</v>
      </c>
      <c r="V233" s="22" t="str">
        <f ca="1">VLOOKUP(P233,'10'!$A$2:$B$10,2,0)</f>
        <v>Desquitado</v>
      </c>
      <c r="W233" s="29">
        <f>IFERROR(VLOOKUP($B233,'b02'!$A$4:$H$705,W$1,0),0)</f>
        <v>0</v>
      </c>
      <c r="X233" s="29">
        <f>IFERROR(VLOOKUP($B233,'b02'!$A$4:$H$705,X$1,0),0)</f>
        <v>0</v>
      </c>
      <c r="Y233" s="29">
        <f>IFERROR(VLOOKUP($B233,'b02'!$A$4:$H$705,Y$1,0),0)</f>
        <v>0</v>
      </c>
      <c r="Z233" s="29">
        <f>IFERROR(VLOOKUP($B233,'b02'!$A$4:$H$705,Z$1,0),0)</f>
        <v>0</v>
      </c>
      <c r="AA233" s="29">
        <f>IFERROR(VLOOKUP($B233,'b02'!$A$4:$H$705,AA$1,0),0)</f>
        <v>0</v>
      </c>
      <c r="AB233" s="29">
        <f>IFERROR(VLOOKUP($B233,'b02'!$A$4:$H$705,AB$1,0),0)</f>
        <v>0</v>
      </c>
      <c r="AC233" s="29">
        <f>IFERROR(VLOOKUP($B233,'b02'!$A$4:$H$705,AC$1,0),0)</f>
        <v>0</v>
      </c>
      <c r="AD233" s="41">
        <f>IFERROR(VLOOKUP($B233,'b06'!$A$4:$I$714,AD$1,0),0)</f>
        <v>0</v>
      </c>
      <c r="AE233" s="41">
        <f>IFERROR(VLOOKUP($B233,'b06'!$A$4:$I$714,AE$1,0),0)</f>
        <v>0</v>
      </c>
      <c r="AF233" s="41">
        <f>IFERROR(VLOOKUP($B233,'b06'!$A$4:$I$714,AF$1,0),0)</f>
        <v>0</v>
      </c>
      <c r="AG233" s="41">
        <f>IFERROR(VLOOKUP($B233,'b06'!$A$4:$I$714,AG$1,0),0)</f>
        <v>0</v>
      </c>
      <c r="AH233" s="41">
        <f>IFERROR(VLOOKUP($B233,'b06'!$A$4:$I$714,AH$1,0),0)</f>
        <v>0</v>
      </c>
      <c r="AI233" s="41">
        <f>IFERROR(VLOOKUP($B233,'b06'!$A$4:$I$714,AI$1,0),0)</f>
        <v>0</v>
      </c>
      <c r="AJ233" s="41">
        <f>IFERROR(VLOOKUP($B233,'b06'!$A$4:$I$714,AJ$1,0),0)</f>
        <v>0</v>
      </c>
    </row>
    <row r="234" spans="1:36" x14ac:dyDescent="0.35">
      <c r="A234" s="4" t="s">
        <v>545</v>
      </c>
      <c r="B234" s="30">
        <v>232</v>
      </c>
      <c r="C234" s="8">
        <f t="shared" ca="1" si="37"/>
        <v>35758</v>
      </c>
      <c r="D234" s="5" t="str">
        <f t="shared" si="38"/>
        <v>colaborador_0232</v>
      </c>
      <c r="E234" s="9" t="s">
        <v>1339</v>
      </c>
      <c r="F234" s="9" t="s">
        <v>1550</v>
      </c>
      <c r="G234" s="8">
        <f t="shared" ca="1" si="39"/>
        <v>42603</v>
      </c>
      <c r="H234" s="6" t="s">
        <v>6</v>
      </c>
      <c r="I234" s="13">
        <f t="shared" ca="1" si="40"/>
        <v>1.75</v>
      </c>
      <c r="J234" s="15">
        <f t="shared" ca="1" si="41"/>
        <v>70</v>
      </c>
      <c r="K234" s="15">
        <f t="shared" ca="1" si="42"/>
        <v>22.857142857142858</v>
      </c>
      <c r="L234" s="10">
        <f t="shared" ca="1" si="43"/>
        <v>3</v>
      </c>
      <c r="M234" s="10">
        <f t="shared" ca="1" si="44"/>
        <v>3</v>
      </c>
      <c r="N234" s="10">
        <f t="shared" ca="1" si="45"/>
        <v>18</v>
      </c>
      <c r="O234" s="10">
        <f t="shared" ca="1" si="46"/>
        <v>5</v>
      </c>
      <c r="P234" s="10">
        <f t="shared" ca="1" si="47"/>
        <v>4</v>
      </c>
      <c r="Q234" s="11">
        <f t="shared" ca="1" si="36"/>
        <v>23</v>
      </c>
      <c r="R234" s="22" t="str">
        <f ca="1">VLOOKUP(L234,'05'!$A$2:$B$6,2,0)</f>
        <v>preta</v>
      </c>
      <c r="S234" s="22" t="str">
        <f ca="1">VLOOKUP(M234,'06'!$A$2:$B$18,2,0)</f>
        <v>ensino fundamental completo</v>
      </c>
      <c r="T234" s="22" t="str">
        <f ca="1">VLOOKUP(N234,'07'!$A$2:$D$28,2,0)</f>
        <v>Piauí</v>
      </c>
      <c r="U234" s="22" t="str">
        <f ca="1">VLOOKUP(O234,'08'!$A$2:$B$28,2,0)</f>
        <v>Evangélica</v>
      </c>
      <c r="V234" s="22" t="str">
        <f ca="1">VLOOKUP(P234,'10'!$A$2:$B$10,2,0)</f>
        <v>Desquitado</v>
      </c>
      <c r="W234" s="29">
        <f>IFERROR(VLOOKUP($B234,'b02'!$A$4:$H$705,W$1,0),0)</f>
        <v>0</v>
      </c>
      <c r="X234" s="29">
        <f>IFERROR(VLOOKUP($B234,'b02'!$A$4:$H$705,X$1,0),0)</f>
        <v>0</v>
      </c>
      <c r="Y234" s="29">
        <f>IFERROR(VLOOKUP($B234,'b02'!$A$4:$H$705,Y$1,0),0)</f>
        <v>0</v>
      </c>
      <c r="Z234" s="29">
        <f>IFERROR(VLOOKUP($B234,'b02'!$A$4:$H$705,Z$1,0),0)</f>
        <v>0</v>
      </c>
      <c r="AA234" s="29">
        <f>IFERROR(VLOOKUP($B234,'b02'!$A$4:$H$705,AA$1,0),0)</f>
        <v>1</v>
      </c>
      <c r="AB234" s="29">
        <f>IFERROR(VLOOKUP($B234,'b02'!$A$4:$H$705,AB$1,0),0)</f>
        <v>0</v>
      </c>
      <c r="AC234" s="29">
        <f>IFERROR(VLOOKUP($B234,'b02'!$A$4:$H$705,AC$1,0),0)</f>
        <v>1</v>
      </c>
      <c r="AD234" s="41">
        <f>IFERROR(VLOOKUP($B234,'b06'!$A$4:$I$714,AD$1,0),0)</f>
        <v>0</v>
      </c>
      <c r="AE234" s="41">
        <f>IFERROR(VLOOKUP($B234,'b06'!$A$4:$I$714,AE$1,0),0)</f>
        <v>0</v>
      </c>
      <c r="AF234" s="41">
        <f>IFERROR(VLOOKUP($B234,'b06'!$A$4:$I$714,AF$1,0),0)</f>
        <v>0</v>
      </c>
      <c r="AG234" s="41">
        <f>IFERROR(VLOOKUP($B234,'b06'!$A$4:$I$714,AG$1,0),0)</f>
        <v>0</v>
      </c>
      <c r="AH234" s="41">
        <f>IFERROR(VLOOKUP($B234,'b06'!$A$4:$I$714,AH$1,0),0)</f>
        <v>0</v>
      </c>
      <c r="AI234" s="41">
        <f>IFERROR(VLOOKUP($B234,'b06'!$A$4:$I$714,AI$1,0),0)</f>
        <v>1</v>
      </c>
      <c r="AJ234" s="41">
        <f>IFERROR(VLOOKUP($B234,'b06'!$A$4:$I$714,AJ$1,0),0)</f>
        <v>0</v>
      </c>
    </row>
    <row r="235" spans="1:36" x14ac:dyDescent="0.35">
      <c r="A235" s="4" t="s">
        <v>546</v>
      </c>
      <c r="B235" s="30">
        <v>233</v>
      </c>
      <c r="C235" s="8">
        <f t="shared" ca="1" si="37"/>
        <v>32345</v>
      </c>
      <c r="D235" s="5" t="str">
        <f t="shared" si="38"/>
        <v>colaborador_0233</v>
      </c>
      <c r="E235" s="9" t="s">
        <v>1339</v>
      </c>
      <c r="F235" s="9" t="s">
        <v>1550</v>
      </c>
      <c r="G235" s="8">
        <f t="shared" ca="1" si="39"/>
        <v>43064</v>
      </c>
      <c r="H235" s="6" t="s">
        <v>6</v>
      </c>
      <c r="I235" s="13">
        <f t="shared" ca="1" si="40"/>
        <v>1.84</v>
      </c>
      <c r="J235" s="15">
        <f t="shared" ca="1" si="41"/>
        <v>73</v>
      </c>
      <c r="K235" s="15">
        <f t="shared" ca="1" si="42"/>
        <v>21.561909262759922</v>
      </c>
      <c r="L235" s="10">
        <f t="shared" ca="1" si="43"/>
        <v>3</v>
      </c>
      <c r="M235" s="10">
        <f t="shared" ca="1" si="44"/>
        <v>5</v>
      </c>
      <c r="N235" s="10">
        <f t="shared" ca="1" si="45"/>
        <v>6</v>
      </c>
      <c r="O235" s="10">
        <f t="shared" ca="1" si="46"/>
        <v>3</v>
      </c>
      <c r="P235" s="10">
        <f t="shared" ca="1" si="47"/>
        <v>1</v>
      </c>
      <c r="Q235" s="11">
        <f t="shared" ca="1" si="36"/>
        <v>32</v>
      </c>
      <c r="R235" s="22" t="str">
        <f ca="1">VLOOKUP(L235,'05'!$A$2:$B$6,2,0)</f>
        <v>preta</v>
      </c>
      <c r="S235" s="22" t="str">
        <f ca="1">VLOOKUP(M235,'06'!$A$2:$B$18,2,0)</f>
        <v>ensino médio completo</v>
      </c>
      <c r="T235" s="22" t="str">
        <f ca="1">VLOOKUP(N235,'07'!$A$2:$D$28,2,0)</f>
        <v>Ceará</v>
      </c>
      <c r="U235" s="22" t="str">
        <f ca="1">VLOOKUP(O235,'08'!$A$2:$B$28,2,0)</f>
        <v>Católica</v>
      </c>
      <c r="V235" s="22" t="str">
        <f ca="1">VLOOKUP(P235,'10'!$A$2:$B$10,2,0)</f>
        <v>Solteiro</v>
      </c>
      <c r="W235" s="29">
        <f>IFERROR(VLOOKUP($B235,'b02'!$A$4:$H$705,W$1,0),0)</f>
        <v>0</v>
      </c>
      <c r="X235" s="29">
        <f>IFERROR(VLOOKUP($B235,'b02'!$A$4:$H$705,X$1,0),0)</f>
        <v>0</v>
      </c>
      <c r="Y235" s="29">
        <f>IFERROR(VLOOKUP($B235,'b02'!$A$4:$H$705,Y$1,0),0)</f>
        <v>0</v>
      </c>
      <c r="Z235" s="29">
        <f>IFERROR(VLOOKUP($B235,'b02'!$A$4:$H$705,Z$1,0),0)</f>
        <v>0</v>
      </c>
      <c r="AA235" s="29">
        <f>IFERROR(VLOOKUP($B235,'b02'!$A$4:$H$705,AA$1,0),0)</f>
        <v>0</v>
      </c>
      <c r="AB235" s="29">
        <f>IFERROR(VLOOKUP($B235,'b02'!$A$4:$H$705,AB$1,0),0)</f>
        <v>0</v>
      </c>
      <c r="AC235" s="29">
        <f>IFERROR(VLOOKUP($B235,'b02'!$A$4:$H$705,AC$1,0),0)</f>
        <v>0</v>
      </c>
      <c r="AD235" s="41">
        <f>IFERROR(VLOOKUP($B235,'b06'!$A$4:$I$714,AD$1,0),0)</f>
        <v>0</v>
      </c>
      <c r="AE235" s="41">
        <f>IFERROR(VLOOKUP($B235,'b06'!$A$4:$I$714,AE$1,0),0)</f>
        <v>0</v>
      </c>
      <c r="AF235" s="41">
        <f>IFERROR(VLOOKUP($B235,'b06'!$A$4:$I$714,AF$1,0),0)</f>
        <v>0</v>
      </c>
      <c r="AG235" s="41">
        <f>IFERROR(VLOOKUP($B235,'b06'!$A$4:$I$714,AG$1,0),0)</f>
        <v>0</v>
      </c>
      <c r="AH235" s="41">
        <f>IFERROR(VLOOKUP($B235,'b06'!$A$4:$I$714,AH$1,0),0)</f>
        <v>0</v>
      </c>
      <c r="AI235" s="41">
        <f>IFERROR(VLOOKUP($B235,'b06'!$A$4:$I$714,AI$1,0),0)</f>
        <v>0</v>
      </c>
      <c r="AJ235" s="41">
        <f>IFERROR(VLOOKUP($B235,'b06'!$A$4:$I$714,AJ$1,0),0)</f>
        <v>0</v>
      </c>
    </row>
    <row r="236" spans="1:36" x14ac:dyDescent="0.35">
      <c r="A236" s="4" t="s">
        <v>547</v>
      </c>
      <c r="B236" s="30">
        <v>234</v>
      </c>
      <c r="C236" s="8">
        <f t="shared" ca="1" si="37"/>
        <v>32395</v>
      </c>
      <c r="D236" s="5" t="str">
        <f t="shared" si="38"/>
        <v>colaborador_0234</v>
      </c>
      <c r="E236" s="9" t="s">
        <v>1339</v>
      </c>
      <c r="F236" s="9" t="s">
        <v>1550</v>
      </c>
      <c r="G236" s="8">
        <f t="shared" ca="1" si="39"/>
        <v>43885</v>
      </c>
      <c r="H236" s="6" t="s">
        <v>6</v>
      </c>
      <c r="I236" s="13">
        <f t="shared" ca="1" si="40"/>
        <v>1.78</v>
      </c>
      <c r="J236" s="15">
        <f t="shared" ca="1" si="41"/>
        <v>78</v>
      </c>
      <c r="K236" s="15">
        <f t="shared" ca="1" si="42"/>
        <v>24.618103774775911</v>
      </c>
      <c r="L236" s="10">
        <f t="shared" ca="1" si="43"/>
        <v>2</v>
      </c>
      <c r="M236" s="10">
        <f t="shared" ca="1" si="44"/>
        <v>1</v>
      </c>
      <c r="N236" s="10">
        <f t="shared" ca="1" si="45"/>
        <v>10</v>
      </c>
      <c r="O236" s="10">
        <f t="shared" ca="1" si="46"/>
        <v>7</v>
      </c>
      <c r="P236" s="10">
        <f t="shared" ca="1" si="47"/>
        <v>3</v>
      </c>
      <c r="Q236" s="11">
        <f t="shared" ca="1" si="36"/>
        <v>32</v>
      </c>
      <c r="R236" s="22" t="str">
        <f ca="1">VLOOKUP(L236,'05'!$A$2:$B$6,2,0)</f>
        <v>parda</v>
      </c>
      <c r="S236" s="22" t="str">
        <f ca="1">VLOOKUP(M236,'06'!$A$2:$B$18,2,0)</f>
        <v>sem instrução</v>
      </c>
      <c r="T236" s="22" t="str">
        <f ca="1">VLOOKUP(N236,'07'!$A$2:$D$28,2,0)</f>
        <v>Maranhão</v>
      </c>
      <c r="U236" s="22" t="str">
        <f ca="1">VLOOKUP(O236,'08'!$A$2:$B$28,2,0)</f>
        <v>Testemunha de Jeová</v>
      </c>
      <c r="V236" s="22" t="str">
        <f ca="1">VLOOKUP(P236,'10'!$A$2:$B$10,2,0)</f>
        <v>Divorciado</v>
      </c>
      <c r="W236" s="29">
        <f>IFERROR(VLOOKUP($B236,'b02'!$A$4:$H$705,W$1,0),0)</f>
        <v>0</v>
      </c>
      <c r="X236" s="29">
        <f>IFERROR(VLOOKUP($B236,'b02'!$A$4:$H$705,X$1,0),0)</f>
        <v>0</v>
      </c>
      <c r="Y236" s="29">
        <f>IFERROR(VLOOKUP($B236,'b02'!$A$4:$H$705,Y$1,0),0)</f>
        <v>1</v>
      </c>
      <c r="Z236" s="29">
        <f>IFERROR(VLOOKUP($B236,'b02'!$A$4:$H$705,Z$1,0),0)</f>
        <v>0</v>
      </c>
      <c r="AA236" s="29">
        <f>IFERROR(VLOOKUP($B236,'b02'!$A$4:$H$705,AA$1,0),0)</f>
        <v>0</v>
      </c>
      <c r="AB236" s="29">
        <f>IFERROR(VLOOKUP($B236,'b02'!$A$4:$H$705,AB$1,0),0)</f>
        <v>0</v>
      </c>
      <c r="AC236" s="29">
        <f>IFERROR(VLOOKUP($B236,'b02'!$A$4:$H$705,AC$1,0),0)</f>
        <v>1</v>
      </c>
      <c r="AD236" s="41">
        <f>IFERROR(VLOOKUP($B236,'b06'!$A$4:$I$714,AD$1,0),0)</f>
        <v>1</v>
      </c>
      <c r="AE236" s="41">
        <f>IFERROR(VLOOKUP($B236,'b06'!$A$4:$I$714,AE$1,0),0)</f>
        <v>0</v>
      </c>
      <c r="AF236" s="41">
        <f>IFERROR(VLOOKUP($B236,'b06'!$A$4:$I$714,AF$1,0),0)</f>
        <v>0</v>
      </c>
      <c r="AG236" s="41">
        <f>IFERROR(VLOOKUP($B236,'b06'!$A$4:$I$714,AG$1,0),0)</f>
        <v>0</v>
      </c>
      <c r="AH236" s="41">
        <f>IFERROR(VLOOKUP($B236,'b06'!$A$4:$I$714,AH$1,0),0)</f>
        <v>0</v>
      </c>
      <c r="AI236" s="41">
        <f>IFERROR(VLOOKUP($B236,'b06'!$A$4:$I$714,AI$1,0),0)</f>
        <v>0</v>
      </c>
      <c r="AJ236" s="41">
        <f>IFERROR(VLOOKUP($B236,'b06'!$A$4:$I$714,AJ$1,0),0)</f>
        <v>0</v>
      </c>
    </row>
    <row r="237" spans="1:36" x14ac:dyDescent="0.35">
      <c r="A237" s="4" t="s">
        <v>548</v>
      </c>
      <c r="B237" s="30">
        <v>235</v>
      </c>
      <c r="C237" s="8">
        <f t="shared" ca="1" si="37"/>
        <v>33036</v>
      </c>
      <c r="D237" s="5" t="str">
        <f t="shared" si="38"/>
        <v>colaborador_0235</v>
      </c>
      <c r="E237" s="9" t="s">
        <v>1339</v>
      </c>
      <c r="F237" s="9" t="s">
        <v>1550</v>
      </c>
      <c r="G237" s="8">
        <f t="shared" ca="1" si="39"/>
        <v>43311</v>
      </c>
      <c r="H237" s="6" t="s">
        <v>6</v>
      </c>
      <c r="I237" s="13">
        <f t="shared" ca="1" si="40"/>
        <v>1.76</v>
      </c>
      <c r="J237" s="15">
        <f t="shared" ca="1" si="41"/>
        <v>75</v>
      </c>
      <c r="K237" s="15">
        <f t="shared" ca="1" si="42"/>
        <v>24.212293388429753</v>
      </c>
      <c r="L237" s="10">
        <f t="shared" ca="1" si="43"/>
        <v>2</v>
      </c>
      <c r="M237" s="10">
        <f t="shared" ca="1" si="44"/>
        <v>5</v>
      </c>
      <c r="N237" s="10">
        <f t="shared" ca="1" si="45"/>
        <v>15</v>
      </c>
      <c r="O237" s="10">
        <f t="shared" ca="1" si="46"/>
        <v>1</v>
      </c>
      <c r="P237" s="10">
        <f t="shared" ca="1" si="47"/>
        <v>4</v>
      </c>
      <c r="Q237" s="11">
        <f t="shared" ca="1" si="36"/>
        <v>30</v>
      </c>
      <c r="R237" s="22" t="str">
        <f ca="1">VLOOKUP(L237,'05'!$A$2:$B$6,2,0)</f>
        <v>parda</v>
      </c>
      <c r="S237" s="22" t="str">
        <f ca="1">VLOOKUP(M237,'06'!$A$2:$B$18,2,0)</f>
        <v>ensino médio completo</v>
      </c>
      <c r="T237" s="22" t="str">
        <f ca="1">VLOOKUP(N237,'07'!$A$2:$D$28,2,0)</f>
        <v>Paraíba</v>
      </c>
      <c r="U237" s="22" t="str">
        <f ca="1">VLOOKUP(O237,'08'!$A$2:$B$28,2,0)</f>
        <v>Adventista</v>
      </c>
      <c r="V237" s="22" t="str">
        <f ca="1">VLOOKUP(P237,'10'!$A$2:$B$10,2,0)</f>
        <v>Desquitado</v>
      </c>
      <c r="W237" s="29">
        <f>IFERROR(VLOOKUP($B237,'b02'!$A$4:$H$705,W$1,0),0)</f>
        <v>0</v>
      </c>
      <c r="X237" s="29">
        <f>IFERROR(VLOOKUP($B237,'b02'!$A$4:$H$705,X$1,0),0)</f>
        <v>0</v>
      </c>
      <c r="Y237" s="29">
        <f>IFERROR(VLOOKUP($B237,'b02'!$A$4:$H$705,Y$1,0),0)</f>
        <v>0</v>
      </c>
      <c r="Z237" s="29">
        <f>IFERROR(VLOOKUP($B237,'b02'!$A$4:$H$705,Z$1,0),0)</f>
        <v>0</v>
      </c>
      <c r="AA237" s="29">
        <f>IFERROR(VLOOKUP($B237,'b02'!$A$4:$H$705,AA$1,0),0)</f>
        <v>0</v>
      </c>
      <c r="AB237" s="29">
        <f>IFERROR(VLOOKUP($B237,'b02'!$A$4:$H$705,AB$1,0),0)</f>
        <v>0</v>
      </c>
      <c r="AC237" s="29">
        <f>IFERROR(VLOOKUP($B237,'b02'!$A$4:$H$705,AC$1,0),0)</f>
        <v>0</v>
      </c>
      <c r="AD237" s="41">
        <f>IFERROR(VLOOKUP($B237,'b06'!$A$4:$I$714,AD$1,0),0)</f>
        <v>0</v>
      </c>
      <c r="AE237" s="41">
        <f>IFERROR(VLOOKUP($B237,'b06'!$A$4:$I$714,AE$1,0),0)</f>
        <v>0</v>
      </c>
      <c r="AF237" s="41">
        <f>IFERROR(VLOOKUP($B237,'b06'!$A$4:$I$714,AF$1,0),0)</f>
        <v>0</v>
      </c>
      <c r="AG237" s="41">
        <f>IFERROR(VLOOKUP($B237,'b06'!$A$4:$I$714,AG$1,0),0)</f>
        <v>0</v>
      </c>
      <c r="AH237" s="41">
        <f>IFERROR(VLOOKUP($B237,'b06'!$A$4:$I$714,AH$1,0),0)</f>
        <v>0</v>
      </c>
      <c r="AI237" s="41">
        <f>IFERROR(VLOOKUP($B237,'b06'!$A$4:$I$714,AI$1,0),0)</f>
        <v>0</v>
      </c>
      <c r="AJ237" s="41">
        <f>IFERROR(VLOOKUP($B237,'b06'!$A$4:$I$714,AJ$1,0),0)</f>
        <v>0</v>
      </c>
    </row>
    <row r="238" spans="1:36" x14ac:dyDescent="0.35">
      <c r="A238" s="4" t="s">
        <v>549</v>
      </c>
      <c r="B238" s="30">
        <v>236</v>
      </c>
      <c r="C238" s="8">
        <f t="shared" ca="1" si="37"/>
        <v>32144</v>
      </c>
      <c r="D238" s="5" t="str">
        <f t="shared" si="38"/>
        <v>colaborador_0236</v>
      </c>
      <c r="E238" s="9" t="s">
        <v>1339</v>
      </c>
      <c r="F238" s="9" t="s">
        <v>1550</v>
      </c>
      <c r="G238" s="8">
        <f t="shared" ca="1" si="39"/>
        <v>43917</v>
      </c>
      <c r="H238" s="6" t="s">
        <v>6</v>
      </c>
      <c r="I238" s="13">
        <f t="shared" ca="1" si="40"/>
        <v>1.84</v>
      </c>
      <c r="J238" s="15">
        <f t="shared" ca="1" si="41"/>
        <v>81</v>
      </c>
      <c r="K238" s="15">
        <f t="shared" ca="1" si="42"/>
        <v>23.92485822306238</v>
      </c>
      <c r="L238" s="10">
        <f t="shared" ca="1" si="43"/>
        <v>3</v>
      </c>
      <c r="M238" s="10">
        <f t="shared" ca="1" si="44"/>
        <v>5</v>
      </c>
      <c r="N238" s="10">
        <f t="shared" ca="1" si="45"/>
        <v>8</v>
      </c>
      <c r="O238" s="10">
        <f t="shared" ca="1" si="46"/>
        <v>6</v>
      </c>
      <c r="P238" s="10">
        <f t="shared" ca="1" si="47"/>
        <v>2</v>
      </c>
      <c r="Q238" s="11">
        <f t="shared" ca="1" si="36"/>
        <v>33</v>
      </c>
      <c r="R238" s="22" t="str">
        <f ca="1">VLOOKUP(L238,'05'!$A$2:$B$6,2,0)</f>
        <v>preta</v>
      </c>
      <c r="S238" s="22" t="str">
        <f ca="1">VLOOKUP(M238,'06'!$A$2:$B$18,2,0)</f>
        <v>ensino médio completo</v>
      </c>
      <c r="T238" s="22" t="str">
        <f ca="1">VLOOKUP(N238,'07'!$A$2:$D$28,2,0)</f>
        <v>Espírito Santo</v>
      </c>
      <c r="U238" s="22" t="str">
        <f ca="1">VLOOKUP(O238,'08'!$A$2:$B$28,2,0)</f>
        <v>Umbanda</v>
      </c>
      <c r="V238" s="22" t="str">
        <f ca="1">VLOOKUP(P238,'10'!$A$2:$B$10,2,0)</f>
        <v>Casado</v>
      </c>
      <c r="W238" s="29">
        <f>IFERROR(VLOOKUP($B238,'b02'!$A$4:$H$705,W$1,0),0)</f>
        <v>0</v>
      </c>
      <c r="X238" s="29">
        <f>IFERROR(VLOOKUP($B238,'b02'!$A$4:$H$705,X$1,0),0)</f>
        <v>0</v>
      </c>
      <c r="Y238" s="29">
        <f>IFERROR(VLOOKUP($B238,'b02'!$A$4:$H$705,Y$1,0),0)</f>
        <v>0</v>
      </c>
      <c r="Z238" s="29">
        <f>IFERROR(VLOOKUP($B238,'b02'!$A$4:$H$705,Z$1,0),0)</f>
        <v>0</v>
      </c>
      <c r="AA238" s="29">
        <f>IFERROR(VLOOKUP($B238,'b02'!$A$4:$H$705,AA$1,0),0)</f>
        <v>0</v>
      </c>
      <c r="AB238" s="29">
        <f>IFERROR(VLOOKUP($B238,'b02'!$A$4:$H$705,AB$1,0),0)</f>
        <v>0</v>
      </c>
      <c r="AC238" s="29">
        <f>IFERROR(VLOOKUP($B238,'b02'!$A$4:$H$705,AC$1,0),0)</f>
        <v>0</v>
      </c>
      <c r="AD238" s="41">
        <f>IFERROR(VLOOKUP($B238,'b06'!$A$4:$I$714,AD$1,0),0)</f>
        <v>0</v>
      </c>
      <c r="AE238" s="41">
        <f>IFERROR(VLOOKUP($B238,'b06'!$A$4:$I$714,AE$1,0),0)</f>
        <v>0</v>
      </c>
      <c r="AF238" s="41">
        <f>IFERROR(VLOOKUP($B238,'b06'!$A$4:$I$714,AF$1,0),0)</f>
        <v>0</v>
      </c>
      <c r="AG238" s="41">
        <f>IFERROR(VLOOKUP($B238,'b06'!$A$4:$I$714,AG$1,0),0)</f>
        <v>0</v>
      </c>
      <c r="AH238" s="41">
        <f>IFERROR(VLOOKUP($B238,'b06'!$A$4:$I$714,AH$1,0),0)</f>
        <v>0</v>
      </c>
      <c r="AI238" s="41">
        <f>IFERROR(VLOOKUP($B238,'b06'!$A$4:$I$714,AI$1,0),0)</f>
        <v>0</v>
      </c>
      <c r="AJ238" s="41">
        <f>IFERROR(VLOOKUP($B238,'b06'!$A$4:$I$714,AJ$1,0),0)</f>
        <v>0</v>
      </c>
    </row>
    <row r="239" spans="1:36" x14ac:dyDescent="0.35">
      <c r="A239" s="4" t="s">
        <v>550</v>
      </c>
      <c r="B239" s="30">
        <v>237</v>
      </c>
      <c r="C239" s="8">
        <f t="shared" ca="1" si="37"/>
        <v>35950</v>
      </c>
      <c r="D239" s="5" t="str">
        <f t="shared" si="38"/>
        <v>colaborador_0237</v>
      </c>
      <c r="E239" s="9" t="s">
        <v>1339</v>
      </c>
      <c r="F239" s="9" t="s">
        <v>1550</v>
      </c>
      <c r="G239" s="8">
        <f t="shared" ca="1" si="39"/>
        <v>43799</v>
      </c>
      <c r="H239" s="6" t="s">
        <v>6</v>
      </c>
      <c r="I239" s="13">
        <f t="shared" ca="1" si="40"/>
        <v>1.82</v>
      </c>
      <c r="J239" s="15">
        <f t="shared" ca="1" si="41"/>
        <v>72</v>
      </c>
      <c r="K239" s="15">
        <f t="shared" ca="1" si="42"/>
        <v>21.736505252988767</v>
      </c>
      <c r="L239" s="10">
        <f t="shared" ca="1" si="43"/>
        <v>2</v>
      </c>
      <c r="M239" s="10">
        <f t="shared" ca="1" si="44"/>
        <v>3</v>
      </c>
      <c r="N239" s="10">
        <f t="shared" ca="1" si="45"/>
        <v>5</v>
      </c>
      <c r="O239" s="10">
        <f t="shared" ca="1" si="46"/>
        <v>4</v>
      </c>
      <c r="P239" s="10">
        <f t="shared" ca="1" si="47"/>
        <v>5</v>
      </c>
      <c r="Q239" s="11">
        <f t="shared" ca="1" si="36"/>
        <v>22</v>
      </c>
      <c r="R239" s="22" t="str">
        <f ca="1">VLOOKUP(L239,'05'!$A$2:$B$6,2,0)</f>
        <v>parda</v>
      </c>
      <c r="S239" s="22" t="str">
        <f ca="1">VLOOKUP(M239,'06'!$A$2:$B$18,2,0)</f>
        <v>ensino fundamental completo</v>
      </c>
      <c r="T239" s="22" t="str">
        <f ca="1">VLOOKUP(N239,'07'!$A$2:$D$28,2,0)</f>
        <v>Bahia</v>
      </c>
      <c r="U239" s="22" t="str">
        <f ca="1">VLOOKUP(O239,'08'!$A$2:$B$28,2,0)</f>
        <v>Cristã</v>
      </c>
      <c r="V239" s="22" t="str">
        <f ca="1">VLOOKUP(P239,'10'!$A$2:$B$10,2,0)</f>
        <v>Separado</v>
      </c>
      <c r="W239" s="29">
        <f>IFERROR(VLOOKUP($B239,'b02'!$A$4:$H$705,W$1,0),0)</f>
        <v>0</v>
      </c>
      <c r="X239" s="29">
        <f>IFERROR(VLOOKUP($B239,'b02'!$A$4:$H$705,X$1,0),0)</f>
        <v>0</v>
      </c>
      <c r="Y239" s="29">
        <f>IFERROR(VLOOKUP($B239,'b02'!$A$4:$H$705,Y$1,0),0)</f>
        <v>0</v>
      </c>
      <c r="Z239" s="29">
        <f>IFERROR(VLOOKUP($B239,'b02'!$A$4:$H$705,Z$1,0),0)</f>
        <v>0</v>
      </c>
      <c r="AA239" s="29">
        <f>IFERROR(VLOOKUP($B239,'b02'!$A$4:$H$705,AA$1,0),0)</f>
        <v>0</v>
      </c>
      <c r="AB239" s="29">
        <f>IFERROR(VLOOKUP($B239,'b02'!$A$4:$H$705,AB$1,0),0)</f>
        <v>0</v>
      </c>
      <c r="AC239" s="29">
        <f>IFERROR(VLOOKUP($B239,'b02'!$A$4:$H$705,AC$1,0),0)</f>
        <v>0</v>
      </c>
      <c r="AD239" s="41">
        <f>IFERROR(VLOOKUP($B239,'b06'!$A$4:$I$714,AD$1,0),0)</f>
        <v>0</v>
      </c>
      <c r="AE239" s="41">
        <f>IFERROR(VLOOKUP($B239,'b06'!$A$4:$I$714,AE$1,0),0)</f>
        <v>0</v>
      </c>
      <c r="AF239" s="41">
        <f>IFERROR(VLOOKUP($B239,'b06'!$A$4:$I$714,AF$1,0),0)</f>
        <v>0</v>
      </c>
      <c r="AG239" s="41">
        <f>IFERROR(VLOOKUP($B239,'b06'!$A$4:$I$714,AG$1,0),0)</f>
        <v>0</v>
      </c>
      <c r="AH239" s="41">
        <f>IFERROR(VLOOKUP($B239,'b06'!$A$4:$I$714,AH$1,0),0)</f>
        <v>0</v>
      </c>
      <c r="AI239" s="41">
        <f>IFERROR(VLOOKUP($B239,'b06'!$A$4:$I$714,AI$1,0),0)</f>
        <v>0</v>
      </c>
      <c r="AJ239" s="41">
        <f>IFERROR(VLOOKUP($B239,'b06'!$A$4:$I$714,AJ$1,0),0)</f>
        <v>0</v>
      </c>
    </row>
    <row r="240" spans="1:36" x14ac:dyDescent="0.35">
      <c r="A240" s="4" t="s">
        <v>551</v>
      </c>
      <c r="B240" s="30">
        <v>238</v>
      </c>
      <c r="C240" s="8">
        <f t="shared" ca="1" si="37"/>
        <v>34873</v>
      </c>
      <c r="D240" s="5" t="str">
        <f t="shared" si="38"/>
        <v>colaborador_0238</v>
      </c>
      <c r="E240" s="9" t="s">
        <v>1339</v>
      </c>
      <c r="F240" s="9" t="s">
        <v>1550</v>
      </c>
      <c r="G240" s="8">
        <f t="shared" ca="1" si="39"/>
        <v>42108</v>
      </c>
      <c r="H240" s="6" t="s">
        <v>6</v>
      </c>
      <c r="I240" s="13">
        <f t="shared" ca="1" si="40"/>
        <v>1.75</v>
      </c>
      <c r="J240" s="15">
        <f t="shared" ca="1" si="41"/>
        <v>74</v>
      </c>
      <c r="K240" s="15">
        <f t="shared" ca="1" si="42"/>
        <v>24.163265306122447</v>
      </c>
      <c r="L240" s="10">
        <f t="shared" ca="1" si="43"/>
        <v>2</v>
      </c>
      <c r="M240" s="10">
        <f t="shared" ca="1" si="44"/>
        <v>6</v>
      </c>
      <c r="N240" s="10">
        <f t="shared" ca="1" si="45"/>
        <v>24</v>
      </c>
      <c r="O240" s="10">
        <f t="shared" ca="1" si="46"/>
        <v>6</v>
      </c>
      <c r="P240" s="10">
        <f t="shared" ca="1" si="47"/>
        <v>4</v>
      </c>
      <c r="Q240" s="11">
        <f t="shared" ca="1" si="36"/>
        <v>25</v>
      </c>
      <c r="R240" s="22" t="str">
        <f ca="1">VLOOKUP(L240,'05'!$A$2:$B$6,2,0)</f>
        <v>parda</v>
      </c>
      <c r="S240" s="22" t="str">
        <f ca="1">VLOOKUP(M240,'06'!$A$2:$B$18,2,0)</f>
        <v>ensino médio técnico incompleto</v>
      </c>
      <c r="T240" s="22" t="str">
        <f ca="1">VLOOKUP(N240,'07'!$A$2:$D$28,2,0)</f>
        <v>Santa Catarina</v>
      </c>
      <c r="U240" s="22" t="str">
        <f ca="1">VLOOKUP(O240,'08'!$A$2:$B$28,2,0)</f>
        <v>Umbanda</v>
      </c>
      <c r="V240" s="22" t="str">
        <f ca="1">VLOOKUP(P240,'10'!$A$2:$B$10,2,0)</f>
        <v>Desquitado</v>
      </c>
      <c r="W240" s="29">
        <f>IFERROR(VLOOKUP($B240,'b02'!$A$4:$H$705,W$1,0),0)</f>
        <v>0</v>
      </c>
      <c r="X240" s="29">
        <f>IFERROR(VLOOKUP($B240,'b02'!$A$4:$H$705,X$1,0),0)</f>
        <v>0</v>
      </c>
      <c r="Y240" s="29">
        <f>IFERROR(VLOOKUP($B240,'b02'!$A$4:$H$705,Y$1,0),0)</f>
        <v>1</v>
      </c>
      <c r="Z240" s="29">
        <f>IFERROR(VLOOKUP($B240,'b02'!$A$4:$H$705,Z$1,0),0)</f>
        <v>0</v>
      </c>
      <c r="AA240" s="29">
        <f>IFERROR(VLOOKUP($B240,'b02'!$A$4:$H$705,AA$1,0),0)</f>
        <v>0</v>
      </c>
      <c r="AB240" s="29">
        <f>IFERROR(VLOOKUP($B240,'b02'!$A$4:$H$705,AB$1,0),0)</f>
        <v>0</v>
      </c>
      <c r="AC240" s="29">
        <f>IFERROR(VLOOKUP($B240,'b02'!$A$4:$H$705,AC$1,0),0)</f>
        <v>1</v>
      </c>
      <c r="AD240" s="41">
        <f>IFERROR(VLOOKUP($B240,'b06'!$A$4:$I$714,AD$1,0),0)</f>
        <v>0</v>
      </c>
      <c r="AE240" s="41">
        <f>IFERROR(VLOOKUP($B240,'b06'!$A$4:$I$714,AE$1,0),0)</f>
        <v>0</v>
      </c>
      <c r="AF240" s="41">
        <f>IFERROR(VLOOKUP($B240,'b06'!$A$4:$I$714,AF$1,0),0)</f>
        <v>0</v>
      </c>
      <c r="AG240" s="41">
        <f>IFERROR(VLOOKUP($B240,'b06'!$A$4:$I$714,AG$1,0),0)</f>
        <v>0</v>
      </c>
      <c r="AH240" s="41">
        <f>IFERROR(VLOOKUP($B240,'b06'!$A$4:$I$714,AH$1,0),0)</f>
        <v>0</v>
      </c>
      <c r="AI240" s="41">
        <f>IFERROR(VLOOKUP($B240,'b06'!$A$4:$I$714,AI$1,0),0)</f>
        <v>1</v>
      </c>
      <c r="AJ240" s="41">
        <f>IFERROR(VLOOKUP($B240,'b06'!$A$4:$I$714,AJ$1,0),0)</f>
        <v>0</v>
      </c>
    </row>
    <row r="241" spans="1:36" x14ac:dyDescent="0.35">
      <c r="A241" s="4" t="s">
        <v>552</v>
      </c>
      <c r="B241" s="30">
        <v>239</v>
      </c>
      <c r="C241" s="8">
        <f t="shared" ca="1" si="37"/>
        <v>35947</v>
      </c>
      <c r="D241" s="5" t="str">
        <f t="shared" si="38"/>
        <v>colaborador_0239</v>
      </c>
      <c r="E241" s="9" t="s">
        <v>1339</v>
      </c>
      <c r="F241" s="9" t="s">
        <v>1550</v>
      </c>
      <c r="G241" s="8">
        <f t="shared" ca="1" si="39"/>
        <v>43256</v>
      </c>
      <c r="H241" s="6" t="s">
        <v>6</v>
      </c>
      <c r="I241" s="13">
        <f t="shared" ca="1" si="40"/>
        <v>1.82</v>
      </c>
      <c r="J241" s="15">
        <f t="shared" ca="1" si="41"/>
        <v>71</v>
      </c>
      <c r="K241" s="15">
        <f t="shared" ca="1" si="42"/>
        <v>21.434609346697258</v>
      </c>
      <c r="L241" s="10">
        <f t="shared" ca="1" si="43"/>
        <v>2</v>
      </c>
      <c r="M241" s="10">
        <f t="shared" ca="1" si="44"/>
        <v>7</v>
      </c>
      <c r="N241" s="10">
        <f t="shared" ca="1" si="45"/>
        <v>27</v>
      </c>
      <c r="O241" s="10">
        <f t="shared" ca="1" si="46"/>
        <v>7</v>
      </c>
      <c r="P241" s="10">
        <f t="shared" ca="1" si="47"/>
        <v>4</v>
      </c>
      <c r="Q241" s="11">
        <f t="shared" ca="1" si="36"/>
        <v>22</v>
      </c>
      <c r="R241" s="22" t="str">
        <f ca="1">VLOOKUP(L241,'05'!$A$2:$B$6,2,0)</f>
        <v>parda</v>
      </c>
      <c r="S241" s="22" t="str">
        <f ca="1">VLOOKUP(M241,'06'!$A$2:$B$18,2,0)</f>
        <v>ensino médio técnico completo</v>
      </c>
      <c r="T241" s="22" t="str">
        <f ca="1">VLOOKUP(N241,'07'!$A$2:$D$28,2,0)</f>
        <v>Tocantins</v>
      </c>
      <c r="U241" s="22" t="str">
        <f ca="1">VLOOKUP(O241,'08'!$A$2:$B$28,2,0)</f>
        <v>Testemunha de Jeová</v>
      </c>
      <c r="V241" s="22" t="str">
        <f ca="1">VLOOKUP(P241,'10'!$A$2:$B$10,2,0)</f>
        <v>Desquitado</v>
      </c>
      <c r="W241" s="29">
        <f>IFERROR(VLOOKUP($B241,'b02'!$A$4:$H$705,W$1,0),0)</f>
        <v>1</v>
      </c>
      <c r="X241" s="29">
        <f>IFERROR(VLOOKUP($B241,'b02'!$A$4:$H$705,X$1,0),0)</f>
        <v>0</v>
      </c>
      <c r="Y241" s="29">
        <f>IFERROR(VLOOKUP($B241,'b02'!$A$4:$H$705,Y$1,0),0)</f>
        <v>0</v>
      </c>
      <c r="Z241" s="29">
        <f>IFERROR(VLOOKUP($B241,'b02'!$A$4:$H$705,Z$1,0),0)</f>
        <v>0</v>
      </c>
      <c r="AA241" s="29">
        <f>IFERROR(VLOOKUP($B241,'b02'!$A$4:$H$705,AA$1,0),0)</f>
        <v>0</v>
      </c>
      <c r="AB241" s="29">
        <f>IFERROR(VLOOKUP($B241,'b02'!$A$4:$H$705,AB$1,0),0)</f>
        <v>0</v>
      </c>
      <c r="AC241" s="29">
        <f>IFERROR(VLOOKUP($B241,'b02'!$A$4:$H$705,AC$1,0),0)</f>
        <v>1</v>
      </c>
      <c r="AD241" s="41">
        <f>IFERROR(VLOOKUP($B241,'b06'!$A$4:$I$714,AD$1,0),0)</f>
        <v>0</v>
      </c>
      <c r="AE241" s="41">
        <f>IFERROR(VLOOKUP($B241,'b06'!$A$4:$I$714,AE$1,0),0)</f>
        <v>0</v>
      </c>
      <c r="AF241" s="41">
        <f>IFERROR(VLOOKUP($B241,'b06'!$A$4:$I$714,AF$1,0),0)</f>
        <v>1</v>
      </c>
      <c r="AG241" s="41">
        <f>IFERROR(VLOOKUP($B241,'b06'!$A$4:$I$714,AG$1,0),0)</f>
        <v>0</v>
      </c>
      <c r="AH241" s="41">
        <f>IFERROR(VLOOKUP($B241,'b06'!$A$4:$I$714,AH$1,0),0)</f>
        <v>0</v>
      </c>
      <c r="AI241" s="41">
        <f>IFERROR(VLOOKUP($B241,'b06'!$A$4:$I$714,AI$1,0),0)</f>
        <v>0</v>
      </c>
      <c r="AJ241" s="41">
        <f>IFERROR(VLOOKUP($B241,'b06'!$A$4:$I$714,AJ$1,0),0)</f>
        <v>0</v>
      </c>
    </row>
    <row r="242" spans="1:36" x14ac:dyDescent="0.35">
      <c r="A242" s="4" t="s">
        <v>553</v>
      </c>
      <c r="B242" s="30">
        <v>240</v>
      </c>
      <c r="C242" s="8">
        <f t="shared" ca="1" si="37"/>
        <v>33869</v>
      </c>
      <c r="D242" s="5" t="str">
        <f t="shared" si="38"/>
        <v>colaborador_0240</v>
      </c>
      <c r="E242" s="9" t="s">
        <v>1339</v>
      </c>
      <c r="F242" s="9" t="s">
        <v>1550</v>
      </c>
      <c r="G242" s="8">
        <f t="shared" ca="1" si="39"/>
        <v>43026</v>
      </c>
      <c r="H242" s="6" t="s">
        <v>6</v>
      </c>
      <c r="I242" s="13">
        <f t="shared" ca="1" si="40"/>
        <v>1.79</v>
      </c>
      <c r="J242" s="15">
        <f t="shared" ca="1" si="41"/>
        <v>71</v>
      </c>
      <c r="K242" s="15">
        <f t="shared" ca="1" si="42"/>
        <v>22.15910864205237</v>
      </c>
      <c r="L242" s="10">
        <f t="shared" ca="1" si="43"/>
        <v>3</v>
      </c>
      <c r="M242" s="10">
        <f t="shared" ca="1" si="44"/>
        <v>5</v>
      </c>
      <c r="N242" s="10">
        <f t="shared" ca="1" si="45"/>
        <v>20</v>
      </c>
      <c r="O242" s="10">
        <f t="shared" ca="1" si="46"/>
        <v>6</v>
      </c>
      <c r="P242" s="10">
        <f t="shared" ca="1" si="47"/>
        <v>1</v>
      </c>
      <c r="Q242" s="11">
        <f t="shared" ca="1" si="36"/>
        <v>28</v>
      </c>
      <c r="R242" s="22" t="str">
        <f ca="1">VLOOKUP(L242,'05'!$A$2:$B$6,2,0)</f>
        <v>preta</v>
      </c>
      <c r="S242" s="22" t="str">
        <f ca="1">VLOOKUP(M242,'06'!$A$2:$B$18,2,0)</f>
        <v>ensino médio completo</v>
      </c>
      <c r="T242" s="22" t="str">
        <f ca="1">VLOOKUP(N242,'07'!$A$2:$D$28,2,0)</f>
        <v>Rio Grande do Norte</v>
      </c>
      <c r="U242" s="22" t="str">
        <f ca="1">VLOOKUP(O242,'08'!$A$2:$B$28,2,0)</f>
        <v>Umbanda</v>
      </c>
      <c r="V242" s="22" t="str">
        <f ca="1">VLOOKUP(P242,'10'!$A$2:$B$10,2,0)</f>
        <v>Solteiro</v>
      </c>
      <c r="W242" s="29">
        <f>IFERROR(VLOOKUP($B242,'b02'!$A$4:$H$705,W$1,0),0)</f>
        <v>0</v>
      </c>
      <c r="X242" s="29">
        <f>IFERROR(VLOOKUP($B242,'b02'!$A$4:$H$705,X$1,0),0)</f>
        <v>0</v>
      </c>
      <c r="Y242" s="29">
        <f>IFERROR(VLOOKUP($B242,'b02'!$A$4:$H$705,Y$1,0),0)</f>
        <v>0</v>
      </c>
      <c r="Z242" s="29">
        <f>IFERROR(VLOOKUP($B242,'b02'!$A$4:$H$705,Z$1,0),0)</f>
        <v>0</v>
      </c>
      <c r="AA242" s="29">
        <f>IFERROR(VLOOKUP($B242,'b02'!$A$4:$H$705,AA$1,0),0)</f>
        <v>0</v>
      </c>
      <c r="AB242" s="29">
        <f>IFERROR(VLOOKUP($B242,'b02'!$A$4:$H$705,AB$1,0),0)</f>
        <v>0</v>
      </c>
      <c r="AC242" s="29">
        <f>IFERROR(VLOOKUP($B242,'b02'!$A$4:$H$705,AC$1,0),0)</f>
        <v>0</v>
      </c>
      <c r="AD242" s="41">
        <f>IFERROR(VLOOKUP($B242,'b06'!$A$4:$I$714,AD$1,0),0)</f>
        <v>0</v>
      </c>
      <c r="AE242" s="41">
        <f>IFERROR(VLOOKUP($B242,'b06'!$A$4:$I$714,AE$1,0),0)</f>
        <v>0</v>
      </c>
      <c r="AF242" s="41">
        <f>IFERROR(VLOOKUP($B242,'b06'!$A$4:$I$714,AF$1,0),0)</f>
        <v>0</v>
      </c>
      <c r="AG242" s="41">
        <f>IFERROR(VLOOKUP($B242,'b06'!$A$4:$I$714,AG$1,0),0)</f>
        <v>0</v>
      </c>
      <c r="AH242" s="41">
        <f>IFERROR(VLOOKUP($B242,'b06'!$A$4:$I$714,AH$1,0),0)</f>
        <v>0</v>
      </c>
      <c r="AI242" s="41">
        <f>IFERROR(VLOOKUP($B242,'b06'!$A$4:$I$714,AI$1,0),0)</f>
        <v>0</v>
      </c>
      <c r="AJ242" s="41">
        <f>IFERROR(VLOOKUP($B242,'b06'!$A$4:$I$714,AJ$1,0),0)</f>
        <v>0</v>
      </c>
    </row>
    <row r="243" spans="1:36" x14ac:dyDescent="0.35">
      <c r="A243" s="4" t="s">
        <v>554</v>
      </c>
      <c r="B243" s="30">
        <v>241</v>
      </c>
      <c r="C243" s="8">
        <f t="shared" ca="1" si="37"/>
        <v>30774</v>
      </c>
      <c r="D243" s="5" t="str">
        <f t="shared" si="38"/>
        <v>colaborador_0241</v>
      </c>
      <c r="E243" s="9" t="s">
        <v>1339</v>
      </c>
      <c r="F243" s="9" t="s">
        <v>1550</v>
      </c>
      <c r="G243" s="8">
        <f t="shared" ca="1" si="39"/>
        <v>42053</v>
      </c>
      <c r="H243" s="6" t="s">
        <v>6</v>
      </c>
      <c r="I243" s="13">
        <f t="shared" ca="1" si="40"/>
        <v>1.79</v>
      </c>
      <c r="J243" s="15">
        <f t="shared" ca="1" si="41"/>
        <v>71</v>
      </c>
      <c r="K243" s="15">
        <f t="shared" ca="1" si="42"/>
        <v>22.15910864205237</v>
      </c>
      <c r="L243" s="10">
        <f t="shared" ca="1" si="43"/>
        <v>2</v>
      </c>
      <c r="M243" s="10">
        <f t="shared" ca="1" si="44"/>
        <v>2</v>
      </c>
      <c r="N243" s="10">
        <f t="shared" ca="1" si="45"/>
        <v>19</v>
      </c>
      <c r="O243" s="10">
        <f t="shared" ca="1" si="46"/>
        <v>4</v>
      </c>
      <c r="P243" s="10">
        <f t="shared" ca="1" si="47"/>
        <v>5</v>
      </c>
      <c r="Q243" s="11">
        <f t="shared" ca="1" si="36"/>
        <v>36</v>
      </c>
      <c r="R243" s="22" t="str">
        <f ca="1">VLOOKUP(L243,'05'!$A$2:$B$6,2,0)</f>
        <v>parda</v>
      </c>
      <c r="S243" s="22" t="str">
        <f ca="1">VLOOKUP(M243,'06'!$A$2:$B$18,2,0)</f>
        <v>ensino fundamental incompleto</v>
      </c>
      <c r="T243" s="22" t="str">
        <f ca="1">VLOOKUP(N243,'07'!$A$2:$D$28,2,0)</f>
        <v>Rio de Janeiro</v>
      </c>
      <c r="U243" s="22" t="str">
        <f ca="1">VLOOKUP(O243,'08'!$A$2:$B$28,2,0)</f>
        <v>Cristã</v>
      </c>
      <c r="V243" s="22" t="str">
        <f ca="1">VLOOKUP(P243,'10'!$A$2:$B$10,2,0)</f>
        <v>Separado</v>
      </c>
      <c r="W243" s="29">
        <f>IFERROR(VLOOKUP($B243,'b02'!$A$4:$H$705,W$1,0),0)</f>
        <v>0</v>
      </c>
      <c r="X243" s="29">
        <f>IFERROR(VLOOKUP($B243,'b02'!$A$4:$H$705,X$1,0),0)</f>
        <v>0</v>
      </c>
      <c r="Y243" s="29">
        <f>IFERROR(VLOOKUP($B243,'b02'!$A$4:$H$705,Y$1,0),0)</f>
        <v>0</v>
      </c>
      <c r="Z243" s="29">
        <f>IFERROR(VLOOKUP($B243,'b02'!$A$4:$H$705,Z$1,0),0)</f>
        <v>0</v>
      </c>
      <c r="AA243" s="29">
        <f>IFERROR(VLOOKUP($B243,'b02'!$A$4:$H$705,AA$1,0),0)</f>
        <v>0</v>
      </c>
      <c r="AB243" s="29">
        <f>IFERROR(VLOOKUP($B243,'b02'!$A$4:$H$705,AB$1,0),0)</f>
        <v>1</v>
      </c>
      <c r="AC243" s="29">
        <f>IFERROR(VLOOKUP($B243,'b02'!$A$4:$H$705,AC$1,0),0)</f>
        <v>1</v>
      </c>
      <c r="AD243" s="41">
        <f>IFERROR(VLOOKUP($B243,'b06'!$A$4:$I$714,AD$1,0),0)</f>
        <v>0</v>
      </c>
      <c r="AE243" s="41">
        <f>IFERROR(VLOOKUP($B243,'b06'!$A$4:$I$714,AE$1,0),0)</f>
        <v>0</v>
      </c>
      <c r="AF243" s="41">
        <f>IFERROR(VLOOKUP($B243,'b06'!$A$4:$I$714,AF$1,0),0)</f>
        <v>0</v>
      </c>
      <c r="AG243" s="41">
        <f>IFERROR(VLOOKUP($B243,'b06'!$A$4:$I$714,AG$1,0),0)</f>
        <v>0</v>
      </c>
      <c r="AH243" s="41">
        <f>IFERROR(VLOOKUP($B243,'b06'!$A$4:$I$714,AH$1,0),0)</f>
        <v>0</v>
      </c>
      <c r="AI243" s="41">
        <f>IFERROR(VLOOKUP($B243,'b06'!$A$4:$I$714,AI$1,0),0)</f>
        <v>1</v>
      </c>
      <c r="AJ243" s="41">
        <f>IFERROR(VLOOKUP($B243,'b06'!$A$4:$I$714,AJ$1,0),0)</f>
        <v>0</v>
      </c>
    </row>
    <row r="244" spans="1:36" x14ac:dyDescent="0.35">
      <c r="A244" s="4" t="s">
        <v>555</v>
      </c>
      <c r="B244" s="30">
        <v>242</v>
      </c>
      <c r="C244" s="8">
        <f t="shared" ca="1" si="37"/>
        <v>34160</v>
      </c>
      <c r="D244" s="5" t="str">
        <f t="shared" si="38"/>
        <v>colaborador_0242</v>
      </c>
      <c r="E244" s="9" t="s">
        <v>1339</v>
      </c>
      <c r="F244" s="9" t="s">
        <v>1550</v>
      </c>
      <c r="G244" s="8">
        <f t="shared" ca="1" si="39"/>
        <v>44009</v>
      </c>
      <c r="H244" s="6" t="s">
        <v>6</v>
      </c>
      <c r="I244" s="13">
        <f t="shared" ca="1" si="40"/>
        <v>1.78</v>
      </c>
      <c r="J244" s="15">
        <f t="shared" ca="1" si="41"/>
        <v>80</v>
      </c>
      <c r="K244" s="15">
        <f t="shared" ca="1" si="42"/>
        <v>25.249337204898371</v>
      </c>
      <c r="L244" s="10">
        <f t="shared" ca="1" si="43"/>
        <v>3</v>
      </c>
      <c r="M244" s="10">
        <f t="shared" ca="1" si="44"/>
        <v>2</v>
      </c>
      <c r="N244" s="10">
        <f t="shared" ca="1" si="45"/>
        <v>3</v>
      </c>
      <c r="O244" s="10">
        <f t="shared" ca="1" si="46"/>
        <v>6</v>
      </c>
      <c r="P244" s="10">
        <f t="shared" ca="1" si="47"/>
        <v>5</v>
      </c>
      <c r="Q244" s="11">
        <f t="shared" ca="1" si="36"/>
        <v>27</v>
      </c>
      <c r="R244" s="22" t="str">
        <f ca="1">VLOOKUP(L244,'05'!$A$2:$B$6,2,0)</f>
        <v>preta</v>
      </c>
      <c r="S244" s="22" t="str">
        <f ca="1">VLOOKUP(M244,'06'!$A$2:$B$18,2,0)</f>
        <v>ensino fundamental incompleto</v>
      </c>
      <c r="T244" s="22" t="str">
        <f ca="1">VLOOKUP(N244,'07'!$A$2:$D$28,2,0)</f>
        <v>Amapá</v>
      </c>
      <c r="U244" s="22" t="str">
        <f ca="1">VLOOKUP(O244,'08'!$A$2:$B$28,2,0)</f>
        <v>Umbanda</v>
      </c>
      <c r="V244" s="22" t="str">
        <f ca="1">VLOOKUP(P244,'10'!$A$2:$B$10,2,0)</f>
        <v>Separado</v>
      </c>
      <c r="W244" s="29">
        <f>IFERROR(VLOOKUP($B244,'b02'!$A$4:$H$705,W$1,0),0)</f>
        <v>0</v>
      </c>
      <c r="X244" s="29">
        <f>IFERROR(VLOOKUP($B244,'b02'!$A$4:$H$705,X$1,0),0)</f>
        <v>0</v>
      </c>
      <c r="Y244" s="29">
        <f>IFERROR(VLOOKUP($B244,'b02'!$A$4:$H$705,Y$1,0),0)</f>
        <v>1</v>
      </c>
      <c r="Z244" s="29">
        <f>IFERROR(VLOOKUP($B244,'b02'!$A$4:$H$705,Z$1,0),0)</f>
        <v>0</v>
      </c>
      <c r="AA244" s="29">
        <f>IFERROR(VLOOKUP($B244,'b02'!$A$4:$H$705,AA$1,0),0)</f>
        <v>0</v>
      </c>
      <c r="AB244" s="29">
        <f>IFERROR(VLOOKUP($B244,'b02'!$A$4:$H$705,AB$1,0),0)</f>
        <v>0</v>
      </c>
      <c r="AC244" s="29">
        <f>IFERROR(VLOOKUP($B244,'b02'!$A$4:$H$705,AC$1,0),0)</f>
        <v>1</v>
      </c>
      <c r="AD244" s="41">
        <f>IFERROR(VLOOKUP($B244,'b06'!$A$4:$I$714,AD$1,0),0)</f>
        <v>0</v>
      </c>
      <c r="AE244" s="41">
        <f>IFERROR(VLOOKUP($B244,'b06'!$A$4:$I$714,AE$1,0),0)</f>
        <v>0</v>
      </c>
      <c r="AF244" s="41">
        <f>IFERROR(VLOOKUP($B244,'b06'!$A$4:$I$714,AF$1,0),0)</f>
        <v>1</v>
      </c>
      <c r="AG244" s="41">
        <f>IFERROR(VLOOKUP($B244,'b06'!$A$4:$I$714,AG$1,0),0)</f>
        <v>0</v>
      </c>
      <c r="AH244" s="41">
        <f>IFERROR(VLOOKUP($B244,'b06'!$A$4:$I$714,AH$1,0),0)</f>
        <v>0</v>
      </c>
      <c r="AI244" s="41">
        <f>IFERROR(VLOOKUP($B244,'b06'!$A$4:$I$714,AI$1,0),0)</f>
        <v>0</v>
      </c>
      <c r="AJ244" s="41">
        <f>IFERROR(VLOOKUP($B244,'b06'!$A$4:$I$714,AJ$1,0),0)</f>
        <v>0</v>
      </c>
    </row>
    <row r="245" spans="1:36" x14ac:dyDescent="0.35">
      <c r="A245" s="4" t="s">
        <v>556</v>
      </c>
      <c r="B245" s="30">
        <v>243</v>
      </c>
      <c r="C245" s="8">
        <f t="shared" ca="1" si="37"/>
        <v>35389</v>
      </c>
      <c r="D245" s="5" t="str">
        <f t="shared" si="38"/>
        <v>colaborador_0243</v>
      </c>
      <c r="E245" s="9" t="s">
        <v>1339</v>
      </c>
      <c r="F245" s="9" t="s">
        <v>1550</v>
      </c>
      <c r="G245" s="8">
        <f t="shared" ca="1" si="39"/>
        <v>42375</v>
      </c>
      <c r="H245" s="6" t="s">
        <v>6</v>
      </c>
      <c r="I245" s="13">
        <f t="shared" ca="1" si="40"/>
        <v>1.85</v>
      </c>
      <c r="J245" s="15">
        <f t="shared" ca="1" si="41"/>
        <v>73</v>
      </c>
      <c r="K245" s="15">
        <f t="shared" ca="1" si="42"/>
        <v>21.329437545653761</v>
      </c>
      <c r="L245" s="10">
        <f t="shared" ca="1" si="43"/>
        <v>3</v>
      </c>
      <c r="M245" s="10">
        <f t="shared" ca="1" si="44"/>
        <v>3</v>
      </c>
      <c r="N245" s="10">
        <f t="shared" ca="1" si="45"/>
        <v>13</v>
      </c>
      <c r="O245" s="10">
        <f t="shared" ca="1" si="46"/>
        <v>2</v>
      </c>
      <c r="P245" s="10">
        <f t="shared" ca="1" si="47"/>
        <v>5</v>
      </c>
      <c r="Q245" s="11">
        <f t="shared" ca="1" si="36"/>
        <v>24</v>
      </c>
      <c r="R245" s="22" t="str">
        <f ca="1">VLOOKUP(L245,'05'!$A$2:$B$6,2,0)</f>
        <v>preta</v>
      </c>
      <c r="S245" s="22" t="str">
        <f ca="1">VLOOKUP(M245,'06'!$A$2:$B$18,2,0)</f>
        <v>ensino fundamental completo</v>
      </c>
      <c r="T245" s="22" t="str">
        <f ca="1">VLOOKUP(N245,'07'!$A$2:$D$28,2,0)</f>
        <v>Minas Gerais</v>
      </c>
      <c r="U245" s="22" t="str">
        <f ca="1">VLOOKUP(O245,'08'!$A$2:$B$28,2,0)</f>
        <v>Candomblé</v>
      </c>
      <c r="V245" s="22" t="str">
        <f ca="1">VLOOKUP(P245,'10'!$A$2:$B$10,2,0)</f>
        <v>Separado</v>
      </c>
      <c r="W245" s="29">
        <f>IFERROR(VLOOKUP($B245,'b02'!$A$4:$H$705,W$1,0),0)</f>
        <v>0</v>
      </c>
      <c r="X245" s="29">
        <f>IFERROR(VLOOKUP($B245,'b02'!$A$4:$H$705,X$1,0),0)</f>
        <v>0</v>
      </c>
      <c r="Y245" s="29">
        <f>IFERROR(VLOOKUP($B245,'b02'!$A$4:$H$705,Y$1,0),0)</f>
        <v>3</v>
      </c>
      <c r="Z245" s="29">
        <f>IFERROR(VLOOKUP($B245,'b02'!$A$4:$H$705,Z$1,0),0)</f>
        <v>0</v>
      </c>
      <c r="AA245" s="29">
        <f>IFERROR(VLOOKUP($B245,'b02'!$A$4:$H$705,AA$1,0),0)</f>
        <v>0</v>
      </c>
      <c r="AB245" s="29">
        <f>IFERROR(VLOOKUP($B245,'b02'!$A$4:$H$705,AB$1,0),0)</f>
        <v>0</v>
      </c>
      <c r="AC245" s="29">
        <f>IFERROR(VLOOKUP($B245,'b02'!$A$4:$H$705,AC$1,0),0)</f>
        <v>3</v>
      </c>
      <c r="AD245" s="41">
        <f>IFERROR(VLOOKUP($B245,'b06'!$A$4:$I$714,AD$1,0),0)</f>
        <v>0</v>
      </c>
      <c r="AE245" s="41">
        <f>IFERROR(VLOOKUP($B245,'b06'!$A$4:$I$714,AE$1,0),0)</f>
        <v>2</v>
      </c>
      <c r="AF245" s="41">
        <f>IFERROR(VLOOKUP($B245,'b06'!$A$4:$I$714,AF$1,0),0)</f>
        <v>0</v>
      </c>
      <c r="AG245" s="41">
        <f>IFERROR(VLOOKUP($B245,'b06'!$A$4:$I$714,AG$1,0),0)</f>
        <v>1</v>
      </c>
      <c r="AH245" s="41">
        <f>IFERROR(VLOOKUP($B245,'b06'!$A$4:$I$714,AH$1,0),0)</f>
        <v>0</v>
      </c>
      <c r="AI245" s="41">
        <f>IFERROR(VLOOKUP($B245,'b06'!$A$4:$I$714,AI$1,0),0)</f>
        <v>0</v>
      </c>
      <c r="AJ245" s="41">
        <f>IFERROR(VLOOKUP($B245,'b06'!$A$4:$I$714,AJ$1,0),0)</f>
        <v>0</v>
      </c>
    </row>
    <row r="246" spans="1:36" x14ac:dyDescent="0.35">
      <c r="A246" s="4" t="s">
        <v>557</v>
      </c>
      <c r="B246" s="30">
        <v>244</v>
      </c>
      <c r="C246" s="8">
        <f t="shared" ca="1" si="37"/>
        <v>36143</v>
      </c>
      <c r="D246" s="5" t="str">
        <f t="shared" si="38"/>
        <v>colaborador_0244</v>
      </c>
      <c r="E246" s="9" t="s">
        <v>1339</v>
      </c>
      <c r="F246" s="9" t="s">
        <v>1550</v>
      </c>
      <c r="G246" s="8">
        <f t="shared" ca="1" si="39"/>
        <v>43358</v>
      </c>
      <c r="H246" s="6" t="s">
        <v>6</v>
      </c>
      <c r="I246" s="13">
        <f t="shared" ca="1" si="40"/>
        <v>1.85</v>
      </c>
      <c r="J246" s="15">
        <f t="shared" ca="1" si="41"/>
        <v>70</v>
      </c>
      <c r="K246" s="15">
        <f t="shared" ca="1" si="42"/>
        <v>20.45288531775018</v>
      </c>
      <c r="L246" s="10">
        <f t="shared" ca="1" si="43"/>
        <v>3</v>
      </c>
      <c r="M246" s="10">
        <f t="shared" ca="1" si="44"/>
        <v>2</v>
      </c>
      <c r="N246" s="10">
        <f t="shared" ca="1" si="45"/>
        <v>26</v>
      </c>
      <c r="O246" s="10">
        <f t="shared" ca="1" si="46"/>
        <v>1</v>
      </c>
      <c r="P246" s="10">
        <f t="shared" ca="1" si="47"/>
        <v>1</v>
      </c>
      <c r="Q246" s="11">
        <f t="shared" ca="1" si="36"/>
        <v>22</v>
      </c>
      <c r="R246" s="22" t="str">
        <f ca="1">VLOOKUP(L246,'05'!$A$2:$B$6,2,0)</f>
        <v>preta</v>
      </c>
      <c r="S246" s="22" t="str">
        <f ca="1">VLOOKUP(M246,'06'!$A$2:$B$18,2,0)</f>
        <v>ensino fundamental incompleto</v>
      </c>
      <c r="T246" s="22" t="str">
        <f ca="1">VLOOKUP(N246,'07'!$A$2:$D$28,2,0)</f>
        <v>Sergipe</v>
      </c>
      <c r="U246" s="22" t="str">
        <f ca="1">VLOOKUP(O246,'08'!$A$2:$B$28,2,0)</f>
        <v>Adventista</v>
      </c>
      <c r="V246" s="22" t="str">
        <f ca="1">VLOOKUP(P246,'10'!$A$2:$B$10,2,0)</f>
        <v>Solteiro</v>
      </c>
      <c r="W246" s="29">
        <f>IFERROR(VLOOKUP($B246,'b02'!$A$4:$H$705,W$1,0),0)</f>
        <v>0</v>
      </c>
      <c r="X246" s="29">
        <f>IFERROR(VLOOKUP($B246,'b02'!$A$4:$H$705,X$1,0),0)</f>
        <v>0</v>
      </c>
      <c r="Y246" s="29">
        <f>IFERROR(VLOOKUP($B246,'b02'!$A$4:$H$705,Y$1,0),0)</f>
        <v>0</v>
      </c>
      <c r="Z246" s="29">
        <f>IFERROR(VLOOKUP($B246,'b02'!$A$4:$H$705,Z$1,0),0)</f>
        <v>0</v>
      </c>
      <c r="AA246" s="29">
        <f>IFERROR(VLOOKUP($B246,'b02'!$A$4:$H$705,AA$1,0),0)</f>
        <v>0</v>
      </c>
      <c r="AB246" s="29">
        <f>IFERROR(VLOOKUP($B246,'b02'!$A$4:$H$705,AB$1,0),0)</f>
        <v>0</v>
      </c>
      <c r="AC246" s="29">
        <f>IFERROR(VLOOKUP($B246,'b02'!$A$4:$H$705,AC$1,0),0)</f>
        <v>0</v>
      </c>
      <c r="AD246" s="41">
        <f>IFERROR(VLOOKUP($B246,'b06'!$A$4:$I$714,AD$1,0),0)</f>
        <v>0</v>
      </c>
      <c r="AE246" s="41">
        <f>IFERROR(VLOOKUP($B246,'b06'!$A$4:$I$714,AE$1,0),0)</f>
        <v>0</v>
      </c>
      <c r="AF246" s="41">
        <f>IFERROR(VLOOKUP($B246,'b06'!$A$4:$I$714,AF$1,0),0)</f>
        <v>0</v>
      </c>
      <c r="AG246" s="41">
        <f>IFERROR(VLOOKUP($B246,'b06'!$A$4:$I$714,AG$1,0),0)</f>
        <v>0</v>
      </c>
      <c r="AH246" s="41">
        <f>IFERROR(VLOOKUP($B246,'b06'!$A$4:$I$714,AH$1,0),0)</f>
        <v>0</v>
      </c>
      <c r="AI246" s="41">
        <f>IFERROR(VLOOKUP($B246,'b06'!$A$4:$I$714,AI$1,0),0)</f>
        <v>0</v>
      </c>
      <c r="AJ246" s="41">
        <f>IFERROR(VLOOKUP($B246,'b06'!$A$4:$I$714,AJ$1,0),0)</f>
        <v>0</v>
      </c>
    </row>
    <row r="247" spans="1:36" x14ac:dyDescent="0.35">
      <c r="A247" s="4" t="s">
        <v>558</v>
      </c>
      <c r="B247" s="30">
        <v>245</v>
      </c>
      <c r="C247" s="8">
        <f t="shared" ca="1" si="37"/>
        <v>35517</v>
      </c>
      <c r="D247" s="5" t="str">
        <f t="shared" si="38"/>
        <v>colaborador_0245</v>
      </c>
      <c r="E247" s="9" t="s">
        <v>1339</v>
      </c>
      <c r="F247" s="9" t="s">
        <v>1550</v>
      </c>
      <c r="G247" s="8">
        <f t="shared" ca="1" si="39"/>
        <v>43173</v>
      </c>
      <c r="H247" s="6" t="s">
        <v>6</v>
      </c>
      <c r="I247" s="13">
        <f t="shared" ca="1" si="40"/>
        <v>1.79</v>
      </c>
      <c r="J247" s="15">
        <f t="shared" ca="1" si="41"/>
        <v>76</v>
      </c>
      <c r="K247" s="15">
        <f t="shared" ca="1" si="42"/>
        <v>23.719609250647608</v>
      </c>
      <c r="L247" s="10">
        <f t="shared" ca="1" si="43"/>
        <v>3</v>
      </c>
      <c r="M247" s="10">
        <f t="shared" ca="1" si="44"/>
        <v>1</v>
      </c>
      <c r="N247" s="10">
        <f t="shared" ca="1" si="45"/>
        <v>10</v>
      </c>
      <c r="O247" s="10">
        <f t="shared" ca="1" si="46"/>
        <v>7</v>
      </c>
      <c r="P247" s="10">
        <f t="shared" ca="1" si="47"/>
        <v>6</v>
      </c>
      <c r="Q247" s="11">
        <f t="shared" ca="1" si="36"/>
        <v>23</v>
      </c>
      <c r="R247" s="22" t="str">
        <f ca="1">VLOOKUP(L247,'05'!$A$2:$B$6,2,0)</f>
        <v>preta</v>
      </c>
      <c r="S247" s="22" t="str">
        <f ca="1">VLOOKUP(M247,'06'!$A$2:$B$18,2,0)</f>
        <v>sem instrução</v>
      </c>
      <c r="T247" s="22" t="str">
        <f ca="1">VLOOKUP(N247,'07'!$A$2:$D$28,2,0)</f>
        <v>Maranhão</v>
      </c>
      <c r="U247" s="22" t="str">
        <f ca="1">VLOOKUP(O247,'08'!$A$2:$B$28,2,0)</f>
        <v>Testemunha de Jeová</v>
      </c>
      <c r="V247" s="22" t="str">
        <f ca="1">VLOOKUP(P247,'10'!$A$2:$B$10,2,0)</f>
        <v>Concubinato/União Estável</v>
      </c>
      <c r="W247" s="29">
        <f>IFERROR(VLOOKUP($B247,'b02'!$A$4:$H$705,W$1,0),0)</f>
        <v>0</v>
      </c>
      <c r="X247" s="29">
        <f>IFERROR(VLOOKUP($B247,'b02'!$A$4:$H$705,X$1,0),0)</f>
        <v>0</v>
      </c>
      <c r="Y247" s="29">
        <f>IFERROR(VLOOKUP($B247,'b02'!$A$4:$H$705,Y$1,0),0)</f>
        <v>2</v>
      </c>
      <c r="Z247" s="29">
        <f>IFERROR(VLOOKUP($B247,'b02'!$A$4:$H$705,Z$1,0),0)</f>
        <v>0</v>
      </c>
      <c r="AA247" s="29">
        <f>IFERROR(VLOOKUP($B247,'b02'!$A$4:$H$705,AA$1,0),0)</f>
        <v>0</v>
      </c>
      <c r="AB247" s="29">
        <f>IFERROR(VLOOKUP($B247,'b02'!$A$4:$H$705,AB$1,0),0)</f>
        <v>1</v>
      </c>
      <c r="AC247" s="29">
        <f>IFERROR(VLOOKUP($B247,'b02'!$A$4:$H$705,AC$1,0),0)</f>
        <v>3</v>
      </c>
      <c r="AD247" s="41">
        <f>IFERROR(VLOOKUP($B247,'b06'!$A$4:$I$714,AD$1,0),0)</f>
        <v>0</v>
      </c>
      <c r="AE247" s="41">
        <f>IFERROR(VLOOKUP($B247,'b06'!$A$4:$I$714,AE$1,0),0)</f>
        <v>0</v>
      </c>
      <c r="AF247" s="41">
        <f>IFERROR(VLOOKUP($B247,'b06'!$A$4:$I$714,AF$1,0),0)</f>
        <v>0</v>
      </c>
      <c r="AG247" s="41">
        <f>IFERROR(VLOOKUP($B247,'b06'!$A$4:$I$714,AG$1,0),0)</f>
        <v>0</v>
      </c>
      <c r="AH247" s="41">
        <f>IFERROR(VLOOKUP($B247,'b06'!$A$4:$I$714,AH$1,0),0)</f>
        <v>0</v>
      </c>
      <c r="AI247" s="41">
        <f>IFERROR(VLOOKUP($B247,'b06'!$A$4:$I$714,AI$1,0),0)</f>
        <v>2</v>
      </c>
      <c r="AJ247" s="41">
        <f>IFERROR(VLOOKUP($B247,'b06'!$A$4:$I$714,AJ$1,0),0)</f>
        <v>1</v>
      </c>
    </row>
    <row r="248" spans="1:36" x14ac:dyDescent="0.35">
      <c r="A248" s="4" t="s">
        <v>559</v>
      </c>
      <c r="B248" s="30">
        <v>246</v>
      </c>
      <c r="C248" s="8">
        <f t="shared" ca="1" si="37"/>
        <v>32619</v>
      </c>
      <c r="D248" s="5" t="str">
        <f t="shared" si="38"/>
        <v>colaborador_0246</v>
      </c>
      <c r="E248" s="9" t="s">
        <v>1339</v>
      </c>
      <c r="F248" s="9" t="s">
        <v>1550</v>
      </c>
      <c r="G248" s="8">
        <f t="shared" ca="1" si="39"/>
        <v>42667</v>
      </c>
      <c r="H248" s="6" t="s">
        <v>6</v>
      </c>
      <c r="I248" s="13">
        <f t="shared" ca="1" si="40"/>
        <v>1.8</v>
      </c>
      <c r="J248" s="15">
        <f t="shared" ca="1" si="41"/>
        <v>79</v>
      </c>
      <c r="K248" s="15">
        <f t="shared" ca="1" si="42"/>
        <v>24.382716049382715</v>
      </c>
      <c r="L248" s="10">
        <f t="shared" ca="1" si="43"/>
        <v>3</v>
      </c>
      <c r="M248" s="10">
        <f t="shared" ca="1" si="44"/>
        <v>6</v>
      </c>
      <c r="N248" s="10">
        <f t="shared" ca="1" si="45"/>
        <v>22</v>
      </c>
      <c r="O248" s="10">
        <f t="shared" ca="1" si="46"/>
        <v>6</v>
      </c>
      <c r="P248" s="10">
        <f t="shared" ca="1" si="47"/>
        <v>4</v>
      </c>
      <c r="Q248" s="11">
        <f t="shared" ca="1" si="36"/>
        <v>31</v>
      </c>
      <c r="R248" s="22" t="str">
        <f ca="1">VLOOKUP(L248,'05'!$A$2:$B$6,2,0)</f>
        <v>preta</v>
      </c>
      <c r="S248" s="22" t="str">
        <f ca="1">VLOOKUP(M248,'06'!$A$2:$B$18,2,0)</f>
        <v>ensino médio técnico incompleto</v>
      </c>
      <c r="T248" s="22" t="str">
        <f ca="1">VLOOKUP(N248,'07'!$A$2:$D$28,2,0)</f>
        <v>Rondônia</v>
      </c>
      <c r="U248" s="22" t="str">
        <f ca="1">VLOOKUP(O248,'08'!$A$2:$B$28,2,0)</f>
        <v>Umbanda</v>
      </c>
      <c r="V248" s="22" t="str">
        <f ca="1">VLOOKUP(P248,'10'!$A$2:$B$10,2,0)</f>
        <v>Desquitado</v>
      </c>
      <c r="W248" s="29">
        <f>IFERROR(VLOOKUP($B248,'b02'!$A$4:$H$705,W$1,0),0)</f>
        <v>0</v>
      </c>
      <c r="X248" s="29">
        <f>IFERROR(VLOOKUP($B248,'b02'!$A$4:$H$705,X$1,0),0)</f>
        <v>0</v>
      </c>
      <c r="Y248" s="29">
        <f>IFERROR(VLOOKUP($B248,'b02'!$A$4:$H$705,Y$1,0),0)</f>
        <v>0</v>
      </c>
      <c r="Z248" s="29">
        <f>IFERROR(VLOOKUP($B248,'b02'!$A$4:$H$705,Z$1,0),0)</f>
        <v>0</v>
      </c>
      <c r="AA248" s="29">
        <f>IFERROR(VLOOKUP($B248,'b02'!$A$4:$H$705,AA$1,0),0)</f>
        <v>0</v>
      </c>
      <c r="AB248" s="29">
        <f>IFERROR(VLOOKUP($B248,'b02'!$A$4:$H$705,AB$1,0),0)</f>
        <v>0</v>
      </c>
      <c r="AC248" s="29">
        <f>IFERROR(VLOOKUP($B248,'b02'!$A$4:$H$705,AC$1,0),0)</f>
        <v>0</v>
      </c>
      <c r="AD248" s="41">
        <f>IFERROR(VLOOKUP($B248,'b06'!$A$4:$I$714,AD$1,0),0)</f>
        <v>0</v>
      </c>
      <c r="AE248" s="41">
        <f>IFERROR(VLOOKUP($B248,'b06'!$A$4:$I$714,AE$1,0),0)</f>
        <v>0</v>
      </c>
      <c r="AF248" s="41">
        <f>IFERROR(VLOOKUP($B248,'b06'!$A$4:$I$714,AF$1,0),0)</f>
        <v>0</v>
      </c>
      <c r="AG248" s="41">
        <f>IFERROR(VLOOKUP($B248,'b06'!$A$4:$I$714,AG$1,0),0)</f>
        <v>0</v>
      </c>
      <c r="AH248" s="41">
        <f>IFERROR(VLOOKUP($B248,'b06'!$A$4:$I$714,AH$1,0),0)</f>
        <v>0</v>
      </c>
      <c r="AI248" s="41">
        <f>IFERROR(VLOOKUP($B248,'b06'!$A$4:$I$714,AI$1,0),0)</f>
        <v>0</v>
      </c>
      <c r="AJ248" s="41">
        <f>IFERROR(VLOOKUP($B248,'b06'!$A$4:$I$714,AJ$1,0),0)</f>
        <v>0</v>
      </c>
    </row>
    <row r="249" spans="1:36" x14ac:dyDescent="0.35">
      <c r="A249" s="4" t="s">
        <v>560</v>
      </c>
      <c r="B249" s="30">
        <v>247</v>
      </c>
      <c r="C249" s="8">
        <f t="shared" ca="1" si="37"/>
        <v>32073</v>
      </c>
      <c r="D249" s="5" t="str">
        <f t="shared" si="38"/>
        <v>colaborador_0247</v>
      </c>
      <c r="E249" s="9" t="s">
        <v>1339</v>
      </c>
      <c r="F249" s="9" t="s">
        <v>1550</v>
      </c>
      <c r="G249" s="8">
        <f t="shared" ca="1" si="39"/>
        <v>43334</v>
      </c>
      <c r="H249" s="6" t="s">
        <v>6</v>
      </c>
      <c r="I249" s="13">
        <f t="shared" ca="1" si="40"/>
        <v>1.79</v>
      </c>
      <c r="J249" s="15">
        <f t="shared" ca="1" si="41"/>
        <v>77</v>
      </c>
      <c r="K249" s="15">
        <f t="shared" ca="1" si="42"/>
        <v>24.031709372366656</v>
      </c>
      <c r="L249" s="10">
        <f t="shared" ca="1" si="43"/>
        <v>3</v>
      </c>
      <c r="M249" s="10">
        <f t="shared" ca="1" si="44"/>
        <v>1</v>
      </c>
      <c r="N249" s="10">
        <f t="shared" ca="1" si="45"/>
        <v>2</v>
      </c>
      <c r="O249" s="10">
        <f t="shared" ca="1" si="46"/>
        <v>5</v>
      </c>
      <c r="P249" s="10">
        <f t="shared" ca="1" si="47"/>
        <v>2</v>
      </c>
      <c r="Q249" s="11">
        <f t="shared" ca="1" si="36"/>
        <v>33</v>
      </c>
      <c r="R249" s="22" t="str">
        <f ca="1">VLOOKUP(L249,'05'!$A$2:$B$6,2,0)</f>
        <v>preta</v>
      </c>
      <c r="S249" s="22" t="str">
        <f ca="1">VLOOKUP(M249,'06'!$A$2:$B$18,2,0)</f>
        <v>sem instrução</v>
      </c>
      <c r="T249" s="22" t="str">
        <f ca="1">VLOOKUP(N249,'07'!$A$2:$D$28,2,0)</f>
        <v>Alagoas</v>
      </c>
      <c r="U249" s="22" t="str">
        <f ca="1">VLOOKUP(O249,'08'!$A$2:$B$28,2,0)</f>
        <v>Evangélica</v>
      </c>
      <c r="V249" s="22" t="str">
        <f ca="1">VLOOKUP(P249,'10'!$A$2:$B$10,2,0)</f>
        <v>Casado</v>
      </c>
      <c r="W249" s="29">
        <f>IFERROR(VLOOKUP($B249,'b02'!$A$4:$H$705,W$1,0),0)</f>
        <v>0</v>
      </c>
      <c r="X249" s="29">
        <f>IFERROR(VLOOKUP($B249,'b02'!$A$4:$H$705,X$1,0),0)</f>
        <v>0</v>
      </c>
      <c r="Y249" s="29">
        <f>IFERROR(VLOOKUP($B249,'b02'!$A$4:$H$705,Y$1,0),0)</f>
        <v>0</v>
      </c>
      <c r="Z249" s="29">
        <f>IFERROR(VLOOKUP($B249,'b02'!$A$4:$H$705,Z$1,0),0)</f>
        <v>0</v>
      </c>
      <c r="AA249" s="29">
        <f>IFERROR(VLOOKUP($B249,'b02'!$A$4:$H$705,AA$1,0),0)</f>
        <v>1</v>
      </c>
      <c r="AB249" s="29">
        <f>IFERROR(VLOOKUP($B249,'b02'!$A$4:$H$705,AB$1,0),0)</f>
        <v>0</v>
      </c>
      <c r="AC249" s="29">
        <f>IFERROR(VLOOKUP($B249,'b02'!$A$4:$H$705,AC$1,0),0)</f>
        <v>1</v>
      </c>
      <c r="AD249" s="41">
        <f>IFERROR(VLOOKUP($B249,'b06'!$A$4:$I$714,AD$1,0),0)</f>
        <v>0</v>
      </c>
      <c r="AE249" s="41">
        <f>IFERROR(VLOOKUP($B249,'b06'!$A$4:$I$714,AE$1,0),0)</f>
        <v>0</v>
      </c>
      <c r="AF249" s="41">
        <f>IFERROR(VLOOKUP($B249,'b06'!$A$4:$I$714,AF$1,0),0)</f>
        <v>0</v>
      </c>
      <c r="AG249" s="41">
        <f>IFERROR(VLOOKUP($B249,'b06'!$A$4:$I$714,AG$1,0),0)</f>
        <v>0</v>
      </c>
      <c r="AH249" s="41">
        <f>IFERROR(VLOOKUP($B249,'b06'!$A$4:$I$714,AH$1,0),0)</f>
        <v>1</v>
      </c>
      <c r="AI249" s="41">
        <f>IFERROR(VLOOKUP($B249,'b06'!$A$4:$I$714,AI$1,0),0)</f>
        <v>0</v>
      </c>
      <c r="AJ249" s="41">
        <f>IFERROR(VLOOKUP($B249,'b06'!$A$4:$I$714,AJ$1,0),0)</f>
        <v>0</v>
      </c>
    </row>
    <row r="250" spans="1:36" x14ac:dyDescent="0.35">
      <c r="A250" s="4" t="s">
        <v>561</v>
      </c>
      <c r="B250" s="30">
        <v>248</v>
      </c>
      <c r="C250" s="8">
        <f t="shared" ca="1" si="37"/>
        <v>34196</v>
      </c>
      <c r="D250" s="5" t="str">
        <f t="shared" si="38"/>
        <v>colaborador_0248</v>
      </c>
      <c r="E250" s="9" t="s">
        <v>1339</v>
      </c>
      <c r="F250" s="9" t="s">
        <v>1550</v>
      </c>
      <c r="G250" s="8">
        <f t="shared" ca="1" si="39"/>
        <v>43751</v>
      </c>
      <c r="H250" s="6" t="s">
        <v>6</v>
      </c>
      <c r="I250" s="13">
        <f t="shared" ca="1" si="40"/>
        <v>1.77</v>
      </c>
      <c r="J250" s="15">
        <f t="shared" ca="1" si="41"/>
        <v>70</v>
      </c>
      <c r="K250" s="15">
        <f t="shared" ca="1" si="42"/>
        <v>22.343515592581952</v>
      </c>
      <c r="L250" s="10">
        <f t="shared" ca="1" si="43"/>
        <v>2</v>
      </c>
      <c r="M250" s="10">
        <f t="shared" ca="1" si="44"/>
        <v>4</v>
      </c>
      <c r="N250" s="10">
        <f t="shared" ca="1" si="45"/>
        <v>24</v>
      </c>
      <c r="O250" s="10">
        <f t="shared" ca="1" si="46"/>
        <v>4</v>
      </c>
      <c r="P250" s="10">
        <f t="shared" ca="1" si="47"/>
        <v>5</v>
      </c>
      <c r="Q250" s="11">
        <f t="shared" ca="1" si="36"/>
        <v>27</v>
      </c>
      <c r="R250" s="22" t="str">
        <f ca="1">VLOOKUP(L250,'05'!$A$2:$B$6,2,0)</f>
        <v>parda</v>
      </c>
      <c r="S250" s="22" t="str">
        <f ca="1">VLOOKUP(M250,'06'!$A$2:$B$18,2,0)</f>
        <v>ensino médio incompleto</v>
      </c>
      <c r="T250" s="22" t="str">
        <f ca="1">VLOOKUP(N250,'07'!$A$2:$D$28,2,0)</f>
        <v>Santa Catarina</v>
      </c>
      <c r="U250" s="22" t="str">
        <f ca="1">VLOOKUP(O250,'08'!$A$2:$B$28,2,0)</f>
        <v>Cristã</v>
      </c>
      <c r="V250" s="22" t="str">
        <f ca="1">VLOOKUP(P250,'10'!$A$2:$B$10,2,0)</f>
        <v>Separado</v>
      </c>
      <c r="W250" s="29">
        <f>IFERROR(VLOOKUP($B250,'b02'!$A$4:$H$705,W$1,0),0)</f>
        <v>0</v>
      </c>
      <c r="X250" s="29">
        <f>IFERROR(VLOOKUP($B250,'b02'!$A$4:$H$705,X$1,0),0)</f>
        <v>0</v>
      </c>
      <c r="Y250" s="29">
        <f>IFERROR(VLOOKUP($B250,'b02'!$A$4:$H$705,Y$1,0),0)</f>
        <v>0</v>
      </c>
      <c r="Z250" s="29">
        <f>IFERROR(VLOOKUP($B250,'b02'!$A$4:$H$705,Z$1,0),0)</f>
        <v>0</v>
      </c>
      <c r="AA250" s="29">
        <f>IFERROR(VLOOKUP($B250,'b02'!$A$4:$H$705,AA$1,0),0)</f>
        <v>0</v>
      </c>
      <c r="AB250" s="29">
        <f>IFERROR(VLOOKUP($B250,'b02'!$A$4:$H$705,AB$1,0),0)</f>
        <v>0</v>
      </c>
      <c r="AC250" s="29">
        <f>IFERROR(VLOOKUP($B250,'b02'!$A$4:$H$705,AC$1,0),0)</f>
        <v>0</v>
      </c>
      <c r="AD250" s="41">
        <f>IFERROR(VLOOKUP($B250,'b06'!$A$4:$I$714,AD$1,0),0)</f>
        <v>0</v>
      </c>
      <c r="AE250" s="41">
        <f>IFERROR(VLOOKUP($B250,'b06'!$A$4:$I$714,AE$1,0),0)</f>
        <v>0</v>
      </c>
      <c r="AF250" s="41">
        <f>IFERROR(VLOOKUP($B250,'b06'!$A$4:$I$714,AF$1,0),0)</f>
        <v>0</v>
      </c>
      <c r="AG250" s="41">
        <f>IFERROR(VLOOKUP($B250,'b06'!$A$4:$I$714,AG$1,0),0)</f>
        <v>0</v>
      </c>
      <c r="AH250" s="41">
        <f>IFERROR(VLOOKUP($B250,'b06'!$A$4:$I$714,AH$1,0),0)</f>
        <v>0</v>
      </c>
      <c r="AI250" s="41">
        <f>IFERROR(VLOOKUP($B250,'b06'!$A$4:$I$714,AI$1,0),0)</f>
        <v>0</v>
      </c>
      <c r="AJ250" s="41">
        <f>IFERROR(VLOOKUP($B250,'b06'!$A$4:$I$714,AJ$1,0),0)</f>
        <v>0</v>
      </c>
    </row>
    <row r="251" spans="1:36" x14ac:dyDescent="0.35">
      <c r="A251" s="4" t="s">
        <v>562</v>
      </c>
      <c r="B251" s="30">
        <v>249</v>
      </c>
      <c r="C251" s="8">
        <f t="shared" ca="1" si="37"/>
        <v>33755</v>
      </c>
      <c r="D251" s="5" t="str">
        <f t="shared" si="38"/>
        <v>colaborador_0249</v>
      </c>
      <c r="E251" s="9" t="s">
        <v>1339</v>
      </c>
      <c r="F251" s="9" t="s">
        <v>1550</v>
      </c>
      <c r="G251" s="8">
        <f t="shared" ca="1" si="39"/>
        <v>43233</v>
      </c>
      <c r="H251" s="6" t="s">
        <v>6</v>
      </c>
      <c r="I251" s="13">
        <f t="shared" ca="1" si="40"/>
        <v>1.83</v>
      </c>
      <c r="J251" s="15">
        <f t="shared" ca="1" si="41"/>
        <v>74</v>
      </c>
      <c r="K251" s="15">
        <f t="shared" ca="1" si="42"/>
        <v>22.096807907073963</v>
      </c>
      <c r="L251" s="10">
        <f t="shared" ca="1" si="43"/>
        <v>2</v>
      </c>
      <c r="M251" s="10">
        <f t="shared" ca="1" si="44"/>
        <v>2</v>
      </c>
      <c r="N251" s="10">
        <f t="shared" ca="1" si="45"/>
        <v>22</v>
      </c>
      <c r="O251" s="10">
        <f t="shared" ca="1" si="46"/>
        <v>2</v>
      </c>
      <c r="P251" s="10">
        <f t="shared" ca="1" si="47"/>
        <v>6</v>
      </c>
      <c r="Q251" s="11">
        <f t="shared" ca="1" si="36"/>
        <v>28</v>
      </c>
      <c r="R251" s="22" t="str">
        <f ca="1">VLOOKUP(L251,'05'!$A$2:$B$6,2,0)</f>
        <v>parda</v>
      </c>
      <c r="S251" s="22" t="str">
        <f ca="1">VLOOKUP(M251,'06'!$A$2:$B$18,2,0)</f>
        <v>ensino fundamental incompleto</v>
      </c>
      <c r="T251" s="22" t="str">
        <f ca="1">VLOOKUP(N251,'07'!$A$2:$D$28,2,0)</f>
        <v>Rondônia</v>
      </c>
      <c r="U251" s="22" t="str">
        <f ca="1">VLOOKUP(O251,'08'!$A$2:$B$28,2,0)</f>
        <v>Candomblé</v>
      </c>
      <c r="V251" s="22" t="str">
        <f ca="1">VLOOKUP(P251,'10'!$A$2:$B$10,2,0)</f>
        <v>Concubinato/União Estável</v>
      </c>
      <c r="W251" s="29">
        <f>IFERROR(VLOOKUP($B251,'b02'!$A$4:$H$705,W$1,0),0)</f>
        <v>1</v>
      </c>
      <c r="X251" s="29">
        <f>IFERROR(VLOOKUP($B251,'b02'!$A$4:$H$705,X$1,0),0)</f>
        <v>0</v>
      </c>
      <c r="Y251" s="29">
        <f>IFERROR(VLOOKUP($B251,'b02'!$A$4:$H$705,Y$1,0),0)</f>
        <v>0</v>
      </c>
      <c r="Z251" s="29">
        <f>IFERROR(VLOOKUP($B251,'b02'!$A$4:$H$705,Z$1,0),0)</f>
        <v>1</v>
      </c>
      <c r="AA251" s="29">
        <f>IFERROR(VLOOKUP($B251,'b02'!$A$4:$H$705,AA$1,0),0)</f>
        <v>0</v>
      </c>
      <c r="AB251" s="29">
        <f>IFERROR(VLOOKUP($B251,'b02'!$A$4:$H$705,AB$1,0),0)</f>
        <v>0</v>
      </c>
      <c r="AC251" s="29">
        <f>IFERROR(VLOOKUP($B251,'b02'!$A$4:$H$705,AC$1,0),0)</f>
        <v>2</v>
      </c>
      <c r="AD251" s="41">
        <f>IFERROR(VLOOKUP($B251,'b06'!$A$4:$I$714,AD$1,0),0)</f>
        <v>0</v>
      </c>
      <c r="AE251" s="41">
        <f>IFERROR(VLOOKUP($B251,'b06'!$A$4:$I$714,AE$1,0),0)</f>
        <v>1</v>
      </c>
      <c r="AF251" s="41">
        <f>IFERROR(VLOOKUP($B251,'b06'!$A$4:$I$714,AF$1,0),0)</f>
        <v>0</v>
      </c>
      <c r="AG251" s="41">
        <f>IFERROR(VLOOKUP($B251,'b06'!$A$4:$I$714,AG$1,0),0)</f>
        <v>0</v>
      </c>
      <c r="AH251" s="41">
        <f>IFERROR(VLOOKUP($B251,'b06'!$A$4:$I$714,AH$1,0),0)</f>
        <v>1</v>
      </c>
      <c r="AI251" s="41">
        <f>IFERROR(VLOOKUP($B251,'b06'!$A$4:$I$714,AI$1,0),0)</f>
        <v>0</v>
      </c>
      <c r="AJ251" s="41">
        <f>IFERROR(VLOOKUP($B251,'b06'!$A$4:$I$714,AJ$1,0),0)</f>
        <v>0</v>
      </c>
    </row>
    <row r="252" spans="1:36" x14ac:dyDescent="0.35">
      <c r="A252" s="4" t="s">
        <v>563</v>
      </c>
      <c r="B252" s="30">
        <v>250</v>
      </c>
      <c r="C252" s="8">
        <f t="shared" ca="1" si="37"/>
        <v>34614</v>
      </c>
      <c r="D252" s="5" t="str">
        <f t="shared" si="38"/>
        <v>colaborador_0250</v>
      </c>
      <c r="E252" s="9" t="s">
        <v>1339</v>
      </c>
      <c r="F252" s="9" t="s">
        <v>1550</v>
      </c>
      <c r="G252" s="8">
        <f t="shared" ca="1" si="39"/>
        <v>42817</v>
      </c>
      <c r="H252" s="6" t="s">
        <v>6</v>
      </c>
      <c r="I252" s="13">
        <f t="shared" ca="1" si="40"/>
        <v>1.81</v>
      </c>
      <c r="J252" s="15">
        <f t="shared" ca="1" si="41"/>
        <v>74</v>
      </c>
      <c r="K252" s="15">
        <f t="shared" ca="1" si="42"/>
        <v>22.587833094227893</v>
      </c>
      <c r="L252" s="10">
        <f t="shared" ca="1" si="43"/>
        <v>3</v>
      </c>
      <c r="M252" s="10">
        <f t="shared" ca="1" si="44"/>
        <v>4</v>
      </c>
      <c r="N252" s="10">
        <f t="shared" ca="1" si="45"/>
        <v>6</v>
      </c>
      <c r="O252" s="10">
        <f t="shared" ca="1" si="46"/>
        <v>4</v>
      </c>
      <c r="P252" s="10">
        <f t="shared" ca="1" si="47"/>
        <v>4</v>
      </c>
      <c r="Q252" s="11">
        <f t="shared" ca="1" si="36"/>
        <v>26</v>
      </c>
      <c r="R252" s="22" t="str">
        <f ca="1">VLOOKUP(L252,'05'!$A$2:$B$6,2,0)</f>
        <v>preta</v>
      </c>
      <c r="S252" s="22" t="str">
        <f ca="1">VLOOKUP(M252,'06'!$A$2:$B$18,2,0)</f>
        <v>ensino médio incompleto</v>
      </c>
      <c r="T252" s="22" t="str">
        <f ca="1">VLOOKUP(N252,'07'!$A$2:$D$28,2,0)</f>
        <v>Ceará</v>
      </c>
      <c r="U252" s="22" t="str">
        <f ca="1">VLOOKUP(O252,'08'!$A$2:$B$28,2,0)</f>
        <v>Cristã</v>
      </c>
      <c r="V252" s="22" t="str">
        <f ca="1">VLOOKUP(P252,'10'!$A$2:$B$10,2,0)</f>
        <v>Desquitado</v>
      </c>
      <c r="W252" s="29">
        <f>IFERROR(VLOOKUP($B252,'b02'!$A$4:$H$705,W$1,0),0)</f>
        <v>0</v>
      </c>
      <c r="X252" s="29">
        <f>IFERROR(VLOOKUP($B252,'b02'!$A$4:$H$705,X$1,0),0)</f>
        <v>0</v>
      </c>
      <c r="Y252" s="29">
        <f>IFERROR(VLOOKUP($B252,'b02'!$A$4:$H$705,Y$1,0),0)</f>
        <v>1</v>
      </c>
      <c r="Z252" s="29">
        <f>IFERROR(VLOOKUP($B252,'b02'!$A$4:$H$705,Z$1,0),0)</f>
        <v>1</v>
      </c>
      <c r="AA252" s="29">
        <f>IFERROR(VLOOKUP($B252,'b02'!$A$4:$H$705,AA$1,0),0)</f>
        <v>0</v>
      </c>
      <c r="AB252" s="29">
        <f>IFERROR(VLOOKUP($B252,'b02'!$A$4:$H$705,AB$1,0),0)</f>
        <v>0</v>
      </c>
      <c r="AC252" s="29">
        <f>IFERROR(VLOOKUP($B252,'b02'!$A$4:$H$705,AC$1,0),0)</f>
        <v>2</v>
      </c>
      <c r="AD252" s="41">
        <f>IFERROR(VLOOKUP($B252,'b06'!$A$4:$I$714,AD$1,0),0)</f>
        <v>0</v>
      </c>
      <c r="AE252" s="41">
        <f>IFERROR(VLOOKUP($B252,'b06'!$A$4:$I$714,AE$1,0),0)</f>
        <v>0</v>
      </c>
      <c r="AF252" s="41">
        <f>IFERROR(VLOOKUP($B252,'b06'!$A$4:$I$714,AF$1,0),0)</f>
        <v>0</v>
      </c>
      <c r="AG252" s="41">
        <f>IFERROR(VLOOKUP($B252,'b06'!$A$4:$I$714,AG$1,0),0)</f>
        <v>0</v>
      </c>
      <c r="AH252" s="41">
        <f>IFERROR(VLOOKUP($B252,'b06'!$A$4:$I$714,AH$1,0),0)</f>
        <v>0</v>
      </c>
      <c r="AI252" s="41">
        <f>IFERROR(VLOOKUP($B252,'b06'!$A$4:$I$714,AI$1,0),0)</f>
        <v>2</v>
      </c>
      <c r="AJ252" s="41">
        <f>IFERROR(VLOOKUP($B252,'b06'!$A$4:$I$714,AJ$1,0),0)</f>
        <v>0</v>
      </c>
    </row>
    <row r="253" spans="1:36" x14ac:dyDescent="0.35">
      <c r="A253" s="4" t="s">
        <v>564</v>
      </c>
      <c r="B253" s="30">
        <v>251</v>
      </c>
      <c r="C253" s="8">
        <f t="shared" ca="1" si="37"/>
        <v>34476</v>
      </c>
      <c r="D253" s="5" t="str">
        <f t="shared" si="38"/>
        <v>colaborador_0251</v>
      </c>
      <c r="E253" s="9" t="s">
        <v>1339</v>
      </c>
      <c r="F253" s="9" t="s">
        <v>1550</v>
      </c>
      <c r="G253" s="8">
        <f t="shared" ca="1" si="39"/>
        <v>43563</v>
      </c>
      <c r="H253" s="6" t="s">
        <v>6</v>
      </c>
      <c r="I253" s="13">
        <f t="shared" ca="1" si="40"/>
        <v>1.85</v>
      </c>
      <c r="J253" s="15">
        <f t="shared" ca="1" si="41"/>
        <v>72</v>
      </c>
      <c r="K253" s="15">
        <f t="shared" ca="1" si="42"/>
        <v>21.037253469685901</v>
      </c>
      <c r="L253" s="10">
        <f t="shared" ca="1" si="43"/>
        <v>3</v>
      </c>
      <c r="M253" s="10">
        <f t="shared" ca="1" si="44"/>
        <v>2</v>
      </c>
      <c r="N253" s="10">
        <f t="shared" ca="1" si="45"/>
        <v>24</v>
      </c>
      <c r="O253" s="10">
        <f t="shared" ca="1" si="46"/>
        <v>2</v>
      </c>
      <c r="P253" s="10">
        <f t="shared" ca="1" si="47"/>
        <v>3</v>
      </c>
      <c r="Q253" s="11">
        <f t="shared" ca="1" si="36"/>
        <v>26</v>
      </c>
      <c r="R253" s="22" t="str">
        <f ca="1">VLOOKUP(L253,'05'!$A$2:$B$6,2,0)</f>
        <v>preta</v>
      </c>
      <c r="S253" s="22" t="str">
        <f ca="1">VLOOKUP(M253,'06'!$A$2:$B$18,2,0)</f>
        <v>ensino fundamental incompleto</v>
      </c>
      <c r="T253" s="22" t="str">
        <f ca="1">VLOOKUP(N253,'07'!$A$2:$D$28,2,0)</f>
        <v>Santa Catarina</v>
      </c>
      <c r="U253" s="22" t="str">
        <f ca="1">VLOOKUP(O253,'08'!$A$2:$B$28,2,0)</f>
        <v>Candomblé</v>
      </c>
      <c r="V253" s="22" t="str">
        <f ca="1">VLOOKUP(P253,'10'!$A$2:$B$10,2,0)</f>
        <v>Divorciado</v>
      </c>
      <c r="W253" s="29">
        <f>IFERROR(VLOOKUP($B253,'b02'!$A$4:$H$705,W$1,0),0)</f>
        <v>0</v>
      </c>
      <c r="X253" s="29">
        <f>IFERROR(VLOOKUP($B253,'b02'!$A$4:$H$705,X$1,0),0)</f>
        <v>0</v>
      </c>
      <c r="Y253" s="29">
        <f>IFERROR(VLOOKUP($B253,'b02'!$A$4:$H$705,Y$1,0),0)</f>
        <v>0</v>
      </c>
      <c r="Z253" s="29">
        <f>IFERROR(VLOOKUP($B253,'b02'!$A$4:$H$705,Z$1,0),0)</f>
        <v>0</v>
      </c>
      <c r="AA253" s="29">
        <f>IFERROR(VLOOKUP($B253,'b02'!$A$4:$H$705,AA$1,0),0)</f>
        <v>0</v>
      </c>
      <c r="AB253" s="29">
        <f>IFERROR(VLOOKUP($B253,'b02'!$A$4:$H$705,AB$1,0),0)</f>
        <v>0</v>
      </c>
      <c r="AC253" s="29">
        <f>IFERROR(VLOOKUP($B253,'b02'!$A$4:$H$705,AC$1,0),0)</f>
        <v>0</v>
      </c>
      <c r="AD253" s="41">
        <f>IFERROR(VLOOKUP($B253,'b06'!$A$4:$I$714,AD$1,0),0)</f>
        <v>0</v>
      </c>
      <c r="AE253" s="41">
        <f>IFERROR(VLOOKUP($B253,'b06'!$A$4:$I$714,AE$1,0),0)</f>
        <v>0</v>
      </c>
      <c r="AF253" s="41">
        <f>IFERROR(VLOOKUP($B253,'b06'!$A$4:$I$714,AF$1,0),0)</f>
        <v>0</v>
      </c>
      <c r="AG253" s="41">
        <f>IFERROR(VLOOKUP($B253,'b06'!$A$4:$I$714,AG$1,0),0)</f>
        <v>0</v>
      </c>
      <c r="AH253" s="41">
        <f>IFERROR(VLOOKUP($B253,'b06'!$A$4:$I$714,AH$1,0),0)</f>
        <v>0</v>
      </c>
      <c r="AI253" s="41">
        <f>IFERROR(VLOOKUP($B253,'b06'!$A$4:$I$714,AI$1,0),0)</f>
        <v>0</v>
      </c>
      <c r="AJ253" s="41">
        <f>IFERROR(VLOOKUP($B253,'b06'!$A$4:$I$714,AJ$1,0),0)</f>
        <v>0</v>
      </c>
    </row>
    <row r="254" spans="1:36" x14ac:dyDescent="0.35">
      <c r="A254" s="4" t="s">
        <v>565</v>
      </c>
      <c r="B254" s="30">
        <v>252</v>
      </c>
      <c r="C254" s="8">
        <f t="shared" ca="1" si="37"/>
        <v>31364</v>
      </c>
      <c r="D254" s="5" t="str">
        <f t="shared" si="38"/>
        <v>colaborador_0252</v>
      </c>
      <c r="E254" s="9" t="s">
        <v>1339</v>
      </c>
      <c r="F254" s="9" t="s">
        <v>1550</v>
      </c>
      <c r="G254" s="8">
        <f t="shared" ca="1" si="39"/>
        <v>42128</v>
      </c>
      <c r="H254" s="6" t="s">
        <v>6</v>
      </c>
      <c r="I254" s="13">
        <f t="shared" ca="1" si="40"/>
        <v>1.8</v>
      </c>
      <c r="J254" s="15">
        <f t="shared" ca="1" si="41"/>
        <v>75</v>
      </c>
      <c r="K254" s="15">
        <f t="shared" ca="1" si="42"/>
        <v>23.148148148148145</v>
      </c>
      <c r="L254" s="10">
        <f t="shared" ca="1" si="43"/>
        <v>2</v>
      </c>
      <c r="M254" s="10">
        <f t="shared" ca="1" si="44"/>
        <v>3</v>
      </c>
      <c r="N254" s="10">
        <f t="shared" ca="1" si="45"/>
        <v>2</v>
      </c>
      <c r="O254" s="10">
        <f t="shared" ca="1" si="46"/>
        <v>1</v>
      </c>
      <c r="P254" s="10">
        <f t="shared" ca="1" si="47"/>
        <v>4</v>
      </c>
      <c r="Q254" s="11">
        <f t="shared" ca="1" si="36"/>
        <v>35</v>
      </c>
      <c r="R254" s="22" t="str">
        <f ca="1">VLOOKUP(L254,'05'!$A$2:$B$6,2,0)</f>
        <v>parda</v>
      </c>
      <c r="S254" s="22" t="str">
        <f ca="1">VLOOKUP(M254,'06'!$A$2:$B$18,2,0)</f>
        <v>ensino fundamental completo</v>
      </c>
      <c r="T254" s="22" t="str">
        <f ca="1">VLOOKUP(N254,'07'!$A$2:$D$28,2,0)</f>
        <v>Alagoas</v>
      </c>
      <c r="U254" s="22" t="str">
        <f ca="1">VLOOKUP(O254,'08'!$A$2:$B$28,2,0)</f>
        <v>Adventista</v>
      </c>
      <c r="V254" s="22" t="str">
        <f ca="1">VLOOKUP(P254,'10'!$A$2:$B$10,2,0)</f>
        <v>Desquitado</v>
      </c>
      <c r="W254" s="29">
        <f>IFERROR(VLOOKUP($B254,'b02'!$A$4:$H$705,W$1,0),0)</f>
        <v>0</v>
      </c>
      <c r="X254" s="29">
        <f>IFERROR(VLOOKUP($B254,'b02'!$A$4:$H$705,X$1,0),0)</f>
        <v>0</v>
      </c>
      <c r="Y254" s="29">
        <f>IFERROR(VLOOKUP($B254,'b02'!$A$4:$H$705,Y$1,0),0)</f>
        <v>1</v>
      </c>
      <c r="Z254" s="29">
        <f>IFERROR(VLOOKUP($B254,'b02'!$A$4:$H$705,Z$1,0),0)</f>
        <v>0</v>
      </c>
      <c r="AA254" s="29">
        <f>IFERROR(VLOOKUP($B254,'b02'!$A$4:$H$705,AA$1,0),0)</f>
        <v>1</v>
      </c>
      <c r="AB254" s="29">
        <f>IFERROR(VLOOKUP($B254,'b02'!$A$4:$H$705,AB$1,0),0)</f>
        <v>0</v>
      </c>
      <c r="AC254" s="29">
        <f>IFERROR(VLOOKUP($B254,'b02'!$A$4:$H$705,AC$1,0),0)</f>
        <v>2</v>
      </c>
      <c r="AD254" s="41">
        <f>IFERROR(VLOOKUP($B254,'b06'!$A$4:$I$714,AD$1,0),0)</f>
        <v>1</v>
      </c>
      <c r="AE254" s="41">
        <f>IFERROR(VLOOKUP($B254,'b06'!$A$4:$I$714,AE$1,0),0)</f>
        <v>0</v>
      </c>
      <c r="AF254" s="41">
        <f>IFERROR(VLOOKUP($B254,'b06'!$A$4:$I$714,AF$1,0),0)</f>
        <v>0</v>
      </c>
      <c r="AG254" s="41">
        <f>IFERROR(VLOOKUP($B254,'b06'!$A$4:$I$714,AG$1,0),0)</f>
        <v>0</v>
      </c>
      <c r="AH254" s="41">
        <f>IFERROR(VLOOKUP($B254,'b06'!$A$4:$I$714,AH$1,0),0)</f>
        <v>0</v>
      </c>
      <c r="AI254" s="41">
        <f>IFERROR(VLOOKUP($B254,'b06'!$A$4:$I$714,AI$1,0),0)</f>
        <v>1</v>
      </c>
      <c r="AJ254" s="41">
        <f>IFERROR(VLOOKUP($B254,'b06'!$A$4:$I$714,AJ$1,0),0)</f>
        <v>0</v>
      </c>
    </row>
    <row r="255" spans="1:36" x14ac:dyDescent="0.35">
      <c r="A255" s="4" t="s">
        <v>566</v>
      </c>
      <c r="B255" s="30">
        <v>253</v>
      </c>
      <c r="C255" s="8">
        <f t="shared" ca="1" si="37"/>
        <v>31651</v>
      </c>
      <c r="D255" s="5" t="str">
        <f t="shared" si="38"/>
        <v>colaborador_0253</v>
      </c>
      <c r="E255" s="9" t="s">
        <v>1339</v>
      </c>
      <c r="F255" s="9" t="s">
        <v>1550</v>
      </c>
      <c r="G255" s="8">
        <f t="shared" ca="1" si="39"/>
        <v>43859</v>
      </c>
      <c r="H255" s="6" t="s">
        <v>6</v>
      </c>
      <c r="I255" s="13">
        <f t="shared" ca="1" si="40"/>
        <v>1.84</v>
      </c>
      <c r="J255" s="15">
        <f t="shared" ca="1" si="41"/>
        <v>80</v>
      </c>
      <c r="K255" s="15">
        <f t="shared" ca="1" si="42"/>
        <v>23.629489603024574</v>
      </c>
      <c r="L255" s="10">
        <f t="shared" ca="1" si="43"/>
        <v>2</v>
      </c>
      <c r="M255" s="10">
        <f t="shared" ca="1" si="44"/>
        <v>6</v>
      </c>
      <c r="N255" s="10">
        <f t="shared" ca="1" si="45"/>
        <v>24</v>
      </c>
      <c r="O255" s="10">
        <f t="shared" ca="1" si="46"/>
        <v>7</v>
      </c>
      <c r="P255" s="10">
        <f t="shared" ca="1" si="47"/>
        <v>5</v>
      </c>
      <c r="Q255" s="11">
        <f t="shared" ca="1" si="36"/>
        <v>34</v>
      </c>
      <c r="R255" s="22" t="str">
        <f ca="1">VLOOKUP(L255,'05'!$A$2:$B$6,2,0)</f>
        <v>parda</v>
      </c>
      <c r="S255" s="22" t="str">
        <f ca="1">VLOOKUP(M255,'06'!$A$2:$B$18,2,0)</f>
        <v>ensino médio técnico incompleto</v>
      </c>
      <c r="T255" s="22" t="str">
        <f ca="1">VLOOKUP(N255,'07'!$A$2:$D$28,2,0)</f>
        <v>Santa Catarina</v>
      </c>
      <c r="U255" s="22" t="str">
        <f ca="1">VLOOKUP(O255,'08'!$A$2:$B$28,2,0)</f>
        <v>Testemunha de Jeová</v>
      </c>
      <c r="V255" s="22" t="str">
        <f ca="1">VLOOKUP(P255,'10'!$A$2:$B$10,2,0)</f>
        <v>Separado</v>
      </c>
      <c r="W255" s="29">
        <f>IFERROR(VLOOKUP($B255,'b02'!$A$4:$H$705,W$1,0),0)</f>
        <v>0</v>
      </c>
      <c r="X255" s="29">
        <f>IFERROR(VLOOKUP($B255,'b02'!$A$4:$H$705,X$1,0),0)</f>
        <v>0</v>
      </c>
      <c r="Y255" s="29">
        <f>IFERROR(VLOOKUP($B255,'b02'!$A$4:$H$705,Y$1,0),0)</f>
        <v>0</v>
      </c>
      <c r="Z255" s="29">
        <f>IFERROR(VLOOKUP($B255,'b02'!$A$4:$H$705,Z$1,0),0)</f>
        <v>0</v>
      </c>
      <c r="AA255" s="29">
        <f>IFERROR(VLOOKUP($B255,'b02'!$A$4:$H$705,AA$1,0),0)</f>
        <v>0</v>
      </c>
      <c r="AB255" s="29">
        <f>IFERROR(VLOOKUP($B255,'b02'!$A$4:$H$705,AB$1,0),0)</f>
        <v>1</v>
      </c>
      <c r="AC255" s="29">
        <f>IFERROR(VLOOKUP($B255,'b02'!$A$4:$H$705,AC$1,0),0)</f>
        <v>1</v>
      </c>
      <c r="AD255" s="41">
        <f>IFERROR(VLOOKUP($B255,'b06'!$A$4:$I$714,AD$1,0),0)</f>
        <v>0</v>
      </c>
      <c r="AE255" s="41">
        <f>IFERROR(VLOOKUP($B255,'b06'!$A$4:$I$714,AE$1,0),0)</f>
        <v>1</v>
      </c>
      <c r="AF255" s="41">
        <f>IFERROR(VLOOKUP($B255,'b06'!$A$4:$I$714,AF$1,0),0)</f>
        <v>0</v>
      </c>
      <c r="AG255" s="41">
        <f>IFERROR(VLOOKUP($B255,'b06'!$A$4:$I$714,AG$1,0),0)</f>
        <v>0</v>
      </c>
      <c r="AH255" s="41">
        <f>IFERROR(VLOOKUP($B255,'b06'!$A$4:$I$714,AH$1,0),0)</f>
        <v>0</v>
      </c>
      <c r="AI255" s="41">
        <f>IFERROR(VLOOKUP($B255,'b06'!$A$4:$I$714,AI$1,0),0)</f>
        <v>0</v>
      </c>
      <c r="AJ255" s="41">
        <f>IFERROR(VLOOKUP($B255,'b06'!$A$4:$I$714,AJ$1,0),0)</f>
        <v>0</v>
      </c>
    </row>
    <row r="256" spans="1:36" x14ac:dyDescent="0.35">
      <c r="A256" s="4" t="s">
        <v>567</v>
      </c>
      <c r="B256" s="30">
        <v>254</v>
      </c>
      <c r="C256" s="8">
        <f t="shared" ca="1" si="37"/>
        <v>32995</v>
      </c>
      <c r="D256" s="5" t="str">
        <f t="shared" si="38"/>
        <v>colaborador_0254</v>
      </c>
      <c r="E256" s="9" t="s">
        <v>1339</v>
      </c>
      <c r="F256" s="9" t="s">
        <v>1550</v>
      </c>
      <c r="G256" s="8">
        <f t="shared" ca="1" si="39"/>
        <v>43952</v>
      </c>
      <c r="H256" s="6" t="s">
        <v>6</v>
      </c>
      <c r="I256" s="13">
        <f t="shared" ca="1" si="40"/>
        <v>1.84</v>
      </c>
      <c r="J256" s="15">
        <f t="shared" ca="1" si="41"/>
        <v>80</v>
      </c>
      <c r="K256" s="15">
        <f t="shared" ca="1" si="42"/>
        <v>23.629489603024574</v>
      </c>
      <c r="L256" s="10">
        <f t="shared" ca="1" si="43"/>
        <v>3</v>
      </c>
      <c r="M256" s="10">
        <f t="shared" ca="1" si="44"/>
        <v>4</v>
      </c>
      <c r="N256" s="10">
        <f t="shared" ca="1" si="45"/>
        <v>14</v>
      </c>
      <c r="O256" s="10">
        <f t="shared" ca="1" si="46"/>
        <v>7</v>
      </c>
      <c r="P256" s="10">
        <f t="shared" ca="1" si="47"/>
        <v>2</v>
      </c>
      <c r="Q256" s="11">
        <f t="shared" ca="1" si="36"/>
        <v>30</v>
      </c>
      <c r="R256" s="22" t="str">
        <f ca="1">VLOOKUP(L256,'05'!$A$2:$B$6,2,0)</f>
        <v>preta</v>
      </c>
      <c r="S256" s="22" t="str">
        <f ca="1">VLOOKUP(M256,'06'!$A$2:$B$18,2,0)</f>
        <v>ensino médio incompleto</v>
      </c>
      <c r="T256" s="22" t="str">
        <f ca="1">VLOOKUP(N256,'07'!$A$2:$D$28,2,0)</f>
        <v>Pará</v>
      </c>
      <c r="U256" s="22" t="str">
        <f ca="1">VLOOKUP(O256,'08'!$A$2:$B$28,2,0)</f>
        <v>Testemunha de Jeová</v>
      </c>
      <c r="V256" s="22" t="str">
        <f ca="1">VLOOKUP(P256,'10'!$A$2:$B$10,2,0)</f>
        <v>Casado</v>
      </c>
      <c r="W256" s="29">
        <f>IFERROR(VLOOKUP($B256,'b02'!$A$4:$H$705,W$1,0),0)</f>
        <v>0</v>
      </c>
      <c r="X256" s="29">
        <f>IFERROR(VLOOKUP($B256,'b02'!$A$4:$H$705,X$1,0),0)</f>
        <v>0</v>
      </c>
      <c r="Y256" s="29">
        <f>IFERROR(VLOOKUP($B256,'b02'!$A$4:$H$705,Y$1,0),0)</f>
        <v>0</v>
      </c>
      <c r="Z256" s="29">
        <f>IFERROR(VLOOKUP($B256,'b02'!$A$4:$H$705,Z$1,0),0)</f>
        <v>0</v>
      </c>
      <c r="AA256" s="29">
        <f>IFERROR(VLOOKUP($B256,'b02'!$A$4:$H$705,AA$1,0),0)</f>
        <v>0</v>
      </c>
      <c r="AB256" s="29">
        <f>IFERROR(VLOOKUP($B256,'b02'!$A$4:$H$705,AB$1,0),0)</f>
        <v>0</v>
      </c>
      <c r="AC256" s="29">
        <f>IFERROR(VLOOKUP($B256,'b02'!$A$4:$H$705,AC$1,0),0)</f>
        <v>0</v>
      </c>
      <c r="AD256" s="41">
        <f>IFERROR(VLOOKUP($B256,'b06'!$A$4:$I$714,AD$1,0),0)</f>
        <v>0</v>
      </c>
      <c r="AE256" s="41">
        <f>IFERROR(VLOOKUP($B256,'b06'!$A$4:$I$714,AE$1,0),0)</f>
        <v>0</v>
      </c>
      <c r="AF256" s="41">
        <f>IFERROR(VLOOKUP($B256,'b06'!$A$4:$I$714,AF$1,0),0)</f>
        <v>0</v>
      </c>
      <c r="AG256" s="41">
        <f>IFERROR(VLOOKUP($B256,'b06'!$A$4:$I$714,AG$1,0),0)</f>
        <v>0</v>
      </c>
      <c r="AH256" s="41">
        <f>IFERROR(VLOOKUP($B256,'b06'!$A$4:$I$714,AH$1,0),0)</f>
        <v>0</v>
      </c>
      <c r="AI256" s="41">
        <f>IFERROR(VLOOKUP($B256,'b06'!$A$4:$I$714,AI$1,0),0)</f>
        <v>0</v>
      </c>
      <c r="AJ256" s="41">
        <f>IFERROR(VLOOKUP($B256,'b06'!$A$4:$I$714,AJ$1,0),0)</f>
        <v>0</v>
      </c>
    </row>
    <row r="257" spans="1:36" x14ac:dyDescent="0.35">
      <c r="A257" s="4" t="s">
        <v>568</v>
      </c>
      <c r="B257" s="30">
        <v>255</v>
      </c>
      <c r="C257" s="8">
        <f t="shared" ca="1" si="37"/>
        <v>31720</v>
      </c>
      <c r="D257" s="5" t="str">
        <f t="shared" si="38"/>
        <v>colaborador_0255</v>
      </c>
      <c r="E257" s="9" t="s">
        <v>1339</v>
      </c>
      <c r="F257" s="9" t="s">
        <v>1550</v>
      </c>
      <c r="G257" s="8">
        <f t="shared" ca="1" si="39"/>
        <v>43612</v>
      </c>
      <c r="H257" s="6" t="s">
        <v>6</v>
      </c>
      <c r="I257" s="13">
        <f t="shared" ca="1" si="40"/>
        <v>1.85</v>
      </c>
      <c r="J257" s="15">
        <f t="shared" ca="1" si="41"/>
        <v>73</v>
      </c>
      <c r="K257" s="15">
        <f t="shared" ca="1" si="42"/>
        <v>21.329437545653761</v>
      </c>
      <c r="L257" s="10">
        <f t="shared" ca="1" si="43"/>
        <v>3</v>
      </c>
      <c r="M257" s="10">
        <f t="shared" ca="1" si="44"/>
        <v>5</v>
      </c>
      <c r="N257" s="10">
        <f t="shared" ca="1" si="45"/>
        <v>18</v>
      </c>
      <c r="O257" s="10">
        <f t="shared" ca="1" si="46"/>
        <v>5</v>
      </c>
      <c r="P257" s="10">
        <f t="shared" ca="1" si="47"/>
        <v>2</v>
      </c>
      <c r="Q257" s="11">
        <f t="shared" ca="1" si="36"/>
        <v>34</v>
      </c>
      <c r="R257" s="22" t="str">
        <f ca="1">VLOOKUP(L257,'05'!$A$2:$B$6,2,0)</f>
        <v>preta</v>
      </c>
      <c r="S257" s="22" t="str">
        <f ca="1">VLOOKUP(M257,'06'!$A$2:$B$18,2,0)</f>
        <v>ensino médio completo</v>
      </c>
      <c r="T257" s="22" t="str">
        <f ca="1">VLOOKUP(N257,'07'!$A$2:$D$28,2,0)</f>
        <v>Piauí</v>
      </c>
      <c r="U257" s="22" t="str">
        <f ca="1">VLOOKUP(O257,'08'!$A$2:$B$28,2,0)</f>
        <v>Evangélica</v>
      </c>
      <c r="V257" s="22" t="str">
        <f ca="1">VLOOKUP(P257,'10'!$A$2:$B$10,2,0)</f>
        <v>Casado</v>
      </c>
      <c r="W257" s="29">
        <f>IFERROR(VLOOKUP($B257,'b02'!$A$4:$H$705,W$1,0),0)</f>
        <v>0</v>
      </c>
      <c r="X257" s="29">
        <f>IFERROR(VLOOKUP($B257,'b02'!$A$4:$H$705,X$1,0),0)</f>
        <v>0</v>
      </c>
      <c r="Y257" s="29">
        <f>IFERROR(VLOOKUP($B257,'b02'!$A$4:$H$705,Y$1,0),0)</f>
        <v>0</v>
      </c>
      <c r="Z257" s="29">
        <f>IFERROR(VLOOKUP($B257,'b02'!$A$4:$H$705,Z$1,0),0)</f>
        <v>0</v>
      </c>
      <c r="AA257" s="29">
        <f>IFERROR(VLOOKUP($B257,'b02'!$A$4:$H$705,AA$1,0),0)</f>
        <v>0</v>
      </c>
      <c r="AB257" s="29">
        <f>IFERROR(VLOOKUP($B257,'b02'!$A$4:$H$705,AB$1,0),0)</f>
        <v>0</v>
      </c>
      <c r="AC257" s="29">
        <f>IFERROR(VLOOKUP($B257,'b02'!$A$4:$H$705,AC$1,0),0)</f>
        <v>0</v>
      </c>
      <c r="AD257" s="41">
        <f>IFERROR(VLOOKUP($B257,'b06'!$A$4:$I$714,AD$1,0),0)</f>
        <v>0</v>
      </c>
      <c r="AE257" s="41">
        <f>IFERROR(VLOOKUP($B257,'b06'!$A$4:$I$714,AE$1,0),0)</f>
        <v>0</v>
      </c>
      <c r="AF257" s="41">
        <f>IFERROR(VLOOKUP($B257,'b06'!$A$4:$I$714,AF$1,0),0)</f>
        <v>0</v>
      </c>
      <c r="AG257" s="41">
        <f>IFERROR(VLOOKUP($B257,'b06'!$A$4:$I$714,AG$1,0),0)</f>
        <v>0</v>
      </c>
      <c r="AH257" s="41">
        <f>IFERROR(VLOOKUP($B257,'b06'!$A$4:$I$714,AH$1,0),0)</f>
        <v>0</v>
      </c>
      <c r="AI257" s="41">
        <f>IFERROR(VLOOKUP($B257,'b06'!$A$4:$I$714,AI$1,0),0)</f>
        <v>0</v>
      </c>
      <c r="AJ257" s="41">
        <f>IFERROR(VLOOKUP($B257,'b06'!$A$4:$I$714,AJ$1,0),0)</f>
        <v>0</v>
      </c>
    </row>
    <row r="258" spans="1:36" x14ac:dyDescent="0.35">
      <c r="A258" s="4" t="s">
        <v>569</v>
      </c>
      <c r="B258" s="30">
        <v>256</v>
      </c>
      <c r="C258" s="8">
        <f t="shared" ca="1" si="37"/>
        <v>31089</v>
      </c>
      <c r="D258" s="5" t="str">
        <f t="shared" si="38"/>
        <v>colaborador_0256</v>
      </c>
      <c r="E258" s="9" t="s">
        <v>1339</v>
      </c>
      <c r="F258" s="9" t="s">
        <v>1550</v>
      </c>
      <c r="G258" s="8">
        <f t="shared" ca="1" si="39"/>
        <v>42703</v>
      </c>
      <c r="H258" s="6" t="s">
        <v>6</v>
      </c>
      <c r="I258" s="13">
        <f t="shared" ca="1" si="40"/>
        <v>1.82</v>
      </c>
      <c r="J258" s="15">
        <f t="shared" ca="1" si="41"/>
        <v>81</v>
      </c>
      <c r="K258" s="15">
        <f t="shared" ca="1" si="42"/>
        <v>24.453568409612362</v>
      </c>
      <c r="L258" s="10">
        <f t="shared" ca="1" si="43"/>
        <v>3</v>
      </c>
      <c r="M258" s="10">
        <f t="shared" ca="1" si="44"/>
        <v>7</v>
      </c>
      <c r="N258" s="10">
        <f t="shared" ca="1" si="45"/>
        <v>27</v>
      </c>
      <c r="O258" s="10">
        <f t="shared" ca="1" si="46"/>
        <v>7</v>
      </c>
      <c r="P258" s="10">
        <f t="shared" ca="1" si="47"/>
        <v>2</v>
      </c>
      <c r="Q258" s="11">
        <f t="shared" ca="1" si="36"/>
        <v>36</v>
      </c>
      <c r="R258" s="22" t="str">
        <f ca="1">VLOOKUP(L258,'05'!$A$2:$B$6,2,0)</f>
        <v>preta</v>
      </c>
      <c r="S258" s="22" t="str">
        <f ca="1">VLOOKUP(M258,'06'!$A$2:$B$18,2,0)</f>
        <v>ensino médio técnico completo</v>
      </c>
      <c r="T258" s="22" t="str">
        <f ca="1">VLOOKUP(N258,'07'!$A$2:$D$28,2,0)</f>
        <v>Tocantins</v>
      </c>
      <c r="U258" s="22" t="str">
        <f ca="1">VLOOKUP(O258,'08'!$A$2:$B$28,2,0)</f>
        <v>Testemunha de Jeová</v>
      </c>
      <c r="V258" s="22" t="str">
        <f ca="1">VLOOKUP(P258,'10'!$A$2:$B$10,2,0)</f>
        <v>Casado</v>
      </c>
      <c r="W258" s="29">
        <f>IFERROR(VLOOKUP($B258,'b02'!$A$4:$H$705,W$1,0),0)</f>
        <v>1</v>
      </c>
      <c r="X258" s="29">
        <f>IFERROR(VLOOKUP($B258,'b02'!$A$4:$H$705,X$1,0),0)</f>
        <v>1</v>
      </c>
      <c r="Y258" s="29">
        <f>IFERROR(VLOOKUP($B258,'b02'!$A$4:$H$705,Y$1,0),0)</f>
        <v>0</v>
      </c>
      <c r="Z258" s="29">
        <f>IFERROR(VLOOKUP($B258,'b02'!$A$4:$H$705,Z$1,0),0)</f>
        <v>0</v>
      </c>
      <c r="AA258" s="29">
        <f>IFERROR(VLOOKUP($B258,'b02'!$A$4:$H$705,AA$1,0),0)</f>
        <v>0</v>
      </c>
      <c r="AB258" s="29">
        <f>IFERROR(VLOOKUP($B258,'b02'!$A$4:$H$705,AB$1,0),0)</f>
        <v>0</v>
      </c>
      <c r="AC258" s="29">
        <f>IFERROR(VLOOKUP($B258,'b02'!$A$4:$H$705,AC$1,0),0)</f>
        <v>2</v>
      </c>
      <c r="AD258" s="41">
        <f>IFERROR(VLOOKUP($B258,'b06'!$A$4:$I$714,AD$1,0),0)</f>
        <v>0</v>
      </c>
      <c r="AE258" s="41">
        <f>IFERROR(VLOOKUP($B258,'b06'!$A$4:$I$714,AE$1,0),0)</f>
        <v>0</v>
      </c>
      <c r="AF258" s="41">
        <f>IFERROR(VLOOKUP($B258,'b06'!$A$4:$I$714,AF$1,0),0)</f>
        <v>0</v>
      </c>
      <c r="AG258" s="41">
        <f>IFERROR(VLOOKUP($B258,'b06'!$A$4:$I$714,AG$1,0),0)</f>
        <v>0</v>
      </c>
      <c r="AH258" s="41">
        <f>IFERROR(VLOOKUP($B258,'b06'!$A$4:$I$714,AH$1,0),0)</f>
        <v>0</v>
      </c>
      <c r="AI258" s="41">
        <f>IFERROR(VLOOKUP($B258,'b06'!$A$4:$I$714,AI$1,0),0)</f>
        <v>2</v>
      </c>
      <c r="AJ258" s="41">
        <f>IFERROR(VLOOKUP($B258,'b06'!$A$4:$I$714,AJ$1,0),0)</f>
        <v>0</v>
      </c>
    </row>
    <row r="259" spans="1:36" x14ac:dyDescent="0.35">
      <c r="A259" s="4" t="s">
        <v>570</v>
      </c>
      <c r="B259" s="30">
        <v>257</v>
      </c>
      <c r="C259" s="8">
        <f t="shared" ca="1" si="37"/>
        <v>31136</v>
      </c>
      <c r="D259" s="5" t="str">
        <f t="shared" si="38"/>
        <v>colaborador_0257</v>
      </c>
      <c r="E259" s="9" t="s">
        <v>1339</v>
      </c>
      <c r="F259" s="9" t="s">
        <v>1550</v>
      </c>
      <c r="G259" s="8">
        <f t="shared" ca="1" si="39"/>
        <v>42508</v>
      </c>
      <c r="H259" s="6" t="s">
        <v>6</v>
      </c>
      <c r="I259" s="13">
        <f t="shared" ca="1" si="40"/>
        <v>1.78</v>
      </c>
      <c r="J259" s="15">
        <f t="shared" ca="1" si="41"/>
        <v>77</v>
      </c>
      <c r="K259" s="15">
        <f t="shared" ca="1" si="42"/>
        <v>24.302487059714682</v>
      </c>
      <c r="L259" s="10">
        <f t="shared" ca="1" si="43"/>
        <v>3</v>
      </c>
      <c r="M259" s="10">
        <f t="shared" ca="1" si="44"/>
        <v>7</v>
      </c>
      <c r="N259" s="10">
        <f t="shared" ca="1" si="45"/>
        <v>13</v>
      </c>
      <c r="O259" s="10">
        <f t="shared" ca="1" si="46"/>
        <v>5</v>
      </c>
      <c r="P259" s="10">
        <f t="shared" ca="1" si="47"/>
        <v>3</v>
      </c>
      <c r="Q259" s="11">
        <f t="shared" ref="Q259:Q322" ca="1" si="48">INT((TODAY()-C259)/365.25)</f>
        <v>35</v>
      </c>
      <c r="R259" s="22" t="str">
        <f ca="1">VLOOKUP(L259,'05'!$A$2:$B$6,2,0)</f>
        <v>preta</v>
      </c>
      <c r="S259" s="22" t="str">
        <f ca="1">VLOOKUP(M259,'06'!$A$2:$B$18,2,0)</f>
        <v>ensino médio técnico completo</v>
      </c>
      <c r="T259" s="22" t="str">
        <f ca="1">VLOOKUP(N259,'07'!$A$2:$D$28,2,0)</f>
        <v>Minas Gerais</v>
      </c>
      <c r="U259" s="22" t="str">
        <f ca="1">VLOOKUP(O259,'08'!$A$2:$B$28,2,0)</f>
        <v>Evangélica</v>
      </c>
      <c r="V259" s="22" t="str">
        <f ca="1">VLOOKUP(P259,'10'!$A$2:$B$10,2,0)</f>
        <v>Divorciado</v>
      </c>
      <c r="W259" s="29">
        <f>IFERROR(VLOOKUP($B259,'b02'!$A$4:$H$705,W$1,0),0)</f>
        <v>0</v>
      </c>
      <c r="X259" s="29">
        <f>IFERROR(VLOOKUP($B259,'b02'!$A$4:$H$705,X$1,0),0)</f>
        <v>0</v>
      </c>
      <c r="Y259" s="29">
        <f>IFERROR(VLOOKUP($B259,'b02'!$A$4:$H$705,Y$1,0),0)</f>
        <v>0</v>
      </c>
      <c r="Z259" s="29">
        <f>IFERROR(VLOOKUP($B259,'b02'!$A$4:$H$705,Z$1,0),0)</f>
        <v>0</v>
      </c>
      <c r="AA259" s="29">
        <f>IFERROR(VLOOKUP($B259,'b02'!$A$4:$H$705,AA$1,0),0)</f>
        <v>0</v>
      </c>
      <c r="AB259" s="29">
        <f>IFERROR(VLOOKUP($B259,'b02'!$A$4:$H$705,AB$1,0),0)</f>
        <v>0</v>
      </c>
      <c r="AC259" s="29">
        <f>IFERROR(VLOOKUP($B259,'b02'!$A$4:$H$705,AC$1,0),0)</f>
        <v>0</v>
      </c>
      <c r="AD259" s="41">
        <f>IFERROR(VLOOKUP($B259,'b06'!$A$4:$I$714,AD$1,0),0)</f>
        <v>0</v>
      </c>
      <c r="AE259" s="41">
        <f>IFERROR(VLOOKUP($B259,'b06'!$A$4:$I$714,AE$1,0),0)</f>
        <v>0</v>
      </c>
      <c r="AF259" s="41">
        <f>IFERROR(VLOOKUP($B259,'b06'!$A$4:$I$714,AF$1,0),0)</f>
        <v>0</v>
      </c>
      <c r="AG259" s="41">
        <f>IFERROR(VLOOKUP($B259,'b06'!$A$4:$I$714,AG$1,0),0)</f>
        <v>0</v>
      </c>
      <c r="AH259" s="41">
        <f>IFERROR(VLOOKUP($B259,'b06'!$A$4:$I$714,AH$1,0),0)</f>
        <v>0</v>
      </c>
      <c r="AI259" s="41">
        <f>IFERROR(VLOOKUP($B259,'b06'!$A$4:$I$714,AI$1,0),0)</f>
        <v>0</v>
      </c>
      <c r="AJ259" s="41">
        <f>IFERROR(VLOOKUP($B259,'b06'!$A$4:$I$714,AJ$1,0),0)</f>
        <v>0</v>
      </c>
    </row>
    <row r="260" spans="1:36" x14ac:dyDescent="0.35">
      <c r="A260" s="4" t="s">
        <v>571</v>
      </c>
      <c r="B260" s="30">
        <v>258</v>
      </c>
      <c r="C260" s="8">
        <f t="shared" ref="C260:C323" ca="1" si="49">RANDBETWEEN(DATE(1984,1,1),DATE(1998,12,31))</f>
        <v>31570</v>
      </c>
      <c r="D260" s="5" t="str">
        <f t="shared" ref="D260:D323" si="50">CONCATENATE("colaborador_",A260)</f>
        <v>colaborador_0258</v>
      </c>
      <c r="E260" s="9" t="s">
        <v>1339</v>
      </c>
      <c r="F260" s="9" t="s">
        <v>1550</v>
      </c>
      <c r="G260" s="8">
        <f t="shared" ref="G260:G323" ca="1" si="51">RANDBETWEEN(DATE(2015,1,1),DATE(2020,12,31))</f>
        <v>43576</v>
      </c>
      <c r="H260" s="6" t="s">
        <v>6</v>
      </c>
      <c r="I260" s="13">
        <f t="shared" ref="I260:I323" ca="1" si="52">IF(H260="M",RANDBETWEEN(175,185)/100,RANDBETWEEN(165,175)/100)</f>
        <v>1.78</v>
      </c>
      <c r="J260" s="15">
        <f t="shared" ref="J260:J323" ca="1" si="53">IF(H260="M",RANDBETWEEN(70,81),RANDBETWEEN(45,65))</f>
        <v>76</v>
      </c>
      <c r="K260" s="15">
        <f t="shared" ref="K260:K323" ca="1" si="54">J260/I260^2</f>
        <v>23.98687034465345</v>
      </c>
      <c r="L260" s="10">
        <f t="shared" ref="L260:L323" ca="1" si="55">RANDBETWEEN(2,3)</f>
        <v>2</v>
      </c>
      <c r="M260" s="10">
        <f t="shared" ref="M260:M323" ca="1" si="56">RANDBETWEEN(1,7)</f>
        <v>5</v>
      </c>
      <c r="N260" s="10">
        <f t="shared" ref="N260:N323" ca="1" si="57">RANDBETWEEN(1,27)</f>
        <v>24</v>
      </c>
      <c r="O260" s="10">
        <f t="shared" ref="O260:O323" ca="1" si="58">RANDBETWEEN(1,7)</f>
        <v>4</v>
      </c>
      <c r="P260" s="10">
        <f t="shared" ref="P260:P323" ca="1" si="59">RANDBETWEEN(1,6)</f>
        <v>3</v>
      </c>
      <c r="Q260" s="11">
        <f t="shared" ca="1" si="48"/>
        <v>34</v>
      </c>
      <c r="R260" s="22" t="str">
        <f ca="1">VLOOKUP(L260,'05'!$A$2:$B$6,2,0)</f>
        <v>parda</v>
      </c>
      <c r="S260" s="22" t="str">
        <f ca="1">VLOOKUP(M260,'06'!$A$2:$B$18,2,0)</f>
        <v>ensino médio completo</v>
      </c>
      <c r="T260" s="22" t="str">
        <f ca="1">VLOOKUP(N260,'07'!$A$2:$D$28,2,0)</f>
        <v>Santa Catarina</v>
      </c>
      <c r="U260" s="22" t="str">
        <f ca="1">VLOOKUP(O260,'08'!$A$2:$B$28,2,0)</f>
        <v>Cristã</v>
      </c>
      <c r="V260" s="22" t="str">
        <f ca="1">VLOOKUP(P260,'10'!$A$2:$B$10,2,0)</f>
        <v>Divorciado</v>
      </c>
      <c r="W260" s="29">
        <f>IFERROR(VLOOKUP($B260,'b02'!$A$4:$H$705,W$1,0),0)</f>
        <v>0</v>
      </c>
      <c r="X260" s="29">
        <f>IFERROR(VLOOKUP($B260,'b02'!$A$4:$H$705,X$1,0),0)</f>
        <v>0</v>
      </c>
      <c r="Y260" s="29">
        <f>IFERROR(VLOOKUP($B260,'b02'!$A$4:$H$705,Y$1,0),0)</f>
        <v>1</v>
      </c>
      <c r="Z260" s="29">
        <f>IFERROR(VLOOKUP($B260,'b02'!$A$4:$H$705,Z$1,0),0)</f>
        <v>0</v>
      </c>
      <c r="AA260" s="29">
        <f>IFERROR(VLOOKUP($B260,'b02'!$A$4:$H$705,AA$1,0),0)</f>
        <v>0</v>
      </c>
      <c r="AB260" s="29">
        <f>IFERROR(VLOOKUP($B260,'b02'!$A$4:$H$705,AB$1,0),0)</f>
        <v>1</v>
      </c>
      <c r="AC260" s="29">
        <f>IFERROR(VLOOKUP($B260,'b02'!$A$4:$H$705,AC$1,0),0)</f>
        <v>2</v>
      </c>
      <c r="AD260" s="41">
        <f>IFERROR(VLOOKUP($B260,'b06'!$A$4:$I$714,AD$1,0),0)</f>
        <v>0</v>
      </c>
      <c r="AE260" s="41">
        <f>IFERROR(VLOOKUP($B260,'b06'!$A$4:$I$714,AE$1,0),0)</f>
        <v>0</v>
      </c>
      <c r="AF260" s="41">
        <f>IFERROR(VLOOKUP($B260,'b06'!$A$4:$I$714,AF$1,0),0)</f>
        <v>1</v>
      </c>
      <c r="AG260" s="41">
        <f>IFERROR(VLOOKUP($B260,'b06'!$A$4:$I$714,AG$1,0),0)</f>
        <v>0</v>
      </c>
      <c r="AH260" s="41">
        <f>IFERROR(VLOOKUP($B260,'b06'!$A$4:$I$714,AH$1,0),0)</f>
        <v>0</v>
      </c>
      <c r="AI260" s="41">
        <f>IFERROR(VLOOKUP($B260,'b06'!$A$4:$I$714,AI$1,0),0)</f>
        <v>0</v>
      </c>
      <c r="AJ260" s="41">
        <f>IFERROR(VLOOKUP($B260,'b06'!$A$4:$I$714,AJ$1,0),0)</f>
        <v>1</v>
      </c>
    </row>
    <row r="261" spans="1:36" x14ac:dyDescent="0.35">
      <c r="A261" s="4" t="s">
        <v>572</v>
      </c>
      <c r="B261" s="30">
        <v>259</v>
      </c>
      <c r="C261" s="8">
        <f t="shared" ca="1" si="49"/>
        <v>36071</v>
      </c>
      <c r="D261" s="5" t="str">
        <f t="shared" si="50"/>
        <v>colaborador_0259</v>
      </c>
      <c r="E261" s="9" t="s">
        <v>1339</v>
      </c>
      <c r="F261" s="9" t="s">
        <v>1550</v>
      </c>
      <c r="G261" s="8">
        <f t="shared" ca="1" si="51"/>
        <v>43725</v>
      </c>
      <c r="H261" s="6" t="s">
        <v>6</v>
      </c>
      <c r="I261" s="13">
        <f t="shared" ca="1" si="52"/>
        <v>1.76</v>
      </c>
      <c r="J261" s="15">
        <f t="shared" ca="1" si="53"/>
        <v>70</v>
      </c>
      <c r="K261" s="15">
        <f t="shared" ca="1" si="54"/>
        <v>22.598140495867771</v>
      </c>
      <c r="L261" s="10">
        <f t="shared" ca="1" si="55"/>
        <v>2</v>
      </c>
      <c r="M261" s="10">
        <f t="shared" ca="1" si="56"/>
        <v>2</v>
      </c>
      <c r="N261" s="10">
        <f t="shared" ca="1" si="57"/>
        <v>14</v>
      </c>
      <c r="O261" s="10">
        <f t="shared" ca="1" si="58"/>
        <v>2</v>
      </c>
      <c r="P261" s="10">
        <f t="shared" ca="1" si="59"/>
        <v>1</v>
      </c>
      <c r="Q261" s="11">
        <f t="shared" ca="1" si="48"/>
        <v>22</v>
      </c>
      <c r="R261" s="22" t="str">
        <f ca="1">VLOOKUP(L261,'05'!$A$2:$B$6,2,0)</f>
        <v>parda</v>
      </c>
      <c r="S261" s="22" t="str">
        <f ca="1">VLOOKUP(M261,'06'!$A$2:$B$18,2,0)</f>
        <v>ensino fundamental incompleto</v>
      </c>
      <c r="T261" s="22" t="str">
        <f ca="1">VLOOKUP(N261,'07'!$A$2:$D$28,2,0)</f>
        <v>Pará</v>
      </c>
      <c r="U261" s="22" t="str">
        <f ca="1">VLOOKUP(O261,'08'!$A$2:$B$28,2,0)</f>
        <v>Candomblé</v>
      </c>
      <c r="V261" s="22" t="str">
        <f ca="1">VLOOKUP(P261,'10'!$A$2:$B$10,2,0)</f>
        <v>Solteiro</v>
      </c>
      <c r="W261" s="29">
        <f>IFERROR(VLOOKUP($B261,'b02'!$A$4:$H$705,W$1,0),0)</f>
        <v>0</v>
      </c>
      <c r="X261" s="29">
        <f>IFERROR(VLOOKUP($B261,'b02'!$A$4:$H$705,X$1,0),0)</f>
        <v>0</v>
      </c>
      <c r="Y261" s="29">
        <f>IFERROR(VLOOKUP($B261,'b02'!$A$4:$H$705,Y$1,0),0)</f>
        <v>0</v>
      </c>
      <c r="Z261" s="29">
        <f>IFERROR(VLOOKUP($B261,'b02'!$A$4:$H$705,Z$1,0),0)</f>
        <v>1</v>
      </c>
      <c r="AA261" s="29">
        <f>IFERROR(VLOOKUP($B261,'b02'!$A$4:$H$705,AA$1,0),0)</f>
        <v>0</v>
      </c>
      <c r="AB261" s="29">
        <f>IFERROR(VLOOKUP($B261,'b02'!$A$4:$H$705,AB$1,0),0)</f>
        <v>0</v>
      </c>
      <c r="AC261" s="29">
        <f>IFERROR(VLOOKUP($B261,'b02'!$A$4:$H$705,AC$1,0),0)</f>
        <v>1</v>
      </c>
      <c r="AD261" s="41">
        <f>IFERROR(VLOOKUP($B261,'b06'!$A$4:$I$714,AD$1,0),0)</f>
        <v>0</v>
      </c>
      <c r="AE261" s="41">
        <f>IFERROR(VLOOKUP($B261,'b06'!$A$4:$I$714,AE$1,0),0)</f>
        <v>0</v>
      </c>
      <c r="AF261" s="41">
        <f>IFERROR(VLOOKUP($B261,'b06'!$A$4:$I$714,AF$1,0),0)</f>
        <v>0</v>
      </c>
      <c r="AG261" s="41">
        <f>IFERROR(VLOOKUP($B261,'b06'!$A$4:$I$714,AG$1,0),0)</f>
        <v>0</v>
      </c>
      <c r="AH261" s="41">
        <f>IFERROR(VLOOKUP($B261,'b06'!$A$4:$I$714,AH$1,0),0)</f>
        <v>0</v>
      </c>
      <c r="AI261" s="41">
        <f>IFERROR(VLOOKUP($B261,'b06'!$A$4:$I$714,AI$1,0),0)</f>
        <v>1</v>
      </c>
      <c r="AJ261" s="41">
        <f>IFERROR(VLOOKUP($B261,'b06'!$A$4:$I$714,AJ$1,0),0)</f>
        <v>0</v>
      </c>
    </row>
    <row r="262" spans="1:36" x14ac:dyDescent="0.35">
      <c r="A262" s="4" t="s">
        <v>573</v>
      </c>
      <c r="B262" s="30">
        <v>260</v>
      </c>
      <c r="C262" s="8">
        <f t="shared" ca="1" si="49"/>
        <v>31540</v>
      </c>
      <c r="D262" s="5" t="str">
        <f t="shared" si="50"/>
        <v>colaborador_0260</v>
      </c>
      <c r="E262" s="9" t="s">
        <v>1339</v>
      </c>
      <c r="F262" s="9" t="s">
        <v>1550</v>
      </c>
      <c r="G262" s="8">
        <f t="shared" ca="1" si="51"/>
        <v>43127</v>
      </c>
      <c r="H262" s="6" t="s">
        <v>6</v>
      </c>
      <c r="I262" s="13">
        <f t="shared" ca="1" si="52"/>
        <v>1.79</v>
      </c>
      <c r="J262" s="15">
        <f t="shared" ca="1" si="53"/>
        <v>73</v>
      </c>
      <c r="K262" s="15">
        <f t="shared" ca="1" si="54"/>
        <v>22.783308885490467</v>
      </c>
      <c r="L262" s="10">
        <f t="shared" ca="1" si="55"/>
        <v>2</v>
      </c>
      <c r="M262" s="10">
        <f t="shared" ca="1" si="56"/>
        <v>6</v>
      </c>
      <c r="N262" s="10">
        <f t="shared" ca="1" si="57"/>
        <v>9</v>
      </c>
      <c r="O262" s="10">
        <f t="shared" ca="1" si="58"/>
        <v>1</v>
      </c>
      <c r="P262" s="10">
        <f t="shared" ca="1" si="59"/>
        <v>5</v>
      </c>
      <c r="Q262" s="11">
        <f t="shared" ca="1" si="48"/>
        <v>34</v>
      </c>
      <c r="R262" s="22" t="str">
        <f ca="1">VLOOKUP(L262,'05'!$A$2:$B$6,2,0)</f>
        <v>parda</v>
      </c>
      <c r="S262" s="22" t="str">
        <f ca="1">VLOOKUP(M262,'06'!$A$2:$B$18,2,0)</f>
        <v>ensino médio técnico incompleto</v>
      </c>
      <c r="T262" s="22" t="str">
        <f ca="1">VLOOKUP(N262,'07'!$A$2:$D$28,2,0)</f>
        <v>Goiás</v>
      </c>
      <c r="U262" s="22" t="str">
        <f ca="1">VLOOKUP(O262,'08'!$A$2:$B$28,2,0)</f>
        <v>Adventista</v>
      </c>
      <c r="V262" s="22" t="str">
        <f ca="1">VLOOKUP(P262,'10'!$A$2:$B$10,2,0)</f>
        <v>Separado</v>
      </c>
      <c r="W262" s="29">
        <f>IFERROR(VLOOKUP($B262,'b02'!$A$4:$H$705,W$1,0),0)</f>
        <v>0</v>
      </c>
      <c r="X262" s="29">
        <f>IFERROR(VLOOKUP($B262,'b02'!$A$4:$H$705,X$1,0),0)</f>
        <v>0</v>
      </c>
      <c r="Y262" s="29">
        <f>IFERROR(VLOOKUP($B262,'b02'!$A$4:$H$705,Y$1,0),0)</f>
        <v>0</v>
      </c>
      <c r="Z262" s="29">
        <f>IFERROR(VLOOKUP($B262,'b02'!$A$4:$H$705,Z$1,0),0)</f>
        <v>0</v>
      </c>
      <c r="AA262" s="29">
        <f>IFERROR(VLOOKUP($B262,'b02'!$A$4:$H$705,AA$1,0),0)</f>
        <v>0</v>
      </c>
      <c r="AB262" s="29">
        <f>IFERROR(VLOOKUP($B262,'b02'!$A$4:$H$705,AB$1,0),0)</f>
        <v>0</v>
      </c>
      <c r="AC262" s="29">
        <f>IFERROR(VLOOKUP($B262,'b02'!$A$4:$H$705,AC$1,0),0)</f>
        <v>0</v>
      </c>
      <c r="AD262" s="41">
        <f>IFERROR(VLOOKUP($B262,'b06'!$A$4:$I$714,AD$1,0),0)</f>
        <v>0</v>
      </c>
      <c r="AE262" s="41">
        <f>IFERROR(VLOOKUP($B262,'b06'!$A$4:$I$714,AE$1,0),0)</f>
        <v>0</v>
      </c>
      <c r="AF262" s="41">
        <f>IFERROR(VLOOKUP($B262,'b06'!$A$4:$I$714,AF$1,0),0)</f>
        <v>0</v>
      </c>
      <c r="AG262" s="41">
        <f>IFERROR(VLOOKUP($B262,'b06'!$A$4:$I$714,AG$1,0),0)</f>
        <v>0</v>
      </c>
      <c r="AH262" s="41">
        <f>IFERROR(VLOOKUP($B262,'b06'!$A$4:$I$714,AH$1,0),0)</f>
        <v>0</v>
      </c>
      <c r="AI262" s="41">
        <f>IFERROR(VLOOKUP($B262,'b06'!$A$4:$I$714,AI$1,0),0)</f>
        <v>0</v>
      </c>
      <c r="AJ262" s="41">
        <f>IFERROR(VLOOKUP($B262,'b06'!$A$4:$I$714,AJ$1,0),0)</f>
        <v>0</v>
      </c>
    </row>
    <row r="263" spans="1:36" x14ac:dyDescent="0.35">
      <c r="A263" s="4" t="s">
        <v>574</v>
      </c>
      <c r="B263" s="30">
        <v>261</v>
      </c>
      <c r="C263" s="8">
        <f t="shared" ca="1" si="49"/>
        <v>33624</v>
      </c>
      <c r="D263" s="5" t="str">
        <f t="shared" si="50"/>
        <v>colaborador_0261</v>
      </c>
      <c r="E263" s="9" t="s">
        <v>1339</v>
      </c>
      <c r="F263" s="9" t="s">
        <v>1550</v>
      </c>
      <c r="G263" s="8">
        <f t="shared" ca="1" si="51"/>
        <v>42131</v>
      </c>
      <c r="H263" s="6" t="s">
        <v>6</v>
      </c>
      <c r="I263" s="13">
        <f t="shared" ca="1" si="52"/>
        <v>1.85</v>
      </c>
      <c r="J263" s="15">
        <f t="shared" ca="1" si="53"/>
        <v>76</v>
      </c>
      <c r="K263" s="15">
        <f t="shared" ca="1" si="54"/>
        <v>22.205989773557338</v>
      </c>
      <c r="L263" s="10">
        <f t="shared" ca="1" si="55"/>
        <v>2</v>
      </c>
      <c r="M263" s="10">
        <f t="shared" ca="1" si="56"/>
        <v>4</v>
      </c>
      <c r="N263" s="10">
        <f t="shared" ca="1" si="57"/>
        <v>8</v>
      </c>
      <c r="O263" s="10">
        <f t="shared" ca="1" si="58"/>
        <v>1</v>
      </c>
      <c r="P263" s="10">
        <f t="shared" ca="1" si="59"/>
        <v>5</v>
      </c>
      <c r="Q263" s="11">
        <f t="shared" ca="1" si="48"/>
        <v>29</v>
      </c>
      <c r="R263" s="22" t="str">
        <f ca="1">VLOOKUP(L263,'05'!$A$2:$B$6,2,0)</f>
        <v>parda</v>
      </c>
      <c r="S263" s="22" t="str">
        <f ca="1">VLOOKUP(M263,'06'!$A$2:$B$18,2,0)</f>
        <v>ensino médio incompleto</v>
      </c>
      <c r="T263" s="22" t="str">
        <f ca="1">VLOOKUP(N263,'07'!$A$2:$D$28,2,0)</f>
        <v>Espírito Santo</v>
      </c>
      <c r="U263" s="22" t="str">
        <f ca="1">VLOOKUP(O263,'08'!$A$2:$B$28,2,0)</f>
        <v>Adventista</v>
      </c>
      <c r="V263" s="22" t="str">
        <f ca="1">VLOOKUP(P263,'10'!$A$2:$B$10,2,0)</f>
        <v>Separado</v>
      </c>
      <c r="W263" s="29">
        <f>IFERROR(VLOOKUP($B263,'b02'!$A$4:$H$705,W$1,0),0)</f>
        <v>0</v>
      </c>
      <c r="X263" s="29">
        <f>IFERROR(VLOOKUP($B263,'b02'!$A$4:$H$705,X$1,0),0)</f>
        <v>0</v>
      </c>
      <c r="Y263" s="29">
        <f>IFERROR(VLOOKUP($B263,'b02'!$A$4:$H$705,Y$1,0),0)</f>
        <v>1</v>
      </c>
      <c r="Z263" s="29">
        <f>IFERROR(VLOOKUP($B263,'b02'!$A$4:$H$705,Z$1,0),0)</f>
        <v>0</v>
      </c>
      <c r="AA263" s="29">
        <f>IFERROR(VLOOKUP($B263,'b02'!$A$4:$H$705,AA$1,0),0)</f>
        <v>0</v>
      </c>
      <c r="AB263" s="29">
        <f>IFERROR(VLOOKUP($B263,'b02'!$A$4:$H$705,AB$1,0),0)</f>
        <v>0</v>
      </c>
      <c r="AC263" s="29">
        <f>IFERROR(VLOOKUP($B263,'b02'!$A$4:$H$705,AC$1,0),0)</f>
        <v>1</v>
      </c>
      <c r="AD263" s="41">
        <f>IFERROR(VLOOKUP($B263,'b06'!$A$4:$I$714,AD$1,0),0)</f>
        <v>0</v>
      </c>
      <c r="AE263" s="41">
        <f>IFERROR(VLOOKUP($B263,'b06'!$A$4:$I$714,AE$1,0),0)</f>
        <v>0</v>
      </c>
      <c r="AF263" s="41">
        <f>IFERROR(VLOOKUP($B263,'b06'!$A$4:$I$714,AF$1,0),0)</f>
        <v>0</v>
      </c>
      <c r="AG263" s="41">
        <f>IFERROR(VLOOKUP($B263,'b06'!$A$4:$I$714,AG$1,0),0)</f>
        <v>0</v>
      </c>
      <c r="AH263" s="41">
        <f>IFERROR(VLOOKUP($B263,'b06'!$A$4:$I$714,AH$1,0),0)</f>
        <v>1</v>
      </c>
      <c r="AI263" s="41">
        <f>IFERROR(VLOOKUP($B263,'b06'!$A$4:$I$714,AI$1,0),0)</f>
        <v>0</v>
      </c>
      <c r="AJ263" s="41">
        <f>IFERROR(VLOOKUP($B263,'b06'!$A$4:$I$714,AJ$1,0),0)</f>
        <v>0</v>
      </c>
    </row>
    <row r="264" spans="1:36" x14ac:dyDescent="0.35">
      <c r="A264" s="4" t="s">
        <v>575</v>
      </c>
      <c r="B264" s="30">
        <v>262</v>
      </c>
      <c r="C264" s="8">
        <f t="shared" ca="1" si="49"/>
        <v>35612</v>
      </c>
      <c r="D264" s="5" t="str">
        <f t="shared" si="50"/>
        <v>colaborador_0262</v>
      </c>
      <c r="E264" s="9" t="s">
        <v>1339</v>
      </c>
      <c r="F264" s="9" t="s">
        <v>1550</v>
      </c>
      <c r="G264" s="8">
        <f t="shared" ca="1" si="51"/>
        <v>42844</v>
      </c>
      <c r="H264" s="6" t="s">
        <v>6</v>
      </c>
      <c r="I264" s="13">
        <f t="shared" ca="1" si="52"/>
        <v>1.8</v>
      </c>
      <c r="J264" s="15">
        <f t="shared" ca="1" si="53"/>
        <v>71</v>
      </c>
      <c r="K264" s="15">
        <f t="shared" ca="1" si="54"/>
        <v>21.913580246913579</v>
      </c>
      <c r="L264" s="10">
        <f t="shared" ca="1" si="55"/>
        <v>2</v>
      </c>
      <c r="M264" s="10">
        <f t="shared" ca="1" si="56"/>
        <v>6</v>
      </c>
      <c r="N264" s="10">
        <f t="shared" ca="1" si="57"/>
        <v>27</v>
      </c>
      <c r="O264" s="10">
        <f t="shared" ca="1" si="58"/>
        <v>2</v>
      </c>
      <c r="P264" s="10">
        <f t="shared" ca="1" si="59"/>
        <v>2</v>
      </c>
      <c r="Q264" s="11">
        <f t="shared" ca="1" si="48"/>
        <v>23</v>
      </c>
      <c r="R264" s="22" t="str">
        <f ca="1">VLOOKUP(L264,'05'!$A$2:$B$6,2,0)</f>
        <v>parda</v>
      </c>
      <c r="S264" s="22" t="str">
        <f ca="1">VLOOKUP(M264,'06'!$A$2:$B$18,2,0)</f>
        <v>ensino médio técnico incompleto</v>
      </c>
      <c r="T264" s="22" t="str">
        <f ca="1">VLOOKUP(N264,'07'!$A$2:$D$28,2,0)</f>
        <v>Tocantins</v>
      </c>
      <c r="U264" s="22" t="str">
        <f ca="1">VLOOKUP(O264,'08'!$A$2:$B$28,2,0)</f>
        <v>Candomblé</v>
      </c>
      <c r="V264" s="22" t="str">
        <f ca="1">VLOOKUP(P264,'10'!$A$2:$B$10,2,0)</f>
        <v>Casado</v>
      </c>
      <c r="W264" s="29">
        <f>IFERROR(VLOOKUP($B264,'b02'!$A$4:$H$705,W$1,0),0)</f>
        <v>0</v>
      </c>
      <c r="X264" s="29">
        <f>IFERROR(VLOOKUP($B264,'b02'!$A$4:$H$705,X$1,0),0)</f>
        <v>0</v>
      </c>
      <c r="Y264" s="29">
        <f>IFERROR(VLOOKUP($B264,'b02'!$A$4:$H$705,Y$1,0),0)</f>
        <v>0</v>
      </c>
      <c r="Z264" s="29">
        <f>IFERROR(VLOOKUP($B264,'b02'!$A$4:$H$705,Z$1,0),0)</f>
        <v>0</v>
      </c>
      <c r="AA264" s="29">
        <f>IFERROR(VLOOKUP($B264,'b02'!$A$4:$H$705,AA$1,0),0)</f>
        <v>0</v>
      </c>
      <c r="AB264" s="29">
        <f>IFERROR(VLOOKUP($B264,'b02'!$A$4:$H$705,AB$1,0),0)</f>
        <v>0</v>
      </c>
      <c r="AC264" s="29">
        <f>IFERROR(VLOOKUP($B264,'b02'!$A$4:$H$705,AC$1,0),0)</f>
        <v>0</v>
      </c>
      <c r="AD264" s="41">
        <f>IFERROR(VLOOKUP($B264,'b06'!$A$4:$I$714,AD$1,0),0)</f>
        <v>0</v>
      </c>
      <c r="AE264" s="41">
        <f>IFERROR(VLOOKUP($B264,'b06'!$A$4:$I$714,AE$1,0),0)</f>
        <v>0</v>
      </c>
      <c r="AF264" s="41">
        <f>IFERROR(VLOOKUP($B264,'b06'!$A$4:$I$714,AF$1,0),0)</f>
        <v>0</v>
      </c>
      <c r="AG264" s="41">
        <f>IFERROR(VLOOKUP($B264,'b06'!$A$4:$I$714,AG$1,0),0)</f>
        <v>0</v>
      </c>
      <c r="AH264" s="41">
        <f>IFERROR(VLOOKUP($B264,'b06'!$A$4:$I$714,AH$1,0),0)</f>
        <v>0</v>
      </c>
      <c r="AI264" s="41">
        <f>IFERROR(VLOOKUP($B264,'b06'!$A$4:$I$714,AI$1,0),0)</f>
        <v>0</v>
      </c>
      <c r="AJ264" s="41">
        <f>IFERROR(VLOOKUP($B264,'b06'!$A$4:$I$714,AJ$1,0),0)</f>
        <v>0</v>
      </c>
    </row>
    <row r="265" spans="1:36" x14ac:dyDescent="0.35">
      <c r="A265" s="4" t="s">
        <v>576</v>
      </c>
      <c r="B265" s="30">
        <v>263</v>
      </c>
      <c r="C265" s="8">
        <f t="shared" ca="1" si="49"/>
        <v>30916</v>
      </c>
      <c r="D265" s="5" t="str">
        <f t="shared" si="50"/>
        <v>colaborador_0263</v>
      </c>
      <c r="E265" s="9" t="s">
        <v>1339</v>
      </c>
      <c r="F265" s="9" t="s">
        <v>1550</v>
      </c>
      <c r="G265" s="8">
        <f t="shared" ca="1" si="51"/>
        <v>43072</v>
      </c>
      <c r="H265" s="6" t="s">
        <v>6</v>
      </c>
      <c r="I265" s="13">
        <f t="shared" ca="1" si="52"/>
        <v>1.77</v>
      </c>
      <c r="J265" s="15">
        <f t="shared" ca="1" si="53"/>
        <v>81</v>
      </c>
      <c r="K265" s="15">
        <f t="shared" ca="1" si="54"/>
        <v>25.854639471416256</v>
      </c>
      <c r="L265" s="10">
        <f t="shared" ca="1" si="55"/>
        <v>2</v>
      </c>
      <c r="M265" s="10">
        <f t="shared" ca="1" si="56"/>
        <v>2</v>
      </c>
      <c r="N265" s="10">
        <f t="shared" ca="1" si="57"/>
        <v>20</v>
      </c>
      <c r="O265" s="10">
        <f t="shared" ca="1" si="58"/>
        <v>3</v>
      </c>
      <c r="P265" s="10">
        <f t="shared" ca="1" si="59"/>
        <v>2</v>
      </c>
      <c r="Q265" s="11">
        <f t="shared" ca="1" si="48"/>
        <v>36</v>
      </c>
      <c r="R265" s="22" t="str">
        <f ca="1">VLOOKUP(L265,'05'!$A$2:$B$6,2,0)</f>
        <v>parda</v>
      </c>
      <c r="S265" s="22" t="str">
        <f ca="1">VLOOKUP(M265,'06'!$A$2:$B$18,2,0)</f>
        <v>ensino fundamental incompleto</v>
      </c>
      <c r="T265" s="22" t="str">
        <f ca="1">VLOOKUP(N265,'07'!$A$2:$D$28,2,0)</f>
        <v>Rio Grande do Norte</v>
      </c>
      <c r="U265" s="22" t="str">
        <f ca="1">VLOOKUP(O265,'08'!$A$2:$B$28,2,0)</f>
        <v>Católica</v>
      </c>
      <c r="V265" s="22" t="str">
        <f ca="1">VLOOKUP(P265,'10'!$A$2:$B$10,2,0)</f>
        <v>Casado</v>
      </c>
      <c r="W265" s="29">
        <f>IFERROR(VLOOKUP($B265,'b02'!$A$4:$H$705,W$1,0),0)</f>
        <v>0</v>
      </c>
      <c r="X265" s="29">
        <f>IFERROR(VLOOKUP($B265,'b02'!$A$4:$H$705,X$1,0),0)</f>
        <v>0</v>
      </c>
      <c r="Y265" s="29">
        <f>IFERROR(VLOOKUP($B265,'b02'!$A$4:$H$705,Y$1,0),0)</f>
        <v>0</v>
      </c>
      <c r="Z265" s="29">
        <f>IFERROR(VLOOKUP($B265,'b02'!$A$4:$H$705,Z$1,0),0)</f>
        <v>0</v>
      </c>
      <c r="AA265" s="29">
        <f>IFERROR(VLOOKUP($B265,'b02'!$A$4:$H$705,AA$1,0),0)</f>
        <v>0</v>
      </c>
      <c r="AB265" s="29">
        <f>IFERROR(VLOOKUP($B265,'b02'!$A$4:$H$705,AB$1,0),0)</f>
        <v>1</v>
      </c>
      <c r="AC265" s="29">
        <f>IFERROR(VLOOKUP($B265,'b02'!$A$4:$H$705,AC$1,0),0)</f>
        <v>1</v>
      </c>
      <c r="AD265" s="41">
        <f>IFERROR(VLOOKUP($B265,'b06'!$A$4:$I$714,AD$1,0),0)</f>
        <v>0</v>
      </c>
      <c r="AE265" s="41">
        <f>IFERROR(VLOOKUP($B265,'b06'!$A$4:$I$714,AE$1,0),0)</f>
        <v>1</v>
      </c>
      <c r="AF265" s="41">
        <f>IFERROR(VLOOKUP($B265,'b06'!$A$4:$I$714,AF$1,0),0)</f>
        <v>0</v>
      </c>
      <c r="AG265" s="41">
        <f>IFERROR(VLOOKUP($B265,'b06'!$A$4:$I$714,AG$1,0),0)</f>
        <v>0</v>
      </c>
      <c r="AH265" s="41">
        <f>IFERROR(VLOOKUP($B265,'b06'!$A$4:$I$714,AH$1,0),0)</f>
        <v>0</v>
      </c>
      <c r="AI265" s="41">
        <f>IFERROR(VLOOKUP($B265,'b06'!$A$4:$I$714,AI$1,0),0)</f>
        <v>0</v>
      </c>
      <c r="AJ265" s="41">
        <f>IFERROR(VLOOKUP($B265,'b06'!$A$4:$I$714,AJ$1,0),0)</f>
        <v>0</v>
      </c>
    </row>
    <row r="266" spans="1:36" x14ac:dyDescent="0.35">
      <c r="A266" s="4" t="s">
        <v>577</v>
      </c>
      <c r="B266" s="30">
        <v>264</v>
      </c>
      <c r="C266" s="8">
        <f t="shared" ca="1" si="49"/>
        <v>33676</v>
      </c>
      <c r="D266" s="5" t="str">
        <f t="shared" si="50"/>
        <v>colaborador_0264</v>
      </c>
      <c r="E266" s="9" t="s">
        <v>1339</v>
      </c>
      <c r="F266" s="9" t="s">
        <v>1550</v>
      </c>
      <c r="G266" s="8">
        <f t="shared" ca="1" si="51"/>
        <v>43141</v>
      </c>
      <c r="H266" s="6" t="s">
        <v>6</v>
      </c>
      <c r="I266" s="13">
        <f t="shared" ca="1" si="52"/>
        <v>1.83</v>
      </c>
      <c r="J266" s="15">
        <f t="shared" ca="1" si="53"/>
        <v>74</v>
      </c>
      <c r="K266" s="15">
        <f t="shared" ca="1" si="54"/>
        <v>22.096807907073963</v>
      </c>
      <c r="L266" s="10">
        <f t="shared" ca="1" si="55"/>
        <v>2</v>
      </c>
      <c r="M266" s="10">
        <f t="shared" ca="1" si="56"/>
        <v>2</v>
      </c>
      <c r="N266" s="10">
        <f t="shared" ca="1" si="57"/>
        <v>1</v>
      </c>
      <c r="O266" s="10">
        <f t="shared" ca="1" si="58"/>
        <v>3</v>
      </c>
      <c r="P266" s="10">
        <f t="shared" ca="1" si="59"/>
        <v>6</v>
      </c>
      <c r="Q266" s="11">
        <f t="shared" ca="1" si="48"/>
        <v>28</v>
      </c>
      <c r="R266" s="22" t="str">
        <f ca="1">VLOOKUP(L266,'05'!$A$2:$B$6,2,0)</f>
        <v>parda</v>
      </c>
      <c r="S266" s="22" t="str">
        <f ca="1">VLOOKUP(M266,'06'!$A$2:$B$18,2,0)</f>
        <v>ensino fundamental incompleto</v>
      </c>
      <c r="T266" s="22" t="str">
        <f ca="1">VLOOKUP(N266,'07'!$A$2:$D$28,2,0)</f>
        <v>Acre</v>
      </c>
      <c r="U266" s="22" t="str">
        <f ca="1">VLOOKUP(O266,'08'!$A$2:$B$28,2,0)</f>
        <v>Católica</v>
      </c>
      <c r="V266" s="22" t="str">
        <f ca="1">VLOOKUP(P266,'10'!$A$2:$B$10,2,0)</f>
        <v>Concubinato/União Estável</v>
      </c>
      <c r="W266" s="29">
        <f>IFERROR(VLOOKUP($B266,'b02'!$A$4:$H$705,W$1,0),0)</f>
        <v>0</v>
      </c>
      <c r="X266" s="29">
        <f>IFERROR(VLOOKUP($B266,'b02'!$A$4:$H$705,X$1,0),0)</f>
        <v>0</v>
      </c>
      <c r="Y266" s="29">
        <f>IFERROR(VLOOKUP($B266,'b02'!$A$4:$H$705,Y$1,0),0)</f>
        <v>1</v>
      </c>
      <c r="Z266" s="29">
        <f>IFERROR(VLOOKUP($B266,'b02'!$A$4:$H$705,Z$1,0),0)</f>
        <v>0</v>
      </c>
      <c r="AA266" s="29">
        <f>IFERROR(VLOOKUP($B266,'b02'!$A$4:$H$705,AA$1,0),0)</f>
        <v>0</v>
      </c>
      <c r="AB266" s="29">
        <f>IFERROR(VLOOKUP($B266,'b02'!$A$4:$H$705,AB$1,0),0)</f>
        <v>0</v>
      </c>
      <c r="AC266" s="29">
        <f>IFERROR(VLOOKUP($B266,'b02'!$A$4:$H$705,AC$1,0),0)</f>
        <v>1</v>
      </c>
      <c r="AD266" s="41">
        <f>IFERROR(VLOOKUP($B266,'b06'!$A$4:$I$714,AD$1,0),0)</f>
        <v>1</v>
      </c>
      <c r="AE266" s="41">
        <f>IFERROR(VLOOKUP($B266,'b06'!$A$4:$I$714,AE$1,0),0)</f>
        <v>0</v>
      </c>
      <c r="AF266" s="41">
        <f>IFERROR(VLOOKUP($B266,'b06'!$A$4:$I$714,AF$1,0),0)</f>
        <v>0</v>
      </c>
      <c r="AG266" s="41">
        <f>IFERROR(VLOOKUP($B266,'b06'!$A$4:$I$714,AG$1,0),0)</f>
        <v>0</v>
      </c>
      <c r="AH266" s="41">
        <f>IFERROR(VLOOKUP($B266,'b06'!$A$4:$I$714,AH$1,0),0)</f>
        <v>0</v>
      </c>
      <c r="AI266" s="41">
        <f>IFERROR(VLOOKUP($B266,'b06'!$A$4:$I$714,AI$1,0),0)</f>
        <v>0</v>
      </c>
      <c r="AJ266" s="41">
        <f>IFERROR(VLOOKUP($B266,'b06'!$A$4:$I$714,AJ$1,0),0)</f>
        <v>0</v>
      </c>
    </row>
    <row r="267" spans="1:36" x14ac:dyDescent="0.35">
      <c r="A267" s="4" t="s">
        <v>578</v>
      </c>
      <c r="B267" s="30">
        <v>265</v>
      </c>
      <c r="C267" s="8">
        <f t="shared" ca="1" si="49"/>
        <v>30824</v>
      </c>
      <c r="D267" s="5" t="str">
        <f t="shared" si="50"/>
        <v>colaborador_0265</v>
      </c>
      <c r="E267" s="9" t="s">
        <v>1339</v>
      </c>
      <c r="F267" s="9" t="s">
        <v>1550</v>
      </c>
      <c r="G267" s="8">
        <f t="shared" ca="1" si="51"/>
        <v>42380</v>
      </c>
      <c r="H267" s="6" t="s">
        <v>6</v>
      </c>
      <c r="I267" s="13">
        <f t="shared" ca="1" si="52"/>
        <v>1.75</v>
      </c>
      <c r="J267" s="15">
        <f t="shared" ca="1" si="53"/>
        <v>79</v>
      </c>
      <c r="K267" s="15">
        <f t="shared" ca="1" si="54"/>
        <v>25.795918367346939</v>
      </c>
      <c r="L267" s="10">
        <f t="shared" ca="1" si="55"/>
        <v>3</v>
      </c>
      <c r="M267" s="10">
        <f t="shared" ca="1" si="56"/>
        <v>7</v>
      </c>
      <c r="N267" s="10">
        <f t="shared" ca="1" si="57"/>
        <v>2</v>
      </c>
      <c r="O267" s="10">
        <f t="shared" ca="1" si="58"/>
        <v>6</v>
      </c>
      <c r="P267" s="10">
        <f t="shared" ca="1" si="59"/>
        <v>2</v>
      </c>
      <c r="Q267" s="11">
        <f t="shared" ca="1" si="48"/>
        <v>36</v>
      </c>
      <c r="R267" s="22" t="str">
        <f ca="1">VLOOKUP(L267,'05'!$A$2:$B$6,2,0)</f>
        <v>preta</v>
      </c>
      <c r="S267" s="22" t="str">
        <f ca="1">VLOOKUP(M267,'06'!$A$2:$B$18,2,0)</f>
        <v>ensino médio técnico completo</v>
      </c>
      <c r="T267" s="22" t="str">
        <f ca="1">VLOOKUP(N267,'07'!$A$2:$D$28,2,0)</f>
        <v>Alagoas</v>
      </c>
      <c r="U267" s="22" t="str">
        <f ca="1">VLOOKUP(O267,'08'!$A$2:$B$28,2,0)</f>
        <v>Umbanda</v>
      </c>
      <c r="V267" s="22" t="str">
        <f ca="1">VLOOKUP(P267,'10'!$A$2:$B$10,2,0)</f>
        <v>Casado</v>
      </c>
      <c r="W267" s="29">
        <f>IFERROR(VLOOKUP($B267,'b02'!$A$4:$H$705,W$1,0),0)</f>
        <v>0</v>
      </c>
      <c r="X267" s="29">
        <f>IFERROR(VLOOKUP($B267,'b02'!$A$4:$H$705,X$1,0),0)</f>
        <v>0</v>
      </c>
      <c r="Y267" s="29">
        <f>IFERROR(VLOOKUP($B267,'b02'!$A$4:$H$705,Y$1,0),0)</f>
        <v>1</v>
      </c>
      <c r="Z267" s="29">
        <f>IFERROR(VLOOKUP($B267,'b02'!$A$4:$H$705,Z$1,0),0)</f>
        <v>0</v>
      </c>
      <c r="AA267" s="29">
        <f>IFERROR(VLOOKUP($B267,'b02'!$A$4:$H$705,AA$1,0),0)</f>
        <v>0</v>
      </c>
      <c r="AB267" s="29">
        <f>IFERROR(VLOOKUP($B267,'b02'!$A$4:$H$705,AB$1,0),0)</f>
        <v>0</v>
      </c>
      <c r="AC267" s="29">
        <f>IFERROR(VLOOKUP($B267,'b02'!$A$4:$H$705,AC$1,0),0)</f>
        <v>1</v>
      </c>
      <c r="AD267" s="41">
        <f>IFERROR(VLOOKUP($B267,'b06'!$A$4:$I$714,AD$1,0),0)</f>
        <v>1</v>
      </c>
      <c r="AE267" s="41">
        <f>IFERROR(VLOOKUP($B267,'b06'!$A$4:$I$714,AE$1,0),0)</f>
        <v>0</v>
      </c>
      <c r="AF267" s="41">
        <f>IFERROR(VLOOKUP($B267,'b06'!$A$4:$I$714,AF$1,0),0)</f>
        <v>0</v>
      </c>
      <c r="AG267" s="41">
        <f>IFERROR(VLOOKUP($B267,'b06'!$A$4:$I$714,AG$1,0),0)</f>
        <v>0</v>
      </c>
      <c r="AH267" s="41">
        <f>IFERROR(VLOOKUP($B267,'b06'!$A$4:$I$714,AH$1,0),0)</f>
        <v>0</v>
      </c>
      <c r="AI267" s="41">
        <f>IFERROR(VLOOKUP($B267,'b06'!$A$4:$I$714,AI$1,0),0)</f>
        <v>0</v>
      </c>
      <c r="AJ267" s="41">
        <f>IFERROR(VLOOKUP($B267,'b06'!$A$4:$I$714,AJ$1,0),0)</f>
        <v>0</v>
      </c>
    </row>
    <row r="268" spans="1:36" x14ac:dyDescent="0.35">
      <c r="A268" s="4" t="s">
        <v>579</v>
      </c>
      <c r="B268" s="30">
        <v>266</v>
      </c>
      <c r="C268" s="8">
        <f t="shared" ca="1" si="49"/>
        <v>32498</v>
      </c>
      <c r="D268" s="5" t="str">
        <f t="shared" si="50"/>
        <v>colaborador_0266</v>
      </c>
      <c r="E268" s="9" t="s">
        <v>1339</v>
      </c>
      <c r="F268" s="9" t="s">
        <v>1550</v>
      </c>
      <c r="G268" s="8">
        <f t="shared" ca="1" si="51"/>
        <v>42844</v>
      </c>
      <c r="H268" s="6" t="s">
        <v>6</v>
      </c>
      <c r="I268" s="13">
        <f t="shared" ca="1" si="52"/>
        <v>1.81</v>
      </c>
      <c r="J268" s="15">
        <f t="shared" ca="1" si="53"/>
        <v>71</v>
      </c>
      <c r="K268" s="15">
        <f t="shared" ca="1" si="54"/>
        <v>21.672110130948383</v>
      </c>
      <c r="L268" s="10">
        <f t="shared" ca="1" si="55"/>
        <v>3</v>
      </c>
      <c r="M268" s="10">
        <f t="shared" ca="1" si="56"/>
        <v>7</v>
      </c>
      <c r="N268" s="10">
        <f t="shared" ca="1" si="57"/>
        <v>8</v>
      </c>
      <c r="O268" s="10">
        <f t="shared" ca="1" si="58"/>
        <v>1</v>
      </c>
      <c r="P268" s="10">
        <f t="shared" ca="1" si="59"/>
        <v>5</v>
      </c>
      <c r="Q268" s="11">
        <f t="shared" ca="1" si="48"/>
        <v>32</v>
      </c>
      <c r="R268" s="22" t="str">
        <f ca="1">VLOOKUP(L268,'05'!$A$2:$B$6,2,0)</f>
        <v>preta</v>
      </c>
      <c r="S268" s="22" t="str">
        <f ca="1">VLOOKUP(M268,'06'!$A$2:$B$18,2,0)</f>
        <v>ensino médio técnico completo</v>
      </c>
      <c r="T268" s="22" t="str">
        <f ca="1">VLOOKUP(N268,'07'!$A$2:$D$28,2,0)</f>
        <v>Espírito Santo</v>
      </c>
      <c r="U268" s="22" t="str">
        <f ca="1">VLOOKUP(O268,'08'!$A$2:$B$28,2,0)</f>
        <v>Adventista</v>
      </c>
      <c r="V268" s="22" t="str">
        <f ca="1">VLOOKUP(P268,'10'!$A$2:$B$10,2,0)</f>
        <v>Separado</v>
      </c>
      <c r="W268" s="29">
        <f>IFERROR(VLOOKUP($B268,'b02'!$A$4:$H$705,W$1,0),0)</f>
        <v>0</v>
      </c>
      <c r="X268" s="29">
        <f>IFERROR(VLOOKUP($B268,'b02'!$A$4:$H$705,X$1,0),0)</f>
        <v>0</v>
      </c>
      <c r="Y268" s="29">
        <f>IFERROR(VLOOKUP($B268,'b02'!$A$4:$H$705,Y$1,0),0)</f>
        <v>0</v>
      </c>
      <c r="Z268" s="29">
        <f>IFERROR(VLOOKUP($B268,'b02'!$A$4:$H$705,Z$1,0),0)</f>
        <v>0</v>
      </c>
      <c r="AA268" s="29">
        <f>IFERROR(VLOOKUP($B268,'b02'!$A$4:$H$705,AA$1,0),0)</f>
        <v>0</v>
      </c>
      <c r="AB268" s="29">
        <f>IFERROR(VLOOKUP($B268,'b02'!$A$4:$H$705,AB$1,0),0)</f>
        <v>0</v>
      </c>
      <c r="AC268" s="29">
        <f>IFERROR(VLOOKUP($B268,'b02'!$A$4:$H$705,AC$1,0),0)</f>
        <v>0</v>
      </c>
      <c r="AD268" s="41">
        <f>IFERROR(VLOOKUP($B268,'b06'!$A$4:$I$714,AD$1,0),0)</f>
        <v>0</v>
      </c>
      <c r="AE268" s="41">
        <f>IFERROR(VLOOKUP($B268,'b06'!$A$4:$I$714,AE$1,0),0)</f>
        <v>0</v>
      </c>
      <c r="AF268" s="41">
        <f>IFERROR(VLOOKUP($B268,'b06'!$A$4:$I$714,AF$1,0),0)</f>
        <v>0</v>
      </c>
      <c r="AG268" s="41">
        <f>IFERROR(VLOOKUP($B268,'b06'!$A$4:$I$714,AG$1,0),0)</f>
        <v>0</v>
      </c>
      <c r="AH268" s="41">
        <f>IFERROR(VLOOKUP($B268,'b06'!$A$4:$I$714,AH$1,0),0)</f>
        <v>0</v>
      </c>
      <c r="AI268" s="41">
        <f>IFERROR(VLOOKUP($B268,'b06'!$A$4:$I$714,AI$1,0),0)</f>
        <v>0</v>
      </c>
      <c r="AJ268" s="41">
        <f>IFERROR(VLOOKUP($B268,'b06'!$A$4:$I$714,AJ$1,0),0)</f>
        <v>0</v>
      </c>
    </row>
    <row r="269" spans="1:36" x14ac:dyDescent="0.35">
      <c r="A269" s="4" t="s">
        <v>580</v>
      </c>
      <c r="B269" s="30">
        <v>267</v>
      </c>
      <c r="C269" s="8">
        <f t="shared" ca="1" si="49"/>
        <v>35755</v>
      </c>
      <c r="D269" s="5" t="str">
        <f t="shared" si="50"/>
        <v>colaborador_0267</v>
      </c>
      <c r="E269" s="9" t="s">
        <v>1339</v>
      </c>
      <c r="F269" s="9" t="s">
        <v>1550</v>
      </c>
      <c r="G269" s="8">
        <f t="shared" ca="1" si="51"/>
        <v>43999</v>
      </c>
      <c r="H269" s="6" t="s">
        <v>6</v>
      </c>
      <c r="I269" s="13">
        <f t="shared" ca="1" si="52"/>
        <v>1.75</v>
      </c>
      <c r="J269" s="15">
        <f t="shared" ca="1" si="53"/>
        <v>70</v>
      </c>
      <c r="K269" s="15">
        <f t="shared" ca="1" si="54"/>
        <v>22.857142857142858</v>
      </c>
      <c r="L269" s="10">
        <f t="shared" ca="1" si="55"/>
        <v>2</v>
      </c>
      <c r="M269" s="10">
        <f t="shared" ca="1" si="56"/>
        <v>4</v>
      </c>
      <c r="N269" s="10">
        <f t="shared" ca="1" si="57"/>
        <v>19</v>
      </c>
      <c r="O269" s="10">
        <f t="shared" ca="1" si="58"/>
        <v>6</v>
      </c>
      <c r="P269" s="10">
        <f t="shared" ca="1" si="59"/>
        <v>5</v>
      </c>
      <c r="Q269" s="11">
        <f t="shared" ca="1" si="48"/>
        <v>23</v>
      </c>
      <c r="R269" s="22" t="str">
        <f ca="1">VLOOKUP(L269,'05'!$A$2:$B$6,2,0)</f>
        <v>parda</v>
      </c>
      <c r="S269" s="22" t="str">
        <f ca="1">VLOOKUP(M269,'06'!$A$2:$B$18,2,0)</f>
        <v>ensino médio incompleto</v>
      </c>
      <c r="T269" s="22" t="str">
        <f ca="1">VLOOKUP(N269,'07'!$A$2:$D$28,2,0)</f>
        <v>Rio de Janeiro</v>
      </c>
      <c r="U269" s="22" t="str">
        <f ca="1">VLOOKUP(O269,'08'!$A$2:$B$28,2,0)</f>
        <v>Umbanda</v>
      </c>
      <c r="V269" s="22" t="str">
        <f ca="1">VLOOKUP(P269,'10'!$A$2:$B$10,2,0)</f>
        <v>Separado</v>
      </c>
      <c r="W269" s="29">
        <f>IFERROR(VLOOKUP($B269,'b02'!$A$4:$H$705,W$1,0),0)</f>
        <v>0</v>
      </c>
      <c r="X269" s="29">
        <f>IFERROR(VLOOKUP($B269,'b02'!$A$4:$H$705,X$1,0),0)</f>
        <v>0</v>
      </c>
      <c r="Y269" s="29">
        <f>IFERROR(VLOOKUP($B269,'b02'!$A$4:$H$705,Y$1,0),0)</f>
        <v>0</v>
      </c>
      <c r="Z269" s="29">
        <f>IFERROR(VLOOKUP($B269,'b02'!$A$4:$H$705,Z$1,0),0)</f>
        <v>0</v>
      </c>
      <c r="AA269" s="29">
        <f>IFERROR(VLOOKUP($B269,'b02'!$A$4:$H$705,AA$1,0),0)</f>
        <v>0</v>
      </c>
      <c r="AB269" s="29">
        <f>IFERROR(VLOOKUP($B269,'b02'!$A$4:$H$705,AB$1,0),0)</f>
        <v>0</v>
      </c>
      <c r="AC269" s="29">
        <f>IFERROR(VLOOKUP($B269,'b02'!$A$4:$H$705,AC$1,0),0)</f>
        <v>0</v>
      </c>
      <c r="AD269" s="41">
        <f>IFERROR(VLOOKUP($B269,'b06'!$A$4:$I$714,AD$1,0),0)</f>
        <v>0</v>
      </c>
      <c r="AE269" s="41">
        <f>IFERROR(VLOOKUP($B269,'b06'!$A$4:$I$714,AE$1,0),0)</f>
        <v>0</v>
      </c>
      <c r="AF269" s="41">
        <f>IFERROR(VLOOKUP($B269,'b06'!$A$4:$I$714,AF$1,0),0)</f>
        <v>0</v>
      </c>
      <c r="AG269" s="41">
        <f>IFERROR(VLOOKUP($B269,'b06'!$A$4:$I$714,AG$1,0),0)</f>
        <v>0</v>
      </c>
      <c r="AH269" s="41">
        <f>IFERROR(VLOOKUP($B269,'b06'!$A$4:$I$714,AH$1,0),0)</f>
        <v>0</v>
      </c>
      <c r="AI269" s="41">
        <f>IFERROR(VLOOKUP($B269,'b06'!$A$4:$I$714,AI$1,0),0)</f>
        <v>0</v>
      </c>
      <c r="AJ269" s="41">
        <f>IFERROR(VLOOKUP($B269,'b06'!$A$4:$I$714,AJ$1,0),0)</f>
        <v>0</v>
      </c>
    </row>
    <row r="270" spans="1:36" x14ac:dyDescent="0.35">
      <c r="A270" s="4" t="s">
        <v>581</v>
      </c>
      <c r="B270" s="30">
        <v>268</v>
      </c>
      <c r="C270" s="8">
        <f t="shared" ca="1" si="49"/>
        <v>34572</v>
      </c>
      <c r="D270" s="5" t="str">
        <f t="shared" si="50"/>
        <v>colaborador_0268</v>
      </c>
      <c r="E270" s="9" t="s">
        <v>1339</v>
      </c>
      <c r="F270" s="9" t="s">
        <v>1550</v>
      </c>
      <c r="G270" s="8">
        <f t="shared" ca="1" si="51"/>
        <v>43843</v>
      </c>
      <c r="H270" s="6" t="s">
        <v>6</v>
      </c>
      <c r="I270" s="13">
        <f t="shared" ca="1" si="52"/>
        <v>1.76</v>
      </c>
      <c r="J270" s="15">
        <f t="shared" ca="1" si="53"/>
        <v>73</v>
      </c>
      <c r="K270" s="15">
        <f t="shared" ca="1" si="54"/>
        <v>23.566632231404959</v>
      </c>
      <c r="L270" s="10">
        <f t="shared" ca="1" si="55"/>
        <v>2</v>
      </c>
      <c r="M270" s="10">
        <f t="shared" ca="1" si="56"/>
        <v>5</v>
      </c>
      <c r="N270" s="10">
        <f t="shared" ca="1" si="57"/>
        <v>16</v>
      </c>
      <c r="O270" s="10">
        <f t="shared" ca="1" si="58"/>
        <v>6</v>
      </c>
      <c r="P270" s="10">
        <f t="shared" ca="1" si="59"/>
        <v>3</v>
      </c>
      <c r="Q270" s="11">
        <f t="shared" ca="1" si="48"/>
        <v>26</v>
      </c>
      <c r="R270" s="22" t="str">
        <f ca="1">VLOOKUP(L270,'05'!$A$2:$B$6,2,0)</f>
        <v>parda</v>
      </c>
      <c r="S270" s="22" t="str">
        <f ca="1">VLOOKUP(M270,'06'!$A$2:$B$18,2,0)</f>
        <v>ensino médio completo</v>
      </c>
      <c r="T270" s="22" t="str">
        <f ca="1">VLOOKUP(N270,'07'!$A$2:$D$28,2,0)</f>
        <v>Paraná</v>
      </c>
      <c r="U270" s="22" t="str">
        <f ca="1">VLOOKUP(O270,'08'!$A$2:$B$28,2,0)</f>
        <v>Umbanda</v>
      </c>
      <c r="V270" s="22" t="str">
        <f ca="1">VLOOKUP(P270,'10'!$A$2:$B$10,2,0)</f>
        <v>Divorciado</v>
      </c>
      <c r="W270" s="29">
        <f>IFERROR(VLOOKUP($B270,'b02'!$A$4:$H$705,W$1,0),0)</f>
        <v>0</v>
      </c>
      <c r="X270" s="29">
        <f>IFERROR(VLOOKUP($B270,'b02'!$A$4:$H$705,X$1,0),0)</f>
        <v>0</v>
      </c>
      <c r="Y270" s="29">
        <f>IFERROR(VLOOKUP($B270,'b02'!$A$4:$H$705,Y$1,0),0)</f>
        <v>0</v>
      </c>
      <c r="Z270" s="29">
        <f>IFERROR(VLOOKUP($B270,'b02'!$A$4:$H$705,Z$1,0),0)</f>
        <v>0</v>
      </c>
      <c r="AA270" s="29">
        <f>IFERROR(VLOOKUP($B270,'b02'!$A$4:$H$705,AA$1,0),0)</f>
        <v>0</v>
      </c>
      <c r="AB270" s="29">
        <f>IFERROR(VLOOKUP($B270,'b02'!$A$4:$H$705,AB$1,0),0)</f>
        <v>0</v>
      </c>
      <c r="AC270" s="29">
        <f>IFERROR(VLOOKUP($B270,'b02'!$A$4:$H$705,AC$1,0),0)</f>
        <v>0</v>
      </c>
      <c r="AD270" s="41">
        <f>IFERROR(VLOOKUP($B270,'b06'!$A$4:$I$714,AD$1,0),0)</f>
        <v>0</v>
      </c>
      <c r="AE270" s="41">
        <f>IFERROR(VLOOKUP($B270,'b06'!$A$4:$I$714,AE$1,0),0)</f>
        <v>0</v>
      </c>
      <c r="AF270" s="41">
        <f>IFERROR(VLOOKUP($B270,'b06'!$A$4:$I$714,AF$1,0),0)</f>
        <v>0</v>
      </c>
      <c r="AG270" s="41">
        <f>IFERROR(VLOOKUP($B270,'b06'!$A$4:$I$714,AG$1,0),0)</f>
        <v>0</v>
      </c>
      <c r="AH270" s="41">
        <f>IFERROR(VLOOKUP($B270,'b06'!$A$4:$I$714,AH$1,0),0)</f>
        <v>0</v>
      </c>
      <c r="AI270" s="41">
        <f>IFERROR(VLOOKUP($B270,'b06'!$A$4:$I$714,AI$1,0),0)</f>
        <v>0</v>
      </c>
      <c r="AJ270" s="41">
        <f>IFERROR(VLOOKUP($B270,'b06'!$A$4:$I$714,AJ$1,0),0)</f>
        <v>0</v>
      </c>
    </row>
    <row r="271" spans="1:36" x14ac:dyDescent="0.35">
      <c r="A271" s="4" t="s">
        <v>582</v>
      </c>
      <c r="B271" s="30">
        <v>269</v>
      </c>
      <c r="C271" s="8">
        <f t="shared" ca="1" si="49"/>
        <v>32758</v>
      </c>
      <c r="D271" s="5" t="str">
        <f t="shared" si="50"/>
        <v>colaborador_0269</v>
      </c>
      <c r="E271" s="9" t="s">
        <v>1339</v>
      </c>
      <c r="F271" s="9" t="s">
        <v>1550</v>
      </c>
      <c r="G271" s="8">
        <f t="shared" ca="1" si="51"/>
        <v>42175</v>
      </c>
      <c r="H271" s="6" t="s">
        <v>6</v>
      </c>
      <c r="I271" s="13">
        <f t="shared" ca="1" si="52"/>
        <v>1.76</v>
      </c>
      <c r="J271" s="15">
        <f t="shared" ca="1" si="53"/>
        <v>71</v>
      </c>
      <c r="K271" s="15">
        <f t="shared" ca="1" si="54"/>
        <v>22.920971074380166</v>
      </c>
      <c r="L271" s="10">
        <f t="shared" ca="1" si="55"/>
        <v>2</v>
      </c>
      <c r="M271" s="10">
        <f t="shared" ca="1" si="56"/>
        <v>2</v>
      </c>
      <c r="N271" s="10">
        <f t="shared" ca="1" si="57"/>
        <v>5</v>
      </c>
      <c r="O271" s="10">
        <f t="shared" ca="1" si="58"/>
        <v>6</v>
      </c>
      <c r="P271" s="10">
        <f t="shared" ca="1" si="59"/>
        <v>5</v>
      </c>
      <c r="Q271" s="11">
        <f t="shared" ca="1" si="48"/>
        <v>31</v>
      </c>
      <c r="R271" s="22" t="str">
        <f ca="1">VLOOKUP(L271,'05'!$A$2:$B$6,2,0)</f>
        <v>parda</v>
      </c>
      <c r="S271" s="22" t="str">
        <f ca="1">VLOOKUP(M271,'06'!$A$2:$B$18,2,0)</f>
        <v>ensino fundamental incompleto</v>
      </c>
      <c r="T271" s="22" t="str">
        <f ca="1">VLOOKUP(N271,'07'!$A$2:$D$28,2,0)</f>
        <v>Bahia</v>
      </c>
      <c r="U271" s="22" t="str">
        <f ca="1">VLOOKUP(O271,'08'!$A$2:$B$28,2,0)</f>
        <v>Umbanda</v>
      </c>
      <c r="V271" s="22" t="str">
        <f ca="1">VLOOKUP(P271,'10'!$A$2:$B$10,2,0)</f>
        <v>Separado</v>
      </c>
      <c r="W271" s="29">
        <f>IFERROR(VLOOKUP($B271,'b02'!$A$4:$H$705,W$1,0),0)</f>
        <v>0</v>
      </c>
      <c r="X271" s="29">
        <f>IFERROR(VLOOKUP($B271,'b02'!$A$4:$H$705,X$1,0),0)</f>
        <v>0</v>
      </c>
      <c r="Y271" s="29">
        <f>IFERROR(VLOOKUP($B271,'b02'!$A$4:$H$705,Y$1,0),0)</f>
        <v>0</v>
      </c>
      <c r="Z271" s="29">
        <f>IFERROR(VLOOKUP($B271,'b02'!$A$4:$H$705,Z$1,0),0)</f>
        <v>0</v>
      </c>
      <c r="AA271" s="29">
        <f>IFERROR(VLOOKUP($B271,'b02'!$A$4:$H$705,AA$1,0),0)</f>
        <v>0</v>
      </c>
      <c r="AB271" s="29">
        <f>IFERROR(VLOOKUP($B271,'b02'!$A$4:$H$705,AB$1,0),0)</f>
        <v>0</v>
      </c>
      <c r="AC271" s="29">
        <f>IFERROR(VLOOKUP($B271,'b02'!$A$4:$H$705,AC$1,0),0)</f>
        <v>0</v>
      </c>
      <c r="AD271" s="41">
        <f>IFERROR(VLOOKUP($B271,'b06'!$A$4:$I$714,AD$1,0),0)</f>
        <v>0</v>
      </c>
      <c r="AE271" s="41">
        <f>IFERROR(VLOOKUP($B271,'b06'!$A$4:$I$714,AE$1,0),0)</f>
        <v>0</v>
      </c>
      <c r="AF271" s="41">
        <f>IFERROR(VLOOKUP($B271,'b06'!$A$4:$I$714,AF$1,0),0)</f>
        <v>0</v>
      </c>
      <c r="AG271" s="41">
        <f>IFERROR(VLOOKUP($B271,'b06'!$A$4:$I$714,AG$1,0),0)</f>
        <v>0</v>
      </c>
      <c r="AH271" s="41">
        <f>IFERROR(VLOOKUP($B271,'b06'!$A$4:$I$714,AH$1,0),0)</f>
        <v>0</v>
      </c>
      <c r="AI271" s="41">
        <f>IFERROR(VLOOKUP($B271,'b06'!$A$4:$I$714,AI$1,0),0)</f>
        <v>0</v>
      </c>
      <c r="AJ271" s="41">
        <f>IFERROR(VLOOKUP($B271,'b06'!$A$4:$I$714,AJ$1,0),0)</f>
        <v>0</v>
      </c>
    </row>
    <row r="272" spans="1:36" x14ac:dyDescent="0.35">
      <c r="A272" s="4" t="s">
        <v>583</v>
      </c>
      <c r="B272" s="30">
        <v>270</v>
      </c>
      <c r="C272" s="8">
        <f t="shared" ca="1" si="49"/>
        <v>34119</v>
      </c>
      <c r="D272" s="5" t="str">
        <f t="shared" si="50"/>
        <v>colaborador_0270</v>
      </c>
      <c r="E272" s="9" t="s">
        <v>1339</v>
      </c>
      <c r="F272" s="9" t="s">
        <v>1550</v>
      </c>
      <c r="G272" s="8">
        <f t="shared" ca="1" si="51"/>
        <v>42696</v>
      </c>
      <c r="H272" s="6" t="s">
        <v>6</v>
      </c>
      <c r="I272" s="13">
        <f t="shared" ca="1" si="52"/>
        <v>1.78</v>
      </c>
      <c r="J272" s="15">
        <f t="shared" ca="1" si="53"/>
        <v>81</v>
      </c>
      <c r="K272" s="15">
        <f t="shared" ca="1" si="54"/>
        <v>25.564953919959599</v>
      </c>
      <c r="L272" s="10">
        <f t="shared" ca="1" si="55"/>
        <v>2</v>
      </c>
      <c r="M272" s="10">
        <f t="shared" ca="1" si="56"/>
        <v>3</v>
      </c>
      <c r="N272" s="10">
        <f t="shared" ca="1" si="57"/>
        <v>19</v>
      </c>
      <c r="O272" s="10">
        <f t="shared" ca="1" si="58"/>
        <v>2</v>
      </c>
      <c r="P272" s="10">
        <f t="shared" ca="1" si="59"/>
        <v>4</v>
      </c>
      <c r="Q272" s="11">
        <f t="shared" ca="1" si="48"/>
        <v>27</v>
      </c>
      <c r="R272" s="22" t="str">
        <f ca="1">VLOOKUP(L272,'05'!$A$2:$B$6,2,0)</f>
        <v>parda</v>
      </c>
      <c r="S272" s="22" t="str">
        <f ca="1">VLOOKUP(M272,'06'!$A$2:$B$18,2,0)</f>
        <v>ensino fundamental completo</v>
      </c>
      <c r="T272" s="22" t="str">
        <f ca="1">VLOOKUP(N272,'07'!$A$2:$D$28,2,0)</f>
        <v>Rio de Janeiro</v>
      </c>
      <c r="U272" s="22" t="str">
        <f ca="1">VLOOKUP(O272,'08'!$A$2:$B$28,2,0)</f>
        <v>Candomblé</v>
      </c>
      <c r="V272" s="22" t="str">
        <f ca="1">VLOOKUP(P272,'10'!$A$2:$B$10,2,0)</f>
        <v>Desquitado</v>
      </c>
      <c r="W272" s="29">
        <f>IFERROR(VLOOKUP($B272,'b02'!$A$4:$H$705,W$1,0),0)</f>
        <v>0</v>
      </c>
      <c r="X272" s="29">
        <f>IFERROR(VLOOKUP($B272,'b02'!$A$4:$H$705,X$1,0),0)</f>
        <v>0</v>
      </c>
      <c r="Y272" s="29">
        <f>IFERROR(VLOOKUP($B272,'b02'!$A$4:$H$705,Y$1,0),0)</f>
        <v>0</v>
      </c>
      <c r="Z272" s="29">
        <f>IFERROR(VLOOKUP($B272,'b02'!$A$4:$H$705,Z$1,0),0)</f>
        <v>0</v>
      </c>
      <c r="AA272" s="29">
        <f>IFERROR(VLOOKUP($B272,'b02'!$A$4:$H$705,AA$1,0),0)</f>
        <v>1</v>
      </c>
      <c r="AB272" s="29">
        <f>IFERROR(VLOOKUP($B272,'b02'!$A$4:$H$705,AB$1,0),0)</f>
        <v>0</v>
      </c>
      <c r="AC272" s="29">
        <f>IFERROR(VLOOKUP($B272,'b02'!$A$4:$H$705,AC$1,0),0)</f>
        <v>1</v>
      </c>
      <c r="AD272" s="41">
        <f>IFERROR(VLOOKUP($B272,'b06'!$A$4:$I$714,AD$1,0),0)</f>
        <v>0</v>
      </c>
      <c r="AE272" s="41">
        <f>IFERROR(VLOOKUP($B272,'b06'!$A$4:$I$714,AE$1,0),0)</f>
        <v>0</v>
      </c>
      <c r="AF272" s="41">
        <f>IFERROR(VLOOKUP($B272,'b06'!$A$4:$I$714,AF$1,0),0)</f>
        <v>0</v>
      </c>
      <c r="AG272" s="41">
        <f>IFERROR(VLOOKUP($B272,'b06'!$A$4:$I$714,AG$1,0),0)</f>
        <v>0</v>
      </c>
      <c r="AH272" s="41">
        <f>IFERROR(VLOOKUP($B272,'b06'!$A$4:$I$714,AH$1,0),0)</f>
        <v>1</v>
      </c>
      <c r="AI272" s="41">
        <f>IFERROR(VLOOKUP($B272,'b06'!$A$4:$I$714,AI$1,0),0)</f>
        <v>0</v>
      </c>
      <c r="AJ272" s="41">
        <f>IFERROR(VLOOKUP($B272,'b06'!$A$4:$I$714,AJ$1,0),0)</f>
        <v>0</v>
      </c>
    </row>
    <row r="273" spans="1:36" x14ac:dyDescent="0.35">
      <c r="A273" s="4" t="s">
        <v>584</v>
      </c>
      <c r="B273" s="30">
        <v>271</v>
      </c>
      <c r="C273" s="8">
        <f t="shared" ca="1" si="49"/>
        <v>31278</v>
      </c>
      <c r="D273" s="5" t="str">
        <f t="shared" si="50"/>
        <v>colaborador_0271</v>
      </c>
      <c r="E273" s="9" t="s">
        <v>1339</v>
      </c>
      <c r="F273" s="9" t="s">
        <v>1550</v>
      </c>
      <c r="G273" s="8">
        <f t="shared" ca="1" si="51"/>
        <v>42330</v>
      </c>
      <c r="H273" s="6" t="s">
        <v>6</v>
      </c>
      <c r="I273" s="13">
        <f t="shared" ca="1" si="52"/>
        <v>1.84</v>
      </c>
      <c r="J273" s="15">
        <f t="shared" ca="1" si="53"/>
        <v>78</v>
      </c>
      <c r="K273" s="15">
        <f t="shared" ca="1" si="54"/>
        <v>23.038752362948959</v>
      </c>
      <c r="L273" s="10">
        <f t="shared" ca="1" si="55"/>
        <v>2</v>
      </c>
      <c r="M273" s="10">
        <f t="shared" ca="1" si="56"/>
        <v>4</v>
      </c>
      <c r="N273" s="10">
        <f t="shared" ca="1" si="57"/>
        <v>15</v>
      </c>
      <c r="O273" s="10">
        <f t="shared" ca="1" si="58"/>
        <v>1</v>
      </c>
      <c r="P273" s="10">
        <f t="shared" ca="1" si="59"/>
        <v>2</v>
      </c>
      <c r="Q273" s="11">
        <f t="shared" ca="1" si="48"/>
        <v>35</v>
      </c>
      <c r="R273" s="22" t="str">
        <f ca="1">VLOOKUP(L273,'05'!$A$2:$B$6,2,0)</f>
        <v>parda</v>
      </c>
      <c r="S273" s="22" t="str">
        <f ca="1">VLOOKUP(M273,'06'!$A$2:$B$18,2,0)</f>
        <v>ensino médio incompleto</v>
      </c>
      <c r="T273" s="22" t="str">
        <f ca="1">VLOOKUP(N273,'07'!$A$2:$D$28,2,0)</f>
        <v>Paraíba</v>
      </c>
      <c r="U273" s="22" t="str">
        <f ca="1">VLOOKUP(O273,'08'!$A$2:$B$28,2,0)</f>
        <v>Adventista</v>
      </c>
      <c r="V273" s="22" t="str">
        <f ca="1">VLOOKUP(P273,'10'!$A$2:$B$10,2,0)</f>
        <v>Casado</v>
      </c>
      <c r="W273" s="29">
        <f>IFERROR(VLOOKUP($B273,'b02'!$A$4:$H$705,W$1,0),0)</f>
        <v>0</v>
      </c>
      <c r="X273" s="29">
        <f>IFERROR(VLOOKUP($B273,'b02'!$A$4:$H$705,X$1,0),0)</f>
        <v>0</v>
      </c>
      <c r="Y273" s="29">
        <f>IFERROR(VLOOKUP($B273,'b02'!$A$4:$H$705,Y$1,0),0)</f>
        <v>0</v>
      </c>
      <c r="Z273" s="29">
        <f>IFERROR(VLOOKUP($B273,'b02'!$A$4:$H$705,Z$1,0),0)</f>
        <v>0</v>
      </c>
      <c r="AA273" s="29">
        <f>IFERROR(VLOOKUP($B273,'b02'!$A$4:$H$705,AA$1,0),0)</f>
        <v>0</v>
      </c>
      <c r="AB273" s="29">
        <f>IFERROR(VLOOKUP($B273,'b02'!$A$4:$H$705,AB$1,0),0)</f>
        <v>0</v>
      </c>
      <c r="AC273" s="29">
        <f>IFERROR(VLOOKUP($B273,'b02'!$A$4:$H$705,AC$1,0),0)</f>
        <v>0</v>
      </c>
      <c r="AD273" s="41">
        <f>IFERROR(VLOOKUP($B273,'b06'!$A$4:$I$714,AD$1,0),0)</f>
        <v>0</v>
      </c>
      <c r="AE273" s="41">
        <f>IFERROR(VLOOKUP($B273,'b06'!$A$4:$I$714,AE$1,0),0)</f>
        <v>0</v>
      </c>
      <c r="AF273" s="41">
        <f>IFERROR(VLOOKUP($B273,'b06'!$A$4:$I$714,AF$1,0),0)</f>
        <v>0</v>
      </c>
      <c r="AG273" s="41">
        <f>IFERROR(VLOOKUP($B273,'b06'!$A$4:$I$714,AG$1,0),0)</f>
        <v>0</v>
      </c>
      <c r="AH273" s="41">
        <f>IFERROR(VLOOKUP($B273,'b06'!$A$4:$I$714,AH$1,0),0)</f>
        <v>0</v>
      </c>
      <c r="AI273" s="41">
        <f>IFERROR(VLOOKUP($B273,'b06'!$A$4:$I$714,AI$1,0),0)</f>
        <v>0</v>
      </c>
      <c r="AJ273" s="41">
        <f>IFERROR(VLOOKUP($B273,'b06'!$A$4:$I$714,AJ$1,0),0)</f>
        <v>0</v>
      </c>
    </row>
    <row r="274" spans="1:36" x14ac:dyDescent="0.35">
      <c r="A274" s="4" t="s">
        <v>585</v>
      </c>
      <c r="B274" s="30">
        <v>272</v>
      </c>
      <c r="C274" s="8">
        <f t="shared" ca="1" si="49"/>
        <v>36126</v>
      </c>
      <c r="D274" s="5" t="str">
        <f t="shared" si="50"/>
        <v>colaborador_0272</v>
      </c>
      <c r="E274" s="9" t="s">
        <v>1339</v>
      </c>
      <c r="F274" s="9" t="s">
        <v>1550</v>
      </c>
      <c r="G274" s="8">
        <f t="shared" ca="1" si="51"/>
        <v>43332</v>
      </c>
      <c r="H274" s="6" t="s">
        <v>6</v>
      </c>
      <c r="I274" s="13">
        <f t="shared" ca="1" si="52"/>
        <v>1.83</v>
      </c>
      <c r="J274" s="15">
        <f t="shared" ca="1" si="53"/>
        <v>81</v>
      </c>
      <c r="K274" s="15">
        <f t="shared" ca="1" si="54"/>
        <v>24.187046492878256</v>
      </c>
      <c r="L274" s="10">
        <f t="shared" ca="1" si="55"/>
        <v>3</v>
      </c>
      <c r="M274" s="10">
        <f t="shared" ca="1" si="56"/>
        <v>5</v>
      </c>
      <c r="N274" s="10">
        <f t="shared" ca="1" si="57"/>
        <v>2</v>
      </c>
      <c r="O274" s="10">
        <f t="shared" ca="1" si="58"/>
        <v>7</v>
      </c>
      <c r="P274" s="10">
        <f t="shared" ca="1" si="59"/>
        <v>5</v>
      </c>
      <c r="Q274" s="11">
        <f t="shared" ca="1" si="48"/>
        <v>22</v>
      </c>
      <c r="R274" s="22" t="str">
        <f ca="1">VLOOKUP(L274,'05'!$A$2:$B$6,2,0)</f>
        <v>preta</v>
      </c>
      <c r="S274" s="22" t="str">
        <f ca="1">VLOOKUP(M274,'06'!$A$2:$B$18,2,0)</f>
        <v>ensino médio completo</v>
      </c>
      <c r="T274" s="22" t="str">
        <f ca="1">VLOOKUP(N274,'07'!$A$2:$D$28,2,0)</f>
        <v>Alagoas</v>
      </c>
      <c r="U274" s="22" t="str">
        <f ca="1">VLOOKUP(O274,'08'!$A$2:$B$28,2,0)</f>
        <v>Testemunha de Jeová</v>
      </c>
      <c r="V274" s="22" t="str">
        <f ca="1">VLOOKUP(P274,'10'!$A$2:$B$10,2,0)</f>
        <v>Separado</v>
      </c>
      <c r="W274" s="29">
        <f>IFERROR(VLOOKUP($B274,'b02'!$A$4:$H$705,W$1,0),0)</f>
        <v>0</v>
      </c>
      <c r="X274" s="29">
        <f>IFERROR(VLOOKUP($B274,'b02'!$A$4:$H$705,X$1,0),0)</f>
        <v>0</v>
      </c>
      <c r="Y274" s="29">
        <f>IFERROR(VLOOKUP($B274,'b02'!$A$4:$H$705,Y$1,0),0)</f>
        <v>1</v>
      </c>
      <c r="Z274" s="29">
        <f>IFERROR(VLOOKUP($B274,'b02'!$A$4:$H$705,Z$1,0),0)</f>
        <v>1</v>
      </c>
      <c r="AA274" s="29">
        <f>IFERROR(VLOOKUP($B274,'b02'!$A$4:$H$705,AA$1,0),0)</f>
        <v>0</v>
      </c>
      <c r="AB274" s="29">
        <f>IFERROR(VLOOKUP($B274,'b02'!$A$4:$H$705,AB$1,0),0)</f>
        <v>0</v>
      </c>
      <c r="AC274" s="29">
        <f>IFERROR(VLOOKUP($B274,'b02'!$A$4:$H$705,AC$1,0),0)</f>
        <v>2</v>
      </c>
      <c r="AD274" s="41">
        <f>IFERROR(VLOOKUP($B274,'b06'!$A$4:$I$714,AD$1,0),0)</f>
        <v>0</v>
      </c>
      <c r="AE274" s="41">
        <f>IFERROR(VLOOKUP($B274,'b06'!$A$4:$I$714,AE$1,0),0)</f>
        <v>0</v>
      </c>
      <c r="AF274" s="41">
        <f>IFERROR(VLOOKUP($B274,'b06'!$A$4:$I$714,AF$1,0),0)</f>
        <v>0</v>
      </c>
      <c r="AG274" s="41">
        <f>IFERROR(VLOOKUP($B274,'b06'!$A$4:$I$714,AG$1,0),0)</f>
        <v>1</v>
      </c>
      <c r="AH274" s="41">
        <f>IFERROR(VLOOKUP($B274,'b06'!$A$4:$I$714,AH$1,0),0)</f>
        <v>1</v>
      </c>
      <c r="AI274" s="41">
        <f>IFERROR(VLOOKUP($B274,'b06'!$A$4:$I$714,AI$1,0),0)</f>
        <v>0</v>
      </c>
      <c r="AJ274" s="41">
        <f>IFERROR(VLOOKUP($B274,'b06'!$A$4:$I$714,AJ$1,0),0)</f>
        <v>0</v>
      </c>
    </row>
    <row r="275" spans="1:36" x14ac:dyDescent="0.35">
      <c r="A275" s="4" t="s">
        <v>586</v>
      </c>
      <c r="B275" s="30">
        <v>273</v>
      </c>
      <c r="C275" s="8">
        <f t="shared" ca="1" si="49"/>
        <v>35641</v>
      </c>
      <c r="D275" s="5" t="str">
        <f t="shared" si="50"/>
        <v>colaborador_0273</v>
      </c>
      <c r="E275" s="9" t="s">
        <v>1339</v>
      </c>
      <c r="F275" s="9" t="s">
        <v>1550</v>
      </c>
      <c r="G275" s="8">
        <f t="shared" ca="1" si="51"/>
        <v>42040</v>
      </c>
      <c r="H275" s="6" t="s">
        <v>6</v>
      </c>
      <c r="I275" s="13">
        <f t="shared" ca="1" si="52"/>
        <v>1.78</v>
      </c>
      <c r="J275" s="15">
        <f t="shared" ca="1" si="53"/>
        <v>75</v>
      </c>
      <c r="K275" s="15">
        <f t="shared" ca="1" si="54"/>
        <v>23.671253629592222</v>
      </c>
      <c r="L275" s="10">
        <f t="shared" ca="1" si="55"/>
        <v>3</v>
      </c>
      <c r="M275" s="10">
        <f t="shared" ca="1" si="56"/>
        <v>7</v>
      </c>
      <c r="N275" s="10">
        <f t="shared" ca="1" si="57"/>
        <v>3</v>
      </c>
      <c r="O275" s="10">
        <f t="shared" ca="1" si="58"/>
        <v>7</v>
      </c>
      <c r="P275" s="10">
        <f t="shared" ca="1" si="59"/>
        <v>2</v>
      </c>
      <c r="Q275" s="11">
        <f t="shared" ca="1" si="48"/>
        <v>23</v>
      </c>
      <c r="R275" s="22" t="str">
        <f ca="1">VLOOKUP(L275,'05'!$A$2:$B$6,2,0)</f>
        <v>preta</v>
      </c>
      <c r="S275" s="22" t="str">
        <f ca="1">VLOOKUP(M275,'06'!$A$2:$B$18,2,0)</f>
        <v>ensino médio técnico completo</v>
      </c>
      <c r="T275" s="22" t="str">
        <f ca="1">VLOOKUP(N275,'07'!$A$2:$D$28,2,0)</f>
        <v>Amapá</v>
      </c>
      <c r="U275" s="22" t="str">
        <f ca="1">VLOOKUP(O275,'08'!$A$2:$B$28,2,0)</f>
        <v>Testemunha de Jeová</v>
      </c>
      <c r="V275" s="22" t="str">
        <f ca="1">VLOOKUP(P275,'10'!$A$2:$B$10,2,0)</f>
        <v>Casado</v>
      </c>
      <c r="W275" s="29">
        <f>IFERROR(VLOOKUP($B275,'b02'!$A$4:$H$705,W$1,0),0)</f>
        <v>0</v>
      </c>
      <c r="X275" s="29">
        <f>IFERROR(VLOOKUP($B275,'b02'!$A$4:$H$705,X$1,0),0)</f>
        <v>0</v>
      </c>
      <c r="Y275" s="29">
        <f>IFERROR(VLOOKUP($B275,'b02'!$A$4:$H$705,Y$1,0),0)</f>
        <v>0</v>
      </c>
      <c r="Z275" s="29">
        <f>IFERROR(VLOOKUP($B275,'b02'!$A$4:$H$705,Z$1,0),0)</f>
        <v>1</v>
      </c>
      <c r="AA275" s="29">
        <f>IFERROR(VLOOKUP($B275,'b02'!$A$4:$H$705,AA$1,0),0)</f>
        <v>0</v>
      </c>
      <c r="AB275" s="29">
        <f>IFERROR(VLOOKUP($B275,'b02'!$A$4:$H$705,AB$1,0),0)</f>
        <v>0</v>
      </c>
      <c r="AC275" s="29">
        <f>IFERROR(VLOOKUP($B275,'b02'!$A$4:$H$705,AC$1,0),0)</f>
        <v>1</v>
      </c>
      <c r="AD275" s="41">
        <f>IFERROR(VLOOKUP($B275,'b06'!$A$4:$I$714,AD$1,0),0)</f>
        <v>0</v>
      </c>
      <c r="AE275" s="41">
        <f>IFERROR(VLOOKUP($B275,'b06'!$A$4:$I$714,AE$1,0),0)</f>
        <v>1</v>
      </c>
      <c r="AF275" s="41">
        <f>IFERROR(VLOOKUP($B275,'b06'!$A$4:$I$714,AF$1,0),0)</f>
        <v>0</v>
      </c>
      <c r="AG275" s="41">
        <f>IFERROR(VLOOKUP($B275,'b06'!$A$4:$I$714,AG$1,0),0)</f>
        <v>0</v>
      </c>
      <c r="AH275" s="41">
        <f>IFERROR(VLOOKUP($B275,'b06'!$A$4:$I$714,AH$1,0),0)</f>
        <v>0</v>
      </c>
      <c r="AI275" s="41">
        <f>IFERROR(VLOOKUP($B275,'b06'!$A$4:$I$714,AI$1,0),0)</f>
        <v>0</v>
      </c>
      <c r="AJ275" s="41">
        <f>IFERROR(VLOOKUP($B275,'b06'!$A$4:$I$714,AJ$1,0),0)</f>
        <v>0</v>
      </c>
    </row>
    <row r="276" spans="1:36" x14ac:dyDescent="0.35">
      <c r="A276" s="4" t="s">
        <v>587</v>
      </c>
      <c r="B276" s="30">
        <v>274</v>
      </c>
      <c r="C276" s="8">
        <f t="shared" ca="1" si="49"/>
        <v>35825</v>
      </c>
      <c r="D276" s="5" t="str">
        <f t="shared" si="50"/>
        <v>colaborador_0274</v>
      </c>
      <c r="E276" s="9" t="s">
        <v>1339</v>
      </c>
      <c r="F276" s="9" t="s">
        <v>1550</v>
      </c>
      <c r="G276" s="8">
        <f t="shared" ca="1" si="51"/>
        <v>42946</v>
      </c>
      <c r="H276" s="6" t="s">
        <v>6</v>
      </c>
      <c r="I276" s="13">
        <f t="shared" ca="1" si="52"/>
        <v>1.76</v>
      </c>
      <c r="J276" s="15">
        <f t="shared" ca="1" si="53"/>
        <v>81</v>
      </c>
      <c r="K276" s="15">
        <f t="shared" ca="1" si="54"/>
        <v>26.149276859504134</v>
      </c>
      <c r="L276" s="10">
        <f t="shared" ca="1" si="55"/>
        <v>3</v>
      </c>
      <c r="M276" s="10">
        <f t="shared" ca="1" si="56"/>
        <v>3</v>
      </c>
      <c r="N276" s="10">
        <f t="shared" ca="1" si="57"/>
        <v>19</v>
      </c>
      <c r="O276" s="10">
        <f t="shared" ca="1" si="58"/>
        <v>7</v>
      </c>
      <c r="P276" s="10">
        <f t="shared" ca="1" si="59"/>
        <v>1</v>
      </c>
      <c r="Q276" s="11">
        <f t="shared" ca="1" si="48"/>
        <v>23</v>
      </c>
      <c r="R276" s="22" t="str">
        <f ca="1">VLOOKUP(L276,'05'!$A$2:$B$6,2,0)</f>
        <v>preta</v>
      </c>
      <c r="S276" s="22" t="str">
        <f ca="1">VLOOKUP(M276,'06'!$A$2:$B$18,2,0)</f>
        <v>ensino fundamental completo</v>
      </c>
      <c r="T276" s="22" t="str">
        <f ca="1">VLOOKUP(N276,'07'!$A$2:$D$28,2,0)</f>
        <v>Rio de Janeiro</v>
      </c>
      <c r="U276" s="22" t="str">
        <f ca="1">VLOOKUP(O276,'08'!$A$2:$B$28,2,0)</f>
        <v>Testemunha de Jeová</v>
      </c>
      <c r="V276" s="22" t="str">
        <f ca="1">VLOOKUP(P276,'10'!$A$2:$B$10,2,0)</f>
        <v>Solteiro</v>
      </c>
      <c r="W276" s="29">
        <f>IFERROR(VLOOKUP($B276,'b02'!$A$4:$H$705,W$1,0),0)</f>
        <v>1</v>
      </c>
      <c r="X276" s="29">
        <f>IFERROR(VLOOKUP($B276,'b02'!$A$4:$H$705,X$1,0),0)</f>
        <v>0</v>
      </c>
      <c r="Y276" s="29">
        <f>IFERROR(VLOOKUP($B276,'b02'!$A$4:$H$705,Y$1,0),0)</f>
        <v>0</v>
      </c>
      <c r="Z276" s="29">
        <f>IFERROR(VLOOKUP($B276,'b02'!$A$4:$H$705,Z$1,0),0)</f>
        <v>1</v>
      </c>
      <c r="AA276" s="29">
        <f>IFERROR(VLOOKUP($B276,'b02'!$A$4:$H$705,AA$1,0),0)</f>
        <v>0</v>
      </c>
      <c r="AB276" s="29">
        <f>IFERROR(VLOOKUP($B276,'b02'!$A$4:$H$705,AB$1,0),0)</f>
        <v>0</v>
      </c>
      <c r="AC276" s="29">
        <f>IFERROR(VLOOKUP($B276,'b02'!$A$4:$H$705,AC$1,0),0)</f>
        <v>2</v>
      </c>
      <c r="AD276" s="41">
        <f>IFERROR(VLOOKUP($B276,'b06'!$A$4:$I$714,AD$1,0),0)</f>
        <v>0</v>
      </c>
      <c r="AE276" s="41">
        <f>IFERROR(VLOOKUP($B276,'b06'!$A$4:$I$714,AE$1,0),0)</f>
        <v>0</v>
      </c>
      <c r="AF276" s="41">
        <f>IFERROR(VLOOKUP($B276,'b06'!$A$4:$I$714,AF$1,0),0)</f>
        <v>0</v>
      </c>
      <c r="AG276" s="41">
        <f>IFERROR(VLOOKUP($B276,'b06'!$A$4:$I$714,AG$1,0),0)</f>
        <v>1</v>
      </c>
      <c r="AH276" s="41">
        <f>IFERROR(VLOOKUP($B276,'b06'!$A$4:$I$714,AH$1,0),0)</f>
        <v>0</v>
      </c>
      <c r="AI276" s="41">
        <f>IFERROR(VLOOKUP($B276,'b06'!$A$4:$I$714,AI$1,0),0)</f>
        <v>1</v>
      </c>
      <c r="AJ276" s="41">
        <f>IFERROR(VLOOKUP($B276,'b06'!$A$4:$I$714,AJ$1,0),0)</f>
        <v>0</v>
      </c>
    </row>
    <row r="277" spans="1:36" x14ac:dyDescent="0.35">
      <c r="A277" s="4" t="s">
        <v>588</v>
      </c>
      <c r="B277" s="30">
        <v>275</v>
      </c>
      <c r="C277" s="8">
        <f t="shared" ca="1" si="49"/>
        <v>35768</v>
      </c>
      <c r="D277" s="5" t="str">
        <f t="shared" si="50"/>
        <v>colaborador_0275</v>
      </c>
      <c r="E277" s="9" t="s">
        <v>1339</v>
      </c>
      <c r="F277" s="9" t="s">
        <v>1550</v>
      </c>
      <c r="G277" s="8">
        <f t="shared" ca="1" si="51"/>
        <v>43611</v>
      </c>
      <c r="H277" s="6" t="s">
        <v>6</v>
      </c>
      <c r="I277" s="13">
        <f t="shared" ca="1" si="52"/>
        <v>1.77</v>
      </c>
      <c r="J277" s="15">
        <f t="shared" ca="1" si="53"/>
        <v>71</v>
      </c>
      <c r="K277" s="15">
        <f t="shared" ca="1" si="54"/>
        <v>22.662708672475979</v>
      </c>
      <c r="L277" s="10">
        <f t="shared" ca="1" si="55"/>
        <v>2</v>
      </c>
      <c r="M277" s="10">
        <f t="shared" ca="1" si="56"/>
        <v>1</v>
      </c>
      <c r="N277" s="10">
        <f t="shared" ca="1" si="57"/>
        <v>17</v>
      </c>
      <c r="O277" s="10">
        <f t="shared" ca="1" si="58"/>
        <v>7</v>
      </c>
      <c r="P277" s="10">
        <f t="shared" ca="1" si="59"/>
        <v>1</v>
      </c>
      <c r="Q277" s="11">
        <f t="shared" ca="1" si="48"/>
        <v>23</v>
      </c>
      <c r="R277" s="22" t="str">
        <f ca="1">VLOOKUP(L277,'05'!$A$2:$B$6,2,0)</f>
        <v>parda</v>
      </c>
      <c r="S277" s="22" t="str">
        <f ca="1">VLOOKUP(M277,'06'!$A$2:$B$18,2,0)</f>
        <v>sem instrução</v>
      </c>
      <c r="T277" s="22" t="str">
        <f ca="1">VLOOKUP(N277,'07'!$A$2:$D$28,2,0)</f>
        <v>Pernambuco</v>
      </c>
      <c r="U277" s="22" t="str">
        <f ca="1">VLOOKUP(O277,'08'!$A$2:$B$28,2,0)</f>
        <v>Testemunha de Jeová</v>
      </c>
      <c r="V277" s="22" t="str">
        <f ca="1">VLOOKUP(P277,'10'!$A$2:$B$10,2,0)</f>
        <v>Solteiro</v>
      </c>
      <c r="W277" s="29">
        <f>IFERROR(VLOOKUP($B277,'b02'!$A$4:$H$705,W$1,0),0)</f>
        <v>0</v>
      </c>
      <c r="X277" s="29">
        <f>IFERROR(VLOOKUP($B277,'b02'!$A$4:$H$705,X$1,0),0)</f>
        <v>0</v>
      </c>
      <c r="Y277" s="29">
        <f>IFERROR(VLOOKUP($B277,'b02'!$A$4:$H$705,Y$1,0),0)</f>
        <v>0</v>
      </c>
      <c r="Z277" s="29">
        <f>IFERROR(VLOOKUP($B277,'b02'!$A$4:$H$705,Z$1,0),0)</f>
        <v>1</v>
      </c>
      <c r="AA277" s="29">
        <f>IFERROR(VLOOKUP($B277,'b02'!$A$4:$H$705,AA$1,0),0)</f>
        <v>0</v>
      </c>
      <c r="AB277" s="29">
        <f>IFERROR(VLOOKUP($B277,'b02'!$A$4:$H$705,AB$1,0),0)</f>
        <v>0</v>
      </c>
      <c r="AC277" s="29">
        <f>IFERROR(VLOOKUP($B277,'b02'!$A$4:$H$705,AC$1,0),0)</f>
        <v>1</v>
      </c>
      <c r="AD277" s="41">
        <f>IFERROR(VLOOKUP($B277,'b06'!$A$4:$I$714,AD$1,0),0)</f>
        <v>0</v>
      </c>
      <c r="AE277" s="41">
        <f>IFERROR(VLOOKUP($B277,'b06'!$A$4:$I$714,AE$1,0),0)</f>
        <v>0</v>
      </c>
      <c r="AF277" s="41">
        <f>IFERROR(VLOOKUP($B277,'b06'!$A$4:$I$714,AF$1,0),0)</f>
        <v>0</v>
      </c>
      <c r="AG277" s="41">
        <f>IFERROR(VLOOKUP($B277,'b06'!$A$4:$I$714,AG$1,0),0)</f>
        <v>0</v>
      </c>
      <c r="AH277" s="41">
        <f>IFERROR(VLOOKUP($B277,'b06'!$A$4:$I$714,AH$1,0),0)</f>
        <v>0</v>
      </c>
      <c r="AI277" s="41">
        <f>IFERROR(VLOOKUP($B277,'b06'!$A$4:$I$714,AI$1,0),0)</f>
        <v>1</v>
      </c>
      <c r="AJ277" s="41">
        <f>IFERROR(VLOOKUP($B277,'b06'!$A$4:$I$714,AJ$1,0),0)</f>
        <v>0</v>
      </c>
    </row>
    <row r="278" spans="1:36" x14ac:dyDescent="0.35">
      <c r="A278" s="4" t="s">
        <v>589</v>
      </c>
      <c r="B278" s="30">
        <v>276</v>
      </c>
      <c r="C278" s="8">
        <f t="shared" ca="1" si="49"/>
        <v>30850</v>
      </c>
      <c r="D278" s="5" t="str">
        <f t="shared" si="50"/>
        <v>colaborador_0276</v>
      </c>
      <c r="E278" s="9" t="s">
        <v>1339</v>
      </c>
      <c r="F278" s="9" t="s">
        <v>1550</v>
      </c>
      <c r="G278" s="8">
        <f t="shared" ca="1" si="51"/>
        <v>43558</v>
      </c>
      <c r="H278" s="6" t="s">
        <v>6</v>
      </c>
      <c r="I278" s="13">
        <f t="shared" ca="1" si="52"/>
        <v>1.8</v>
      </c>
      <c r="J278" s="15">
        <f t="shared" ca="1" si="53"/>
        <v>72</v>
      </c>
      <c r="K278" s="15">
        <f t="shared" ca="1" si="54"/>
        <v>22.222222222222221</v>
      </c>
      <c r="L278" s="10">
        <f t="shared" ca="1" si="55"/>
        <v>3</v>
      </c>
      <c r="M278" s="10">
        <f t="shared" ca="1" si="56"/>
        <v>5</v>
      </c>
      <c r="N278" s="10">
        <f t="shared" ca="1" si="57"/>
        <v>12</v>
      </c>
      <c r="O278" s="10">
        <f t="shared" ca="1" si="58"/>
        <v>7</v>
      </c>
      <c r="P278" s="10">
        <f t="shared" ca="1" si="59"/>
        <v>5</v>
      </c>
      <c r="Q278" s="11">
        <f t="shared" ca="1" si="48"/>
        <v>36</v>
      </c>
      <c r="R278" s="22" t="str">
        <f ca="1">VLOOKUP(L278,'05'!$A$2:$B$6,2,0)</f>
        <v>preta</v>
      </c>
      <c r="S278" s="22" t="str">
        <f ca="1">VLOOKUP(M278,'06'!$A$2:$B$18,2,0)</f>
        <v>ensino médio completo</v>
      </c>
      <c r="T278" s="22" t="str">
        <f ca="1">VLOOKUP(N278,'07'!$A$2:$D$28,2,0)</f>
        <v>Mato Grosso do Sul</v>
      </c>
      <c r="U278" s="22" t="str">
        <f ca="1">VLOOKUP(O278,'08'!$A$2:$B$28,2,0)</f>
        <v>Testemunha de Jeová</v>
      </c>
      <c r="V278" s="22" t="str">
        <f ca="1">VLOOKUP(P278,'10'!$A$2:$B$10,2,0)</f>
        <v>Separado</v>
      </c>
      <c r="W278" s="29">
        <f>IFERROR(VLOOKUP($B278,'b02'!$A$4:$H$705,W$1,0),0)</f>
        <v>0</v>
      </c>
      <c r="X278" s="29">
        <f>IFERROR(VLOOKUP($B278,'b02'!$A$4:$H$705,X$1,0),0)</f>
        <v>0</v>
      </c>
      <c r="Y278" s="29">
        <f>IFERROR(VLOOKUP($B278,'b02'!$A$4:$H$705,Y$1,0),0)</f>
        <v>0</v>
      </c>
      <c r="Z278" s="29">
        <f>IFERROR(VLOOKUP($B278,'b02'!$A$4:$H$705,Z$1,0),0)</f>
        <v>0</v>
      </c>
      <c r="AA278" s="29">
        <f>IFERROR(VLOOKUP($B278,'b02'!$A$4:$H$705,AA$1,0),0)</f>
        <v>0</v>
      </c>
      <c r="AB278" s="29">
        <f>IFERROR(VLOOKUP($B278,'b02'!$A$4:$H$705,AB$1,0),0)</f>
        <v>0</v>
      </c>
      <c r="AC278" s="29">
        <f>IFERROR(VLOOKUP($B278,'b02'!$A$4:$H$705,AC$1,0),0)</f>
        <v>0</v>
      </c>
      <c r="AD278" s="41">
        <f>IFERROR(VLOOKUP($B278,'b06'!$A$4:$I$714,AD$1,0),0)</f>
        <v>0</v>
      </c>
      <c r="AE278" s="41">
        <f>IFERROR(VLOOKUP($B278,'b06'!$A$4:$I$714,AE$1,0),0)</f>
        <v>0</v>
      </c>
      <c r="AF278" s="41">
        <f>IFERROR(VLOOKUP($B278,'b06'!$A$4:$I$714,AF$1,0),0)</f>
        <v>0</v>
      </c>
      <c r="AG278" s="41">
        <f>IFERROR(VLOOKUP($B278,'b06'!$A$4:$I$714,AG$1,0),0)</f>
        <v>0</v>
      </c>
      <c r="AH278" s="41">
        <f>IFERROR(VLOOKUP($B278,'b06'!$A$4:$I$714,AH$1,0),0)</f>
        <v>0</v>
      </c>
      <c r="AI278" s="41">
        <f>IFERROR(VLOOKUP($B278,'b06'!$A$4:$I$714,AI$1,0),0)</f>
        <v>0</v>
      </c>
      <c r="AJ278" s="41">
        <f>IFERROR(VLOOKUP($B278,'b06'!$A$4:$I$714,AJ$1,0),0)</f>
        <v>0</v>
      </c>
    </row>
    <row r="279" spans="1:36" x14ac:dyDescent="0.35">
      <c r="A279" s="4" t="s">
        <v>590</v>
      </c>
      <c r="B279" s="30">
        <v>277</v>
      </c>
      <c r="C279" s="8">
        <f t="shared" ca="1" si="49"/>
        <v>35397</v>
      </c>
      <c r="D279" s="5" t="str">
        <f t="shared" si="50"/>
        <v>colaborador_0277</v>
      </c>
      <c r="E279" s="9" t="s">
        <v>1339</v>
      </c>
      <c r="F279" s="9" t="s">
        <v>1550</v>
      </c>
      <c r="G279" s="8">
        <f t="shared" ca="1" si="51"/>
        <v>42512</v>
      </c>
      <c r="H279" s="6" t="s">
        <v>6</v>
      </c>
      <c r="I279" s="13">
        <f t="shared" ca="1" si="52"/>
        <v>1.76</v>
      </c>
      <c r="J279" s="15">
        <f t="shared" ca="1" si="53"/>
        <v>76</v>
      </c>
      <c r="K279" s="15">
        <f t="shared" ca="1" si="54"/>
        <v>24.535123966942148</v>
      </c>
      <c r="L279" s="10">
        <f t="shared" ca="1" si="55"/>
        <v>3</v>
      </c>
      <c r="M279" s="10">
        <f t="shared" ca="1" si="56"/>
        <v>2</v>
      </c>
      <c r="N279" s="10">
        <f t="shared" ca="1" si="57"/>
        <v>4</v>
      </c>
      <c r="O279" s="10">
        <f t="shared" ca="1" si="58"/>
        <v>2</v>
      </c>
      <c r="P279" s="10">
        <f t="shared" ca="1" si="59"/>
        <v>2</v>
      </c>
      <c r="Q279" s="11">
        <f t="shared" ca="1" si="48"/>
        <v>24</v>
      </c>
      <c r="R279" s="22" t="str">
        <f ca="1">VLOOKUP(L279,'05'!$A$2:$B$6,2,0)</f>
        <v>preta</v>
      </c>
      <c r="S279" s="22" t="str">
        <f ca="1">VLOOKUP(M279,'06'!$A$2:$B$18,2,0)</f>
        <v>ensino fundamental incompleto</v>
      </c>
      <c r="T279" s="22" t="str">
        <f ca="1">VLOOKUP(N279,'07'!$A$2:$D$28,2,0)</f>
        <v>Amazonas</v>
      </c>
      <c r="U279" s="22" t="str">
        <f ca="1">VLOOKUP(O279,'08'!$A$2:$B$28,2,0)</f>
        <v>Candomblé</v>
      </c>
      <c r="V279" s="22" t="str">
        <f ca="1">VLOOKUP(P279,'10'!$A$2:$B$10,2,0)</f>
        <v>Casado</v>
      </c>
      <c r="W279" s="29">
        <f>IFERROR(VLOOKUP($B279,'b02'!$A$4:$H$705,W$1,0),0)</f>
        <v>0</v>
      </c>
      <c r="X279" s="29">
        <f>IFERROR(VLOOKUP($B279,'b02'!$A$4:$H$705,X$1,0),0)</f>
        <v>0</v>
      </c>
      <c r="Y279" s="29">
        <f>IFERROR(VLOOKUP($B279,'b02'!$A$4:$H$705,Y$1,0),0)</f>
        <v>0</v>
      </c>
      <c r="Z279" s="29">
        <f>IFERROR(VLOOKUP($B279,'b02'!$A$4:$H$705,Z$1,0),0)</f>
        <v>1</v>
      </c>
      <c r="AA279" s="29">
        <f>IFERROR(VLOOKUP($B279,'b02'!$A$4:$H$705,AA$1,0),0)</f>
        <v>0</v>
      </c>
      <c r="AB279" s="29">
        <f>IFERROR(VLOOKUP($B279,'b02'!$A$4:$H$705,AB$1,0),0)</f>
        <v>0</v>
      </c>
      <c r="AC279" s="29">
        <f>IFERROR(VLOOKUP($B279,'b02'!$A$4:$H$705,AC$1,0),0)</f>
        <v>1</v>
      </c>
      <c r="AD279" s="41">
        <f>IFERROR(VLOOKUP($B279,'b06'!$A$4:$I$714,AD$1,0),0)</f>
        <v>1</v>
      </c>
      <c r="AE279" s="41">
        <f>IFERROR(VLOOKUP($B279,'b06'!$A$4:$I$714,AE$1,0),0)</f>
        <v>0</v>
      </c>
      <c r="AF279" s="41">
        <f>IFERROR(VLOOKUP($B279,'b06'!$A$4:$I$714,AF$1,0),0)</f>
        <v>0</v>
      </c>
      <c r="AG279" s="41">
        <f>IFERROR(VLOOKUP($B279,'b06'!$A$4:$I$714,AG$1,0),0)</f>
        <v>0</v>
      </c>
      <c r="AH279" s="41">
        <f>IFERROR(VLOOKUP($B279,'b06'!$A$4:$I$714,AH$1,0),0)</f>
        <v>0</v>
      </c>
      <c r="AI279" s="41">
        <f>IFERROR(VLOOKUP($B279,'b06'!$A$4:$I$714,AI$1,0),0)</f>
        <v>0</v>
      </c>
      <c r="AJ279" s="41">
        <f>IFERROR(VLOOKUP($B279,'b06'!$A$4:$I$714,AJ$1,0),0)</f>
        <v>0</v>
      </c>
    </row>
    <row r="280" spans="1:36" x14ac:dyDescent="0.35">
      <c r="A280" s="4" t="s">
        <v>591</v>
      </c>
      <c r="B280" s="30">
        <v>278</v>
      </c>
      <c r="C280" s="8">
        <f t="shared" ca="1" si="49"/>
        <v>35312</v>
      </c>
      <c r="D280" s="5" t="str">
        <f t="shared" si="50"/>
        <v>colaborador_0278</v>
      </c>
      <c r="E280" s="9" t="s">
        <v>1339</v>
      </c>
      <c r="F280" s="9" t="s">
        <v>1550</v>
      </c>
      <c r="G280" s="8">
        <f t="shared" ca="1" si="51"/>
        <v>42766</v>
      </c>
      <c r="H280" s="6" t="s">
        <v>6</v>
      </c>
      <c r="I280" s="13">
        <f t="shared" ca="1" si="52"/>
        <v>1.84</v>
      </c>
      <c r="J280" s="15">
        <f t="shared" ca="1" si="53"/>
        <v>74</v>
      </c>
      <c r="K280" s="15">
        <f t="shared" ca="1" si="54"/>
        <v>21.857277882797732</v>
      </c>
      <c r="L280" s="10">
        <f t="shared" ca="1" si="55"/>
        <v>2</v>
      </c>
      <c r="M280" s="10">
        <f t="shared" ca="1" si="56"/>
        <v>7</v>
      </c>
      <c r="N280" s="10">
        <f t="shared" ca="1" si="57"/>
        <v>16</v>
      </c>
      <c r="O280" s="10">
        <f t="shared" ca="1" si="58"/>
        <v>3</v>
      </c>
      <c r="P280" s="10">
        <f t="shared" ca="1" si="59"/>
        <v>2</v>
      </c>
      <c r="Q280" s="11">
        <f t="shared" ca="1" si="48"/>
        <v>24</v>
      </c>
      <c r="R280" s="22" t="str">
        <f ca="1">VLOOKUP(L280,'05'!$A$2:$B$6,2,0)</f>
        <v>parda</v>
      </c>
      <c r="S280" s="22" t="str">
        <f ca="1">VLOOKUP(M280,'06'!$A$2:$B$18,2,0)</f>
        <v>ensino médio técnico completo</v>
      </c>
      <c r="T280" s="22" t="str">
        <f ca="1">VLOOKUP(N280,'07'!$A$2:$D$28,2,0)</f>
        <v>Paraná</v>
      </c>
      <c r="U280" s="22" t="str">
        <f ca="1">VLOOKUP(O280,'08'!$A$2:$B$28,2,0)</f>
        <v>Católica</v>
      </c>
      <c r="V280" s="22" t="str">
        <f ca="1">VLOOKUP(P280,'10'!$A$2:$B$10,2,0)</f>
        <v>Casado</v>
      </c>
      <c r="W280" s="29">
        <f>IFERROR(VLOOKUP($B280,'b02'!$A$4:$H$705,W$1,0),0)</f>
        <v>1</v>
      </c>
      <c r="X280" s="29">
        <f>IFERROR(VLOOKUP($B280,'b02'!$A$4:$H$705,X$1,0),0)</f>
        <v>0</v>
      </c>
      <c r="Y280" s="29">
        <f>IFERROR(VLOOKUP($B280,'b02'!$A$4:$H$705,Y$1,0),0)</f>
        <v>0</v>
      </c>
      <c r="Z280" s="29">
        <f>IFERROR(VLOOKUP($B280,'b02'!$A$4:$H$705,Z$1,0),0)</f>
        <v>0</v>
      </c>
      <c r="AA280" s="29">
        <f>IFERROR(VLOOKUP($B280,'b02'!$A$4:$H$705,AA$1,0),0)</f>
        <v>0</v>
      </c>
      <c r="AB280" s="29">
        <f>IFERROR(VLOOKUP($B280,'b02'!$A$4:$H$705,AB$1,0),0)</f>
        <v>0</v>
      </c>
      <c r="AC280" s="29">
        <f>IFERROR(VLOOKUP($B280,'b02'!$A$4:$H$705,AC$1,0),0)</f>
        <v>1</v>
      </c>
      <c r="AD280" s="41">
        <f>IFERROR(VLOOKUP($B280,'b06'!$A$4:$I$714,AD$1,0),0)</f>
        <v>0</v>
      </c>
      <c r="AE280" s="41">
        <f>IFERROR(VLOOKUP($B280,'b06'!$A$4:$I$714,AE$1,0),0)</f>
        <v>0</v>
      </c>
      <c r="AF280" s="41">
        <f>IFERROR(VLOOKUP($B280,'b06'!$A$4:$I$714,AF$1,0),0)</f>
        <v>1</v>
      </c>
      <c r="AG280" s="41">
        <f>IFERROR(VLOOKUP($B280,'b06'!$A$4:$I$714,AG$1,0),0)</f>
        <v>0</v>
      </c>
      <c r="AH280" s="41">
        <f>IFERROR(VLOOKUP($B280,'b06'!$A$4:$I$714,AH$1,0),0)</f>
        <v>0</v>
      </c>
      <c r="AI280" s="41">
        <f>IFERROR(VLOOKUP($B280,'b06'!$A$4:$I$714,AI$1,0),0)</f>
        <v>0</v>
      </c>
      <c r="AJ280" s="41">
        <f>IFERROR(VLOOKUP($B280,'b06'!$A$4:$I$714,AJ$1,0),0)</f>
        <v>0</v>
      </c>
    </row>
    <row r="281" spans="1:36" x14ac:dyDescent="0.35">
      <c r="A281" s="4" t="s">
        <v>592</v>
      </c>
      <c r="B281" s="30">
        <v>279</v>
      </c>
      <c r="C281" s="8">
        <f t="shared" ca="1" si="49"/>
        <v>31482</v>
      </c>
      <c r="D281" s="5" t="str">
        <f t="shared" si="50"/>
        <v>colaborador_0279</v>
      </c>
      <c r="E281" s="9" t="s">
        <v>1339</v>
      </c>
      <c r="F281" s="9" t="s">
        <v>1550</v>
      </c>
      <c r="G281" s="8">
        <f t="shared" ca="1" si="51"/>
        <v>42592</v>
      </c>
      <c r="H281" s="6" t="s">
        <v>6</v>
      </c>
      <c r="I281" s="13">
        <f t="shared" ca="1" si="52"/>
        <v>1.75</v>
      </c>
      <c r="J281" s="15">
        <f t="shared" ca="1" si="53"/>
        <v>72</v>
      </c>
      <c r="K281" s="15">
        <f t="shared" ca="1" si="54"/>
        <v>23.510204081632654</v>
      </c>
      <c r="L281" s="10">
        <f t="shared" ca="1" si="55"/>
        <v>2</v>
      </c>
      <c r="M281" s="10">
        <f t="shared" ca="1" si="56"/>
        <v>2</v>
      </c>
      <c r="N281" s="10">
        <f t="shared" ca="1" si="57"/>
        <v>22</v>
      </c>
      <c r="O281" s="10">
        <f t="shared" ca="1" si="58"/>
        <v>2</v>
      </c>
      <c r="P281" s="10">
        <f t="shared" ca="1" si="59"/>
        <v>6</v>
      </c>
      <c r="Q281" s="11">
        <f t="shared" ca="1" si="48"/>
        <v>34</v>
      </c>
      <c r="R281" s="22" t="str">
        <f ca="1">VLOOKUP(L281,'05'!$A$2:$B$6,2,0)</f>
        <v>parda</v>
      </c>
      <c r="S281" s="22" t="str">
        <f ca="1">VLOOKUP(M281,'06'!$A$2:$B$18,2,0)</f>
        <v>ensino fundamental incompleto</v>
      </c>
      <c r="T281" s="22" t="str">
        <f ca="1">VLOOKUP(N281,'07'!$A$2:$D$28,2,0)</f>
        <v>Rondônia</v>
      </c>
      <c r="U281" s="22" t="str">
        <f ca="1">VLOOKUP(O281,'08'!$A$2:$B$28,2,0)</f>
        <v>Candomblé</v>
      </c>
      <c r="V281" s="22" t="str">
        <f ca="1">VLOOKUP(P281,'10'!$A$2:$B$10,2,0)</f>
        <v>Concubinato/União Estável</v>
      </c>
      <c r="W281" s="29">
        <f>IFERROR(VLOOKUP($B281,'b02'!$A$4:$H$705,W$1,0),0)</f>
        <v>0</v>
      </c>
      <c r="X281" s="29">
        <f>IFERROR(VLOOKUP($B281,'b02'!$A$4:$H$705,X$1,0),0)</f>
        <v>0</v>
      </c>
      <c r="Y281" s="29">
        <f>IFERROR(VLOOKUP($B281,'b02'!$A$4:$H$705,Y$1,0),0)</f>
        <v>0</v>
      </c>
      <c r="Z281" s="29">
        <f>IFERROR(VLOOKUP($B281,'b02'!$A$4:$H$705,Z$1,0),0)</f>
        <v>0</v>
      </c>
      <c r="AA281" s="29">
        <f>IFERROR(VLOOKUP($B281,'b02'!$A$4:$H$705,AA$1,0),0)</f>
        <v>0</v>
      </c>
      <c r="AB281" s="29">
        <f>IFERROR(VLOOKUP($B281,'b02'!$A$4:$H$705,AB$1,0),0)</f>
        <v>0</v>
      </c>
      <c r="AC281" s="29">
        <f>IFERROR(VLOOKUP($B281,'b02'!$A$4:$H$705,AC$1,0),0)</f>
        <v>0</v>
      </c>
      <c r="AD281" s="41">
        <f>IFERROR(VLOOKUP($B281,'b06'!$A$4:$I$714,AD$1,0),0)</f>
        <v>0</v>
      </c>
      <c r="AE281" s="41">
        <f>IFERROR(VLOOKUP($B281,'b06'!$A$4:$I$714,AE$1,0),0)</f>
        <v>0</v>
      </c>
      <c r="AF281" s="41">
        <f>IFERROR(VLOOKUP($B281,'b06'!$A$4:$I$714,AF$1,0),0)</f>
        <v>0</v>
      </c>
      <c r="AG281" s="41">
        <f>IFERROR(VLOOKUP($B281,'b06'!$A$4:$I$714,AG$1,0),0)</f>
        <v>0</v>
      </c>
      <c r="AH281" s="41">
        <f>IFERROR(VLOOKUP($B281,'b06'!$A$4:$I$714,AH$1,0),0)</f>
        <v>0</v>
      </c>
      <c r="AI281" s="41">
        <f>IFERROR(VLOOKUP($B281,'b06'!$A$4:$I$714,AI$1,0),0)</f>
        <v>0</v>
      </c>
      <c r="AJ281" s="41">
        <f>IFERROR(VLOOKUP($B281,'b06'!$A$4:$I$714,AJ$1,0),0)</f>
        <v>0</v>
      </c>
    </row>
    <row r="282" spans="1:36" x14ac:dyDescent="0.35">
      <c r="A282" s="4" t="s">
        <v>593</v>
      </c>
      <c r="B282" s="30">
        <v>280</v>
      </c>
      <c r="C282" s="8">
        <f t="shared" ca="1" si="49"/>
        <v>31425</v>
      </c>
      <c r="D282" s="5" t="str">
        <f t="shared" si="50"/>
        <v>colaborador_0280</v>
      </c>
      <c r="E282" s="9" t="s">
        <v>1339</v>
      </c>
      <c r="F282" s="9" t="s">
        <v>1550</v>
      </c>
      <c r="G282" s="8">
        <f t="shared" ca="1" si="51"/>
        <v>43874</v>
      </c>
      <c r="H282" s="6" t="s">
        <v>6</v>
      </c>
      <c r="I282" s="13">
        <f t="shared" ca="1" si="52"/>
        <v>1.85</v>
      </c>
      <c r="J282" s="15">
        <f t="shared" ca="1" si="53"/>
        <v>74</v>
      </c>
      <c r="K282" s="15">
        <f t="shared" ca="1" si="54"/>
        <v>21.621621621621621</v>
      </c>
      <c r="L282" s="10">
        <f t="shared" ca="1" si="55"/>
        <v>2</v>
      </c>
      <c r="M282" s="10">
        <f t="shared" ca="1" si="56"/>
        <v>2</v>
      </c>
      <c r="N282" s="10">
        <f t="shared" ca="1" si="57"/>
        <v>20</v>
      </c>
      <c r="O282" s="10">
        <f t="shared" ca="1" si="58"/>
        <v>2</v>
      </c>
      <c r="P282" s="10">
        <f t="shared" ca="1" si="59"/>
        <v>3</v>
      </c>
      <c r="Q282" s="11">
        <f t="shared" ca="1" si="48"/>
        <v>35</v>
      </c>
      <c r="R282" s="22" t="str">
        <f ca="1">VLOOKUP(L282,'05'!$A$2:$B$6,2,0)</f>
        <v>parda</v>
      </c>
      <c r="S282" s="22" t="str">
        <f ca="1">VLOOKUP(M282,'06'!$A$2:$B$18,2,0)</f>
        <v>ensino fundamental incompleto</v>
      </c>
      <c r="T282" s="22" t="str">
        <f ca="1">VLOOKUP(N282,'07'!$A$2:$D$28,2,0)</f>
        <v>Rio Grande do Norte</v>
      </c>
      <c r="U282" s="22" t="str">
        <f ca="1">VLOOKUP(O282,'08'!$A$2:$B$28,2,0)</f>
        <v>Candomblé</v>
      </c>
      <c r="V282" s="22" t="str">
        <f ca="1">VLOOKUP(P282,'10'!$A$2:$B$10,2,0)</f>
        <v>Divorciado</v>
      </c>
      <c r="W282" s="29">
        <f>IFERROR(VLOOKUP($B282,'b02'!$A$4:$H$705,W$1,0),0)</f>
        <v>0</v>
      </c>
      <c r="X282" s="29">
        <f>IFERROR(VLOOKUP($B282,'b02'!$A$4:$H$705,X$1,0),0)</f>
        <v>0</v>
      </c>
      <c r="Y282" s="29">
        <f>IFERROR(VLOOKUP($B282,'b02'!$A$4:$H$705,Y$1,0),0)</f>
        <v>0</v>
      </c>
      <c r="Z282" s="29">
        <f>IFERROR(VLOOKUP($B282,'b02'!$A$4:$H$705,Z$1,0),0)</f>
        <v>0</v>
      </c>
      <c r="AA282" s="29">
        <f>IFERROR(VLOOKUP($B282,'b02'!$A$4:$H$705,AA$1,0),0)</f>
        <v>0</v>
      </c>
      <c r="AB282" s="29">
        <f>IFERROR(VLOOKUP($B282,'b02'!$A$4:$H$705,AB$1,0),0)</f>
        <v>0</v>
      </c>
      <c r="AC282" s="29">
        <f>IFERROR(VLOOKUP($B282,'b02'!$A$4:$H$705,AC$1,0),0)</f>
        <v>0</v>
      </c>
      <c r="AD282" s="41">
        <f>IFERROR(VLOOKUP($B282,'b06'!$A$4:$I$714,AD$1,0),0)</f>
        <v>0</v>
      </c>
      <c r="AE282" s="41">
        <f>IFERROR(VLOOKUP($B282,'b06'!$A$4:$I$714,AE$1,0),0)</f>
        <v>0</v>
      </c>
      <c r="AF282" s="41">
        <f>IFERROR(VLOOKUP($B282,'b06'!$A$4:$I$714,AF$1,0),0)</f>
        <v>0</v>
      </c>
      <c r="AG282" s="41">
        <f>IFERROR(VLOOKUP($B282,'b06'!$A$4:$I$714,AG$1,0),0)</f>
        <v>0</v>
      </c>
      <c r="AH282" s="41">
        <f>IFERROR(VLOOKUP($B282,'b06'!$A$4:$I$714,AH$1,0),0)</f>
        <v>0</v>
      </c>
      <c r="AI282" s="41">
        <f>IFERROR(VLOOKUP($B282,'b06'!$A$4:$I$714,AI$1,0),0)</f>
        <v>0</v>
      </c>
      <c r="AJ282" s="41">
        <f>IFERROR(VLOOKUP($B282,'b06'!$A$4:$I$714,AJ$1,0),0)</f>
        <v>0</v>
      </c>
    </row>
    <row r="283" spans="1:36" x14ac:dyDescent="0.35">
      <c r="A283" s="4" t="s">
        <v>594</v>
      </c>
      <c r="B283" s="30">
        <v>281</v>
      </c>
      <c r="C283" s="8">
        <f t="shared" ca="1" si="49"/>
        <v>32478</v>
      </c>
      <c r="D283" s="5" t="str">
        <f t="shared" si="50"/>
        <v>colaborador_0281</v>
      </c>
      <c r="E283" s="9" t="s">
        <v>1339</v>
      </c>
      <c r="F283" s="9" t="s">
        <v>1550</v>
      </c>
      <c r="G283" s="8">
        <f t="shared" ca="1" si="51"/>
        <v>42013</v>
      </c>
      <c r="H283" s="6" t="s">
        <v>6</v>
      </c>
      <c r="I283" s="13">
        <f t="shared" ca="1" si="52"/>
        <v>1.79</v>
      </c>
      <c r="J283" s="15">
        <f t="shared" ca="1" si="53"/>
        <v>70</v>
      </c>
      <c r="K283" s="15">
        <f t="shared" ca="1" si="54"/>
        <v>21.847008520333322</v>
      </c>
      <c r="L283" s="10">
        <f t="shared" ca="1" si="55"/>
        <v>2</v>
      </c>
      <c r="M283" s="10">
        <f t="shared" ca="1" si="56"/>
        <v>1</v>
      </c>
      <c r="N283" s="10">
        <f t="shared" ca="1" si="57"/>
        <v>16</v>
      </c>
      <c r="O283" s="10">
        <f t="shared" ca="1" si="58"/>
        <v>7</v>
      </c>
      <c r="P283" s="10">
        <f t="shared" ca="1" si="59"/>
        <v>3</v>
      </c>
      <c r="Q283" s="11">
        <f t="shared" ca="1" si="48"/>
        <v>32</v>
      </c>
      <c r="R283" s="22" t="str">
        <f ca="1">VLOOKUP(L283,'05'!$A$2:$B$6,2,0)</f>
        <v>parda</v>
      </c>
      <c r="S283" s="22" t="str">
        <f ca="1">VLOOKUP(M283,'06'!$A$2:$B$18,2,0)</f>
        <v>sem instrução</v>
      </c>
      <c r="T283" s="22" t="str">
        <f ca="1">VLOOKUP(N283,'07'!$A$2:$D$28,2,0)</f>
        <v>Paraná</v>
      </c>
      <c r="U283" s="22" t="str">
        <f ca="1">VLOOKUP(O283,'08'!$A$2:$B$28,2,0)</f>
        <v>Testemunha de Jeová</v>
      </c>
      <c r="V283" s="22" t="str">
        <f ca="1">VLOOKUP(P283,'10'!$A$2:$B$10,2,0)</f>
        <v>Divorciado</v>
      </c>
      <c r="W283" s="29">
        <f>IFERROR(VLOOKUP($B283,'b02'!$A$4:$H$705,W$1,0),0)</f>
        <v>0</v>
      </c>
      <c r="X283" s="29">
        <f>IFERROR(VLOOKUP($B283,'b02'!$A$4:$H$705,X$1,0),0)</f>
        <v>0</v>
      </c>
      <c r="Y283" s="29">
        <f>IFERROR(VLOOKUP($B283,'b02'!$A$4:$H$705,Y$1,0),0)</f>
        <v>1</v>
      </c>
      <c r="Z283" s="29">
        <f>IFERROR(VLOOKUP($B283,'b02'!$A$4:$H$705,Z$1,0),0)</f>
        <v>0</v>
      </c>
      <c r="AA283" s="29">
        <f>IFERROR(VLOOKUP($B283,'b02'!$A$4:$H$705,AA$1,0),0)</f>
        <v>0</v>
      </c>
      <c r="AB283" s="29">
        <f>IFERROR(VLOOKUP($B283,'b02'!$A$4:$H$705,AB$1,0),0)</f>
        <v>0</v>
      </c>
      <c r="AC283" s="29">
        <f>IFERROR(VLOOKUP($B283,'b02'!$A$4:$H$705,AC$1,0),0)</f>
        <v>1</v>
      </c>
      <c r="AD283" s="41">
        <f>IFERROR(VLOOKUP($B283,'b06'!$A$4:$I$714,AD$1,0),0)</f>
        <v>1</v>
      </c>
      <c r="AE283" s="41">
        <f>IFERROR(VLOOKUP($B283,'b06'!$A$4:$I$714,AE$1,0),0)</f>
        <v>0</v>
      </c>
      <c r="AF283" s="41">
        <f>IFERROR(VLOOKUP($B283,'b06'!$A$4:$I$714,AF$1,0),0)</f>
        <v>0</v>
      </c>
      <c r="AG283" s="41">
        <f>IFERROR(VLOOKUP($B283,'b06'!$A$4:$I$714,AG$1,0),0)</f>
        <v>0</v>
      </c>
      <c r="AH283" s="41">
        <f>IFERROR(VLOOKUP($B283,'b06'!$A$4:$I$714,AH$1,0),0)</f>
        <v>0</v>
      </c>
      <c r="AI283" s="41">
        <f>IFERROR(VLOOKUP($B283,'b06'!$A$4:$I$714,AI$1,0),0)</f>
        <v>0</v>
      </c>
      <c r="AJ283" s="41">
        <f>IFERROR(VLOOKUP($B283,'b06'!$A$4:$I$714,AJ$1,0),0)</f>
        <v>0</v>
      </c>
    </row>
    <row r="284" spans="1:36" x14ac:dyDescent="0.35">
      <c r="A284" s="4" t="s">
        <v>595</v>
      </c>
      <c r="B284" s="30">
        <v>282</v>
      </c>
      <c r="C284" s="8">
        <f t="shared" ca="1" si="49"/>
        <v>32957</v>
      </c>
      <c r="D284" s="5" t="str">
        <f t="shared" si="50"/>
        <v>colaborador_0282</v>
      </c>
      <c r="E284" s="9" t="s">
        <v>1339</v>
      </c>
      <c r="F284" s="9" t="s">
        <v>1550</v>
      </c>
      <c r="G284" s="8">
        <f t="shared" ca="1" si="51"/>
        <v>43720</v>
      </c>
      <c r="H284" s="6" t="s">
        <v>6</v>
      </c>
      <c r="I284" s="13">
        <f t="shared" ca="1" si="52"/>
        <v>1.85</v>
      </c>
      <c r="J284" s="15">
        <f t="shared" ca="1" si="53"/>
        <v>81</v>
      </c>
      <c r="K284" s="15">
        <f t="shared" ca="1" si="54"/>
        <v>23.666910153396639</v>
      </c>
      <c r="L284" s="10">
        <f t="shared" ca="1" si="55"/>
        <v>3</v>
      </c>
      <c r="M284" s="10">
        <f t="shared" ca="1" si="56"/>
        <v>2</v>
      </c>
      <c r="N284" s="10">
        <f t="shared" ca="1" si="57"/>
        <v>25</v>
      </c>
      <c r="O284" s="10">
        <f t="shared" ca="1" si="58"/>
        <v>2</v>
      </c>
      <c r="P284" s="10">
        <f t="shared" ca="1" si="59"/>
        <v>3</v>
      </c>
      <c r="Q284" s="11">
        <f t="shared" ca="1" si="48"/>
        <v>30</v>
      </c>
      <c r="R284" s="22" t="str">
        <f ca="1">VLOOKUP(L284,'05'!$A$2:$B$6,2,0)</f>
        <v>preta</v>
      </c>
      <c r="S284" s="22" t="str">
        <f ca="1">VLOOKUP(M284,'06'!$A$2:$B$18,2,0)</f>
        <v>ensino fundamental incompleto</v>
      </c>
      <c r="T284" s="22" t="str">
        <f ca="1">VLOOKUP(N284,'07'!$A$2:$D$28,2,0)</f>
        <v>São Paulo</v>
      </c>
      <c r="U284" s="22" t="str">
        <f ca="1">VLOOKUP(O284,'08'!$A$2:$B$28,2,0)</f>
        <v>Candomblé</v>
      </c>
      <c r="V284" s="22" t="str">
        <f ca="1">VLOOKUP(P284,'10'!$A$2:$B$10,2,0)</f>
        <v>Divorciado</v>
      </c>
      <c r="W284" s="29">
        <f>IFERROR(VLOOKUP($B284,'b02'!$A$4:$H$705,W$1,0),0)</f>
        <v>0</v>
      </c>
      <c r="X284" s="29">
        <f>IFERROR(VLOOKUP($B284,'b02'!$A$4:$H$705,X$1,0),0)</f>
        <v>0</v>
      </c>
      <c r="Y284" s="29">
        <f>IFERROR(VLOOKUP($B284,'b02'!$A$4:$H$705,Y$1,0),0)</f>
        <v>0</v>
      </c>
      <c r="Z284" s="29">
        <f>IFERROR(VLOOKUP($B284,'b02'!$A$4:$H$705,Z$1,0),0)</f>
        <v>0</v>
      </c>
      <c r="AA284" s="29">
        <f>IFERROR(VLOOKUP($B284,'b02'!$A$4:$H$705,AA$1,0),0)</f>
        <v>1</v>
      </c>
      <c r="AB284" s="29">
        <f>IFERROR(VLOOKUP($B284,'b02'!$A$4:$H$705,AB$1,0),0)</f>
        <v>0</v>
      </c>
      <c r="AC284" s="29">
        <f>IFERROR(VLOOKUP($B284,'b02'!$A$4:$H$705,AC$1,0),0)</f>
        <v>1</v>
      </c>
      <c r="AD284" s="41">
        <f>IFERROR(VLOOKUP($B284,'b06'!$A$4:$I$714,AD$1,0),0)</f>
        <v>0</v>
      </c>
      <c r="AE284" s="41">
        <f>IFERROR(VLOOKUP($B284,'b06'!$A$4:$I$714,AE$1,0),0)</f>
        <v>0</v>
      </c>
      <c r="AF284" s="41">
        <f>IFERROR(VLOOKUP($B284,'b06'!$A$4:$I$714,AF$1,0),0)</f>
        <v>1</v>
      </c>
      <c r="AG284" s="41">
        <f>IFERROR(VLOOKUP($B284,'b06'!$A$4:$I$714,AG$1,0),0)</f>
        <v>0</v>
      </c>
      <c r="AH284" s="41">
        <f>IFERROR(VLOOKUP($B284,'b06'!$A$4:$I$714,AH$1,0),0)</f>
        <v>0</v>
      </c>
      <c r="AI284" s="41">
        <f>IFERROR(VLOOKUP($B284,'b06'!$A$4:$I$714,AI$1,0),0)</f>
        <v>0</v>
      </c>
      <c r="AJ284" s="41">
        <f>IFERROR(VLOOKUP($B284,'b06'!$A$4:$I$714,AJ$1,0),0)</f>
        <v>0</v>
      </c>
    </row>
    <row r="285" spans="1:36" x14ac:dyDescent="0.35">
      <c r="A285" s="4" t="s">
        <v>596</v>
      </c>
      <c r="B285" s="30">
        <v>283</v>
      </c>
      <c r="C285" s="8">
        <f t="shared" ca="1" si="49"/>
        <v>35814</v>
      </c>
      <c r="D285" s="5" t="str">
        <f t="shared" si="50"/>
        <v>colaborador_0283</v>
      </c>
      <c r="E285" s="9" t="s">
        <v>1339</v>
      </c>
      <c r="F285" s="9" t="s">
        <v>1550</v>
      </c>
      <c r="G285" s="8">
        <f t="shared" ca="1" si="51"/>
        <v>42283</v>
      </c>
      <c r="H285" s="6" t="s">
        <v>6</v>
      </c>
      <c r="I285" s="13">
        <f t="shared" ca="1" si="52"/>
        <v>1.78</v>
      </c>
      <c r="J285" s="15">
        <f t="shared" ca="1" si="53"/>
        <v>73</v>
      </c>
      <c r="K285" s="15">
        <f t="shared" ca="1" si="54"/>
        <v>23.040020199469762</v>
      </c>
      <c r="L285" s="10">
        <f t="shared" ca="1" si="55"/>
        <v>2</v>
      </c>
      <c r="M285" s="10">
        <f t="shared" ca="1" si="56"/>
        <v>1</v>
      </c>
      <c r="N285" s="10">
        <f t="shared" ca="1" si="57"/>
        <v>17</v>
      </c>
      <c r="O285" s="10">
        <f t="shared" ca="1" si="58"/>
        <v>6</v>
      </c>
      <c r="P285" s="10">
        <f t="shared" ca="1" si="59"/>
        <v>3</v>
      </c>
      <c r="Q285" s="11">
        <f t="shared" ca="1" si="48"/>
        <v>23</v>
      </c>
      <c r="R285" s="22" t="str">
        <f ca="1">VLOOKUP(L285,'05'!$A$2:$B$6,2,0)</f>
        <v>parda</v>
      </c>
      <c r="S285" s="22" t="str">
        <f ca="1">VLOOKUP(M285,'06'!$A$2:$B$18,2,0)</f>
        <v>sem instrução</v>
      </c>
      <c r="T285" s="22" t="str">
        <f ca="1">VLOOKUP(N285,'07'!$A$2:$D$28,2,0)</f>
        <v>Pernambuco</v>
      </c>
      <c r="U285" s="22" t="str">
        <f ca="1">VLOOKUP(O285,'08'!$A$2:$B$28,2,0)</f>
        <v>Umbanda</v>
      </c>
      <c r="V285" s="22" t="str">
        <f ca="1">VLOOKUP(P285,'10'!$A$2:$B$10,2,0)</f>
        <v>Divorciado</v>
      </c>
      <c r="W285" s="29">
        <f>IFERROR(VLOOKUP($B285,'b02'!$A$4:$H$705,W$1,0),0)</f>
        <v>1</v>
      </c>
      <c r="X285" s="29">
        <f>IFERROR(VLOOKUP($B285,'b02'!$A$4:$H$705,X$1,0),0)</f>
        <v>0</v>
      </c>
      <c r="Y285" s="29">
        <f>IFERROR(VLOOKUP($B285,'b02'!$A$4:$H$705,Y$1,0),0)</f>
        <v>0</v>
      </c>
      <c r="Z285" s="29">
        <f>IFERROR(VLOOKUP($B285,'b02'!$A$4:$H$705,Z$1,0),0)</f>
        <v>0</v>
      </c>
      <c r="AA285" s="29">
        <f>IFERROR(VLOOKUP($B285,'b02'!$A$4:$H$705,AA$1,0),0)</f>
        <v>0</v>
      </c>
      <c r="AB285" s="29">
        <f>IFERROR(VLOOKUP($B285,'b02'!$A$4:$H$705,AB$1,0),0)</f>
        <v>0</v>
      </c>
      <c r="AC285" s="29">
        <f>IFERROR(VLOOKUP($B285,'b02'!$A$4:$H$705,AC$1,0),0)</f>
        <v>1</v>
      </c>
      <c r="AD285" s="41">
        <f>IFERROR(VLOOKUP($B285,'b06'!$A$4:$I$714,AD$1,0),0)</f>
        <v>0</v>
      </c>
      <c r="AE285" s="41">
        <f>IFERROR(VLOOKUP($B285,'b06'!$A$4:$I$714,AE$1,0),0)</f>
        <v>1</v>
      </c>
      <c r="AF285" s="41">
        <f>IFERROR(VLOOKUP($B285,'b06'!$A$4:$I$714,AF$1,0),0)</f>
        <v>0</v>
      </c>
      <c r="AG285" s="41">
        <f>IFERROR(VLOOKUP($B285,'b06'!$A$4:$I$714,AG$1,0),0)</f>
        <v>0</v>
      </c>
      <c r="AH285" s="41">
        <f>IFERROR(VLOOKUP($B285,'b06'!$A$4:$I$714,AH$1,0),0)</f>
        <v>0</v>
      </c>
      <c r="AI285" s="41">
        <f>IFERROR(VLOOKUP($B285,'b06'!$A$4:$I$714,AI$1,0),0)</f>
        <v>0</v>
      </c>
      <c r="AJ285" s="41">
        <f>IFERROR(VLOOKUP($B285,'b06'!$A$4:$I$714,AJ$1,0),0)</f>
        <v>0</v>
      </c>
    </row>
    <row r="286" spans="1:36" x14ac:dyDescent="0.35">
      <c r="A286" s="4" t="s">
        <v>597</v>
      </c>
      <c r="B286" s="30">
        <v>284</v>
      </c>
      <c r="C286" s="8">
        <f t="shared" ca="1" si="49"/>
        <v>34680</v>
      </c>
      <c r="D286" s="5" t="str">
        <f t="shared" si="50"/>
        <v>colaborador_0284</v>
      </c>
      <c r="E286" s="9" t="s">
        <v>1339</v>
      </c>
      <c r="F286" s="9" t="s">
        <v>1550</v>
      </c>
      <c r="G286" s="8">
        <f t="shared" ca="1" si="51"/>
        <v>43382</v>
      </c>
      <c r="H286" s="6" t="s">
        <v>6</v>
      </c>
      <c r="I286" s="13">
        <f t="shared" ca="1" si="52"/>
        <v>1.83</v>
      </c>
      <c r="J286" s="15">
        <f t="shared" ca="1" si="53"/>
        <v>74</v>
      </c>
      <c r="K286" s="15">
        <f t="shared" ca="1" si="54"/>
        <v>22.096807907073963</v>
      </c>
      <c r="L286" s="10">
        <f t="shared" ca="1" si="55"/>
        <v>3</v>
      </c>
      <c r="M286" s="10">
        <f t="shared" ca="1" si="56"/>
        <v>4</v>
      </c>
      <c r="N286" s="10">
        <f t="shared" ca="1" si="57"/>
        <v>25</v>
      </c>
      <c r="O286" s="10">
        <f t="shared" ca="1" si="58"/>
        <v>2</v>
      </c>
      <c r="P286" s="10">
        <f t="shared" ca="1" si="59"/>
        <v>1</v>
      </c>
      <c r="Q286" s="11">
        <f t="shared" ca="1" si="48"/>
        <v>26</v>
      </c>
      <c r="R286" s="22" t="str">
        <f ca="1">VLOOKUP(L286,'05'!$A$2:$B$6,2,0)</f>
        <v>preta</v>
      </c>
      <c r="S286" s="22" t="str">
        <f ca="1">VLOOKUP(M286,'06'!$A$2:$B$18,2,0)</f>
        <v>ensino médio incompleto</v>
      </c>
      <c r="T286" s="22" t="str">
        <f ca="1">VLOOKUP(N286,'07'!$A$2:$D$28,2,0)</f>
        <v>São Paulo</v>
      </c>
      <c r="U286" s="22" t="str">
        <f ca="1">VLOOKUP(O286,'08'!$A$2:$B$28,2,0)</f>
        <v>Candomblé</v>
      </c>
      <c r="V286" s="22" t="str">
        <f ca="1">VLOOKUP(P286,'10'!$A$2:$B$10,2,0)</f>
        <v>Solteiro</v>
      </c>
      <c r="W286" s="29">
        <f>IFERROR(VLOOKUP($B286,'b02'!$A$4:$H$705,W$1,0),0)</f>
        <v>0</v>
      </c>
      <c r="X286" s="29">
        <f>IFERROR(VLOOKUP($B286,'b02'!$A$4:$H$705,X$1,0),0)</f>
        <v>0</v>
      </c>
      <c r="Y286" s="29">
        <f>IFERROR(VLOOKUP($B286,'b02'!$A$4:$H$705,Y$1,0),0)</f>
        <v>0</v>
      </c>
      <c r="Z286" s="29">
        <f>IFERROR(VLOOKUP($B286,'b02'!$A$4:$H$705,Z$1,0),0)</f>
        <v>0</v>
      </c>
      <c r="AA286" s="29">
        <f>IFERROR(VLOOKUP($B286,'b02'!$A$4:$H$705,AA$1,0),0)</f>
        <v>1</v>
      </c>
      <c r="AB286" s="29">
        <f>IFERROR(VLOOKUP($B286,'b02'!$A$4:$H$705,AB$1,0),0)</f>
        <v>0</v>
      </c>
      <c r="AC286" s="29">
        <f>IFERROR(VLOOKUP($B286,'b02'!$A$4:$H$705,AC$1,0),0)</f>
        <v>1</v>
      </c>
      <c r="AD286" s="41">
        <f>IFERROR(VLOOKUP($B286,'b06'!$A$4:$I$714,AD$1,0),0)</f>
        <v>1</v>
      </c>
      <c r="AE286" s="41">
        <f>IFERROR(VLOOKUP($B286,'b06'!$A$4:$I$714,AE$1,0),0)</f>
        <v>0</v>
      </c>
      <c r="AF286" s="41">
        <f>IFERROR(VLOOKUP($B286,'b06'!$A$4:$I$714,AF$1,0),0)</f>
        <v>0</v>
      </c>
      <c r="AG286" s="41">
        <f>IFERROR(VLOOKUP($B286,'b06'!$A$4:$I$714,AG$1,0),0)</f>
        <v>0</v>
      </c>
      <c r="AH286" s="41">
        <f>IFERROR(VLOOKUP($B286,'b06'!$A$4:$I$714,AH$1,0),0)</f>
        <v>0</v>
      </c>
      <c r="AI286" s="41">
        <f>IFERROR(VLOOKUP($B286,'b06'!$A$4:$I$714,AI$1,0),0)</f>
        <v>0</v>
      </c>
      <c r="AJ286" s="41">
        <f>IFERROR(VLOOKUP($B286,'b06'!$A$4:$I$714,AJ$1,0),0)</f>
        <v>0</v>
      </c>
    </row>
    <row r="287" spans="1:36" x14ac:dyDescent="0.35">
      <c r="A287" s="4" t="s">
        <v>598</v>
      </c>
      <c r="B287" s="30">
        <v>285</v>
      </c>
      <c r="C287" s="8">
        <f t="shared" ca="1" si="49"/>
        <v>35085</v>
      </c>
      <c r="D287" s="5" t="str">
        <f t="shared" si="50"/>
        <v>colaborador_0285</v>
      </c>
      <c r="E287" s="9" t="s">
        <v>1339</v>
      </c>
      <c r="F287" s="9" t="s">
        <v>1550</v>
      </c>
      <c r="G287" s="8">
        <f t="shared" ca="1" si="51"/>
        <v>42263</v>
      </c>
      <c r="H287" s="6" t="s">
        <v>6</v>
      </c>
      <c r="I287" s="13">
        <f t="shared" ca="1" si="52"/>
        <v>1.75</v>
      </c>
      <c r="J287" s="15">
        <f t="shared" ca="1" si="53"/>
        <v>80</v>
      </c>
      <c r="K287" s="15">
        <f t="shared" ca="1" si="54"/>
        <v>26.122448979591837</v>
      </c>
      <c r="L287" s="10">
        <f t="shared" ca="1" si="55"/>
        <v>2</v>
      </c>
      <c r="M287" s="10">
        <f t="shared" ca="1" si="56"/>
        <v>7</v>
      </c>
      <c r="N287" s="10">
        <f t="shared" ca="1" si="57"/>
        <v>6</v>
      </c>
      <c r="O287" s="10">
        <f t="shared" ca="1" si="58"/>
        <v>4</v>
      </c>
      <c r="P287" s="10">
        <f t="shared" ca="1" si="59"/>
        <v>3</v>
      </c>
      <c r="Q287" s="11">
        <f t="shared" ca="1" si="48"/>
        <v>25</v>
      </c>
      <c r="R287" s="22" t="str">
        <f ca="1">VLOOKUP(L287,'05'!$A$2:$B$6,2,0)</f>
        <v>parda</v>
      </c>
      <c r="S287" s="22" t="str">
        <f ca="1">VLOOKUP(M287,'06'!$A$2:$B$18,2,0)</f>
        <v>ensino médio técnico completo</v>
      </c>
      <c r="T287" s="22" t="str">
        <f ca="1">VLOOKUP(N287,'07'!$A$2:$D$28,2,0)</f>
        <v>Ceará</v>
      </c>
      <c r="U287" s="22" t="str">
        <f ca="1">VLOOKUP(O287,'08'!$A$2:$B$28,2,0)</f>
        <v>Cristã</v>
      </c>
      <c r="V287" s="22" t="str">
        <f ca="1">VLOOKUP(P287,'10'!$A$2:$B$10,2,0)</f>
        <v>Divorciado</v>
      </c>
      <c r="W287" s="29">
        <f>IFERROR(VLOOKUP($B287,'b02'!$A$4:$H$705,W$1,0),0)</f>
        <v>0</v>
      </c>
      <c r="X287" s="29">
        <f>IFERROR(VLOOKUP($B287,'b02'!$A$4:$H$705,X$1,0),0)</f>
        <v>0</v>
      </c>
      <c r="Y287" s="29">
        <f>IFERROR(VLOOKUP($B287,'b02'!$A$4:$H$705,Y$1,0),0)</f>
        <v>1</v>
      </c>
      <c r="Z287" s="29">
        <f>IFERROR(VLOOKUP($B287,'b02'!$A$4:$H$705,Z$1,0),0)</f>
        <v>1</v>
      </c>
      <c r="AA287" s="29">
        <f>IFERROR(VLOOKUP($B287,'b02'!$A$4:$H$705,AA$1,0),0)</f>
        <v>0</v>
      </c>
      <c r="AB287" s="29">
        <f>IFERROR(VLOOKUP($B287,'b02'!$A$4:$H$705,AB$1,0),0)</f>
        <v>0</v>
      </c>
      <c r="AC287" s="29">
        <f>IFERROR(VLOOKUP($B287,'b02'!$A$4:$H$705,AC$1,0),0)</f>
        <v>2</v>
      </c>
      <c r="AD287" s="41">
        <f>IFERROR(VLOOKUP($B287,'b06'!$A$4:$I$714,AD$1,0),0)</f>
        <v>0</v>
      </c>
      <c r="AE287" s="41">
        <f>IFERROR(VLOOKUP($B287,'b06'!$A$4:$I$714,AE$1,0),0)</f>
        <v>1</v>
      </c>
      <c r="AF287" s="41">
        <f>IFERROR(VLOOKUP($B287,'b06'!$A$4:$I$714,AF$1,0),0)</f>
        <v>0</v>
      </c>
      <c r="AG287" s="41">
        <f>IFERROR(VLOOKUP($B287,'b06'!$A$4:$I$714,AG$1,0),0)</f>
        <v>0</v>
      </c>
      <c r="AH287" s="41">
        <f>IFERROR(VLOOKUP($B287,'b06'!$A$4:$I$714,AH$1,0),0)</f>
        <v>1</v>
      </c>
      <c r="AI287" s="41">
        <f>IFERROR(VLOOKUP($B287,'b06'!$A$4:$I$714,AI$1,0),0)</f>
        <v>0</v>
      </c>
      <c r="AJ287" s="41">
        <f>IFERROR(VLOOKUP($B287,'b06'!$A$4:$I$714,AJ$1,0),0)</f>
        <v>0</v>
      </c>
    </row>
    <row r="288" spans="1:36" x14ac:dyDescent="0.35">
      <c r="A288" s="4" t="s">
        <v>599</v>
      </c>
      <c r="B288" s="30">
        <v>286</v>
      </c>
      <c r="C288" s="8">
        <f t="shared" ca="1" si="49"/>
        <v>35642</v>
      </c>
      <c r="D288" s="5" t="str">
        <f t="shared" si="50"/>
        <v>colaborador_0286</v>
      </c>
      <c r="E288" s="9" t="s">
        <v>1339</v>
      </c>
      <c r="F288" s="9" t="s">
        <v>1550</v>
      </c>
      <c r="G288" s="8">
        <f t="shared" ca="1" si="51"/>
        <v>42297</v>
      </c>
      <c r="H288" s="6" t="s">
        <v>6</v>
      </c>
      <c r="I288" s="13">
        <f t="shared" ca="1" si="52"/>
        <v>1.8</v>
      </c>
      <c r="J288" s="15">
        <f t="shared" ca="1" si="53"/>
        <v>71</v>
      </c>
      <c r="K288" s="15">
        <f t="shared" ca="1" si="54"/>
        <v>21.913580246913579</v>
      </c>
      <c r="L288" s="10">
        <f t="shared" ca="1" si="55"/>
        <v>2</v>
      </c>
      <c r="M288" s="10">
        <f t="shared" ca="1" si="56"/>
        <v>3</v>
      </c>
      <c r="N288" s="10">
        <f t="shared" ca="1" si="57"/>
        <v>26</v>
      </c>
      <c r="O288" s="10">
        <f t="shared" ca="1" si="58"/>
        <v>3</v>
      </c>
      <c r="P288" s="10">
        <f t="shared" ca="1" si="59"/>
        <v>5</v>
      </c>
      <c r="Q288" s="11">
        <f t="shared" ca="1" si="48"/>
        <v>23</v>
      </c>
      <c r="R288" s="22" t="str">
        <f ca="1">VLOOKUP(L288,'05'!$A$2:$B$6,2,0)</f>
        <v>parda</v>
      </c>
      <c r="S288" s="22" t="str">
        <f ca="1">VLOOKUP(M288,'06'!$A$2:$B$18,2,0)</f>
        <v>ensino fundamental completo</v>
      </c>
      <c r="T288" s="22" t="str">
        <f ca="1">VLOOKUP(N288,'07'!$A$2:$D$28,2,0)</f>
        <v>Sergipe</v>
      </c>
      <c r="U288" s="22" t="str">
        <f ca="1">VLOOKUP(O288,'08'!$A$2:$B$28,2,0)</f>
        <v>Católica</v>
      </c>
      <c r="V288" s="22" t="str">
        <f ca="1">VLOOKUP(P288,'10'!$A$2:$B$10,2,0)</f>
        <v>Separado</v>
      </c>
      <c r="W288" s="29">
        <f>IFERROR(VLOOKUP($B288,'b02'!$A$4:$H$705,W$1,0),0)</f>
        <v>2</v>
      </c>
      <c r="X288" s="29">
        <f>IFERROR(VLOOKUP($B288,'b02'!$A$4:$H$705,X$1,0),0)</f>
        <v>0</v>
      </c>
      <c r="Y288" s="29">
        <f>IFERROR(VLOOKUP($B288,'b02'!$A$4:$H$705,Y$1,0),0)</f>
        <v>0</v>
      </c>
      <c r="Z288" s="29">
        <f>IFERROR(VLOOKUP($B288,'b02'!$A$4:$H$705,Z$1,0),0)</f>
        <v>0</v>
      </c>
      <c r="AA288" s="29">
        <f>IFERROR(VLOOKUP($B288,'b02'!$A$4:$H$705,AA$1,0),0)</f>
        <v>0</v>
      </c>
      <c r="AB288" s="29">
        <f>IFERROR(VLOOKUP($B288,'b02'!$A$4:$H$705,AB$1,0),0)</f>
        <v>0</v>
      </c>
      <c r="AC288" s="29">
        <f>IFERROR(VLOOKUP($B288,'b02'!$A$4:$H$705,AC$1,0),0)</f>
        <v>2</v>
      </c>
      <c r="AD288" s="41">
        <f>IFERROR(VLOOKUP($B288,'b06'!$A$4:$I$714,AD$1,0),0)</f>
        <v>0</v>
      </c>
      <c r="AE288" s="41">
        <f>IFERROR(VLOOKUP($B288,'b06'!$A$4:$I$714,AE$1,0),0)</f>
        <v>1</v>
      </c>
      <c r="AF288" s="41">
        <f>IFERROR(VLOOKUP($B288,'b06'!$A$4:$I$714,AF$1,0),0)</f>
        <v>0</v>
      </c>
      <c r="AG288" s="41">
        <f>IFERROR(VLOOKUP($B288,'b06'!$A$4:$I$714,AG$1,0),0)</f>
        <v>1</v>
      </c>
      <c r="AH288" s="41">
        <f>IFERROR(VLOOKUP($B288,'b06'!$A$4:$I$714,AH$1,0),0)</f>
        <v>0</v>
      </c>
      <c r="AI288" s="41">
        <f>IFERROR(VLOOKUP($B288,'b06'!$A$4:$I$714,AI$1,0),0)</f>
        <v>0</v>
      </c>
      <c r="AJ288" s="41">
        <f>IFERROR(VLOOKUP($B288,'b06'!$A$4:$I$714,AJ$1,0),0)</f>
        <v>0</v>
      </c>
    </row>
    <row r="289" spans="1:36" x14ac:dyDescent="0.35">
      <c r="A289" s="4" t="s">
        <v>600</v>
      </c>
      <c r="B289" s="30">
        <v>287</v>
      </c>
      <c r="C289" s="8">
        <f t="shared" ca="1" si="49"/>
        <v>33735</v>
      </c>
      <c r="D289" s="5" t="str">
        <f t="shared" si="50"/>
        <v>colaborador_0287</v>
      </c>
      <c r="E289" s="9" t="s">
        <v>1339</v>
      </c>
      <c r="F289" s="9" t="s">
        <v>1550</v>
      </c>
      <c r="G289" s="8">
        <f t="shared" ca="1" si="51"/>
        <v>42627</v>
      </c>
      <c r="H289" s="6" t="s">
        <v>6</v>
      </c>
      <c r="I289" s="13">
        <f t="shared" ca="1" si="52"/>
        <v>1.83</v>
      </c>
      <c r="J289" s="15">
        <f t="shared" ca="1" si="53"/>
        <v>76</v>
      </c>
      <c r="K289" s="15">
        <f t="shared" ca="1" si="54"/>
        <v>22.694018931589476</v>
      </c>
      <c r="L289" s="10">
        <f t="shared" ca="1" si="55"/>
        <v>2</v>
      </c>
      <c r="M289" s="10">
        <f t="shared" ca="1" si="56"/>
        <v>2</v>
      </c>
      <c r="N289" s="10">
        <f t="shared" ca="1" si="57"/>
        <v>2</v>
      </c>
      <c r="O289" s="10">
        <f t="shared" ca="1" si="58"/>
        <v>7</v>
      </c>
      <c r="P289" s="10">
        <f t="shared" ca="1" si="59"/>
        <v>1</v>
      </c>
      <c r="Q289" s="11">
        <f t="shared" ca="1" si="48"/>
        <v>28</v>
      </c>
      <c r="R289" s="22" t="str">
        <f ca="1">VLOOKUP(L289,'05'!$A$2:$B$6,2,0)</f>
        <v>parda</v>
      </c>
      <c r="S289" s="22" t="str">
        <f ca="1">VLOOKUP(M289,'06'!$A$2:$B$18,2,0)</f>
        <v>ensino fundamental incompleto</v>
      </c>
      <c r="T289" s="22" t="str">
        <f ca="1">VLOOKUP(N289,'07'!$A$2:$D$28,2,0)</f>
        <v>Alagoas</v>
      </c>
      <c r="U289" s="22" t="str">
        <f ca="1">VLOOKUP(O289,'08'!$A$2:$B$28,2,0)</f>
        <v>Testemunha de Jeová</v>
      </c>
      <c r="V289" s="22" t="str">
        <f ca="1">VLOOKUP(P289,'10'!$A$2:$B$10,2,0)</f>
        <v>Solteiro</v>
      </c>
      <c r="W289" s="29">
        <f>IFERROR(VLOOKUP($B289,'b02'!$A$4:$H$705,W$1,0),0)</f>
        <v>0</v>
      </c>
      <c r="X289" s="29">
        <f>IFERROR(VLOOKUP($B289,'b02'!$A$4:$H$705,X$1,0),0)</f>
        <v>0</v>
      </c>
      <c r="Y289" s="29">
        <f>IFERROR(VLOOKUP($B289,'b02'!$A$4:$H$705,Y$1,0),0)</f>
        <v>0</v>
      </c>
      <c r="Z289" s="29">
        <f>IFERROR(VLOOKUP($B289,'b02'!$A$4:$H$705,Z$1,0),0)</f>
        <v>0</v>
      </c>
      <c r="AA289" s="29">
        <f>IFERROR(VLOOKUP($B289,'b02'!$A$4:$H$705,AA$1,0),0)</f>
        <v>0</v>
      </c>
      <c r="AB289" s="29">
        <f>IFERROR(VLOOKUP($B289,'b02'!$A$4:$H$705,AB$1,0),0)</f>
        <v>0</v>
      </c>
      <c r="AC289" s="29">
        <f>IFERROR(VLOOKUP($B289,'b02'!$A$4:$H$705,AC$1,0),0)</f>
        <v>0</v>
      </c>
      <c r="AD289" s="41">
        <f>IFERROR(VLOOKUP($B289,'b06'!$A$4:$I$714,AD$1,0),0)</f>
        <v>0</v>
      </c>
      <c r="AE289" s="41">
        <f>IFERROR(VLOOKUP($B289,'b06'!$A$4:$I$714,AE$1,0),0)</f>
        <v>0</v>
      </c>
      <c r="AF289" s="41">
        <f>IFERROR(VLOOKUP($B289,'b06'!$A$4:$I$714,AF$1,0),0)</f>
        <v>0</v>
      </c>
      <c r="AG289" s="41">
        <f>IFERROR(VLOOKUP($B289,'b06'!$A$4:$I$714,AG$1,0),0)</f>
        <v>0</v>
      </c>
      <c r="AH289" s="41">
        <f>IFERROR(VLOOKUP($B289,'b06'!$A$4:$I$714,AH$1,0),0)</f>
        <v>0</v>
      </c>
      <c r="AI289" s="41">
        <f>IFERROR(VLOOKUP($B289,'b06'!$A$4:$I$714,AI$1,0),0)</f>
        <v>0</v>
      </c>
      <c r="AJ289" s="41">
        <f>IFERROR(VLOOKUP($B289,'b06'!$A$4:$I$714,AJ$1,0),0)</f>
        <v>0</v>
      </c>
    </row>
    <row r="290" spans="1:36" x14ac:dyDescent="0.35">
      <c r="A290" s="4" t="s">
        <v>601</v>
      </c>
      <c r="B290" s="30">
        <v>288</v>
      </c>
      <c r="C290" s="8">
        <f t="shared" ca="1" si="49"/>
        <v>32807</v>
      </c>
      <c r="D290" s="5" t="str">
        <f t="shared" si="50"/>
        <v>colaborador_0288</v>
      </c>
      <c r="E290" s="9" t="s">
        <v>1339</v>
      </c>
      <c r="F290" s="9" t="s">
        <v>1550</v>
      </c>
      <c r="G290" s="8">
        <f t="shared" ca="1" si="51"/>
        <v>42504</v>
      </c>
      <c r="H290" s="6" t="s">
        <v>6</v>
      </c>
      <c r="I290" s="13">
        <f t="shared" ca="1" si="52"/>
        <v>1.8</v>
      </c>
      <c r="J290" s="15">
        <f t="shared" ca="1" si="53"/>
        <v>77</v>
      </c>
      <c r="K290" s="15">
        <f t="shared" ca="1" si="54"/>
        <v>23.76543209876543</v>
      </c>
      <c r="L290" s="10">
        <f t="shared" ca="1" si="55"/>
        <v>3</v>
      </c>
      <c r="M290" s="10">
        <f t="shared" ca="1" si="56"/>
        <v>2</v>
      </c>
      <c r="N290" s="10">
        <f t="shared" ca="1" si="57"/>
        <v>21</v>
      </c>
      <c r="O290" s="10">
        <f t="shared" ca="1" si="58"/>
        <v>3</v>
      </c>
      <c r="P290" s="10">
        <f t="shared" ca="1" si="59"/>
        <v>5</v>
      </c>
      <c r="Q290" s="11">
        <f t="shared" ca="1" si="48"/>
        <v>31</v>
      </c>
      <c r="R290" s="22" t="str">
        <f ca="1">VLOOKUP(L290,'05'!$A$2:$B$6,2,0)</f>
        <v>preta</v>
      </c>
      <c r="S290" s="22" t="str">
        <f ca="1">VLOOKUP(M290,'06'!$A$2:$B$18,2,0)</f>
        <v>ensino fundamental incompleto</v>
      </c>
      <c r="T290" s="22" t="str">
        <f ca="1">VLOOKUP(N290,'07'!$A$2:$D$28,2,0)</f>
        <v>Rio Grande do Sul</v>
      </c>
      <c r="U290" s="22" t="str">
        <f ca="1">VLOOKUP(O290,'08'!$A$2:$B$28,2,0)</f>
        <v>Católica</v>
      </c>
      <c r="V290" s="22" t="str">
        <f ca="1">VLOOKUP(P290,'10'!$A$2:$B$10,2,0)</f>
        <v>Separado</v>
      </c>
      <c r="W290" s="29">
        <f>IFERROR(VLOOKUP($B290,'b02'!$A$4:$H$705,W$1,0),0)</f>
        <v>0</v>
      </c>
      <c r="X290" s="29">
        <f>IFERROR(VLOOKUP($B290,'b02'!$A$4:$H$705,X$1,0),0)</f>
        <v>0</v>
      </c>
      <c r="Y290" s="29">
        <f>IFERROR(VLOOKUP($B290,'b02'!$A$4:$H$705,Y$1,0),0)</f>
        <v>0</v>
      </c>
      <c r="Z290" s="29">
        <f>IFERROR(VLOOKUP($B290,'b02'!$A$4:$H$705,Z$1,0),0)</f>
        <v>0</v>
      </c>
      <c r="AA290" s="29">
        <f>IFERROR(VLOOKUP($B290,'b02'!$A$4:$H$705,AA$1,0),0)</f>
        <v>0</v>
      </c>
      <c r="AB290" s="29">
        <f>IFERROR(VLOOKUP($B290,'b02'!$A$4:$H$705,AB$1,0),0)</f>
        <v>0</v>
      </c>
      <c r="AC290" s="29">
        <f>IFERROR(VLOOKUP($B290,'b02'!$A$4:$H$705,AC$1,0),0)</f>
        <v>0</v>
      </c>
      <c r="AD290" s="41">
        <f>IFERROR(VLOOKUP($B290,'b06'!$A$4:$I$714,AD$1,0),0)</f>
        <v>0</v>
      </c>
      <c r="AE290" s="41">
        <f>IFERROR(VLOOKUP($B290,'b06'!$A$4:$I$714,AE$1,0),0)</f>
        <v>0</v>
      </c>
      <c r="AF290" s="41">
        <f>IFERROR(VLOOKUP($B290,'b06'!$A$4:$I$714,AF$1,0),0)</f>
        <v>0</v>
      </c>
      <c r="AG290" s="41">
        <f>IFERROR(VLOOKUP($B290,'b06'!$A$4:$I$714,AG$1,0),0)</f>
        <v>0</v>
      </c>
      <c r="AH290" s="41">
        <f>IFERROR(VLOOKUP($B290,'b06'!$A$4:$I$714,AH$1,0),0)</f>
        <v>0</v>
      </c>
      <c r="AI290" s="41">
        <f>IFERROR(VLOOKUP($B290,'b06'!$A$4:$I$714,AI$1,0),0)</f>
        <v>0</v>
      </c>
      <c r="AJ290" s="41">
        <f>IFERROR(VLOOKUP($B290,'b06'!$A$4:$I$714,AJ$1,0),0)</f>
        <v>0</v>
      </c>
    </row>
    <row r="291" spans="1:36" x14ac:dyDescent="0.35">
      <c r="A291" s="4" t="s">
        <v>602</v>
      </c>
      <c r="B291" s="30">
        <v>289</v>
      </c>
      <c r="C291" s="8">
        <f t="shared" ca="1" si="49"/>
        <v>34351</v>
      </c>
      <c r="D291" s="5" t="str">
        <f t="shared" si="50"/>
        <v>colaborador_0289</v>
      </c>
      <c r="E291" s="9" t="s">
        <v>1339</v>
      </c>
      <c r="F291" s="9" t="s">
        <v>1550</v>
      </c>
      <c r="G291" s="8">
        <f t="shared" ca="1" si="51"/>
        <v>42414</v>
      </c>
      <c r="H291" s="6" t="s">
        <v>6</v>
      </c>
      <c r="I291" s="13">
        <f t="shared" ca="1" si="52"/>
        <v>1.85</v>
      </c>
      <c r="J291" s="15">
        <f t="shared" ca="1" si="53"/>
        <v>72</v>
      </c>
      <c r="K291" s="15">
        <f t="shared" ca="1" si="54"/>
        <v>21.037253469685901</v>
      </c>
      <c r="L291" s="10">
        <f t="shared" ca="1" si="55"/>
        <v>2</v>
      </c>
      <c r="M291" s="10">
        <f t="shared" ca="1" si="56"/>
        <v>5</v>
      </c>
      <c r="N291" s="10">
        <f t="shared" ca="1" si="57"/>
        <v>4</v>
      </c>
      <c r="O291" s="10">
        <f t="shared" ca="1" si="58"/>
        <v>2</v>
      </c>
      <c r="P291" s="10">
        <f t="shared" ca="1" si="59"/>
        <v>6</v>
      </c>
      <c r="Q291" s="11">
        <f t="shared" ca="1" si="48"/>
        <v>27</v>
      </c>
      <c r="R291" s="22" t="str">
        <f ca="1">VLOOKUP(L291,'05'!$A$2:$B$6,2,0)</f>
        <v>parda</v>
      </c>
      <c r="S291" s="22" t="str">
        <f ca="1">VLOOKUP(M291,'06'!$A$2:$B$18,2,0)</f>
        <v>ensino médio completo</v>
      </c>
      <c r="T291" s="22" t="str">
        <f ca="1">VLOOKUP(N291,'07'!$A$2:$D$28,2,0)</f>
        <v>Amazonas</v>
      </c>
      <c r="U291" s="22" t="str">
        <f ca="1">VLOOKUP(O291,'08'!$A$2:$B$28,2,0)</f>
        <v>Candomblé</v>
      </c>
      <c r="V291" s="22" t="str">
        <f ca="1">VLOOKUP(P291,'10'!$A$2:$B$10,2,0)</f>
        <v>Concubinato/União Estável</v>
      </c>
      <c r="W291" s="29">
        <f>IFERROR(VLOOKUP($B291,'b02'!$A$4:$H$705,W$1,0),0)</f>
        <v>0</v>
      </c>
      <c r="X291" s="29">
        <f>IFERROR(VLOOKUP($B291,'b02'!$A$4:$H$705,X$1,0),0)</f>
        <v>0</v>
      </c>
      <c r="Y291" s="29">
        <f>IFERROR(VLOOKUP($B291,'b02'!$A$4:$H$705,Y$1,0),0)</f>
        <v>0</v>
      </c>
      <c r="Z291" s="29">
        <f>IFERROR(VLOOKUP($B291,'b02'!$A$4:$H$705,Z$1,0),0)</f>
        <v>0</v>
      </c>
      <c r="AA291" s="29">
        <f>IFERROR(VLOOKUP($B291,'b02'!$A$4:$H$705,AA$1,0),0)</f>
        <v>0</v>
      </c>
      <c r="AB291" s="29">
        <f>IFERROR(VLOOKUP($B291,'b02'!$A$4:$H$705,AB$1,0),0)</f>
        <v>0</v>
      </c>
      <c r="AC291" s="29">
        <f>IFERROR(VLOOKUP($B291,'b02'!$A$4:$H$705,AC$1,0),0)</f>
        <v>0</v>
      </c>
      <c r="AD291" s="41">
        <f>IFERROR(VLOOKUP($B291,'b06'!$A$4:$I$714,AD$1,0),0)</f>
        <v>0</v>
      </c>
      <c r="AE291" s="41">
        <f>IFERROR(VLOOKUP($B291,'b06'!$A$4:$I$714,AE$1,0),0)</f>
        <v>0</v>
      </c>
      <c r="AF291" s="41">
        <f>IFERROR(VLOOKUP($B291,'b06'!$A$4:$I$714,AF$1,0),0)</f>
        <v>0</v>
      </c>
      <c r="AG291" s="41">
        <f>IFERROR(VLOOKUP($B291,'b06'!$A$4:$I$714,AG$1,0),0)</f>
        <v>0</v>
      </c>
      <c r="AH291" s="41">
        <f>IFERROR(VLOOKUP($B291,'b06'!$A$4:$I$714,AH$1,0),0)</f>
        <v>0</v>
      </c>
      <c r="AI291" s="41">
        <f>IFERROR(VLOOKUP($B291,'b06'!$A$4:$I$714,AI$1,0),0)</f>
        <v>0</v>
      </c>
      <c r="AJ291" s="41">
        <f>IFERROR(VLOOKUP($B291,'b06'!$A$4:$I$714,AJ$1,0),0)</f>
        <v>0</v>
      </c>
    </row>
    <row r="292" spans="1:36" x14ac:dyDescent="0.35">
      <c r="A292" s="4" t="s">
        <v>603</v>
      </c>
      <c r="B292" s="30">
        <v>290</v>
      </c>
      <c r="C292" s="8">
        <f t="shared" ca="1" si="49"/>
        <v>32140</v>
      </c>
      <c r="D292" s="5" t="str">
        <f t="shared" si="50"/>
        <v>colaborador_0290</v>
      </c>
      <c r="E292" s="9" t="s">
        <v>1339</v>
      </c>
      <c r="F292" s="9" t="s">
        <v>1550</v>
      </c>
      <c r="G292" s="8">
        <f t="shared" ca="1" si="51"/>
        <v>43871</v>
      </c>
      <c r="H292" s="6" t="s">
        <v>6</v>
      </c>
      <c r="I292" s="13">
        <f t="shared" ca="1" si="52"/>
        <v>1.76</v>
      </c>
      <c r="J292" s="15">
        <f t="shared" ca="1" si="53"/>
        <v>73</v>
      </c>
      <c r="K292" s="15">
        <f t="shared" ca="1" si="54"/>
        <v>23.566632231404959</v>
      </c>
      <c r="L292" s="10">
        <f t="shared" ca="1" si="55"/>
        <v>3</v>
      </c>
      <c r="M292" s="10">
        <f t="shared" ca="1" si="56"/>
        <v>7</v>
      </c>
      <c r="N292" s="10">
        <f t="shared" ca="1" si="57"/>
        <v>1</v>
      </c>
      <c r="O292" s="10">
        <f t="shared" ca="1" si="58"/>
        <v>5</v>
      </c>
      <c r="P292" s="10">
        <f t="shared" ca="1" si="59"/>
        <v>3</v>
      </c>
      <c r="Q292" s="11">
        <f t="shared" ca="1" si="48"/>
        <v>33</v>
      </c>
      <c r="R292" s="22" t="str">
        <f ca="1">VLOOKUP(L292,'05'!$A$2:$B$6,2,0)</f>
        <v>preta</v>
      </c>
      <c r="S292" s="22" t="str">
        <f ca="1">VLOOKUP(M292,'06'!$A$2:$B$18,2,0)</f>
        <v>ensino médio técnico completo</v>
      </c>
      <c r="T292" s="22" t="str">
        <f ca="1">VLOOKUP(N292,'07'!$A$2:$D$28,2,0)</f>
        <v>Acre</v>
      </c>
      <c r="U292" s="22" t="str">
        <f ca="1">VLOOKUP(O292,'08'!$A$2:$B$28,2,0)</f>
        <v>Evangélica</v>
      </c>
      <c r="V292" s="22" t="str">
        <f ca="1">VLOOKUP(P292,'10'!$A$2:$B$10,2,0)</f>
        <v>Divorciado</v>
      </c>
      <c r="W292" s="29">
        <f>IFERROR(VLOOKUP($B292,'b02'!$A$4:$H$705,W$1,0),0)</f>
        <v>0</v>
      </c>
      <c r="X292" s="29">
        <f>IFERROR(VLOOKUP($B292,'b02'!$A$4:$H$705,X$1,0),0)</f>
        <v>0</v>
      </c>
      <c r="Y292" s="29">
        <f>IFERROR(VLOOKUP($B292,'b02'!$A$4:$H$705,Y$1,0),0)</f>
        <v>0</v>
      </c>
      <c r="Z292" s="29">
        <f>IFERROR(VLOOKUP($B292,'b02'!$A$4:$H$705,Z$1,0),0)</f>
        <v>1</v>
      </c>
      <c r="AA292" s="29">
        <f>IFERROR(VLOOKUP($B292,'b02'!$A$4:$H$705,AA$1,0),0)</f>
        <v>0</v>
      </c>
      <c r="AB292" s="29">
        <f>IFERROR(VLOOKUP($B292,'b02'!$A$4:$H$705,AB$1,0),0)</f>
        <v>0</v>
      </c>
      <c r="AC292" s="29">
        <f>IFERROR(VLOOKUP($B292,'b02'!$A$4:$H$705,AC$1,0),0)</f>
        <v>1</v>
      </c>
      <c r="AD292" s="41">
        <f>IFERROR(VLOOKUP($B292,'b06'!$A$4:$I$714,AD$1,0),0)</f>
        <v>0</v>
      </c>
      <c r="AE292" s="41">
        <f>IFERROR(VLOOKUP($B292,'b06'!$A$4:$I$714,AE$1,0),0)</f>
        <v>0</v>
      </c>
      <c r="AF292" s="41">
        <f>IFERROR(VLOOKUP($B292,'b06'!$A$4:$I$714,AF$1,0),0)</f>
        <v>0</v>
      </c>
      <c r="AG292" s="41">
        <f>IFERROR(VLOOKUP($B292,'b06'!$A$4:$I$714,AG$1,0),0)</f>
        <v>0</v>
      </c>
      <c r="AH292" s="41">
        <f>IFERROR(VLOOKUP($B292,'b06'!$A$4:$I$714,AH$1,0),0)</f>
        <v>0</v>
      </c>
      <c r="AI292" s="41">
        <f>IFERROR(VLOOKUP($B292,'b06'!$A$4:$I$714,AI$1,0),0)</f>
        <v>1</v>
      </c>
      <c r="AJ292" s="41">
        <f>IFERROR(VLOOKUP($B292,'b06'!$A$4:$I$714,AJ$1,0),0)</f>
        <v>0</v>
      </c>
    </row>
    <row r="293" spans="1:36" x14ac:dyDescent="0.35">
      <c r="A293" s="4" t="s">
        <v>604</v>
      </c>
      <c r="B293" s="30">
        <v>291</v>
      </c>
      <c r="C293" s="8">
        <f t="shared" ca="1" si="49"/>
        <v>33853</v>
      </c>
      <c r="D293" s="5" t="str">
        <f t="shared" si="50"/>
        <v>colaborador_0291</v>
      </c>
      <c r="E293" s="9" t="s">
        <v>1339</v>
      </c>
      <c r="F293" s="9" t="s">
        <v>1550</v>
      </c>
      <c r="G293" s="8">
        <f t="shared" ca="1" si="51"/>
        <v>42396</v>
      </c>
      <c r="H293" s="6" t="s">
        <v>6</v>
      </c>
      <c r="I293" s="13">
        <f t="shared" ca="1" si="52"/>
        <v>1.75</v>
      </c>
      <c r="J293" s="15">
        <f t="shared" ca="1" si="53"/>
        <v>73</v>
      </c>
      <c r="K293" s="15">
        <f t="shared" ca="1" si="54"/>
        <v>23.836734693877553</v>
      </c>
      <c r="L293" s="10">
        <f t="shared" ca="1" si="55"/>
        <v>3</v>
      </c>
      <c r="M293" s="10">
        <f t="shared" ca="1" si="56"/>
        <v>6</v>
      </c>
      <c r="N293" s="10">
        <f t="shared" ca="1" si="57"/>
        <v>3</v>
      </c>
      <c r="O293" s="10">
        <f t="shared" ca="1" si="58"/>
        <v>4</v>
      </c>
      <c r="P293" s="10">
        <f t="shared" ca="1" si="59"/>
        <v>2</v>
      </c>
      <c r="Q293" s="11">
        <f t="shared" ca="1" si="48"/>
        <v>28</v>
      </c>
      <c r="R293" s="22" t="str">
        <f ca="1">VLOOKUP(L293,'05'!$A$2:$B$6,2,0)</f>
        <v>preta</v>
      </c>
      <c r="S293" s="22" t="str">
        <f ca="1">VLOOKUP(M293,'06'!$A$2:$B$18,2,0)</f>
        <v>ensino médio técnico incompleto</v>
      </c>
      <c r="T293" s="22" t="str">
        <f ca="1">VLOOKUP(N293,'07'!$A$2:$D$28,2,0)</f>
        <v>Amapá</v>
      </c>
      <c r="U293" s="22" t="str">
        <f ca="1">VLOOKUP(O293,'08'!$A$2:$B$28,2,0)</f>
        <v>Cristã</v>
      </c>
      <c r="V293" s="22" t="str">
        <f ca="1">VLOOKUP(P293,'10'!$A$2:$B$10,2,0)</f>
        <v>Casado</v>
      </c>
      <c r="W293" s="29">
        <f>IFERROR(VLOOKUP($B293,'b02'!$A$4:$H$705,W$1,0),0)</f>
        <v>2</v>
      </c>
      <c r="X293" s="29">
        <f>IFERROR(VLOOKUP($B293,'b02'!$A$4:$H$705,X$1,0),0)</f>
        <v>0</v>
      </c>
      <c r="Y293" s="29">
        <f>IFERROR(VLOOKUP($B293,'b02'!$A$4:$H$705,Y$1,0),0)</f>
        <v>0</v>
      </c>
      <c r="Z293" s="29">
        <f>IFERROR(VLOOKUP($B293,'b02'!$A$4:$H$705,Z$1,0),0)</f>
        <v>0</v>
      </c>
      <c r="AA293" s="29">
        <f>IFERROR(VLOOKUP($B293,'b02'!$A$4:$H$705,AA$1,0),0)</f>
        <v>0</v>
      </c>
      <c r="AB293" s="29">
        <f>IFERROR(VLOOKUP($B293,'b02'!$A$4:$H$705,AB$1,0),0)</f>
        <v>0</v>
      </c>
      <c r="AC293" s="29">
        <f>IFERROR(VLOOKUP($B293,'b02'!$A$4:$H$705,AC$1,0),0)</f>
        <v>2</v>
      </c>
      <c r="AD293" s="41">
        <f>IFERROR(VLOOKUP($B293,'b06'!$A$4:$I$714,AD$1,0),0)</f>
        <v>0</v>
      </c>
      <c r="AE293" s="41">
        <f>IFERROR(VLOOKUP($B293,'b06'!$A$4:$I$714,AE$1,0),0)</f>
        <v>0</v>
      </c>
      <c r="AF293" s="41">
        <f>IFERROR(VLOOKUP($B293,'b06'!$A$4:$I$714,AF$1,0),0)</f>
        <v>0</v>
      </c>
      <c r="AG293" s="41">
        <f>IFERROR(VLOOKUP($B293,'b06'!$A$4:$I$714,AG$1,0),0)</f>
        <v>0</v>
      </c>
      <c r="AH293" s="41">
        <f>IFERROR(VLOOKUP($B293,'b06'!$A$4:$I$714,AH$1,0),0)</f>
        <v>0</v>
      </c>
      <c r="AI293" s="41">
        <f>IFERROR(VLOOKUP($B293,'b06'!$A$4:$I$714,AI$1,0),0)</f>
        <v>1</v>
      </c>
      <c r="AJ293" s="41">
        <f>IFERROR(VLOOKUP($B293,'b06'!$A$4:$I$714,AJ$1,0),0)</f>
        <v>1</v>
      </c>
    </row>
    <row r="294" spans="1:36" x14ac:dyDescent="0.35">
      <c r="A294" s="4" t="s">
        <v>605</v>
      </c>
      <c r="B294" s="30">
        <v>292</v>
      </c>
      <c r="C294" s="8">
        <f t="shared" ca="1" si="49"/>
        <v>31402</v>
      </c>
      <c r="D294" s="5" t="str">
        <f t="shared" si="50"/>
        <v>colaborador_0292</v>
      </c>
      <c r="E294" s="9" t="s">
        <v>1339</v>
      </c>
      <c r="F294" s="9" t="s">
        <v>1550</v>
      </c>
      <c r="G294" s="8">
        <f t="shared" ca="1" si="51"/>
        <v>43830</v>
      </c>
      <c r="H294" s="6" t="s">
        <v>6</v>
      </c>
      <c r="I294" s="13">
        <f t="shared" ca="1" si="52"/>
        <v>1.76</v>
      </c>
      <c r="J294" s="15">
        <f t="shared" ca="1" si="53"/>
        <v>71</v>
      </c>
      <c r="K294" s="15">
        <f t="shared" ca="1" si="54"/>
        <v>22.920971074380166</v>
      </c>
      <c r="L294" s="10">
        <f t="shared" ca="1" si="55"/>
        <v>2</v>
      </c>
      <c r="M294" s="10">
        <f t="shared" ca="1" si="56"/>
        <v>4</v>
      </c>
      <c r="N294" s="10">
        <f t="shared" ca="1" si="57"/>
        <v>20</v>
      </c>
      <c r="O294" s="10">
        <f t="shared" ca="1" si="58"/>
        <v>7</v>
      </c>
      <c r="P294" s="10">
        <f t="shared" ca="1" si="59"/>
        <v>4</v>
      </c>
      <c r="Q294" s="11">
        <f t="shared" ca="1" si="48"/>
        <v>35</v>
      </c>
      <c r="R294" s="22" t="str">
        <f ca="1">VLOOKUP(L294,'05'!$A$2:$B$6,2,0)</f>
        <v>parda</v>
      </c>
      <c r="S294" s="22" t="str">
        <f ca="1">VLOOKUP(M294,'06'!$A$2:$B$18,2,0)</f>
        <v>ensino médio incompleto</v>
      </c>
      <c r="T294" s="22" t="str">
        <f ca="1">VLOOKUP(N294,'07'!$A$2:$D$28,2,0)</f>
        <v>Rio Grande do Norte</v>
      </c>
      <c r="U294" s="22" t="str">
        <f ca="1">VLOOKUP(O294,'08'!$A$2:$B$28,2,0)</f>
        <v>Testemunha de Jeová</v>
      </c>
      <c r="V294" s="22" t="str">
        <f ca="1">VLOOKUP(P294,'10'!$A$2:$B$10,2,0)</f>
        <v>Desquitado</v>
      </c>
      <c r="W294" s="29">
        <f>IFERROR(VLOOKUP($B294,'b02'!$A$4:$H$705,W$1,0),0)</f>
        <v>0</v>
      </c>
      <c r="X294" s="29">
        <f>IFERROR(VLOOKUP($B294,'b02'!$A$4:$H$705,X$1,0),0)</f>
        <v>0</v>
      </c>
      <c r="Y294" s="29">
        <f>IFERROR(VLOOKUP($B294,'b02'!$A$4:$H$705,Y$1,0),0)</f>
        <v>0</v>
      </c>
      <c r="Z294" s="29">
        <f>IFERROR(VLOOKUP($B294,'b02'!$A$4:$H$705,Z$1,0),0)</f>
        <v>0</v>
      </c>
      <c r="AA294" s="29">
        <f>IFERROR(VLOOKUP($B294,'b02'!$A$4:$H$705,AA$1,0),0)</f>
        <v>0</v>
      </c>
      <c r="AB294" s="29">
        <f>IFERROR(VLOOKUP($B294,'b02'!$A$4:$H$705,AB$1,0),0)</f>
        <v>0</v>
      </c>
      <c r="AC294" s="29">
        <f>IFERROR(VLOOKUP($B294,'b02'!$A$4:$H$705,AC$1,0),0)</f>
        <v>0</v>
      </c>
      <c r="AD294" s="41">
        <f>IFERROR(VLOOKUP($B294,'b06'!$A$4:$I$714,AD$1,0),0)</f>
        <v>0</v>
      </c>
      <c r="AE294" s="41">
        <f>IFERROR(VLOOKUP($B294,'b06'!$A$4:$I$714,AE$1,0),0)</f>
        <v>0</v>
      </c>
      <c r="AF294" s="41">
        <f>IFERROR(VLOOKUP($B294,'b06'!$A$4:$I$714,AF$1,0),0)</f>
        <v>0</v>
      </c>
      <c r="AG294" s="41">
        <f>IFERROR(VLOOKUP($B294,'b06'!$A$4:$I$714,AG$1,0),0)</f>
        <v>0</v>
      </c>
      <c r="AH294" s="41">
        <f>IFERROR(VLOOKUP($B294,'b06'!$A$4:$I$714,AH$1,0),0)</f>
        <v>0</v>
      </c>
      <c r="AI294" s="41">
        <f>IFERROR(VLOOKUP($B294,'b06'!$A$4:$I$714,AI$1,0),0)</f>
        <v>0</v>
      </c>
      <c r="AJ294" s="41">
        <f>IFERROR(VLOOKUP($B294,'b06'!$A$4:$I$714,AJ$1,0),0)</f>
        <v>0</v>
      </c>
    </row>
    <row r="295" spans="1:36" x14ac:dyDescent="0.35">
      <c r="A295" s="4" t="s">
        <v>606</v>
      </c>
      <c r="B295" s="30">
        <v>293</v>
      </c>
      <c r="C295" s="8">
        <f t="shared" ca="1" si="49"/>
        <v>35543</v>
      </c>
      <c r="D295" s="5" t="str">
        <f t="shared" si="50"/>
        <v>colaborador_0293</v>
      </c>
      <c r="E295" s="9" t="s">
        <v>1339</v>
      </c>
      <c r="F295" s="9" t="s">
        <v>1550</v>
      </c>
      <c r="G295" s="8">
        <f t="shared" ca="1" si="51"/>
        <v>43499</v>
      </c>
      <c r="H295" s="6" t="s">
        <v>6</v>
      </c>
      <c r="I295" s="13">
        <f t="shared" ca="1" si="52"/>
        <v>1.85</v>
      </c>
      <c r="J295" s="15">
        <f t="shared" ca="1" si="53"/>
        <v>80</v>
      </c>
      <c r="K295" s="15">
        <f t="shared" ca="1" si="54"/>
        <v>23.374726077428779</v>
      </c>
      <c r="L295" s="10">
        <f t="shared" ca="1" si="55"/>
        <v>3</v>
      </c>
      <c r="M295" s="10">
        <f t="shared" ca="1" si="56"/>
        <v>6</v>
      </c>
      <c r="N295" s="10">
        <f t="shared" ca="1" si="57"/>
        <v>18</v>
      </c>
      <c r="O295" s="10">
        <f t="shared" ca="1" si="58"/>
        <v>3</v>
      </c>
      <c r="P295" s="10">
        <f t="shared" ca="1" si="59"/>
        <v>3</v>
      </c>
      <c r="Q295" s="11">
        <f t="shared" ca="1" si="48"/>
        <v>23</v>
      </c>
      <c r="R295" s="22" t="str">
        <f ca="1">VLOOKUP(L295,'05'!$A$2:$B$6,2,0)</f>
        <v>preta</v>
      </c>
      <c r="S295" s="22" t="str">
        <f ca="1">VLOOKUP(M295,'06'!$A$2:$B$18,2,0)</f>
        <v>ensino médio técnico incompleto</v>
      </c>
      <c r="T295" s="22" t="str">
        <f ca="1">VLOOKUP(N295,'07'!$A$2:$D$28,2,0)</f>
        <v>Piauí</v>
      </c>
      <c r="U295" s="22" t="str">
        <f ca="1">VLOOKUP(O295,'08'!$A$2:$B$28,2,0)</f>
        <v>Católica</v>
      </c>
      <c r="V295" s="22" t="str">
        <f ca="1">VLOOKUP(P295,'10'!$A$2:$B$10,2,0)</f>
        <v>Divorciado</v>
      </c>
      <c r="W295" s="29">
        <f>IFERROR(VLOOKUP($B295,'b02'!$A$4:$H$705,W$1,0),0)</f>
        <v>0</v>
      </c>
      <c r="X295" s="29">
        <f>IFERROR(VLOOKUP($B295,'b02'!$A$4:$H$705,X$1,0),0)</f>
        <v>0</v>
      </c>
      <c r="Y295" s="29">
        <f>IFERROR(VLOOKUP($B295,'b02'!$A$4:$H$705,Y$1,0),0)</f>
        <v>1</v>
      </c>
      <c r="Z295" s="29">
        <f>IFERROR(VLOOKUP($B295,'b02'!$A$4:$H$705,Z$1,0),0)</f>
        <v>0</v>
      </c>
      <c r="AA295" s="29">
        <f>IFERROR(VLOOKUP($B295,'b02'!$A$4:$H$705,AA$1,0),0)</f>
        <v>0</v>
      </c>
      <c r="AB295" s="29">
        <f>IFERROR(VLOOKUP($B295,'b02'!$A$4:$H$705,AB$1,0),0)</f>
        <v>0</v>
      </c>
      <c r="AC295" s="29">
        <f>IFERROR(VLOOKUP($B295,'b02'!$A$4:$H$705,AC$1,0),0)</f>
        <v>1</v>
      </c>
      <c r="AD295" s="41">
        <f>IFERROR(VLOOKUP($B295,'b06'!$A$4:$I$714,AD$1,0),0)</f>
        <v>0</v>
      </c>
      <c r="AE295" s="41">
        <f>IFERROR(VLOOKUP($B295,'b06'!$A$4:$I$714,AE$1,0),0)</f>
        <v>0</v>
      </c>
      <c r="AF295" s="41">
        <f>IFERROR(VLOOKUP($B295,'b06'!$A$4:$I$714,AF$1,0),0)</f>
        <v>0</v>
      </c>
      <c r="AG295" s="41">
        <f>IFERROR(VLOOKUP($B295,'b06'!$A$4:$I$714,AG$1,0),0)</f>
        <v>0</v>
      </c>
      <c r="AH295" s="41">
        <f>IFERROR(VLOOKUP($B295,'b06'!$A$4:$I$714,AH$1,0),0)</f>
        <v>1</v>
      </c>
      <c r="AI295" s="41">
        <f>IFERROR(VLOOKUP($B295,'b06'!$A$4:$I$714,AI$1,0),0)</f>
        <v>0</v>
      </c>
      <c r="AJ295" s="41">
        <f>IFERROR(VLOOKUP($B295,'b06'!$A$4:$I$714,AJ$1,0),0)</f>
        <v>0</v>
      </c>
    </row>
    <row r="296" spans="1:36" x14ac:dyDescent="0.35">
      <c r="A296" s="4" t="s">
        <v>607</v>
      </c>
      <c r="B296" s="30">
        <v>294</v>
      </c>
      <c r="C296" s="8">
        <f t="shared" ca="1" si="49"/>
        <v>36027</v>
      </c>
      <c r="D296" s="5" t="str">
        <f t="shared" si="50"/>
        <v>colaborador_0294</v>
      </c>
      <c r="E296" s="9" t="s">
        <v>1339</v>
      </c>
      <c r="F296" s="9" t="s">
        <v>1550</v>
      </c>
      <c r="G296" s="8">
        <f t="shared" ca="1" si="51"/>
        <v>42292</v>
      </c>
      <c r="H296" s="6" t="s">
        <v>6</v>
      </c>
      <c r="I296" s="13">
        <f t="shared" ca="1" si="52"/>
        <v>1.77</v>
      </c>
      <c r="J296" s="15">
        <f t="shared" ca="1" si="53"/>
        <v>71</v>
      </c>
      <c r="K296" s="15">
        <f t="shared" ca="1" si="54"/>
        <v>22.662708672475979</v>
      </c>
      <c r="L296" s="10">
        <f t="shared" ca="1" si="55"/>
        <v>2</v>
      </c>
      <c r="M296" s="10">
        <f t="shared" ca="1" si="56"/>
        <v>3</v>
      </c>
      <c r="N296" s="10">
        <f t="shared" ca="1" si="57"/>
        <v>13</v>
      </c>
      <c r="O296" s="10">
        <f t="shared" ca="1" si="58"/>
        <v>1</v>
      </c>
      <c r="P296" s="10">
        <f t="shared" ca="1" si="59"/>
        <v>6</v>
      </c>
      <c r="Q296" s="11">
        <f t="shared" ca="1" si="48"/>
        <v>22</v>
      </c>
      <c r="R296" s="22" t="str">
        <f ca="1">VLOOKUP(L296,'05'!$A$2:$B$6,2,0)</f>
        <v>parda</v>
      </c>
      <c r="S296" s="22" t="str">
        <f ca="1">VLOOKUP(M296,'06'!$A$2:$B$18,2,0)</f>
        <v>ensino fundamental completo</v>
      </c>
      <c r="T296" s="22" t="str">
        <f ca="1">VLOOKUP(N296,'07'!$A$2:$D$28,2,0)</f>
        <v>Minas Gerais</v>
      </c>
      <c r="U296" s="22" t="str">
        <f ca="1">VLOOKUP(O296,'08'!$A$2:$B$28,2,0)</f>
        <v>Adventista</v>
      </c>
      <c r="V296" s="22" t="str">
        <f ca="1">VLOOKUP(P296,'10'!$A$2:$B$10,2,0)</f>
        <v>Concubinato/União Estável</v>
      </c>
      <c r="W296" s="29">
        <f>IFERROR(VLOOKUP($B296,'b02'!$A$4:$H$705,W$1,0),0)</f>
        <v>0</v>
      </c>
      <c r="X296" s="29">
        <f>IFERROR(VLOOKUP($B296,'b02'!$A$4:$H$705,X$1,0),0)</f>
        <v>0</v>
      </c>
      <c r="Y296" s="29">
        <f>IFERROR(VLOOKUP($B296,'b02'!$A$4:$H$705,Y$1,0),0)</f>
        <v>2</v>
      </c>
      <c r="Z296" s="29">
        <f>IFERROR(VLOOKUP($B296,'b02'!$A$4:$H$705,Z$1,0),0)</f>
        <v>0</v>
      </c>
      <c r="AA296" s="29">
        <f>IFERROR(VLOOKUP($B296,'b02'!$A$4:$H$705,AA$1,0),0)</f>
        <v>0</v>
      </c>
      <c r="AB296" s="29">
        <f>IFERROR(VLOOKUP($B296,'b02'!$A$4:$H$705,AB$1,0),0)</f>
        <v>1</v>
      </c>
      <c r="AC296" s="29">
        <f>IFERROR(VLOOKUP($B296,'b02'!$A$4:$H$705,AC$1,0),0)</f>
        <v>3</v>
      </c>
      <c r="AD296" s="41">
        <f>IFERROR(VLOOKUP($B296,'b06'!$A$4:$I$714,AD$1,0),0)</f>
        <v>0</v>
      </c>
      <c r="AE296" s="41">
        <f>IFERROR(VLOOKUP($B296,'b06'!$A$4:$I$714,AE$1,0),0)</f>
        <v>0</v>
      </c>
      <c r="AF296" s="41">
        <f>IFERROR(VLOOKUP($B296,'b06'!$A$4:$I$714,AF$1,0),0)</f>
        <v>0</v>
      </c>
      <c r="AG296" s="41">
        <f>IFERROR(VLOOKUP($B296,'b06'!$A$4:$I$714,AG$1,0),0)</f>
        <v>1</v>
      </c>
      <c r="AH296" s="41">
        <f>IFERROR(VLOOKUP($B296,'b06'!$A$4:$I$714,AH$1,0),0)</f>
        <v>2</v>
      </c>
      <c r="AI296" s="41">
        <f>IFERROR(VLOOKUP($B296,'b06'!$A$4:$I$714,AI$1,0),0)</f>
        <v>0</v>
      </c>
      <c r="AJ296" s="41">
        <f>IFERROR(VLOOKUP($B296,'b06'!$A$4:$I$714,AJ$1,0),0)</f>
        <v>0</v>
      </c>
    </row>
    <row r="297" spans="1:36" x14ac:dyDescent="0.35">
      <c r="A297" s="4" t="s">
        <v>608</v>
      </c>
      <c r="B297" s="30">
        <v>295</v>
      </c>
      <c r="C297" s="8">
        <f t="shared" ca="1" si="49"/>
        <v>30720</v>
      </c>
      <c r="D297" s="5" t="str">
        <f t="shared" si="50"/>
        <v>colaborador_0295</v>
      </c>
      <c r="E297" s="9" t="s">
        <v>1339</v>
      </c>
      <c r="F297" s="9" t="s">
        <v>1550</v>
      </c>
      <c r="G297" s="8">
        <f t="shared" ca="1" si="51"/>
        <v>43479</v>
      </c>
      <c r="H297" s="6" t="s">
        <v>6</v>
      </c>
      <c r="I297" s="13">
        <f t="shared" ca="1" si="52"/>
        <v>1.76</v>
      </c>
      <c r="J297" s="15">
        <f t="shared" ca="1" si="53"/>
        <v>71</v>
      </c>
      <c r="K297" s="15">
        <f t="shared" ca="1" si="54"/>
        <v>22.920971074380166</v>
      </c>
      <c r="L297" s="10">
        <f t="shared" ca="1" si="55"/>
        <v>2</v>
      </c>
      <c r="M297" s="10">
        <f t="shared" ca="1" si="56"/>
        <v>3</v>
      </c>
      <c r="N297" s="10">
        <f t="shared" ca="1" si="57"/>
        <v>17</v>
      </c>
      <c r="O297" s="10">
        <f t="shared" ca="1" si="58"/>
        <v>2</v>
      </c>
      <c r="P297" s="10">
        <f t="shared" ca="1" si="59"/>
        <v>5</v>
      </c>
      <c r="Q297" s="11">
        <f t="shared" ca="1" si="48"/>
        <v>37</v>
      </c>
      <c r="R297" s="22" t="str">
        <f ca="1">VLOOKUP(L297,'05'!$A$2:$B$6,2,0)</f>
        <v>parda</v>
      </c>
      <c r="S297" s="22" t="str">
        <f ca="1">VLOOKUP(M297,'06'!$A$2:$B$18,2,0)</f>
        <v>ensino fundamental completo</v>
      </c>
      <c r="T297" s="22" t="str">
        <f ca="1">VLOOKUP(N297,'07'!$A$2:$D$28,2,0)</f>
        <v>Pernambuco</v>
      </c>
      <c r="U297" s="22" t="str">
        <f ca="1">VLOOKUP(O297,'08'!$A$2:$B$28,2,0)</f>
        <v>Candomblé</v>
      </c>
      <c r="V297" s="22" t="str">
        <f ca="1">VLOOKUP(P297,'10'!$A$2:$B$10,2,0)</f>
        <v>Separado</v>
      </c>
      <c r="W297" s="29">
        <f>IFERROR(VLOOKUP($B297,'b02'!$A$4:$H$705,W$1,0),0)</f>
        <v>0</v>
      </c>
      <c r="X297" s="29">
        <f>IFERROR(VLOOKUP($B297,'b02'!$A$4:$H$705,X$1,0),0)</f>
        <v>0</v>
      </c>
      <c r="Y297" s="29">
        <f>IFERROR(VLOOKUP($B297,'b02'!$A$4:$H$705,Y$1,0),0)</f>
        <v>0</v>
      </c>
      <c r="Z297" s="29">
        <f>IFERROR(VLOOKUP($B297,'b02'!$A$4:$H$705,Z$1,0),0)</f>
        <v>0</v>
      </c>
      <c r="AA297" s="29">
        <f>IFERROR(VLOOKUP($B297,'b02'!$A$4:$H$705,AA$1,0),0)</f>
        <v>0</v>
      </c>
      <c r="AB297" s="29">
        <f>IFERROR(VLOOKUP($B297,'b02'!$A$4:$H$705,AB$1,0),0)</f>
        <v>1</v>
      </c>
      <c r="AC297" s="29">
        <f>IFERROR(VLOOKUP($B297,'b02'!$A$4:$H$705,AC$1,0),0)</f>
        <v>1</v>
      </c>
      <c r="AD297" s="41">
        <f>IFERROR(VLOOKUP($B297,'b06'!$A$4:$I$714,AD$1,0),0)</f>
        <v>0</v>
      </c>
      <c r="AE297" s="41">
        <f>IFERROR(VLOOKUP($B297,'b06'!$A$4:$I$714,AE$1,0),0)</f>
        <v>0</v>
      </c>
      <c r="AF297" s="41">
        <f>IFERROR(VLOOKUP($B297,'b06'!$A$4:$I$714,AF$1,0),0)</f>
        <v>0</v>
      </c>
      <c r="AG297" s="41">
        <f>IFERROR(VLOOKUP($B297,'b06'!$A$4:$I$714,AG$1,0),0)</f>
        <v>0</v>
      </c>
      <c r="AH297" s="41">
        <f>IFERROR(VLOOKUP($B297,'b06'!$A$4:$I$714,AH$1,0),0)</f>
        <v>0</v>
      </c>
      <c r="AI297" s="41">
        <f>IFERROR(VLOOKUP($B297,'b06'!$A$4:$I$714,AI$1,0),0)</f>
        <v>0</v>
      </c>
      <c r="AJ297" s="41">
        <f>IFERROR(VLOOKUP($B297,'b06'!$A$4:$I$714,AJ$1,0),0)</f>
        <v>1</v>
      </c>
    </row>
    <row r="298" spans="1:36" x14ac:dyDescent="0.35">
      <c r="A298" s="4" t="s">
        <v>609</v>
      </c>
      <c r="B298" s="30">
        <v>296</v>
      </c>
      <c r="C298" s="8">
        <f t="shared" ca="1" si="49"/>
        <v>35276</v>
      </c>
      <c r="D298" s="5" t="str">
        <f t="shared" si="50"/>
        <v>colaborador_0296</v>
      </c>
      <c r="E298" s="9" t="s">
        <v>1339</v>
      </c>
      <c r="F298" s="9" t="s">
        <v>1550</v>
      </c>
      <c r="G298" s="8">
        <f t="shared" ca="1" si="51"/>
        <v>43534</v>
      </c>
      <c r="H298" s="6" t="s">
        <v>6</v>
      </c>
      <c r="I298" s="13">
        <f t="shared" ca="1" si="52"/>
        <v>1.76</v>
      </c>
      <c r="J298" s="15">
        <f t="shared" ca="1" si="53"/>
        <v>76</v>
      </c>
      <c r="K298" s="15">
        <f t="shared" ca="1" si="54"/>
        <v>24.535123966942148</v>
      </c>
      <c r="L298" s="10">
        <f t="shared" ca="1" si="55"/>
        <v>3</v>
      </c>
      <c r="M298" s="10">
        <f t="shared" ca="1" si="56"/>
        <v>5</v>
      </c>
      <c r="N298" s="10">
        <f t="shared" ca="1" si="57"/>
        <v>8</v>
      </c>
      <c r="O298" s="10">
        <f t="shared" ca="1" si="58"/>
        <v>3</v>
      </c>
      <c r="P298" s="10">
        <f t="shared" ca="1" si="59"/>
        <v>6</v>
      </c>
      <c r="Q298" s="11">
        <f t="shared" ca="1" si="48"/>
        <v>24</v>
      </c>
      <c r="R298" s="22" t="str">
        <f ca="1">VLOOKUP(L298,'05'!$A$2:$B$6,2,0)</f>
        <v>preta</v>
      </c>
      <c r="S298" s="22" t="str">
        <f ca="1">VLOOKUP(M298,'06'!$A$2:$B$18,2,0)</f>
        <v>ensino médio completo</v>
      </c>
      <c r="T298" s="22" t="str">
        <f ca="1">VLOOKUP(N298,'07'!$A$2:$D$28,2,0)</f>
        <v>Espírito Santo</v>
      </c>
      <c r="U298" s="22" t="str">
        <f ca="1">VLOOKUP(O298,'08'!$A$2:$B$28,2,0)</f>
        <v>Católica</v>
      </c>
      <c r="V298" s="22" t="str">
        <f ca="1">VLOOKUP(P298,'10'!$A$2:$B$10,2,0)</f>
        <v>Concubinato/União Estável</v>
      </c>
      <c r="W298" s="29">
        <f>IFERROR(VLOOKUP($B298,'b02'!$A$4:$H$705,W$1,0),0)</f>
        <v>0</v>
      </c>
      <c r="X298" s="29">
        <f>IFERROR(VLOOKUP($B298,'b02'!$A$4:$H$705,X$1,0),0)</f>
        <v>0</v>
      </c>
      <c r="Y298" s="29">
        <f>IFERROR(VLOOKUP($B298,'b02'!$A$4:$H$705,Y$1,0),0)</f>
        <v>1</v>
      </c>
      <c r="Z298" s="29">
        <f>IFERROR(VLOOKUP($B298,'b02'!$A$4:$H$705,Z$1,0),0)</f>
        <v>0</v>
      </c>
      <c r="AA298" s="29">
        <f>IFERROR(VLOOKUP($B298,'b02'!$A$4:$H$705,AA$1,0),0)</f>
        <v>0</v>
      </c>
      <c r="AB298" s="29">
        <f>IFERROR(VLOOKUP($B298,'b02'!$A$4:$H$705,AB$1,0),0)</f>
        <v>1</v>
      </c>
      <c r="AC298" s="29">
        <f>IFERROR(VLOOKUP($B298,'b02'!$A$4:$H$705,AC$1,0),0)</f>
        <v>2</v>
      </c>
      <c r="AD298" s="41">
        <f>IFERROR(VLOOKUP($B298,'b06'!$A$4:$I$714,AD$1,0),0)</f>
        <v>1</v>
      </c>
      <c r="AE298" s="41">
        <f>IFERROR(VLOOKUP($B298,'b06'!$A$4:$I$714,AE$1,0),0)</f>
        <v>0</v>
      </c>
      <c r="AF298" s="41">
        <f>IFERROR(VLOOKUP($B298,'b06'!$A$4:$I$714,AF$1,0),0)</f>
        <v>0</v>
      </c>
      <c r="AG298" s="41">
        <f>IFERROR(VLOOKUP($B298,'b06'!$A$4:$I$714,AG$1,0),0)</f>
        <v>0</v>
      </c>
      <c r="AH298" s="41">
        <f>IFERROR(VLOOKUP($B298,'b06'!$A$4:$I$714,AH$1,0),0)</f>
        <v>0</v>
      </c>
      <c r="AI298" s="41">
        <f>IFERROR(VLOOKUP($B298,'b06'!$A$4:$I$714,AI$1,0),0)</f>
        <v>1</v>
      </c>
      <c r="AJ298" s="41">
        <f>IFERROR(VLOOKUP($B298,'b06'!$A$4:$I$714,AJ$1,0),0)</f>
        <v>0</v>
      </c>
    </row>
    <row r="299" spans="1:36" x14ac:dyDescent="0.35">
      <c r="A299" s="4" t="s">
        <v>610</v>
      </c>
      <c r="B299" s="30">
        <v>297</v>
      </c>
      <c r="C299" s="8">
        <f t="shared" ca="1" si="49"/>
        <v>31465</v>
      </c>
      <c r="D299" s="5" t="str">
        <f t="shared" si="50"/>
        <v>colaborador_0297</v>
      </c>
      <c r="E299" s="9" t="s">
        <v>1339</v>
      </c>
      <c r="F299" s="9" t="s">
        <v>1550</v>
      </c>
      <c r="G299" s="8">
        <f t="shared" ca="1" si="51"/>
        <v>42839</v>
      </c>
      <c r="H299" s="6" t="s">
        <v>6</v>
      </c>
      <c r="I299" s="13">
        <f t="shared" ca="1" si="52"/>
        <v>1.82</v>
      </c>
      <c r="J299" s="15">
        <f t="shared" ca="1" si="53"/>
        <v>78</v>
      </c>
      <c r="K299" s="15">
        <f t="shared" ca="1" si="54"/>
        <v>23.547880690737831</v>
      </c>
      <c r="L299" s="10">
        <f t="shared" ca="1" si="55"/>
        <v>2</v>
      </c>
      <c r="M299" s="10">
        <f t="shared" ca="1" si="56"/>
        <v>1</v>
      </c>
      <c r="N299" s="10">
        <f t="shared" ca="1" si="57"/>
        <v>2</v>
      </c>
      <c r="O299" s="10">
        <f t="shared" ca="1" si="58"/>
        <v>7</v>
      </c>
      <c r="P299" s="10">
        <f t="shared" ca="1" si="59"/>
        <v>2</v>
      </c>
      <c r="Q299" s="11">
        <f t="shared" ca="1" si="48"/>
        <v>35</v>
      </c>
      <c r="R299" s="22" t="str">
        <f ca="1">VLOOKUP(L299,'05'!$A$2:$B$6,2,0)</f>
        <v>parda</v>
      </c>
      <c r="S299" s="22" t="str">
        <f ca="1">VLOOKUP(M299,'06'!$A$2:$B$18,2,0)</f>
        <v>sem instrução</v>
      </c>
      <c r="T299" s="22" t="str">
        <f ca="1">VLOOKUP(N299,'07'!$A$2:$D$28,2,0)</f>
        <v>Alagoas</v>
      </c>
      <c r="U299" s="22" t="str">
        <f ca="1">VLOOKUP(O299,'08'!$A$2:$B$28,2,0)</f>
        <v>Testemunha de Jeová</v>
      </c>
      <c r="V299" s="22" t="str">
        <f ca="1">VLOOKUP(P299,'10'!$A$2:$B$10,2,0)</f>
        <v>Casado</v>
      </c>
      <c r="W299" s="29">
        <f>IFERROR(VLOOKUP($B299,'b02'!$A$4:$H$705,W$1,0),0)</f>
        <v>0</v>
      </c>
      <c r="X299" s="29">
        <f>IFERROR(VLOOKUP($B299,'b02'!$A$4:$H$705,X$1,0),0)</f>
        <v>0</v>
      </c>
      <c r="Y299" s="29">
        <f>IFERROR(VLOOKUP($B299,'b02'!$A$4:$H$705,Y$1,0),0)</f>
        <v>0</v>
      </c>
      <c r="Z299" s="29">
        <f>IFERROR(VLOOKUP($B299,'b02'!$A$4:$H$705,Z$1,0),0)</f>
        <v>0</v>
      </c>
      <c r="AA299" s="29">
        <f>IFERROR(VLOOKUP($B299,'b02'!$A$4:$H$705,AA$1,0),0)</f>
        <v>0</v>
      </c>
      <c r="AB299" s="29">
        <f>IFERROR(VLOOKUP($B299,'b02'!$A$4:$H$705,AB$1,0),0)</f>
        <v>0</v>
      </c>
      <c r="AC299" s="29">
        <f>IFERROR(VLOOKUP($B299,'b02'!$A$4:$H$705,AC$1,0),0)</f>
        <v>0</v>
      </c>
      <c r="AD299" s="41">
        <f>IFERROR(VLOOKUP($B299,'b06'!$A$4:$I$714,AD$1,0),0)</f>
        <v>0</v>
      </c>
      <c r="AE299" s="41">
        <f>IFERROR(VLOOKUP($B299,'b06'!$A$4:$I$714,AE$1,0),0)</f>
        <v>0</v>
      </c>
      <c r="AF299" s="41">
        <f>IFERROR(VLOOKUP($B299,'b06'!$A$4:$I$714,AF$1,0),0)</f>
        <v>0</v>
      </c>
      <c r="AG299" s="41">
        <f>IFERROR(VLOOKUP($B299,'b06'!$A$4:$I$714,AG$1,0),0)</f>
        <v>0</v>
      </c>
      <c r="AH299" s="41">
        <f>IFERROR(VLOOKUP($B299,'b06'!$A$4:$I$714,AH$1,0),0)</f>
        <v>0</v>
      </c>
      <c r="AI299" s="41">
        <f>IFERROR(VLOOKUP($B299,'b06'!$A$4:$I$714,AI$1,0),0)</f>
        <v>0</v>
      </c>
      <c r="AJ299" s="41">
        <f>IFERROR(VLOOKUP($B299,'b06'!$A$4:$I$714,AJ$1,0),0)</f>
        <v>0</v>
      </c>
    </row>
    <row r="300" spans="1:36" x14ac:dyDescent="0.35">
      <c r="A300" s="4" t="s">
        <v>611</v>
      </c>
      <c r="B300" s="30">
        <v>298</v>
      </c>
      <c r="C300" s="8">
        <f t="shared" ca="1" si="49"/>
        <v>33967</v>
      </c>
      <c r="D300" s="5" t="str">
        <f t="shared" si="50"/>
        <v>colaborador_0298</v>
      </c>
      <c r="E300" s="9" t="s">
        <v>1339</v>
      </c>
      <c r="F300" s="9" t="s">
        <v>1550</v>
      </c>
      <c r="G300" s="8">
        <f t="shared" ca="1" si="51"/>
        <v>43234</v>
      </c>
      <c r="H300" s="6" t="s">
        <v>6</v>
      </c>
      <c r="I300" s="13">
        <f t="shared" ca="1" si="52"/>
        <v>1.75</v>
      </c>
      <c r="J300" s="15">
        <f t="shared" ca="1" si="53"/>
        <v>71</v>
      </c>
      <c r="K300" s="15">
        <f t="shared" ca="1" si="54"/>
        <v>23.183673469387756</v>
      </c>
      <c r="L300" s="10">
        <f t="shared" ca="1" si="55"/>
        <v>3</v>
      </c>
      <c r="M300" s="10">
        <f t="shared" ca="1" si="56"/>
        <v>2</v>
      </c>
      <c r="N300" s="10">
        <f t="shared" ca="1" si="57"/>
        <v>8</v>
      </c>
      <c r="O300" s="10">
        <f t="shared" ca="1" si="58"/>
        <v>7</v>
      </c>
      <c r="P300" s="10">
        <f t="shared" ca="1" si="59"/>
        <v>4</v>
      </c>
      <c r="Q300" s="11">
        <f t="shared" ca="1" si="48"/>
        <v>28</v>
      </c>
      <c r="R300" s="22" t="str">
        <f ca="1">VLOOKUP(L300,'05'!$A$2:$B$6,2,0)</f>
        <v>preta</v>
      </c>
      <c r="S300" s="22" t="str">
        <f ca="1">VLOOKUP(M300,'06'!$A$2:$B$18,2,0)</f>
        <v>ensino fundamental incompleto</v>
      </c>
      <c r="T300" s="22" t="str">
        <f ca="1">VLOOKUP(N300,'07'!$A$2:$D$28,2,0)</f>
        <v>Espírito Santo</v>
      </c>
      <c r="U300" s="22" t="str">
        <f ca="1">VLOOKUP(O300,'08'!$A$2:$B$28,2,0)</f>
        <v>Testemunha de Jeová</v>
      </c>
      <c r="V300" s="22" t="str">
        <f ca="1">VLOOKUP(P300,'10'!$A$2:$B$10,2,0)</f>
        <v>Desquitado</v>
      </c>
      <c r="W300" s="29">
        <f>IFERROR(VLOOKUP($B300,'b02'!$A$4:$H$705,W$1,0),0)</f>
        <v>0</v>
      </c>
      <c r="X300" s="29">
        <f>IFERROR(VLOOKUP($B300,'b02'!$A$4:$H$705,X$1,0),0)</f>
        <v>0</v>
      </c>
      <c r="Y300" s="29">
        <f>IFERROR(VLOOKUP($B300,'b02'!$A$4:$H$705,Y$1,0),0)</f>
        <v>1</v>
      </c>
      <c r="Z300" s="29">
        <f>IFERROR(VLOOKUP($B300,'b02'!$A$4:$H$705,Z$1,0),0)</f>
        <v>0</v>
      </c>
      <c r="AA300" s="29">
        <f>IFERROR(VLOOKUP($B300,'b02'!$A$4:$H$705,AA$1,0),0)</f>
        <v>0</v>
      </c>
      <c r="AB300" s="29">
        <f>IFERROR(VLOOKUP($B300,'b02'!$A$4:$H$705,AB$1,0),0)</f>
        <v>0</v>
      </c>
      <c r="AC300" s="29">
        <f>IFERROR(VLOOKUP($B300,'b02'!$A$4:$H$705,AC$1,0),0)</f>
        <v>1</v>
      </c>
      <c r="AD300" s="41">
        <f>IFERROR(VLOOKUP($B300,'b06'!$A$4:$I$714,AD$1,0),0)</f>
        <v>0</v>
      </c>
      <c r="AE300" s="41">
        <f>IFERROR(VLOOKUP($B300,'b06'!$A$4:$I$714,AE$1,0),0)</f>
        <v>0</v>
      </c>
      <c r="AF300" s="41">
        <f>IFERROR(VLOOKUP($B300,'b06'!$A$4:$I$714,AF$1,0),0)</f>
        <v>0</v>
      </c>
      <c r="AG300" s="41">
        <f>IFERROR(VLOOKUP($B300,'b06'!$A$4:$I$714,AG$1,0),0)</f>
        <v>1</v>
      </c>
      <c r="AH300" s="41">
        <f>IFERROR(VLOOKUP($B300,'b06'!$A$4:$I$714,AH$1,0),0)</f>
        <v>0</v>
      </c>
      <c r="AI300" s="41">
        <f>IFERROR(VLOOKUP($B300,'b06'!$A$4:$I$714,AI$1,0),0)</f>
        <v>0</v>
      </c>
      <c r="AJ300" s="41">
        <f>IFERROR(VLOOKUP($B300,'b06'!$A$4:$I$714,AJ$1,0),0)</f>
        <v>0</v>
      </c>
    </row>
    <row r="301" spans="1:36" x14ac:dyDescent="0.35">
      <c r="A301" s="4" t="s">
        <v>612</v>
      </c>
      <c r="B301" s="30">
        <v>299</v>
      </c>
      <c r="C301" s="8">
        <f t="shared" ca="1" si="49"/>
        <v>34501</v>
      </c>
      <c r="D301" s="5" t="str">
        <f t="shared" si="50"/>
        <v>colaborador_0299</v>
      </c>
      <c r="E301" s="9" t="s">
        <v>1339</v>
      </c>
      <c r="F301" s="9" t="s">
        <v>1550</v>
      </c>
      <c r="G301" s="8">
        <f t="shared" ca="1" si="51"/>
        <v>44033</v>
      </c>
      <c r="H301" s="6" t="s">
        <v>6</v>
      </c>
      <c r="I301" s="13">
        <f t="shared" ca="1" si="52"/>
        <v>1.77</v>
      </c>
      <c r="J301" s="15">
        <f t="shared" ca="1" si="53"/>
        <v>73</v>
      </c>
      <c r="K301" s="15">
        <f t="shared" ca="1" si="54"/>
        <v>23.301094832264035</v>
      </c>
      <c r="L301" s="10">
        <f t="shared" ca="1" si="55"/>
        <v>3</v>
      </c>
      <c r="M301" s="10">
        <f t="shared" ca="1" si="56"/>
        <v>7</v>
      </c>
      <c r="N301" s="10">
        <f t="shared" ca="1" si="57"/>
        <v>12</v>
      </c>
      <c r="O301" s="10">
        <f t="shared" ca="1" si="58"/>
        <v>4</v>
      </c>
      <c r="P301" s="10">
        <f t="shared" ca="1" si="59"/>
        <v>4</v>
      </c>
      <c r="Q301" s="11">
        <f t="shared" ca="1" si="48"/>
        <v>26</v>
      </c>
      <c r="R301" s="22" t="str">
        <f ca="1">VLOOKUP(L301,'05'!$A$2:$B$6,2,0)</f>
        <v>preta</v>
      </c>
      <c r="S301" s="22" t="str">
        <f ca="1">VLOOKUP(M301,'06'!$A$2:$B$18,2,0)</f>
        <v>ensino médio técnico completo</v>
      </c>
      <c r="T301" s="22" t="str">
        <f ca="1">VLOOKUP(N301,'07'!$A$2:$D$28,2,0)</f>
        <v>Mato Grosso do Sul</v>
      </c>
      <c r="U301" s="22" t="str">
        <f ca="1">VLOOKUP(O301,'08'!$A$2:$B$28,2,0)</f>
        <v>Cristã</v>
      </c>
      <c r="V301" s="22" t="str">
        <f ca="1">VLOOKUP(P301,'10'!$A$2:$B$10,2,0)</f>
        <v>Desquitado</v>
      </c>
      <c r="W301" s="29">
        <f>IFERROR(VLOOKUP($B301,'b02'!$A$4:$H$705,W$1,0),0)</f>
        <v>0</v>
      </c>
      <c r="X301" s="29">
        <f>IFERROR(VLOOKUP($B301,'b02'!$A$4:$H$705,X$1,0),0)</f>
        <v>0</v>
      </c>
      <c r="Y301" s="29">
        <f>IFERROR(VLOOKUP($B301,'b02'!$A$4:$H$705,Y$1,0),0)</f>
        <v>0</v>
      </c>
      <c r="Z301" s="29">
        <f>IFERROR(VLOOKUP($B301,'b02'!$A$4:$H$705,Z$1,0),0)</f>
        <v>0</v>
      </c>
      <c r="AA301" s="29">
        <f>IFERROR(VLOOKUP($B301,'b02'!$A$4:$H$705,AA$1,0),0)</f>
        <v>0</v>
      </c>
      <c r="AB301" s="29">
        <f>IFERROR(VLOOKUP($B301,'b02'!$A$4:$H$705,AB$1,0),0)</f>
        <v>0</v>
      </c>
      <c r="AC301" s="29">
        <f>IFERROR(VLOOKUP($B301,'b02'!$A$4:$H$705,AC$1,0),0)</f>
        <v>0</v>
      </c>
      <c r="AD301" s="41">
        <f>IFERROR(VLOOKUP($B301,'b06'!$A$4:$I$714,AD$1,0),0)</f>
        <v>0</v>
      </c>
      <c r="AE301" s="41">
        <f>IFERROR(VLOOKUP($B301,'b06'!$A$4:$I$714,AE$1,0),0)</f>
        <v>0</v>
      </c>
      <c r="AF301" s="41">
        <f>IFERROR(VLOOKUP($B301,'b06'!$A$4:$I$714,AF$1,0),0)</f>
        <v>0</v>
      </c>
      <c r="AG301" s="41">
        <f>IFERROR(VLOOKUP($B301,'b06'!$A$4:$I$714,AG$1,0),0)</f>
        <v>0</v>
      </c>
      <c r="AH301" s="41">
        <f>IFERROR(VLOOKUP($B301,'b06'!$A$4:$I$714,AH$1,0),0)</f>
        <v>0</v>
      </c>
      <c r="AI301" s="41">
        <f>IFERROR(VLOOKUP($B301,'b06'!$A$4:$I$714,AI$1,0),0)</f>
        <v>0</v>
      </c>
      <c r="AJ301" s="41">
        <f>IFERROR(VLOOKUP($B301,'b06'!$A$4:$I$714,AJ$1,0),0)</f>
        <v>0</v>
      </c>
    </row>
    <row r="302" spans="1:36" x14ac:dyDescent="0.35">
      <c r="A302" s="4" t="s">
        <v>613</v>
      </c>
      <c r="B302" s="30">
        <v>300</v>
      </c>
      <c r="C302" s="8">
        <f t="shared" ca="1" si="49"/>
        <v>32644</v>
      </c>
      <c r="D302" s="5" t="str">
        <f t="shared" si="50"/>
        <v>colaborador_0300</v>
      </c>
      <c r="E302" s="9" t="s">
        <v>1339</v>
      </c>
      <c r="F302" s="9" t="s">
        <v>1550</v>
      </c>
      <c r="G302" s="8">
        <f t="shared" ca="1" si="51"/>
        <v>43797</v>
      </c>
      <c r="H302" s="6" t="s">
        <v>6</v>
      </c>
      <c r="I302" s="13">
        <f t="shared" ca="1" si="52"/>
        <v>1.82</v>
      </c>
      <c r="J302" s="15">
        <f t="shared" ca="1" si="53"/>
        <v>78</v>
      </c>
      <c r="K302" s="15">
        <f t="shared" ca="1" si="54"/>
        <v>23.547880690737831</v>
      </c>
      <c r="L302" s="10">
        <f t="shared" ca="1" si="55"/>
        <v>3</v>
      </c>
      <c r="M302" s="10">
        <f t="shared" ca="1" si="56"/>
        <v>1</v>
      </c>
      <c r="N302" s="10">
        <f t="shared" ca="1" si="57"/>
        <v>5</v>
      </c>
      <c r="O302" s="10">
        <f t="shared" ca="1" si="58"/>
        <v>5</v>
      </c>
      <c r="P302" s="10">
        <f t="shared" ca="1" si="59"/>
        <v>5</v>
      </c>
      <c r="Q302" s="11">
        <f t="shared" ca="1" si="48"/>
        <v>31</v>
      </c>
      <c r="R302" s="22" t="str">
        <f ca="1">VLOOKUP(L302,'05'!$A$2:$B$6,2,0)</f>
        <v>preta</v>
      </c>
      <c r="S302" s="22" t="str">
        <f ca="1">VLOOKUP(M302,'06'!$A$2:$B$18,2,0)</f>
        <v>sem instrução</v>
      </c>
      <c r="T302" s="22" t="str">
        <f ca="1">VLOOKUP(N302,'07'!$A$2:$D$28,2,0)</f>
        <v>Bahia</v>
      </c>
      <c r="U302" s="22" t="str">
        <f ca="1">VLOOKUP(O302,'08'!$A$2:$B$28,2,0)</f>
        <v>Evangélica</v>
      </c>
      <c r="V302" s="22" t="str">
        <f ca="1">VLOOKUP(P302,'10'!$A$2:$B$10,2,0)</f>
        <v>Separado</v>
      </c>
      <c r="W302" s="29">
        <f>IFERROR(VLOOKUP($B302,'b02'!$A$4:$H$705,W$1,0),0)</f>
        <v>1</v>
      </c>
      <c r="X302" s="29">
        <f>IFERROR(VLOOKUP($B302,'b02'!$A$4:$H$705,X$1,0),0)</f>
        <v>0</v>
      </c>
      <c r="Y302" s="29">
        <f>IFERROR(VLOOKUP($B302,'b02'!$A$4:$H$705,Y$1,0),0)</f>
        <v>0</v>
      </c>
      <c r="Z302" s="29">
        <f>IFERROR(VLOOKUP($B302,'b02'!$A$4:$H$705,Z$1,0),0)</f>
        <v>0</v>
      </c>
      <c r="AA302" s="29">
        <f>IFERROR(VLOOKUP($B302,'b02'!$A$4:$H$705,AA$1,0),0)</f>
        <v>0</v>
      </c>
      <c r="AB302" s="29">
        <f>IFERROR(VLOOKUP($B302,'b02'!$A$4:$H$705,AB$1,0),0)</f>
        <v>0</v>
      </c>
      <c r="AC302" s="29">
        <f>IFERROR(VLOOKUP($B302,'b02'!$A$4:$H$705,AC$1,0),0)</f>
        <v>1</v>
      </c>
      <c r="AD302" s="41">
        <f>IFERROR(VLOOKUP($B302,'b06'!$A$4:$I$714,AD$1,0),0)</f>
        <v>0</v>
      </c>
      <c r="AE302" s="41">
        <f>IFERROR(VLOOKUP($B302,'b06'!$A$4:$I$714,AE$1,0),0)</f>
        <v>0</v>
      </c>
      <c r="AF302" s="41">
        <f>IFERROR(VLOOKUP($B302,'b06'!$A$4:$I$714,AF$1,0),0)</f>
        <v>0</v>
      </c>
      <c r="AG302" s="41">
        <f>IFERROR(VLOOKUP($B302,'b06'!$A$4:$I$714,AG$1,0),0)</f>
        <v>0</v>
      </c>
      <c r="AH302" s="41">
        <f>IFERROR(VLOOKUP($B302,'b06'!$A$4:$I$714,AH$1,0),0)</f>
        <v>0</v>
      </c>
      <c r="AI302" s="41">
        <f>IFERROR(VLOOKUP($B302,'b06'!$A$4:$I$714,AI$1,0),0)</f>
        <v>0</v>
      </c>
      <c r="AJ302" s="41">
        <f>IFERROR(VLOOKUP($B302,'b06'!$A$4:$I$714,AJ$1,0),0)</f>
        <v>1</v>
      </c>
    </row>
    <row r="303" spans="1:36" x14ac:dyDescent="0.35">
      <c r="A303" s="4" t="s">
        <v>614</v>
      </c>
      <c r="B303" s="30">
        <v>301</v>
      </c>
      <c r="C303" s="8">
        <f t="shared" ca="1" si="49"/>
        <v>34218</v>
      </c>
      <c r="D303" s="5" t="str">
        <f t="shared" si="50"/>
        <v>colaborador_0301</v>
      </c>
      <c r="E303" s="9" t="s">
        <v>1339</v>
      </c>
      <c r="F303" s="9" t="s">
        <v>1550</v>
      </c>
      <c r="G303" s="8">
        <f t="shared" ca="1" si="51"/>
        <v>42617</v>
      </c>
      <c r="H303" s="6" t="s">
        <v>6</v>
      </c>
      <c r="I303" s="13">
        <f t="shared" ca="1" si="52"/>
        <v>1.84</v>
      </c>
      <c r="J303" s="15">
        <f t="shared" ca="1" si="53"/>
        <v>81</v>
      </c>
      <c r="K303" s="15">
        <f t="shared" ca="1" si="54"/>
        <v>23.92485822306238</v>
      </c>
      <c r="L303" s="10">
        <f t="shared" ca="1" si="55"/>
        <v>3</v>
      </c>
      <c r="M303" s="10">
        <f t="shared" ca="1" si="56"/>
        <v>1</v>
      </c>
      <c r="N303" s="10">
        <f t="shared" ca="1" si="57"/>
        <v>21</v>
      </c>
      <c r="O303" s="10">
        <f t="shared" ca="1" si="58"/>
        <v>2</v>
      </c>
      <c r="P303" s="10">
        <f t="shared" ca="1" si="59"/>
        <v>3</v>
      </c>
      <c r="Q303" s="11">
        <f t="shared" ca="1" si="48"/>
        <v>27</v>
      </c>
      <c r="R303" s="22" t="str">
        <f ca="1">VLOOKUP(L303,'05'!$A$2:$B$6,2,0)</f>
        <v>preta</v>
      </c>
      <c r="S303" s="22" t="str">
        <f ca="1">VLOOKUP(M303,'06'!$A$2:$B$18,2,0)</f>
        <v>sem instrução</v>
      </c>
      <c r="T303" s="22" t="str">
        <f ca="1">VLOOKUP(N303,'07'!$A$2:$D$28,2,0)</f>
        <v>Rio Grande do Sul</v>
      </c>
      <c r="U303" s="22" t="str">
        <f ca="1">VLOOKUP(O303,'08'!$A$2:$B$28,2,0)</f>
        <v>Candomblé</v>
      </c>
      <c r="V303" s="22" t="str">
        <f ca="1">VLOOKUP(P303,'10'!$A$2:$B$10,2,0)</f>
        <v>Divorciado</v>
      </c>
      <c r="W303" s="29">
        <f>IFERROR(VLOOKUP($B303,'b02'!$A$4:$H$705,W$1,0),0)</f>
        <v>0</v>
      </c>
      <c r="X303" s="29">
        <f>IFERROR(VLOOKUP($B303,'b02'!$A$4:$H$705,X$1,0),0)</f>
        <v>0</v>
      </c>
      <c r="Y303" s="29">
        <f>IFERROR(VLOOKUP($B303,'b02'!$A$4:$H$705,Y$1,0),0)</f>
        <v>0</v>
      </c>
      <c r="Z303" s="29">
        <f>IFERROR(VLOOKUP($B303,'b02'!$A$4:$H$705,Z$1,0),0)</f>
        <v>0</v>
      </c>
      <c r="AA303" s="29">
        <f>IFERROR(VLOOKUP($B303,'b02'!$A$4:$H$705,AA$1,0),0)</f>
        <v>0</v>
      </c>
      <c r="AB303" s="29">
        <f>IFERROR(VLOOKUP($B303,'b02'!$A$4:$H$705,AB$1,0),0)</f>
        <v>0</v>
      </c>
      <c r="AC303" s="29">
        <f>IFERROR(VLOOKUP($B303,'b02'!$A$4:$H$705,AC$1,0),0)</f>
        <v>0</v>
      </c>
      <c r="AD303" s="41">
        <f>IFERROR(VLOOKUP($B303,'b06'!$A$4:$I$714,AD$1,0),0)</f>
        <v>0</v>
      </c>
      <c r="AE303" s="41">
        <f>IFERROR(VLOOKUP($B303,'b06'!$A$4:$I$714,AE$1,0),0)</f>
        <v>0</v>
      </c>
      <c r="AF303" s="41">
        <f>IFERROR(VLOOKUP($B303,'b06'!$A$4:$I$714,AF$1,0),0)</f>
        <v>0</v>
      </c>
      <c r="AG303" s="41">
        <f>IFERROR(VLOOKUP($B303,'b06'!$A$4:$I$714,AG$1,0),0)</f>
        <v>0</v>
      </c>
      <c r="AH303" s="41">
        <f>IFERROR(VLOOKUP($B303,'b06'!$A$4:$I$714,AH$1,0),0)</f>
        <v>0</v>
      </c>
      <c r="AI303" s="41">
        <f>IFERROR(VLOOKUP($B303,'b06'!$A$4:$I$714,AI$1,0),0)</f>
        <v>0</v>
      </c>
      <c r="AJ303" s="41">
        <f>IFERROR(VLOOKUP($B303,'b06'!$A$4:$I$714,AJ$1,0),0)</f>
        <v>0</v>
      </c>
    </row>
    <row r="304" spans="1:36" x14ac:dyDescent="0.35">
      <c r="A304" s="4" t="s">
        <v>615</v>
      </c>
      <c r="B304" s="30">
        <v>302</v>
      </c>
      <c r="C304" s="8">
        <f t="shared" ca="1" si="49"/>
        <v>33821</v>
      </c>
      <c r="D304" s="5" t="str">
        <f t="shared" si="50"/>
        <v>colaborador_0302</v>
      </c>
      <c r="E304" s="9" t="s">
        <v>1339</v>
      </c>
      <c r="F304" s="9" t="s">
        <v>1550</v>
      </c>
      <c r="G304" s="8">
        <f t="shared" ca="1" si="51"/>
        <v>43983</v>
      </c>
      <c r="H304" s="6" t="s">
        <v>6</v>
      </c>
      <c r="I304" s="13">
        <f t="shared" ca="1" si="52"/>
        <v>1.77</v>
      </c>
      <c r="J304" s="15">
        <f t="shared" ca="1" si="53"/>
        <v>72</v>
      </c>
      <c r="K304" s="15">
        <f t="shared" ca="1" si="54"/>
        <v>22.981901752370007</v>
      </c>
      <c r="L304" s="10">
        <f t="shared" ca="1" si="55"/>
        <v>3</v>
      </c>
      <c r="M304" s="10">
        <f t="shared" ca="1" si="56"/>
        <v>2</v>
      </c>
      <c r="N304" s="10">
        <f t="shared" ca="1" si="57"/>
        <v>3</v>
      </c>
      <c r="O304" s="10">
        <f t="shared" ca="1" si="58"/>
        <v>7</v>
      </c>
      <c r="P304" s="10">
        <f t="shared" ca="1" si="59"/>
        <v>4</v>
      </c>
      <c r="Q304" s="11">
        <f t="shared" ca="1" si="48"/>
        <v>28</v>
      </c>
      <c r="R304" s="22" t="str">
        <f ca="1">VLOOKUP(L304,'05'!$A$2:$B$6,2,0)</f>
        <v>preta</v>
      </c>
      <c r="S304" s="22" t="str">
        <f ca="1">VLOOKUP(M304,'06'!$A$2:$B$18,2,0)</f>
        <v>ensino fundamental incompleto</v>
      </c>
      <c r="T304" s="22" t="str">
        <f ca="1">VLOOKUP(N304,'07'!$A$2:$D$28,2,0)</f>
        <v>Amapá</v>
      </c>
      <c r="U304" s="22" t="str">
        <f ca="1">VLOOKUP(O304,'08'!$A$2:$B$28,2,0)</f>
        <v>Testemunha de Jeová</v>
      </c>
      <c r="V304" s="22" t="str">
        <f ca="1">VLOOKUP(P304,'10'!$A$2:$B$10,2,0)</f>
        <v>Desquitado</v>
      </c>
      <c r="W304" s="29">
        <f>IFERROR(VLOOKUP($B304,'b02'!$A$4:$H$705,W$1,0),0)</f>
        <v>0</v>
      </c>
      <c r="X304" s="29">
        <f>IFERROR(VLOOKUP($B304,'b02'!$A$4:$H$705,X$1,0),0)</f>
        <v>0</v>
      </c>
      <c r="Y304" s="29">
        <f>IFERROR(VLOOKUP($B304,'b02'!$A$4:$H$705,Y$1,0),0)</f>
        <v>0</v>
      </c>
      <c r="Z304" s="29">
        <f>IFERROR(VLOOKUP($B304,'b02'!$A$4:$H$705,Z$1,0),0)</f>
        <v>0</v>
      </c>
      <c r="AA304" s="29">
        <f>IFERROR(VLOOKUP($B304,'b02'!$A$4:$H$705,AA$1,0),0)</f>
        <v>0</v>
      </c>
      <c r="AB304" s="29">
        <f>IFERROR(VLOOKUP($B304,'b02'!$A$4:$H$705,AB$1,0),0)</f>
        <v>0</v>
      </c>
      <c r="AC304" s="29">
        <f>IFERROR(VLOOKUP($B304,'b02'!$A$4:$H$705,AC$1,0),0)</f>
        <v>0</v>
      </c>
      <c r="AD304" s="41">
        <f>IFERROR(VLOOKUP($B304,'b06'!$A$4:$I$714,AD$1,0),0)</f>
        <v>0</v>
      </c>
      <c r="AE304" s="41">
        <f>IFERROR(VLOOKUP($B304,'b06'!$A$4:$I$714,AE$1,0),0)</f>
        <v>0</v>
      </c>
      <c r="AF304" s="41">
        <f>IFERROR(VLOOKUP($B304,'b06'!$A$4:$I$714,AF$1,0),0)</f>
        <v>0</v>
      </c>
      <c r="AG304" s="41">
        <f>IFERROR(VLOOKUP($B304,'b06'!$A$4:$I$714,AG$1,0),0)</f>
        <v>0</v>
      </c>
      <c r="AH304" s="41">
        <f>IFERROR(VLOOKUP($B304,'b06'!$A$4:$I$714,AH$1,0),0)</f>
        <v>0</v>
      </c>
      <c r="AI304" s="41">
        <f>IFERROR(VLOOKUP($B304,'b06'!$A$4:$I$714,AI$1,0),0)</f>
        <v>0</v>
      </c>
      <c r="AJ304" s="41">
        <f>IFERROR(VLOOKUP($B304,'b06'!$A$4:$I$714,AJ$1,0),0)</f>
        <v>0</v>
      </c>
    </row>
    <row r="305" spans="1:36" x14ac:dyDescent="0.35">
      <c r="A305" s="4" t="s">
        <v>616</v>
      </c>
      <c r="B305" s="30">
        <v>303</v>
      </c>
      <c r="C305" s="8">
        <f t="shared" ca="1" si="49"/>
        <v>33734</v>
      </c>
      <c r="D305" s="5" t="str">
        <f t="shared" si="50"/>
        <v>colaborador_0303</v>
      </c>
      <c r="E305" s="9" t="s">
        <v>1339</v>
      </c>
      <c r="F305" s="9" t="s">
        <v>1550</v>
      </c>
      <c r="G305" s="8">
        <f t="shared" ca="1" si="51"/>
        <v>42739</v>
      </c>
      <c r="H305" s="6" t="s">
        <v>6</v>
      </c>
      <c r="I305" s="13">
        <f t="shared" ca="1" si="52"/>
        <v>1.79</v>
      </c>
      <c r="J305" s="15">
        <f t="shared" ca="1" si="53"/>
        <v>73</v>
      </c>
      <c r="K305" s="15">
        <f t="shared" ca="1" si="54"/>
        <v>22.783308885490467</v>
      </c>
      <c r="L305" s="10">
        <f t="shared" ca="1" si="55"/>
        <v>2</v>
      </c>
      <c r="M305" s="10">
        <f t="shared" ca="1" si="56"/>
        <v>4</v>
      </c>
      <c r="N305" s="10">
        <f t="shared" ca="1" si="57"/>
        <v>2</v>
      </c>
      <c r="O305" s="10">
        <f t="shared" ca="1" si="58"/>
        <v>6</v>
      </c>
      <c r="P305" s="10">
        <f t="shared" ca="1" si="59"/>
        <v>1</v>
      </c>
      <c r="Q305" s="11">
        <f t="shared" ca="1" si="48"/>
        <v>28</v>
      </c>
      <c r="R305" s="22" t="str">
        <f ca="1">VLOOKUP(L305,'05'!$A$2:$B$6,2,0)</f>
        <v>parda</v>
      </c>
      <c r="S305" s="22" t="str">
        <f ca="1">VLOOKUP(M305,'06'!$A$2:$B$18,2,0)</f>
        <v>ensino médio incompleto</v>
      </c>
      <c r="T305" s="22" t="str">
        <f ca="1">VLOOKUP(N305,'07'!$A$2:$D$28,2,0)</f>
        <v>Alagoas</v>
      </c>
      <c r="U305" s="22" t="str">
        <f ca="1">VLOOKUP(O305,'08'!$A$2:$B$28,2,0)</f>
        <v>Umbanda</v>
      </c>
      <c r="V305" s="22" t="str">
        <f ca="1">VLOOKUP(P305,'10'!$A$2:$B$10,2,0)</f>
        <v>Solteiro</v>
      </c>
      <c r="W305" s="29">
        <f>IFERROR(VLOOKUP($B305,'b02'!$A$4:$H$705,W$1,0),0)</f>
        <v>0</v>
      </c>
      <c r="X305" s="29">
        <f>IFERROR(VLOOKUP($B305,'b02'!$A$4:$H$705,X$1,0),0)</f>
        <v>0</v>
      </c>
      <c r="Y305" s="29">
        <f>IFERROR(VLOOKUP($B305,'b02'!$A$4:$H$705,Y$1,0),0)</f>
        <v>0</v>
      </c>
      <c r="Z305" s="29">
        <f>IFERROR(VLOOKUP($B305,'b02'!$A$4:$H$705,Z$1,0),0)</f>
        <v>0</v>
      </c>
      <c r="AA305" s="29">
        <f>IFERROR(VLOOKUP($B305,'b02'!$A$4:$H$705,AA$1,0),0)</f>
        <v>0</v>
      </c>
      <c r="AB305" s="29">
        <f>IFERROR(VLOOKUP($B305,'b02'!$A$4:$H$705,AB$1,0),0)</f>
        <v>0</v>
      </c>
      <c r="AC305" s="29">
        <f>IFERROR(VLOOKUP($B305,'b02'!$A$4:$H$705,AC$1,0),0)</f>
        <v>0</v>
      </c>
      <c r="AD305" s="41">
        <f>IFERROR(VLOOKUP($B305,'b06'!$A$4:$I$714,AD$1,0),0)</f>
        <v>0</v>
      </c>
      <c r="AE305" s="41">
        <f>IFERROR(VLOOKUP($B305,'b06'!$A$4:$I$714,AE$1,0),0)</f>
        <v>0</v>
      </c>
      <c r="AF305" s="41">
        <f>IFERROR(VLOOKUP($B305,'b06'!$A$4:$I$714,AF$1,0),0)</f>
        <v>0</v>
      </c>
      <c r="AG305" s="41">
        <f>IFERROR(VLOOKUP($B305,'b06'!$A$4:$I$714,AG$1,0),0)</f>
        <v>0</v>
      </c>
      <c r="AH305" s="41">
        <f>IFERROR(VLOOKUP($B305,'b06'!$A$4:$I$714,AH$1,0),0)</f>
        <v>0</v>
      </c>
      <c r="AI305" s="41">
        <f>IFERROR(VLOOKUP($B305,'b06'!$A$4:$I$714,AI$1,0),0)</f>
        <v>0</v>
      </c>
      <c r="AJ305" s="41">
        <f>IFERROR(VLOOKUP($B305,'b06'!$A$4:$I$714,AJ$1,0),0)</f>
        <v>0</v>
      </c>
    </row>
    <row r="306" spans="1:36" x14ac:dyDescent="0.35">
      <c r="A306" s="4" t="s">
        <v>617</v>
      </c>
      <c r="B306" s="30">
        <v>304</v>
      </c>
      <c r="C306" s="8">
        <f t="shared" ca="1" si="49"/>
        <v>30919</v>
      </c>
      <c r="D306" s="5" t="str">
        <f t="shared" si="50"/>
        <v>colaborador_0304</v>
      </c>
      <c r="E306" s="9" t="s">
        <v>1339</v>
      </c>
      <c r="F306" s="9" t="s">
        <v>1550</v>
      </c>
      <c r="G306" s="8">
        <f t="shared" ca="1" si="51"/>
        <v>42189</v>
      </c>
      <c r="H306" s="6" t="s">
        <v>6</v>
      </c>
      <c r="I306" s="13">
        <f t="shared" ca="1" si="52"/>
        <v>1.8</v>
      </c>
      <c r="J306" s="15">
        <f t="shared" ca="1" si="53"/>
        <v>71</v>
      </c>
      <c r="K306" s="15">
        <f t="shared" ca="1" si="54"/>
        <v>21.913580246913579</v>
      </c>
      <c r="L306" s="10">
        <f t="shared" ca="1" si="55"/>
        <v>2</v>
      </c>
      <c r="M306" s="10">
        <f t="shared" ca="1" si="56"/>
        <v>6</v>
      </c>
      <c r="N306" s="10">
        <f t="shared" ca="1" si="57"/>
        <v>2</v>
      </c>
      <c r="O306" s="10">
        <f t="shared" ca="1" si="58"/>
        <v>7</v>
      </c>
      <c r="P306" s="10">
        <f t="shared" ca="1" si="59"/>
        <v>1</v>
      </c>
      <c r="Q306" s="11">
        <f t="shared" ca="1" si="48"/>
        <v>36</v>
      </c>
      <c r="R306" s="22" t="str">
        <f ca="1">VLOOKUP(L306,'05'!$A$2:$B$6,2,0)</f>
        <v>parda</v>
      </c>
      <c r="S306" s="22" t="str">
        <f ca="1">VLOOKUP(M306,'06'!$A$2:$B$18,2,0)</f>
        <v>ensino médio técnico incompleto</v>
      </c>
      <c r="T306" s="22" t="str">
        <f ca="1">VLOOKUP(N306,'07'!$A$2:$D$28,2,0)</f>
        <v>Alagoas</v>
      </c>
      <c r="U306" s="22" t="str">
        <f ca="1">VLOOKUP(O306,'08'!$A$2:$B$28,2,0)</f>
        <v>Testemunha de Jeová</v>
      </c>
      <c r="V306" s="22" t="str">
        <f ca="1">VLOOKUP(P306,'10'!$A$2:$B$10,2,0)</f>
        <v>Solteiro</v>
      </c>
      <c r="W306" s="29">
        <f>IFERROR(VLOOKUP($B306,'b02'!$A$4:$H$705,W$1,0),0)</f>
        <v>0</v>
      </c>
      <c r="X306" s="29">
        <f>IFERROR(VLOOKUP($B306,'b02'!$A$4:$H$705,X$1,0),0)</f>
        <v>0</v>
      </c>
      <c r="Y306" s="29">
        <f>IFERROR(VLOOKUP($B306,'b02'!$A$4:$H$705,Y$1,0),0)</f>
        <v>0</v>
      </c>
      <c r="Z306" s="29">
        <f>IFERROR(VLOOKUP($B306,'b02'!$A$4:$H$705,Z$1,0),0)</f>
        <v>0</v>
      </c>
      <c r="AA306" s="29">
        <f>IFERROR(VLOOKUP($B306,'b02'!$A$4:$H$705,AA$1,0),0)</f>
        <v>0</v>
      </c>
      <c r="AB306" s="29">
        <f>IFERROR(VLOOKUP($B306,'b02'!$A$4:$H$705,AB$1,0),0)</f>
        <v>0</v>
      </c>
      <c r="AC306" s="29">
        <f>IFERROR(VLOOKUP($B306,'b02'!$A$4:$H$705,AC$1,0),0)</f>
        <v>0</v>
      </c>
      <c r="AD306" s="41">
        <f>IFERROR(VLOOKUP($B306,'b06'!$A$4:$I$714,AD$1,0),0)</f>
        <v>0</v>
      </c>
      <c r="AE306" s="41">
        <f>IFERROR(VLOOKUP($B306,'b06'!$A$4:$I$714,AE$1,0),0)</f>
        <v>0</v>
      </c>
      <c r="AF306" s="41">
        <f>IFERROR(VLOOKUP($B306,'b06'!$A$4:$I$714,AF$1,0),0)</f>
        <v>0</v>
      </c>
      <c r="AG306" s="41">
        <f>IFERROR(VLOOKUP($B306,'b06'!$A$4:$I$714,AG$1,0),0)</f>
        <v>0</v>
      </c>
      <c r="AH306" s="41">
        <f>IFERROR(VLOOKUP($B306,'b06'!$A$4:$I$714,AH$1,0),0)</f>
        <v>0</v>
      </c>
      <c r="AI306" s="41">
        <f>IFERROR(VLOOKUP($B306,'b06'!$A$4:$I$714,AI$1,0),0)</f>
        <v>0</v>
      </c>
      <c r="AJ306" s="41">
        <f>IFERROR(VLOOKUP($B306,'b06'!$A$4:$I$714,AJ$1,0),0)</f>
        <v>0</v>
      </c>
    </row>
    <row r="307" spans="1:36" x14ac:dyDescent="0.35">
      <c r="A307" s="4" t="s">
        <v>618</v>
      </c>
      <c r="B307" s="30">
        <v>305</v>
      </c>
      <c r="C307" s="8">
        <f t="shared" ca="1" si="49"/>
        <v>34521</v>
      </c>
      <c r="D307" s="5" t="str">
        <f t="shared" si="50"/>
        <v>colaborador_0305</v>
      </c>
      <c r="E307" s="9" t="s">
        <v>1339</v>
      </c>
      <c r="F307" s="9" t="s">
        <v>1550</v>
      </c>
      <c r="G307" s="8">
        <f t="shared" ca="1" si="51"/>
        <v>44080</v>
      </c>
      <c r="H307" s="6" t="s">
        <v>6</v>
      </c>
      <c r="I307" s="13">
        <f t="shared" ca="1" si="52"/>
        <v>1.75</v>
      </c>
      <c r="J307" s="15">
        <f t="shared" ca="1" si="53"/>
        <v>76</v>
      </c>
      <c r="K307" s="15">
        <f t="shared" ca="1" si="54"/>
        <v>24.816326530612244</v>
      </c>
      <c r="L307" s="10">
        <f t="shared" ca="1" si="55"/>
        <v>3</v>
      </c>
      <c r="M307" s="10">
        <f t="shared" ca="1" si="56"/>
        <v>5</v>
      </c>
      <c r="N307" s="10">
        <f t="shared" ca="1" si="57"/>
        <v>5</v>
      </c>
      <c r="O307" s="10">
        <f t="shared" ca="1" si="58"/>
        <v>4</v>
      </c>
      <c r="P307" s="10">
        <f t="shared" ca="1" si="59"/>
        <v>2</v>
      </c>
      <c r="Q307" s="11">
        <f t="shared" ca="1" si="48"/>
        <v>26</v>
      </c>
      <c r="R307" s="22" t="str">
        <f ca="1">VLOOKUP(L307,'05'!$A$2:$B$6,2,0)</f>
        <v>preta</v>
      </c>
      <c r="S307" s="22" t="str">
        <f ca="1">VLOOKUP(M307,'06'!$A$2:$B$18,2,0)</f>
        <v>ensino médio completo</v>
      </c>
      <c r="T307" s="22" t="str">
        <f ca="1">VLOOKUP(N307,'07'!$A$2:$D$28,2,0)</f>
        <v>Bahia</v>
      </c>
      <c r="U307" s="22" t="str">
        <f ca="1">VLOOKUP(O307,'08'!$A$2:$B$28,2,0)</f>
        <v>Cristã</v>
      </c>
      <c r="V307" s="22" t="str">
        <f ca="1">VLOOKUP(P307,'10'!$A$2:$B$10,2,0)</f>
        <v>Casado</v>
      </c>
      <c r="W307" s="29">
        <f>IFERROR(VLOOKUP($B307,'b02'!$A$4:$H$705,W$1,0),0)</f>
        <v>0</v>
      </c>
      <c r="X307" s="29">
        <f>IFERROR(VLOOKUP($B307,'b02'!$A$4:$H$705,X$1,0),0)</f>
        <v>1</v>
      </c>
      <c r="Y307" s="29">
        <f>IFERROR(VLOOKUP($B307,'b02'!$A$4:$H$705,Y$1,0),0)</f>
        <v>0</v>
      </c>
      <c r="Z307" s="29">
        <f>IFERROR(VLOOKUP($B307,'b02'!$A$4:$H$705,Z$1,0),0)</f>
        <v>1</v>
      </c>
      <c r="AA307" s="29">
        <f>IFERROR(VLOOKUP($B307,'b02'!$A$4:$H$705,AA$1,0),0)</f>
        <v>1</v>
      </c>
      <c r="AB307" s="29">
        <f>IFERROR(VLOOKUP($B307,'b02'!$A$4:$H$705,AB$1,0),0)</f>
        <v>0</v>
      </c>
      <c r="AC307" s="29">
        <f>IFERROR(VLOOKUP($B307,'b02'!$A$4:$H$705,AC$1,0),0)</f>
        <v>3</v>
      </c>
      <c r="AD307" s="41">
        <f>IFERROR(VLOOKUP($B307,'b06'!$A$4:$I$714,AD$1,0),0)</f>
        <v>0</v>
      </c>
      <c r="AE307" s="41">
        <f>IFERROR(VLOOKUP($B307,'b06'!$A$4:$I$714,AE$1,0),0)</f>
        <v>0</v>
      </c>
      <c r="AF307" s="41">
        <f>IFERROR(VLOOKUP($B307,'b06'!$A$4:$I$714,AF$1,0),0)</f>
        <v>0</v>
      </c>
      <c r="AG307" s="41">
        <f>IFERROR(VLOOKUP($B307,'b06'!$A$4:$I$714,AG$1,0),0)</f>
        <v>0</v>
      </c>
      <c r="AH307" s="41">
        <f>IFERROR(VLOOKUP($B307,'b06'!$A$4:$I$714,AH$1,0),0)</f>
        <v>1</v>
      </c>
      <c r="AI307" s="41">
        <f>IFERROR(VLOOKUP($B307,'b06'!$A$4:$I$714,AI$1,0),0)</f>
        <v>1</v>
      </c>
      <c r="AJ307" s="41">
        <f>IFERROR(VLOOKUP($B307,'b06'!$A$4:$I$714,AJ$1,0),0)</f>
        <v>1</v>
      </c>
    </row>
    <row r="308" spans="1:36" x14ac:dyDescent="0.35">
      <c r="A308" s="4" t="s">
        <v>619</v>
      </c>
      <c r="B308" s="30">
        <v>306</v>
      </c>
      <c r="C308" s="8">
        <f t="shared" ca="1" si="49"/>
        <v>30796</v>
      </c>
      <c r="D308" s="5" t="str">
        <f t="shared" si="50"/>
        <v>colaborador_0306</v>
      </c>
      <c r="E308" s="9" t="s">
        <v>1339</v>
      </c>
      <c r="F308" s="9" t="s">
        <v>1550</v>
      </c>
      <c r="G308" s="8">
        <f t="shared" ca="1" si="51"/>
        <v>43220</v>
      </c>
      <c r="H308" s="6" t="s">
        <v>6</v>
      </c>
      <c r="I308" s="13">
        <f t="shared" ca="1" si="52"/>
        <v>1.77</v>
      </c>
      <c r="J308" s="15">
        <f t="shared" ca="1" si="53"/>
        <v>75</v>
      </c>
      <c r="K308" s="15">
        <f t="shared" ca="1" si="54"/>
        <v>23.93948099205209</v>
      </c>
      <c r="L308" s="10">
        <f t="shared" ca="1" si="55"/>
        <v>2</v>
      </c>
      <c r="M308" s="10">
        <f t="shared" ca="1" si="56"/>
        <v>2</v>
      </c>
      <c r="N308" s="10">
        <f t="shared" ca="1" si="57"/>
        <v>1</v>
      </c>
      <c r="O308" s="10">
        <f t="shared" ca="1" si="58"/>
        <v>6</v>
      </c>
      <c r="P308" s="10">
        <f t="shared" ca="1" si="59"/>
        <v>5</v>
      </c>
      <c r="Q308" s="11">
        <f t="shared" ca="1" si="48"/>
        <v>36</v>
      </c>
      <c r="R308" s="22" t="str">
        <f ca="1">VLOOKUP(L308,'05'!$A$2:$B$6,2,0)</f>
        <v>parda</v>
      </c>
      <c r="S308" s="22" t="str">
        <f ca="1">VLOOKUP(M308,'06'!$A$2:$B$18,2,0)</f>
        <v>ensino fundamental incompleto</v>
      </c>
      <c r="T308" s="22" t="str">
        <f ca="1">VLOOKUP(N308,'07'!$A$2:$D$28,2,0)</f>
        <v>Acre</v>
      </c>
      <c r="U308" s="22" t="str">
        <f ca="1">VLOOKUP(O308,'08'!$A$2:$B$28,2,0)</f>
        <v>Umbanda</v>
      </c>
      <c r="V308" s="22" t="str">
        <f ca="1">VLOOKUP(P308,'10'!$A$2:$B$10,2,0)</f>
        <v>Separado</v>
      </c>
      <c r="W308" s="29">
        <f>IFERROR(VLOOKUP($B308,'b02'!$A$4:$H$705,W$1,0),0)</f>
        <v>0</v>
      </c>
      <c r="X308" s="29">
        <f>IFERROR(VLOOKUP($B308,'b02'!$A$4:$H$705,X$1,0),0)</f>
        <v>0</v>
      </c>
      <c r="Y308" s="29">
        <f>IFERROR(VLOOKUP($B308,'b02'!$A$4:$H$705,Y$1,0),0)</f>
        <v>0</v>
      </c>
      <c r="Z308" s="29">
        <f>IFERROR(VLOOKUP($B308,'b02'!$A$4:$H$705,Z$1,0),0)</f>
        <v>0</v>
      </c>
      <c r="AA308" s="29">
        <f>IFERROR(VLOOKUP($B308,'b02'!$A$4:$H$705,AA$1,0),0)</f>
        <v>0</v>
      </c>
      <c r="AB308" s="29">
        <f>IFERROR(VLOOKUP($B308,'b02'!$A$4:$H$705,AB$1,0),0)</f>
        <v>0</v>
      </c>
      <c r="AC308" s="29">
        <f>IFERROR(VLOOKUP($B308,'b02'!$A$4:$H$705,AC$1,0),0)</f>
        <v>0</v>
      </c>
      <c r="AD308" s="41">
        <f>IFERROR(VLOOKUP($B308,'b06'!$A$4:$I$714,AD$1,0),0)</f>
        <v>0</v>
      </c>
      <c r="AE308" s="41">
        <f>IFERROR(VLOOKUP($B308,'b06'!$A$4:$I$714,AE$1,0),0)</f>
        <v>0</v>
      </c>
      <c r="AF308" s="41">
        <f>IFERROR(VLOOKUP($B308,'b06'!$A$4:$I$714,AF$1,0),0)</f>
        <v>0</v>
      </c>
      <c r="AG308" s="41">
        <f>IFERROR(VLOOKUP($B308,'b06'!$A$4:$I$714,AG$1,0),0)</f>
        <v>0</v>
      </c>
      <c r="AH308" s="41">
        <f>IFERROR(VLOOKUP($B308,'b06'!$A$4:$I$714,AH$1,0),0)</f>
        <v>0</v>
      </c>
      <c r="AI308" s="41">
        <f>IFERROR(VLOOKUP($B308,'b06'!$A$4:$I$714,AI$1,0),0)</f>
        <v>0</v>
      </c>
      <c r="AJ308" s="41">
        <f>IFERROR(VLOOKUP($B308,'b06'!$A$4:$I$714,AJ$1,0),0)</f>
        <v>0</v>
      </c>
    </row>
    <row r="309" spans="1:36" x14ac:dyDescent="0.35">
      <c r="A309" s="4" t="s">
        <v>620</v>
      </c>
      <c r="B309" s="30">
        <v>307</v>
      </c>
      <c r="C309" s="8">
        <f t="shared" ca="1" si="49"/>
        <v>30688</v>
      </c>
      <c r="D309" s="5" t="str">
        <f t="shared" si="50"/>
        <v>colaborador_0307</v>
      </c>
      <c r="E309" s="9" t="s">
        <v>1339</v>
      </c>
      <c r="F309" s="9" t="s">
        <v>1550</v>
      </c>
      <c r="G309" s="8">
        <f t="shared" ca="1" si="51"/>
        <v>42433</v>
      </c>
      <c r="H309" s="6" t="s">
        <v>6</v>
      </c>
      <c r="I309" s="13">
        <f t="shared" ca="1" si="52"/>
        <v>1.76</v>
      </c>
      <c r="J309" s="15">
        <f t="shared" ca="1" si="53"/>
        <v>81</v>
      </c>
      <c r="K309" s="15">
        <f t="shared" ca="1" si="54"/>
        <v>26.149276859504134</v>
      </c>
      <c r="L309" s="10">
        <f t="shared" ca="1" si="55"/>
        <v>2</v>
      </c>
      <c r="M309" s="10">
        <f t="shared" ca="1" si="56"/>
        <v>1</v>
      </c>
      <c r="N309" s="10">
        <f t="shared" ca="1" si="57"/>
        <v>13</v>
      </c>
      <c r="O309" s="10">
        <f t="shared" ca="1" si="58"/>
        <v>6</v>
      </c>
      <c r="P309" s="10">
        <f t="shared" ca="1" si="59"/>
        <v>6</v>
      </c>
      <c r="Q309" s="11">
        <f t="shared" ca="1" si="48"/>
        <v>37</v>
      </c>
      <c r="R309" s="22" t="str">
        <f ca="1">VLOOKUP(L309,'05'!$A$2:$B$6,2,0)</f>
        <v>parda</v>
      </c>
      <c r="S309" s="22" t="str">
        <f ca="1">VLOOKUP(M309,'06'!$A$2:$B$18,2,0)</f>
        <v>sem instrução</v>
      </c>
      <c r="T309" s="22" t="str">
        <f ca="1">VLOOKUP(N309,'07'!$A$2:$D$28,2,0)</f>
        <v>Minas Gerais</v>
      </c>
      <c r="U309" s="22" t="str">
        <f ca="1">VLOOKUP(O309,'08'!$A$2:$B$28,2,0)</f>
        <v>Umbanda</v>
      </c>
      <c r="V309" s="22" t="str">
        <f ca="1">VLOOKUP(P309,'10'!$A$2:$B$10,2,0)</f>
        <v>Concubinato/União Estável</v>
      </c>
      <c r="W309" s="29">
        <f>IFERROR(VLOOKUP($B309,'b02'!$A$4:$H$705,W$1,0),0)</f>
        <v>0</v>
      </c>
      <c r="X309" s="29">
        <f>IFERROR(VLOOKUP($B309,'b02'!$A$4:$H$705,X$1,0),0)</f>
        <v>0</v>
      </c>
      <c r="Y309" s="29">
        <f>IFERROR(VLOOKUP($B309,'b02'!$A$4:$H$705,Y$1,0),0)</f>
        <v>1</v>
      </c>
      <c r="Z309" s="29">
        <f>IFERROR(VLOOKUP($B309,'b02'!$A$4:$H$705,Z$1,0),0)</f>
        <v>0</v>
      </c>
      <c r="AA309" s="29">
        <f>IFERROR(VLOOKUP($B309,'b02'!$A$4:$H$705,AA$1,0),0)</f>
        <v>0</v>
      </c>
      <c r="AB309" s="29">
        <f>IFERROR(VLOOKUP($B309,'b02'!$A$4:$H$705,AB$1,0),0)</f>
        <v>0</v>
      </c>
      <c r="AC309" s="29">
        <f>IFERROR(VLOOKUP($B309,'b02'!$A$4:$H$705,AC$1,0),0)</f>
        <v>1</v>
      </c>
      <c r="AD309" s="41">
        <f>IFERROR(VLOOKUP($B309,'b06'!$A$4:$I$714,AD$1,0),0)</f>
        <v>0</v>
      </c>
      <c r="AE309" s="41">
        <f>IFERROR(VLOOKUP($B309,'b06'!$A$4:$I$714,AE$1,0),0)</f>
        <v>1</v>
      </c>
      <c r="AF309" s="41">
        <f>IFERROR(VLOOKUP($B309,'b06'!$A$4:$I$714,AF$1,0),0)</f>
        <v>0</v>
      </c>
      <c r="AG309" s="41">
        <f>IFERROR(VLOOKUP($B309,'b06'!$A$4:$I$714,AG$1,0),0)</f>
        <v>0</v>
      </c>
      <c r="AH309" s="41">
        <f>IFERROR(VLOOKUP($B309,'b06'!$A$4:$I$714,AH$1,0),0)</f>
        <v>0</v>
      </c>
      <c r="AI309" s="41">
        <f>IFERROR(VLOOKUP($B309,'b06'!$A$4:$I$714,AI$1,0),0)</f>
        <v>0</v>
      </c>
      <c r="AJ309" s="41">
        <f>IFERROR(VLOOKUP($B309,'b06'!$A$4:$I$714,AJ$1,0),0)</f>
        <v>0</v>
      </c>
    </row>
    <row r="310" spans="1:36" x14ac:dyDescent="0.35">
      <c r="A310" s="4" t="s">
        <v>621</v>
      </c>
      <c r="B310" s="30">
        <v>308</v>
      </c>
      <c r="C310" s="8">
        <f t="shared" ca="1" si="49"/>
        <v>33982</v>
      </c>
      <c r="D310" s="5" t="str">
        <f t="shared" si="50"/>
        <v>colaborador_0308</v>
      </c>
      <c r="E310" s="9" t="s">
        <v>1339</v>
      </c>
      <c r="F310" s="9" t="s">
        <v>1550</v>
      </c>
      <c r="G310" s="8">
        <f t="shared" ca="1" si="51"/>
        <v>43822</v>
      </c>
      <c r="H310" s="6" t="s">
        <v>6</v>
      </c>
      <c r="I310" s="13">
        <f t="shared" ca="1" si="52"/>
        <v>1.83</v>
      </c>
      <c r="J310" s="15">
        <f t="shared" ca="1" si="53"/>
        <v>76</v>
      </c>
      <c r="K310" s="15">
        <f t="shared" ca="1" si="54"/>
        <v>22.694018931589476</v>
      </c>
      <c r="L310" s="10">
        <f t="shared" ca="1" si="55"/>
        <v>3</v>
      </c>
      <c r="M310" s="10">
        <f t="shared" ca="1" si="56"/>
        <v>7</v>
      </c>
      <c r="N310" s="10">
        <f t="shared" ca="1" si="57"/>
        <v>1</v>
      </c>
      <c r="O310" s="10">
        <f t="shared" ca="1" si="58"/>
        <v>6</v>
      </c>
      <c r="P310" s="10">
        <f t="shared" ca="1" si="59"/>
        <v>6</v>
      </c>
      <c r="Q310" s="11">
        <f t="shared" ca="1" si="48"/>
        <v>28</v>
      </c>
      <c r="R310" s="22" t="str">
        <f ca="1">VLOOKUP(L310,'05'!$A$2:$B$6,2,0)</f>
        <v>preta</v>
      </c>
      <c r="S310" s="22" t="str">
        <f ca="1">VLOOKUP(M310,'06'!$A$2:$B$18,2,0)</f>
        <v>ensino médio técnico completo</v>
      </c>
      <c r="T310" s="22" t="str">
        <f ca="1">VLOOKUP(N310,'07'!$A$2:$D$28,2,0)</f>
        <v>Acre</v>
      </c>
      <c r="U310" s="22" t="str">
        <f ca="1">VLOOKUP(O310,'08'!$A$2:$B$28,2,0)</f>
        <v>Umbanda</v>
      </c>
      <c r="V310" s="22" t="str">
        <f ca="1">VLOOKUP(P310,'10'!$A$2:$B$10,2,0)</f>
        <v>Concubinato/União Estável</v>
      </c>
      <c r="W310" s="29">
        <f>IFERROR(VLOOKUP($B310,'b02'!$A$4:$H$705,W$1,0),0)</f>
        <v>0</v>
      </c>
      <c r="X310" s="29">
        <f>IFERROR(VLOOKUP($B310,'b02'!$A$4:$H$705,X$1,0),0)</f>
        <v>0</v>
      </c>
      <c r="Y310" s="29">
        <f>IFERROR(VLOOKUP($B310,'b02'!$A$4:$H$705,Y$1,0),0)</f>
        <v>1</v>
      </c>
      <c r="Z310" s="29">
        <f>IFERROR(VLOOKUP($B310,'b02'!$A$4:$H$705,Z$1,0),0)</f>
        <v>0</v>
      </c>
      <c r="AA310" s="29">
        <f>IFERROR(VLOOKUP($B310,'b02'!$A$4:$H$705,AA$1,0),0)</f>
        <v>1</v>
      </c>
      <c r="AB310" s="29">
        <f>IFERROR(VLOOKUP($B310,'b02'!$A$4:$H$705,AB$1,0),0)</f>
        <v>0</v>
      </c>
      <c r="AC310" s="29">
        <f>IFERROR(VLOOKUP($B310,'b02'!$A$4:$H$705,AC$1,0),0)</f>
        <v>2</v>
      </c>
      <c r="AD310" s="41">
        <f>IFERROR(VLOOKUP($B310,'b06'!$A$4:$I$714,AD$1,0),0)</f>
        <v>0</v>
      </c>
      <c r="AE310" s="41">
        <f>IFERROR(VLOOKUP($B310,'b06'!$A$4:$I$714,AE$1,0),0)</f>
        <v>0</v>
      </c>
      <c r="AF310" s="41">
        <f>IFERROR(VLOOKUP($B310,'b06'!$A$4:$I$714,AF$1,0),0)</f>
        <v>0</v>
      </c>
      <c r="AG310" s="41">
        <f>IFERROR(VLOOKUP($B310,'b06'!$A$4:$I$714,AG$1,0),0)</f>
        <v>0</v>
      </c>
      <c r="AH310" s="41">
        <f>IFERROR(VLOOKUP($B310,'b06'!$A$4:$I$714,AH$1,0),0)</f>
        <v>1</v>
      </c>
      <c r="AI310" s="41">
        <f>IFERROR(VLOOKUP($B310,'b06'!$A$4:$I$714,AI$1,0),0)</f>
        <v>0</v>
      </c>
      <c r="AJ310" s="41">
        <f>IFERROR(VLOOKUP($B310,'b06'!$A$4:$I$714,AJ$1,0),0)</f>
        <v>1</v>
      </c>
    </row>
    <row r="311" spans="1:36" x14ac:dyDescent="0.35">
      <c r="A311" s="4" t="s">
        <v>622</v>
      </c>
      <c r="B311" s="30">
        <v>309</v>
      </c>
      <c r="C311" s="8">
        <f t="shared" ca="1" si="49"/>
        <v>31149</v>
      </c>
      <c r="D311" s="5" t="str">
        <f t="shared" si="50"/>
        <v>colaborador_0309</v>
      </c>
      <c r="E311" s="9" t="s">
        <v>1339</v>
      </c>
      <c r="F311" s="9" t="s">
        <v>1550</v>
      </c>
      <c r="G311" s="8">
        <f t="shared" ca="1" si="51"/>
        <v>43354</v>
      </c>
      <c r="H311" s="6" t="s">
        <v>6</v>
      </c>
      <c r="I311" s="13">
        <f t="shared" ca="1" si="52"/>
        <v>1.82</v>
      </c>
      <c r="J311" s="15">
        <f t="shared" ca="1" si="53"/>
        <v>77</v>
      </c>
      <c r="K311" s="15">
        <f t="shared" ca="1" si="54"/>
        <v>23.245984784446321</v>
      </c>
      <c r="L311" s="10">
        <f t="shared" ca="1" si="55"/>
        <v>3</v>
      </c>
      <c r="M311" s="10">
        <f t="shared" ca="1" si="56"/>
        <v>6</v>
      </c>
      <c r="N311" s="10">
        <f t="shared" ca="1" si="57"/>
        <v>20</v>
      </c>
      <c r="O311" s="10">
        <f t="shared" ca="1" si="58"/>
        <v>2</v>
      </c>
      <c r="P311" s="10">
        <f t="shared" ca="1" si="59"/>
        <v>5</v>
      </c>
      <c r="Q311" s="11">
        <f t="shared" ca="1" si="48"/>
        <v>35</v>
      </c>
      <c r="R311" s="22" t="str">
        <f ca="1">VLOOKUP(L311,'05'!$A$2:$B$6,2,0)</f>
        <v>preta</v>
      </c>
      <c r="S311" s="22" t="str">
        <f ca="1">VLOOKUP(M311,'06'!$A$2:$B$18,2,0)</f>
        <v>ensino médio técnico incompleto</v>
      </c>
      <c r="T311" s="22" t="str">
        <f ca="1">VLOOKUP(N311,'07'!$A$2:$D$28,2,0)</f>
        <v>Rio Grande do Norte</v>
      </c>
      <c r="U311" s="22" t="str">
        <f ca="1">VLOOKUP(O311,'08'!$A$2:$B$28,2,0)</f>
        <v>Candomblé</v>
      </c>
      <c r="V311" s="22" t="str">
        <f ca="1">VLOOKUP(P311,'10'!$A$2:$B$10,2,0)</f>
        <v>Separado</v>
      </c>
      <c r="W311" s="29">
        <f>IFERROR(VLOOKUP($B311,'b02'!$A$4:$H$705,W$1,0),0)</f>
        <v>0</v>
      </c>
      <c r="X311" s="29">
        <f>IFERROR(VLOOKUP($B311,'b02'!$A$4:$H$705,X$1,0),0)</f>
        <v>0</v>
      </c>
      <c r="Y311" s="29">
        <f>IFERROR(VLOOKUP($B311,'b02'!$A$4:$H$705,Y$1,0),0)</f>
        <v>0</v>
      </c>
      <c r="Z311" s="29">
        <f>IFERROR(VLOOKUP($B311,'b02'!$A$4:$H$705,Z$1,0),0)</f>
        <v>0</v>
      </c>
      <c r="AA311" s="29">
        <f>IFERROR(VLOOKUP($B311,'b02'!$A$4:$H$705,AA$1,0),0)</f>
        <v>0</v>
      </c>
      <c r="AB311" s="29">
        <f>IFERROR(VLOOKUP($B311,'b02'!$A$4:$H$705,AB$1,0),0)</f>
        <v>0</v>
      </c>
      <c r="AC311" s="29">
        <f>IFERROR(VLOOKUP($B311,'b02'!$A$4:$H$705,AC$1,0),0)</f>
        <v>0</v>
      </c>
      <c r="AD311" s="41">
        <f>IFERROR(VLOOKUP($B311,'b06'!$A$4:$I$714,AD$1,0),0)</f>
        <v>0</v>
      </c>
      <c r="AE311" s="41">
        <f>IFERROR(VLOOKUP($B311,'b06'!$A$4:$I$714,AE$1,0),0)</f>
        <v>0</v>
      </c>
      <c r="AF311" s="41">
        <f>IFERROR(VLOOKUP($B311,'b06'!$A$4:$I$714,AF$1,0),0)</f>
        <v>0</v>
      </c>
      <c r="AG311" s="41">
        <f>IFERROR(VLOOKUP($B311,'b06'!$A$4:$I$714,AG$1,0),0)</f>
        <v>0</v>
      </c>
      <c r="AH311" s="41">
        <f>IFERROR(VLOOKUP($B311,'b06'!$A$4:$I$714,AH$1,0),0)</f>
        <v>0</v>
      </c>
      <c r="AI311" s="41">
        <f>IFERROR(VLOOKUP($B311,'b06'!$A$4:$I$714,AI$1,0),0)</f>
        <v>0</v>
      </c>
      <c r="AJ311" s="41">
        <f>IFERROR(VLOOKUP($B311,'b06'!$A$4:$I$714,AJ$1,0),0)</f>
        <v>0</v>
      </c>
    </row>
    <row r="312" spans="1:36" x14ac:dyDescent="0.35">
      <c r="A312" s="4" t="s">
        <v>623</v>
      </c>
      <c r="B312" s="30">
        <v>310</v>
      </c>
      <c r="C312" s="8">
        <f t="shared" ca="1" si="49"/>
        <v>30985</v>
      </c>
      <c r="D312" s="5" t="str">
        <f t="shared" si="50"/>
        <v>colaborador_0310</v>
      </c>
      <c r="E312" s="9" t="s">
        <v>1339</v>
      </c>
      <c r="F312" s="9" t="s">
        <v>1550</v>
      </c>
      <c r="G312" s="8">
        <f t="shared" ca="1" si="51"/>
        <v>42054</v>
      </c>
      <c r="H312" s="6" t="s">
        <v>6</v>
      </c>
      <c r="I312" s="13">
        <f t="shared" ca="1" si="52"/>
        <v>1.77</v>
      </c>
      <c r="J312" s="15">
        <f t="shared" ca="1" si="53"/>
        <v>71</v>
      </c>
      <c r="K312" s="15">
        <f t="shared" ca="1" si="54"/>
        <v>22.662708672475979</v>
      </c>
      <c r="L312" s="10">
        <f t="shared" ca="1" si="55"/>
        <v>2</v>
      </c>
      <c r="M312" s="10">
        <f t="shared" ca="1" si="56"/>
        <v>7</v>
      </c>
      <c r="N312" s="10">
        <f t="shared" ca="1" si="57"/>
        <v>2</v>
      </c>
      <c r="O312" s="10">
        <f t="shared" ca="1" si="58"/>
        <v>1</v>
      </c>
      <c r="P312" s="10">
        <f t="shared" ca="1" si="59"/>
        <v>1</v>
      </c>
      <c r="Q312" s="11">
        <f t="shared" ca="1" si="48"/>
        <v>36</v>
      </c>
      <c r="R312" s="22" t="str">
        <f ca="1">VLOOKUP(L312,'05'!$A$2:$B$6,2,0)</f>
        <v>parda</v>
      </c>
      <c r="S312" s="22" t="str">
        <f ca="1">VLOOKUP(M312,'06'!$A$2:$B$18,2,0)</f>
        <v>ensino médio técnico completo</v>
      </c>
      <c r="T312" s="22" t="str">
        <f ca="1">VLOOKUP(N312,'07'!$A$2:$D$28,2,0)</f>
        <v>Alagoas</v>
      </c>
      <c r="U312" s="22" t="str">
        <f ca="1">VLOOKUP(O312,'08'!$A$2:$B$28,2,0)</f>
        <v>Adventista</v>
      </c>
      <c r="V312" s="22" t="str">
        <f ca="1">VLOOKUP(P312,'10'!$A$2:$B$10,2,0)</f>
        <v>Solteiro</v>
      </c>
      <c r="W312" s="29">
        <f>IFERROR(VLOOKUP($B312,'b02'!$A$4:$H$705,W$1,0),0)</f>
        <v>0</v>
      </c>
      <c r="X312" s="29">
        <f>IFERROR(VLOOKUP($B312,'b02'!$A$4:$H$705,X$1,0),0)</f>
        <v>0</v>
      </c>
      <c r="Y312" s="29">
        <f>IFERROR(VLOOKUP($B312,'b02'!$A$4:$H$705,Y$1,0),0)</f>
        <v>0</v>
      </c>
      <c r="Z312" s="29">
        <f>IFERROR(VLOOKUP($B312,'b02'!$A$4:$H$705,Z$1,0),0)</f>
        <v>0</v>
      </c>
      <c r="AA312" s="29">
        <f>IFERROR(VLOOKUP($B312,'b02'!$A$4:$H$705,AA$1,0),0)</f>
        <v>0</v>
      </c>
      <c r="AB312" s="29">
        <f>IFERROR(VLOOKUP($B312,'b02'!$A$4:$H$705,AB$1,0),0)</f>
        <v>0</v>
      </c>
      <c r="AC312" s="29">
        <f>IFERROR(VLOOKUP($B312,'b02'!$A$4:$H$705,AC$1,0),0)</f>
        <v>0</v>
      </c>
      <c r="AD312" s="41">
        <f>IFERROR(VLOOKUP($B312,'b06'!$A$4:$I$714,AD$1,0),0)</f>
        <v>0</v>
      </c>
      <c r="AE312" s="41">
        <f>IFERROR(VLOOKUP($B312,'b06'!$A$4:$I$714,AE$1,0),0)</f>
        <v>0</v>
      </c>
      <c r="AF312" s="41">
        <f>IFERROR(VLOOKUP($B312,'b06'!$A$4:$I$714,AF$1,0),0)</f>
        <v>0</v>
      </c>
      <c r="AG312" s="41">
        <f>IFERROR(VLOOKUP($B312,'b06'!$A$4:$I$714,AG$1,0),0)</f>
        <v>0</v>
      </c>
      <c r="AH312" s="41">
        <f>IFERROR(VLOOKUP($B312,'b06'!$A$4:$I$714,AH$1,0),0)</f>
        <v>0</v>
      </c>
      <c r="AI312" s="41">
        <f>IFERROR(VLOOKUP($B312,'b06'!$A$4:$I$714,AI$1,0),0)</f>
        <v>0</v>
      </c>
      <c r="AJ312" s="41">
        <f>IFERROR(VLOOKUP($B312,'b06'!$A$4:$I$714,AJ$1,0),0)</f>
        <v>0</v>
      </c>
    </row>
    <row r="313" spans="1:36" x14ac:dyDescent="0.35">
      <c r="A313" s="4" t="s">
        <v>624</v>
      </c>
      <c r="B313" s="30">
        <v>311</v>
      </c>
      <c r="C313" s="8">
        <f t="shared" ca="1" si="49"/>
        <v>32117</v>
      </c>
      <c r="D313" s="5" t="str">
        <f t="shared" si="50"/>
        <v>colaborador_0311</v>
      </c>
      <c r="E313" s="9" t="s">
        <v>1339</v>
      </c>
      <c r="F313" s="9" t="s">
        <v>1550</v>
      </c>
      <c r="G313" s="8">
        <f t="shared" ca="1" si="51"/>
        <v>43091</v>
      </c>
      <c r="H313" s="6" t="s">
        <v>6</v>
      </c>
      <c r="I313" s="13">
        <f t="shared" ca="1" si="52"/>
        <v>1.82</v>
      </c>
      <c r="J313" s="15">
        <f t="shared" ca="1" si="53"/>
        <v>79</v>
      </c>
      <c r="K313" s="15">
        <f t="shared" ca="1" si="54"/>
        <v>23.849776597029344</v>
      </c>
      <c r="L313" s="10">
        <f t="shared" ca="1" si="55"/>
        <v>3</v>
      </c>
      <c r="M313" s="10">
        <f t="shared" ca="1" si="56"/>
        <v>7</v>
      </c>
      <c r="N313" s="10">
        <f t="shared" ca="1" si="57"/>
        <v>5</v>
      </c>
      <c r="O313" s="10">
        <f t="shared" ca="1" si="58"/>
        <v>4</v>
      </c>
      <c r="P313" s="10">
        <f t="shared" ca="1" si="59"/>
        <v>4</v>
      </c>
      <c r="Q313" s="11">
        <f t="shared" ca="1" si="48"/>
        <v>33</v>
      </c>
      <c r="R313" s="22" t="str">
        <f ca="1">VLOOKUP(L313,'05'!$A$2:$B$6,2,0)</f>
        <v>preta</v>
      </c>
      <c r="S313" s="22" t="str">
        <f ca="1">VLOOKUP(M313,'06'!$A$2:$B$18,2,0)</f>
        <v>ensino médio técnico completo</v>
      </c>
      <c r="T313" s="22" t="str">
        <f ca="1">VLOOKUP(N313,'07'!$A$2:$D$28,2,0)</f>
        <v>Bahia</v>
      </c>
      <c r="U313" s="22" t="str">
        <f ca="1">VLOOKUP(O313,'08'!$A$2:$B$28,2,0)</f>
        <v>Cristã</v>
      </c>
      <c r="V313" s="22" t="str">
        <f ca="1">VLOOKUP(P313,'10'!$A$2:$B$10,2,0)</f>
        <v>Desquitado</v>
      </c>
      <c r="W313" s="29">
        <f>IFERROR(VLOOKUP($B313,'b02'!$A$4:$H$705,W$1,0),0)</f>
        <v>1</v>
      </c>
      <c r="X313" s="29">
        <f>IFERROR(VLOOKUP($B313,'b02'!$A$4:$H$705,X$1,0),0)</f>
        <v>0</v>
      </c>
      <c r="Y313" s="29">
        <f>IFERROR(VLOOKUP($B313,'b02'!$A$4:$H$705,Y$1,0),0)</f>
        <v>0</v>
      </c>
      <c r="Z313" s="29">
        <f>IFERROR(VLOOKUP($B313,'b02'!$A$4:$H$705,Z$1,0),0)</f>
        <v>0</v>
      </c>
      <c r="AA313" s="29">
        <f>IFERROR(VLOOKUP($B313,'b02'!$A$4:$H$705,AA$1,0),0)</f>
        <v>0</v>
      </c>
      <c r="AB313" s="29">
        <f>IFERROR(VLOOKUP($B313,'b02'!$A$4:$H$705,AB$1,0),0)</f>
        <v>0</v>
      </c>
      <c r="AC313" s="29">
        <f>IFERROR(VLOOKUP($B313,'b02'!$A$4:$H$705,AC$1,0),0)</f>
        <v>1</v>
      </c>
      <c r="AD313" s="41">
        <f>IFERROR(VLOOKUP($B313,'b06'!$A$4:$I$714,AD$1,0),0)</f>
        <v>0</v>
      </c>
      <c r="AE313" s="41">
        <f>IFERROR(VLOOKUP($B313,'b06'!$A$4:$I$714,AE$1,0),0)</f>
        <v>0</v>
      </c>
      <c r="AF313" s="41">
        <f>IFERROR(VLOOKUP($B313,'b06'!$A$4:$I$714,AF$1,0),0)</f>
        <v>0</v>
      </c>
      <c r="AG313" s="41">
        <f>IFERROR(VLOOKUP($B313,'b06'!$A$4:$I$714,AG$1,0),0)</f>
        <v>0</v>
      </c>
      <c r="AH313" s="41">
        <f>IFERROR(VLOOKUP($B313,'b06'!$A$4:$I$714,AH$1,0),0)</f>
        <v>1</v>
      </c>
      <c r="AI313" s="41">
        <f>IFERROR(VLOOKUP($B313,'b06'!$A$4:$I$714,AI$1,0),0)</f>
        <v>0</v>
      </c>
      <c r="AJ313" s="41">
        <f>IFERROR(VLOOKUP($B313,'b06'!$A$4:$I$714,AJ$1,0),0)</f>
        <v>0</v>
      </c>
    </row>
    <row r="314" spans="1:36" x14ac:dyDescent="0.35">
      <c r="A314" s="4" t="s">
        <v>625</v>
      </c>
      <c r="B314" s="30">
        <v>312</v>
      </c>
      <c r="C314" s="8">
        <f t="shared" ca="1" si="49"/>
        <v>31338</v>
      </c>
      <c r="D314" s="5" t="str">
        <f t="shared" si="50"/>
        <v>colaborador_0312</v>
      </c>
      <c r="E314" s="9" t="s">
        <v>1339</v>
      </c>
      <c r="F314" s="9" t="s">
        <v>1550</v>
      </c>
      <c r="G314" s="8">
        <f t="shared" ca="1" si="51"/>
        <v>42762</v>
      </c>
      <c r="H314" s="6" t="s">
        <v>6</v>
      </c>
      <c r="I314" s="13">
        <f t="shared" ca="1" si="52"/>
        <v>1.8</v>
      </c>
      <c r="J314" s="15">
        <f t="shared" ca="1" si="53"/>
        <v>81</v>
      </c>
      <c r="K314" s="15">
        <f t="shared" ca="1" si="54"/>
        <v>25</v>
      </c>
      <c r="L314" s="10">
        <f t="shared" ca="1" si="55"/>
        <v>2</v>
      </c>
      <c r="M314" s="10">
        <f t="shared" ca="1" si="56"/>
        <v>6</v>
      </c>
      <c r="N314" s="10">
        <f t="shared" ca="1" si="57"/>
        <v>6</v>
      </c>
      <c r="O314" s="10">
        <f t="shared" ca="1" si="58"/>
        <v>4</v>
      </c>
      <c r="P314" s="10">
        <f t="shared" ca="1" si="59"/>
        <v>1</v>
      </c>
      <c r="Q314" s="11">
        <f t="shared" ca="1" si="48"/>
        <v>35</v>
      </c>
      <c r="R314" s="22" t="str">
        <f ca="1">VLOOKUP(L314,'05'!$A$2:$B$6,2,0)</f>
        <v>parda</v>
      </c>
      <c r="S314" s="22" t="str">
        <f ca="1">VLOOKUP(M314,'06'!$A$2:$B$18,2,0)</f>
        <v>ensino médio técnico incompleto</v>
      </c>
      <c r="T314" s="22" t="str">
        <f ca="1">VLOOKUP(N314,'07'!$A$2:$D$28,2,0)</f>
        <v>Ceará</v>
      </c>
      <c r="U314" s="22" t="str">
        <f ca="1">VLOOKUP(O314,'08'!$A$2:$B$28,2,0)</f>
        <v>Cristã</v>
      </c>
      <c r="V314" s="22" t="str">
        <f ca="1">VLOOKUP(P314,'10'!$A$2:$B$10,2,0)</f>
        <v>Solteiro</v>
      </c>
      <c r="W314" s="29">
        <f>IFERROR(VLOOKUP($B314,'b02'!$A$4:$H$705,W$1,0),0)</f>
        <v>0</v>
      </c>
      <c r="X314" s="29">
        <f>IFERROR(VLOOKUP($B314,'b02'!$A$4:$H$705,X$1,0),0)</f>
        <v>0</v>
      </c>
      <c r="Y314" s="29">
        <f>IFERROR(VLOOKUP($B314,'b02'!$A$4:$H$705,Y$1,0),0)</f>
        <v>0</v>
      </c>
      <c r="Z314" s="29">
        <f>IFERROR(VLOOKUP($B314,'b02'!$A$4:$H$705,Z$1,0),0)</f>
        <v>0</v>
      </c>
      <c r="AA314" s="29">
        <f>IFERROR(VLOOKUP($B314,'b02'!$A$4:$H$705,AA$1,0),0)</f>
        <v>0</v>
      </c>
      <c r="AB314" s="29">
        <f>IFERROR(VLOOKUP($B314,'b02'!$A$4:$H$705,AB$1,0),0)</f>
        <v>0</v>
      </c>
      <c r="AC314" s="29">
        <f>IFERROR(VLOOKUP($B314,'b02'!$A$4:$H$705,AC$1,0),0)</f>
        <v>0</v>
      </c>
      <c r="AD314" s="41">
        <f>IFERROR(VLOOKUP($B314,'b06'!$A$4:$I$714,AD$1,0),0)</f>
        <v>0</v>
      </c>
      <c r="AE314" s="41">
        <f>IFERROR(VLOOKUP($B314,'b06'!$A$4:$I$714,AE$1,0),0)</f>
        <v>0</v>
      </c>
      <c r="AF314" s="41">
        <f>IFERROR(VLOOKUP($B314,'b06'!$A$4:$I$714,AF$1,0),0)</f>
        <v>0</v>
      </c>
      <c r="AG314" s="41">
        <f>IFERROR(VLOOKUP($B314,'b06'!$A$4:$I$714,AG$1,0),0)</f>
        <v>0</v>
      </c>
      <c r="AH314" s="41">
        <f>IFERROR(VLOOKUP($B314,'b06'!$A$4:$I$714,AH$1,0),0)</f>
        <v>0</v>
      </c>
      <c r="AI314" s="41">
        <f>IFERROR(VLOOKUP($B314,'b06'!$A$4:$I$714,AI$1,0),0)</f>
        <v>0</v>
      </c>
      <c r="AJ314" s="41">
        <f>IFERROR(VLOOKUP($B314,'b06'!$A$4:$I$714,AJ$1,0),0)</f>
        <v>0</v>
      </c>
    </row>
    <row r="315" spans="1:36" x14ac:dyDescent="0.35">
      <c r="A315" s="4" t="s">
        <v>626</v>
      </c>
      <c r="B315" s="30">
        <v>313</v>
      </c>
      <c r="C315" s="8">
        <f t="shared" ca="1" si="49"/>
        <v>34039</v>
      </c>
      <c r="D315" s="5" t="str">
        <f t="shared" si="50"/>
        <v>colaborador_0313</v>
      </c>
      <c r="E315" s="9" t="s">
        <v>1339</v>
      </c>
      <c r="F315" s="9" t="s">
        <v>1550</v>
      </c>
      <c r="G315" s="8">
        <f t="shared" ca="1" si="51"/>
        <v>43368</v>
      </c>
      <c r="H315" s="6" t="s">
        <v>6</v>
      </c>
      <c r="I315" s="13">
        <f t="shared" ca="1" si="52"/>
        <v>1.8</v>
      </c>
      <c r="J315" s="15">
        <f t="shared" ca="1" si="53"/>
        <v>77</v>
      </c>
      <c r="K315" s="15">
        <f t="shared" ca="1" si="54"/>
        <v>23.76543209876543</v>
      </c>
      <c r="L315" s="10">
        <f t="shared" ca="1" si="55"/>
        <v>2</v>
      </c>
      <c r="M315" s="10">
        <f t="shared" ca="1" si="56"/>
        <v>3</v>
      </c>
      <c r="N315" s="10">
        <f t="shared" ca="1" si="57"/>
        <v>6</v>
      </c>
      <c r="O315" s="10">
        <f t="shared" ca="1" si="58"/>
        <v>3</v>
      </c>
      <c r="P315" s="10">
        <f t="shared" ca="1" si="59"/>
        <v>3</v>
      </c>
      <c r="Q315" s="11">
        <f t="shared" ca="1" si="48"/>
        <v>27</v>
      </c>
      <c r="R315" s="22" t="str">
        <f ca="1">VLOOKUP(L315,'05'!$A$2:$B$6,2,0)</f>
        <v>parda</v>
      </c>
      <c r="S315" s="22" t="str">
        <f ca="1">VLOOKUP(M315,'06'!$A$2:$B$18,2,0)</f>
        <v>ensino fundamental completo</v>
      </c>
      <c r="T315" s="22" t="str">
        <f ca="1">VLOOKUP(N315,'07'!$A$2:$D$28,2,0)</f>
        <v>Ceará</v>
      </c>
      <c r="U315" s="22" t="str">
        <f ca="1">VLOOKUP(O315,'08'!$A$2:$B$28,2,0)</f>
        <v>Católica</v>
      </c>
      <c r="V315" s="22" t="str">
        <f ca="1">VLOOKUP(P315,'10'!$A$2:$B$10,2,0)</f>
        <v>Divorciado</v>
      </c>
      <c r="W315" s="29">
        <f>IFERROR(VLOOKUP($B315,'b02'!$A$4:$H$705,W$1,0),0)</f>
        <v>0</v>
      </c>
      <c r="X315" s="29">
        <f>IFERROR(VLOOKUP($B315,'b02'!$A$4:$H$705,X$1,0),0)</f>
        <v>0</v>
      </c>
      <c r="Y315" s="29">
        <f>IFERROR(VLOOKUP($B315,'b02'!$A$4:$H$705,Y$1,0),0)</f>
        <v>0</v>
      </c>
      <c r="Z315" s="29">
        <f>IFERROR(VLOOKUP($B315,'b02'!$A$4:$H$705,Z$1,0),0)</f>
        <v>0</v>
      </c>
      <c r="AA315" s="29">
        <f>IFERROR(VLOOKUP($B315,'b02'!$A$4:$H$705,AA$1,0),0)</f>
        <v>0</v>
      </c>
      <c r="AB315" s="29">
        <f>IFERROR(VLOOKUP($B315,'b02'!$A$4:$H$705,AB$1,0),0)</f>
        <v>0</v>
      </c>
      <c r="AC315" s="29">
        <f>IFERROR(VLOOKUP($B315,'b02'!$A$4:$H$705,AC$1,0),0)</f>
        <v>0</v>
      </c>
      <c r="AD315" s="41">
        <f>IFERROR(VLOOKUP($B315,'b06'!$A$4:$I$714,AD$1,0),0)</f>
        <v>0</v>
      </c>
      <c r="AE315" s="41">
        <f>IFERROR(VLOOKUP($B315,'b06'!$A$4:$I$714,AE$1,0),0)</f>
        <v>0</v>
      </c>
      <c r="AF315" s="41">
        <f>IFERROR(VLOOKUP($B315,'b06'!$A$4:$I$714,AF$1,0),0)</f>
        <v>0</v>
      </c>
      <c r="AG315" s="41">
        <f>IFERROR(VLOOKUP($B315,'b06'!$A$4:$I$714,AG$1,0),0)</f>
        <v>0</v>
      </c>
      <c r="AH315" s="41">
        <f>IFERROR(VLOOKUP($B315,'b06'!$A$4:$I$714,AH$1,0),0)</f>
        <v>0</v>
      </c>
      <c r="AI315" s="41">
        <f>IFERROR(VLOOKUP($B315,'b06'!$A$4:$I$714,AI$1,0),0)</f>
        <v>0</v>
      </c>
      <c r="AJ315" s="41">
        <f>IFERROR(VLOOKUP($B315,'b06'!$A$4:$I$714,AJ$1,0),0)</f>
        <v>0</v>
      </c>
    </row>
    <row r="316" spans="1:36" x14ac:dyDescent="0.35">
      <c r="A316" s="4" t="s">
        <v>627</v>
      </c>
      <c r="B316" s="30">
        <v>314</v>
      </c>
      <c r="C316" s="8">
        <f t="shared" ca="1" si="49"/>
        <v>33908</v>
      </c>
      <c r="D316" s="5" t="str">
        <f t="shared" si="50"/>
        <v>colaborador_0314</v>
      </c>
      <c r="E316" s="9" t="s">
        <v>1339</v>
      </c>
      <c r="F316" s="9" t="s">
        <v>1550</v>
      </c>
      <c r="G316" s="8">
        <f t="shared" ca="1" si="51"/>
        <v>43284</v>
      </c>
      <c r="H316" s="6" t="s">
        <v>6</v>
      </c>
      <c r="I316" s="13">
        <f t="shared" ca="1" si="52"/>
        <v>1.84</v>
      </c>
      <c r="J316" s="15">
        <f t="shared" ca="1" si="53"/>
        <v>76</v>
      </c>
      <c r="K316" s="15">
        <f t="shared" ca="1" si="54"/>
        <v>22.448015122873343</v>
      </c>
      <c r="L316" s="10">
        <f t="shared" ca="1" si="55"/>
        <v>2</v>
      </c>
      <c r="M316" s="10">
        <f t="shared" ca="1" si="56"/>
        <v>6</v>
      </c>
      <c r="N316" s="10">
        <f t="shared" ca="1" si="57"/>
        <v>14</v>
      </c>
      <c r="O316" s="10">
        <f t="shared" ca="1" si="58"/>
        <v>5</v>
      </c>
      <c r="P316" s="10">
        <f t="shared" ca="1" si="59"/>
        <v>5</v>
      </c>
      <c r="Q316" s="11">
        <f t="shared" ca="1" si="48"/>
        <v>28</v>
      </c>
      <c r="R316" s="22" t="str">
        <f ca="1">VLOOKUP(L316,'05'!$A$2:$B$6,2,0)</f>
        <v>parda</v>
      </c>
      <c r="S316" s="22" t="str">
        <f ca="1">VLOOKUP(M316,'06'!$A$2:$B$18,2,0)</f>
        <v>ensino médio técnico incompleto</v>
      </c>
      <c r="T316" s="22" t="str">
        <f ca="1">VLOOKUP(N316,'07'!$A$2:$D$28,2,0)</f>
        <v>Pará</v>
      </c>
      <c r="U316" s="22" t="str">
        <f ca="1">VLOOKUP(O316,'08'!$A$2:$B$28,2,0)</f>
        <v>Evangélica</v>
      </c>
      <c r="V316" s="22" t="str">
        <f ca="1">VLOOKUP(P316,'10'!$A$2:$B$10,2,0)</f>
        <v>Separado</v>
      </c>
      <c r="W316" s="29">
        <f>IFERROR(VLOOKUP($B316,'b02'!$A$4:$H$705,W$1,0),0)</f>
        <v>0</v>
      </c>
      <c r="X316" s="29">
        <f>IFERROR(VLOOKUP($B316,'b02'!$A$4:$H$705,X$1,0),0)</f>
        <v>0</v>
      </c>
      <c r="Y316" s="29">
        <f>IFERROR(VLOOKUP($B316,'b02'!$A$4:$H$705,Y$1,0),0)</f>
        <v>1</v>
      </c>
      <c r="Z316" s="29">
        <f>IFERROR(VLOOKUP($B316,'b02'!$A$4:$H$705,Z$1,0),0)</f>
        <v>0</v>
      </c>
      <c r="AA316" s="29">
        <f>IFERROR(VLOOKUP($B316,'b02'!$A$4:$H$705,AA$1,0),0)</f>
        <v>0</v>
      </c>
      <c r="AB316" s="29">
        <f>IFERROR(VLOOKUP($B316,'b02'!$A$4:$H$705,AB$1,0),0)</f>
        <v>1</v>
      </c>
      <c r="AC316" s="29">
        <f>IFERROR(VLOOKUP($B316,'b02'!$A$4:$H$705,AC$1,0),0)</f>
        <v>2</v>
      </c>
      <c r="AD316" s="41">
        <f>IFERROR(VLOOKUP($B316,'b06'!$A$4:$I$714,AD$1,0),0)</f>
        <v>0</v>
      </c>
      <c r="AE316" s="41">
        <f>IFERROR(VLOOKUP($B316,'b06'!$A$4:$I$714,AE$1,0),0)</f>
        <v>0</v>
      </c>
      <c r="AF316" s="41">
        <f>IFERROR(VLOOKUP($B316,'b06'!$A$4:$I$714,AF$1,0),0)</f>
        <v>1</v>
      </c>
      <c r="AG316" s="41">
        <f>IFERROR(VLOOKUP($B316,'b06'!$A$4:$I$714,AG$1,0),0)</f>
        <v>1</v>
      </c>
      <c r="AH316" s="41">
        <f>IFERROR(VLOOKUP($B316,'b06'!$A$4:$I$714,AH$1,0),0)</f>
        <v>0</v>
      </c>
      <c r="AI316" s="41">
        <f>IFERROR(VLOOKUP($B316,'b06'!$A$4:$I$714,AI$1,0),0)</f>
        <v>0</v>
      </c>
      <c r="AJ316" s="41">
        <f>IFERROR(VLOOKUP($B316,'b06'!$A$4:$I$714,AJ$1,0),0)</f>
        <v>0</v>
      </c>
    </row>
    <row r="317" spans="1:36" x14ac:dyDescent="0.35">
      <c r="A317" s="4" t="s">
        <v>628</v>
      </c>
      <c r="B317" s="30">
        <v>315</v>
      </c>
      <c r="C317" s="8">
        <f t="shared" ca="1" si="49"/>
        <v>30984</v>
      </c>
      <c r="D317" s="5" t="str">
        <f t="shared" si="50"/>
        <v>colaborador_0315</v>
      </c>
      <c r="E317" s="9" t="s">
        <v>1339</v>
      </c>
      <c r="F317" s="9" t="s">
        <v>1550</v>
      </c>
      <c r="G317" s="8">
        <f t="shared" ca="1" si="51"/>
        <v>42682</v>
      </c>
      <c r="H317" s="6" t="s">
        <v>6</v>
      </c>
      <c r="I317" s="13">
        <f t="shared" ca="1" si="52"/>
        <v>1.76</v>
      </c>
      <c r="J317" s="15">
        <f t="shared" ca="1" si="53"/>
        <v>77</v>
      </c>
      <c r="K317" s="15">
        <f t="shared" ca="1" si="54"/>
        <v>24.857954545454547</v>
      </c>
      <c r="L317" s="10">
        <f t="shared" ca="1" si="55"/>
        <v>3</v>
      </c>
      <c r="M317" s="10">
        <f t="shared" ca="1" si="56"/>
        <v>3</v>
      </c>
      <c r="N317" s="10">
        <f t="shared" ca="1" si="57"/>
        <v>22</v>
      </c>
      <c r="O317" s="10">
        <f t="shared" ca="1" si="58"/>
        <v>5</v>
      </c>
      <c r="P317" s="10">
        <f t="shared" ca="1" si="59"/>
        <v>5</v>
      </c>
      <c r="Q317" s="11">
        <f t="shared" ca="1" si="48"/>
        <v>36</v>
      </c>
      <c r="R317" s="22" t="str">
        <f ca="1">VLOOKUP(L317,'05'!$A$2:$B$6,2,0)</f>
        <v>preta</v>
      </c>
      <c r="S317" s="22" t="str">
        <f ca="1">VLOOKUP(M317,'06'!$A$2:$B$18,2,0)</f>
        <v>ensino fundamental completo</v>
      </c>
      <c r="T317" s="22" t="str">
        <f ca="1">VLOOKUP(N317,'07'!$A$2:$D$28,2,0)</f>
        <v>Rondônia</v>
      </c>
      <c r="U317" s="22" t="str">
        <f ca="1">VLOOKUP(O317,'08'!$A$2:$B$28,2,0)</f>
        <v>Evangélica</v>
      </c>
      <c r="V317" s="22" t="str">
        <f ca="1">VLOOKUP(P317,'10'!$A$2:$B$10,2,0)</f>
        <v>Separado</v>
      </c>
      <c r="W317" s="29">
        <f>IFERROR(VLOOKUP($B317,'b02'!$A$4:$H$705,W$1,0),0)</f>
        <v>0</v>
      </c>
      <c r="X317" s="29">
        <f>IFERROR(VLOOKUP($B317,'b02'!$A$4:$H$705,X$1,0),0)</f>
        <v>0</v>
      </c>
      <c r="Y317" s="29">
        <f>IFERROR(VLOOKUP($B317,'b02'!$A$4:$H$705,Y$1,0),0)</f>
        <v>0</v>
      </c>
      <c r="Z317" s="29">
        <f>IFERROR(VLOOKUP($B317,'b02'!$A$4:$H$705,Z$1,0),0)</f>
        <v>0</v>
      </c>
      <c r="AA317" s="29">
        <f>IFERROR(VLOOKUP($B317,'b02'!$A$4:$H$705,AA$1,0),0)</f>
        <v>0</v>
      </c>
      <c r="AB317" s="29">
        <f>IFERROR(VLOOKUP($B317,'b02'!$A$4:$H$705,AB$1,0),0)</f>
        <v>0</v>
      </c>
      <c r="AC317" s="29">
        <f>IFERROR(VLOOKUP($B317,'b02'!$A$4:$H$705,AC$1,0),0)</f>
        <v>0</v>
      </c>
      <c r="AD317" s="41">
        <f>IFERROR(VLOOKUP($B317,'b06'!$A$4:$I$714,AD$1,0),0)</f>
        <v>0</v>
      </c>
      <c r="AE317" s="41">
        <f>IFERROR(VLOOKUP($B317,'b06'!$A$4:$I$714,AE$1,0),0)</f>
        <v>0</v>
      </c>
      <c r="AF317" s="41">
        <f>IFERROR(VLOOKUP($B317,'b06'!$A$4:$I$714,AF$1,0),0)</f>
        <v>0</v>
      </c>
      <c r="AG317" s="41">
        <f>IFERROR(VLOOKUP($B317,'b06'!$A$4:$I$714,AG$1,0),0)</f>
        <v>0</v>
      </c>
      <c r="AH317" s="41">
        <f>IFERROR(VLOOKUP($B317,'b06'!$A$4:$I$714,AH$1,0),0)</f>
        <v>0</v>
      </c>
      <c r="AI317" s="41">
        <f>IFERROR(VLOOKUP($B317,'b06'!$A$4:$I$714,AI$1,0),0)</f>
        <v>0</v>
      </c>
      <c r="AJ317" s="41">
        <f>IFERROR(VLOOKUP($B317,'b06'!$A$4:$I$714,AJ$1,0),0)</f>
        <v>0</v>
      </c>
    </row>
    <row r="318" spans="1:36" x14ac:dyDescent="0.35">
      <c r="A318" s="4" t="s">
        <v>629</v>
      </c>
      <c r="B318" s="30">
        <v>316</v>
      </c>
      <c r="C318" s="8">
        <f t="shared" ca="1" si="49"/>
        <v>33534</v>
      </c>
      <c r="D318" s="5" t="str">
        <f t="shared" si="50"/>
        <v>colaborador_0316</v>
      </c>
      <c r="E318" s="9" t="s">
        <v>1339</v>
      </c>
      <c r="F318" s="9" t="s">
        <v>1550</v>
      </c>
      <c r="G318" s="8">
        <f t="shared" ca="1" si="51"/>
        <v>43262</v>
      </c>
      <c r="H318" s="6" t="s">
        <v>6</v>
      </c>
      <c r="I318" s="13">
        <f t="shared" ca="1" si="52"/>
        <v>1.77</v>
      </c>
      <c r="J318" s="15">
        <f t="shared" ca="1" si="53"/>
        <v>78</v>
      </c>
      <c r="K318" s="15">
        <f t="shared" ca="1" si="54"/>
        <v>24.897060231734173</v>
      </c>
      <c r="L318" s="10">
        <f t="shared" ca="1" si="55"/>
        <v>2</v>
      </c>
      <c r="M318" s="10">
        <f t="shared" ca="1" si="56"/>
        <v>3</v>
      </c>
      <c r="N318" s="10">
        <f t="shared" ca="1" si="57"/>
        <v>10</v>
      </c>
      <c r="O318" s="10">
        <f t="shared" ca="1" si="58"/>
        <v>5</v>
      </c>
      <c r="P318" s="10">
        <f t="shared" ca="1" si="59"/>
        <v>5</v>
      </c>
      <c r="Q318" s="11">
        <f t="shared" ca="1" si="48"/>
        <v>29</v>
      </c>
      <c r="R318" s="22" t="str">
        <f ca="1">VLOOKUP(L318,'05'!$A$2:$B$6,2,0)</f>
        <v>parda</v>
      </c>
      <c r="S318" s="22" t="str">
        <f ca="1">VLOOKUP(M318,'06'!$A$2:$B$18,2,0)</f>
        <v>ensino fundamental completo</v>
      </c>
      <c r="T318" s="22" t="str">
        <f ca="1">VLOOKUP(N318,'07'!$A$2:$D$28,2,0)</f>
        <v>Maranhão</v>
      </c>
      <c r="U318" s="22" t="str">
        <f ca="1">VLOOKUP(O318,'08'!$A$2:$B$28,2,0)</f>
        <v>Evangélica</v>
      </c>
      <c r="V318" s="22" t="str">
        <f ca="1">VLOOKUP(P318,'10'!$A$2:$B$10,2,0)</f>
        <v>Separado</v>
      </c>
      <c r="W318" s="29">
        <f>IFERROR(VLOOKUP($B318,'b02'!$A$4:$H$705,W$1,0),0)</f>
        <v>0</v>
      </c>
      <c r="X318" s="29">
        <f>IFERROR(VLOOKUP($B318,'b02'!$A$4:$H$705,X$1,0),0)</f>
        <v>0</v>
      </c>
      <c r="Y318" s="29">
        <f>IFERROR(VLOOKUP($B318,'b02'!$A$4:$H$705,Y$1,0),0)</f>
        <v>0</v>
      </c>
      <c r="Z318" s="29">
        <f>IFERROR(VLOOKUP($B318,'b02'!$A$4:$H$705,Z$1,0),0)</f>
        <v>1</v>
      </c>
      <c r="AA318" s="29">
        <f>IFERROR(VLOOKUP($B318,'b02'!$A$4:$H$705,AA$1,0),0)</f>
        <v>0</v>
      </c>
      <c r="AB318" s="29">
        <f>IFERROR(VLOOKUP($B318,'b02'!$A$4:$H$705,AB$1,0),0)</f>
        <v>0</v>
      </c>
      <c r="AC318" s="29">
        <f>IFERROR(VLOOKUP($B318,'b02'!$A$4:$H$705,AC$1,0),0)</f>
        <v>1</v>
      </c>
      <c r="AD318" s="41">
        <f>IFERROR(VLOOKUP($B318,'b06'!$A$4:$I$714,AD$1,0),0)</f>
        <v>0</v>
      </c>
      <c r="AE318" s="41">
        <f>IFERROR(VLOOKUP($B318,'b06'!$A$4:$I$714,AE$1,0),0)</f>
        <v>1</v>
      </c>
      <c r="AF318" s="41">
        <f>IFERROR(VLOOKUP($B318,'b06'!$A$4:$I$714,AF$1,0),0)</f>
        <v>0</v>
      </c>
      <c r="AG318" s="41">
        <f>IFERROR(VLOOKUP($B318,'b06'!$A$4:$I$714,AG$1,0),0)</f>
        <v>0</v>
      </c>
      <c r="AH318" s="41">
        <f>IFERROR(VLOOKUP($B318,'b06'!$A$4:$I$714,AH$1,0),0)</f>
        <v>0</v>
      </c>
      <c r="AI318" s="41">
        <f>IFERROR(VLOOKUP($B318,'b06'!$A$4:$I$714,AI$1,0),0)</f>
        <v>0</v>
      </c>
      <c r="AJ318" s="41">
        <f>IFERROR(VLOOKUP($B318,'b06'!$A$4:$I$714,AJ$1,0),0)</f>
        <v>0</v>
      </c>
    </row>
    <row r="319" spans="1:36" x14ac:dyDescent="0.35">
      <c r="A319" s="4" t="s">
        <v>630</v>
      </c>
      <c r="B319" s="30">
        <v>317</v>
      </c>
      <c r="C319" s="8">
        <f t="shared" ca="1" si="49"/>
        <v>34300</v>
      </c>
      <c r="D319" s="5" t="str">
        <f t="shared" si="50"/>
        <v>colaborador_0317</v>
      </c>
      <c r="E319" s="9" t="s">
        <v>1339</v>
      </c>
      <c r="F319" s="9" t="s">
        <v>1550</v>
      </c>
      <c r="G319" s="8">
        <f t="shared" ca="1" si="51"/>
        <v>43769</v>
      </c>
      <c r="H319" s="6" t="s">
        <v>6</v>
      </c>
      <c r="I319" s="13">
        <f t="shared" ca="1" si="52"/>
        <v>1.83</v>
      </c>
      <c r="J319" s="15">
        <f t="shared" ca="1" si="53"/>
        <v>78</v>
      </c>
      <c r="K319" s="15">
        <f t="shared" ca="1" si="54"/>
        <v>23.291229956104985</v>
      </c>
      <c r="L319" s="10">
        <f t="shared" ca="1" si="55"/>
        <v>2</v>
      </c>
      <c r="M319" s="10">
        <f t="shared" ca="1" si="56"/>
        <v>7</v>
      </c>
      <c r="N319" s="10">
        <f t="shared" ca="1" si="57"/>
        <v>13</v>
      </c>
      <c r="O319" s="10">
        <f t="shared" ca="1" si="58"/>
        <v>2</v>
      </c>
      <c r="P319" s="10">
        <f t="shared" ca="1" si="59"/>
        <v>6</v>
      </c>
      <c r="Q319" s="11">
        <f t="shared" ca="1" si="48"/>
        <v>27</v>
      </c>
      <c r="R319" s="22" t="str">
        <f ca="1">VLOOKUP(L319,'05'!$A$2:$B$6,2,0)</f>
        <v>parda</v>
      </c>
      <c r="S319" s="22" t="str">
        <f ca="1">VLOOKUP(M319,'06'!$A$2:$B$18,2,0)</f>
        <v>ensino médio técnico completo</v>
      </c>
      <c r="T319" s="22" t="str">
        <f ca="1">VLOOKUP(N319,'07'!$A$2:$D$28,2,0)</f>
        <v>Minas Gerais</v>
      </c>
      <c r="U319" s="22" t="str">
        <f ca="1">VLOOKUP(O319,'08'!$A$2:$B$28,2,0)</f>
        <v>Candomblé</v>
      </c>
      <c r="V319" s="22" t="str">
        <f ca="1">VLOOKUP(P319,'10'!$A$2:$B$10,2,0)</f>
        <v>Concubinato/União Estável</v>
      </c>
      <c r="W319" s="29">
        <f>IFERROR(VLOOKUP($B319,'b02'!$A$4:$H$705,W$1,0),0)</f>
        <v>1</v>
      </c>
      <c r="X319" s="29">
        <f>IFERROR(VLOOKUP($B319,'b02'!$A$4:$H$705,X$1,0),0)</f>
        <v>0</v>
      </c>
      <c r="Y319" s="29">
        <f>IFERROR(VLOOKUP($B319,'b02'!$A$4:$H$705,Y$1,0),0)</f>
        <v>0</v>
      </c>
      <c r="Z319" s="29">
        <f>IFERROR(VLOOKUP($B319,'b02'!$A$4:$H$705,Z$1,0),0)</f>
        <v>0</v>
      </c>
      <c r="AA319" s="29">
        <f>IFERROR(VLOOKUP($B319,'b02'!$A$4:$H$705,AA$1,0),0)</f>
        <v>0</v>
      </c>
      <c r="AB319" s="29">
        <f>IFERROR(VLOOKUP($B319,'b02'!$A$4:$H$705,AB$1,0),0)</f>
        <v>0</v>
      </c>
      <c r="AC319" s="29">
        <f>IFERROR(VLOOKUP($B319,'b02'!$A$4:$H$705,AC$1,0),0)</f>
        <v>1</v>
      </c>
      <c r="AD319" s="41">
        <f>IFERROR(VLOOKUP($B319,'b06'!$A$4:$I$714,AD$1,0),0)</f>
        <v>0</v>
      </c>
      <c r="AE319" s="41">
        <f>IFERROR(VLOOKUP($B319,'b06'!$A$4:$I$714,AE$1,0),0)</f>
        <v>1</v>
      </c>
      <c r="AF319" s="41">
        <f>IFERROR(VLOOKUP($B319,'b06'!$A$4:$I$714,AF$1,0),0)</f>
        <v>0</v>
      </c>
      <c r="AG319" s="41">
        <f>IFERROR(VLOOKUP($B319,'b06'!$A$4:$I$714,AG$1,0),0)</f>
        <v>0</v>
      </c>
      <c r="AH319" s="41">
        <f>IFERROR(VLOOKUP($B319,'b06'!$A$4:$I$714,AH$1,0),0)</f>
        <v>0</v>
      </c>
      <c r="AI319" s="41">
        <f>IFERROR(VLOOKUP($B319,'b06'!$A$4:$I$714,AI$1,0),0)</f>
        <v>0</v>
      </c>
      <c r="AJ319" s="41">
        <f>IFERROR(VLOOKUP($B319,'b06'!$A$4:$I$714,AJ$1,0),0)</f>
        <v>0</v>
      </c>
    </row>
    <row r="320" spans="1:36" x14ac:dyDescent="0.35">
      <c r="A320" s="4" t="s">
        <v>631</v>
      </c>
      <c r="B320" s="30">
        <v>318</v>
      </c>
      <c r="C320" s="8">
        <f t="shared" ca="1" si="49"/>
        <v>32599</v>
      </c>
      <c r="D320" s="5" t="str">
        <f t="shared" si="50"/>
        <v>colaborador_0318</v>
      </c>
      <c r="E320" s="9" t="s">
        <v>1339</v>
      </c>
      <c r="F320" s="9" t="s">
        <v>1550</v>
      </c>
      <c r="G320" s="8">
        <f t="shared" ca="1" si="51"/>
        <v>42838</v>
      </c>
      <c r="H320" s="6" t="s">
        <v>6</v>
      </c>
      <c r="I320" s="13">
        <f t="shared" ca="1" si="52"/>
        <v>1.84</v>
      </c>
      <c r="J320" s="15">
        <f t="shared" ca="1" si="53"/>
        <v>71</v>
      </c>
      <c r="K320" s="15">
        <f t="shared" ca="1" si="54"/>
        <v>20.971172022684311</v>
      </c>
      <c r="L320" s="10">
        <f t="shared" ca="1" si="55"/>
        <v>3</v>
      </c>
      <c r="M320" s="10">
        <f t="shared" ca="1" si="56"/>
        <v>5</v>
      </c>
      <c r="N320" s="10">
        <f t="shared" ca="1" si="57"/>
        <v>1</v>
      </c>
      <c r="O320" s="10">
        <f t="shared" ca="1" si="58"/>
        <v>6</v>
      </c>
      <c r="P320" s="10">
        <f t="shared" ca="1" si="59"/>
        <v>1</v>
      </c>
      <c r="Q320" s="11">
        <f t="shared" ca="1" si="48"/>
        <v>31</v>
      </c>
      <c r="R320" s="22" t="str">
        <f ca="1">VLOOKUP(L320,'05'!$A$2:$B$6,2,0)</f>
        <v>preta</v>
      </c>
      <c r="S320" s="22" t="str">
        <f ca="1">VLOOKUP(M320,'06'!$A$2:$B$18,2,0)</f>
        <v>ensino médio completo</v>
      </c>
      <c r="T320" s="22" t="str">
        <f ca="1">VLOOKUP(N320,'07'!$A$2:$D$28,2,0)</f>
        <v>Acre</v>
      </c>
      <c r="U320" s="22" t="str">
        <f ca="1">VLOOKUP(O320,'08'!$A$2:$B$28,2,0)</f>
        <v>Umbanda</v>
      </c>
      <c r="V320" s="22" t="str">
        <f ca="1">VLOOKUP(P320,'10'!$A$2:$B$10,2,0)</f>
        <v>Solteiro</v>
      </c>
      <c r="W320" s="29">
        <f>IFERROR(VLOOKUP($B320,'b02'!$A$4:$H$705,W$1,0),0)</f>
        <v>0</v>
      </c>
      <c r="X320" s="29">
        <f>IFERROR(VLOOKUP($B320,'b02'!$A$4:$H$705,X$1,0),0)</f>
        <v>0</v>
      </c>
      <c r="Y320" s="29">
        <f>IFERROR(VLOOKUP($B320,'b02'!$A$4:$H$705,Y$1,0),0)</f>
        <v>0</v>
      </c>
      <c r="Z320" s="29">
        <f>IFERROR(VLOOKUP($B320,'b02'!$A$4:$H$705,Z$1,0),0)</f>
        <v>0</v>
      </c>
      <c r="AA320" s="29">
        <f>IFERROR(VLOOKUP($B320,'b02'!$A$4:$H$705,AA$1,0),0)</f>
        <v>0</v>
      </c>
      <c r="AB320" s="29">
        <f>IFERROR(VLOOKUP($B320,'b02'!$A$4:$H$705,AB$1,0),0)</f>
        <v>0</v>
      </c>
      <c r="AC320" s="29">
        <f>IFERROR(VLOOKUP($B320,'b02'!$A$4:$H$705,AC$1,0),0)</f>
        <v>0</v>
      </c>
      <c r="AD320" s="41">
        <f>IFERROR(VLOOKUP($B320,'b06'!$A$4:$I$714,AD$1,0),0)</f>
        <v>0</v>
      </c>
      <c r="AE320" s="41">
        <f>IFERROR(VLOOKUP($B320,'b06'!$A$4:$I$714,AE$1,0),0)</f>
        <v>0</v>
      </c>
      <c r="AF320" s="41">
        <f>IFERROR(VLOOKUP($B320,'b06'!$A$4:$I$714,AF$1,0),0)</f>
        <v>0</v>
      </c>
      <c r="AG320" s="41">
        <f>IFERROR(VLOOKUP($B320,'b06'!$A$4:$I$714,AG$1,0),0)</f>
        <v>0</v>
      </c>
      <c r="AH320" s="41">
        <f>IFERROR(VLOOKUP($B320,'b06'!$A$4:$I$714,AH$1,0),0)</f>
        <v>0</v>
      </c>
      <c r="AI320" s="41">
        <f>IFERROR(VLOOKUP($B320,'b06'!$A$4:$I$714,AI$1,0),0)</f>
        <v>0</v>
      </c>
      <c r="AJ320" s="41">
        <f>IFERROR(VLOOKUP($B320,'b06'!$A$4:$I$714,AJ$1,0),0)</f>
        <v>0</v>
      </c>
    </row>
    <row r="321" spans="1:36" x14ac:dyDescent="0.35">
      <c r="A321" s="4" t="s">
        <v>632</v>
      </c>
      <c r="B321" s="30">
        <v>319</v>
      </c>
      <c r="C321" s="8">
        <f t="shared" ca="1" si="49"/>
        <v>35620</v>
      </c>
      <c r="D321" s="5" t="str">
        <f t="shared" si="50"/>
        <v>colaborador_0319</v>
      </c>
      <c r="E321" s="9" t="s">
        <v>1339</v>
      </c>
      <c r="F321" s="9" t="s">
        <v>1550</v>
      </c>
      <c r="G321" s="8">
        <f t="shared" ca="1" si="51"/>
        <v>42398</v>
      </c>
      <c r="H321" s="6" t="s">
        <v>6</v>
      </c>
      <c r="I321" s="13">
        <f t="shared" ca="1" si="52"/>
        <v>1.82</v>
      </c>
      <c r="J321" s="15">
        <f t="shared" ca="1" si="53"/>
        <v>72</v>
      </c>
      <c r="K321" s="15">
        <f t="shared" ca="1" si="54"/>
        <v>21.736505252988767</v>
      </c>
      <c r="L321" s="10">
        <f t="shared" ca="1" si="55"/>
        <v>3</v>
      </c>
      <c r="M321" s="10">
        <f t="shared" ca="1" si="56"/>
        <v>5</v>
      </c>
      <c r="N321" s="10">
        <f t="shared" ca="1" si="57"/>
        <v>10</v>
      </c>
      <c r="O321" s="10">
        <f t="shared" ca="1" si="58"/>
        <v>4</v>
      </c>
      <c r="P321" s="10">
        <f t="shared" ca="1" si="59"/>
        <v>3</v>
      </c>
      <c r="Q321" s="11">
        <f t="shared" ca="1" si="48"/>
        <v>23</v>
      </c>
      <c r="R321" s="22" t="str">
        <f ca="1">VLOOKUP(L321,'05'!$A$2:$B$6,2,0)</f>
        <v>preta</v>
      </c>
      <c r="S321" s="22" t="str">
        <f ca="1">VLOOKUP(M321,'06'!$A$2:$B$18,2,0)</f>
        <v>ensino médio completo</v>
      </c>
      <c r="T321" s="22" t="str">
        <f ca="1">VLOOKUP(N321,'07'!$A$2:$D$28,2,0)</f>
        <v>Maranhão</v>
      </c>
      <c r="U321" s="22" t="str">
        <f ca="1">VLOOKUP(O321,'08'!$A$2:$B$28,2,0)</f>
        <v>Cristã</v>
      </c>
      <c r="V321" s="22" t="str">
        <f ca="1">VLOOKUP(P321,'10'!$A$2:$B$10,2,0)</f>
        <v>Divorciado</v>
      </c>
      <c r="W321" s="29">
        <f>IFERROR(VLOOKUP($B321,'b02'!$A$4:$H$705,W$1,0),0)</f>
        <v>0</v>
      </c>
      <c r="X321" s="29">
        <f>IFERROR(VLOOKUP($B321,'b02'!$A$4:$H$705,X$1,0),0)</f>
        <v>0</v>
      </c>
      <c r="Y321" s="29">
        <f>IFERROR(VLOOKUP($B321,'b02'!$A$4:$H$705,Y$1,0),0)</f>
        <v>0</v>
      </c>
      <c r="Z321" s="29">
        <f>IFERROR(VLOOKUP($B321,'b02'!$A$4:$H$705,Z$1,0),0)</f>
        <v>0</v>
      </c>
      <c r="AA321" s="29">
        <f>IFERROR(VLOOKUP($B321,'b02'!$A$4:$H$705,AA$1,0),0)</f>
        <v>1</v>
      </c>
      <c r="AB321" s="29">
        <f>IFERROR(VLOOKUP($B321,'b02'!$A$4:$H$705,AB$1,0),0)</f>
        <v>0</v>
      </c>
      <c r="AC321" s="29">
        <f>IFERROR(VLOOKUP($B321,'b02'!$A$4:$H$705,AC$1,0),0)</f>
        <v>1</v>
      </c>
      <c r="AD321" s="41">
        <f>IFERROR(VLOOKUP($B321,'b06'!$A$4:$I$714,AD$1,0),0)</f>
        <v>0</v>
      </c>
      <c r="AE321" s="41">
        <f>IFERROR(VLOOKUP($B321,'b06'!$A$4:$I$714,AE$1,0),0)</f>
        <v>0</v>
      </c>
      <c r="AF321" s="41">
        <f>IFERROR(VLOOKUP($B321,'b06'!$A$4:$I$714,AF$1,0),0)</f>
        <v>0</v>
      </c>
      <c r="AG321" s="41">
        <f>IFERROR(VLOOKUP($B321,'b06'!$A$4:$I$714,AG$1,0),0)</f>
        <v>0</v>
      </c>
      <c r="AH321" s="41">
        <f>IFERROR(VLOOKUP($B321,'b06'!$A$4:$I$714,AH$1,0),0)</f>
        <v>1</v>
      </c>
      <c r="AI321" s="41">
        <f>IFERROR(VLOOKUP($B321,'b06'!$A$4:$I$714,AI$1,0),0)</f>
        <v>0</v>
      </c>
      <c r="AJ321" s="41">
        <f>IFERROR(VLOOKUP($B321,'b06'!$A$4:$I$714,AJ$1,0),0)</f>
        <v>0</v>
      </c>
    </row>
    <row r="322" spans="1:36" x14ac:dyDescent="0.35">
      <c r="A322" s="4" t="s">
        <v>633</v>
      </c>
      <c r="B322" s="30">
        <v>320</v>
      </c>
      <c r="C322" s="8">
        <f t="shared" ca="1" si="49"/>
        <v>33995</v>
      </c>
      <c r="D322" s="5" t="str">
        <f t="shared" si="50"/>
        <v>colaborador_0320</v>
      </c>
      <c r="E322" s="9" t="s">
        <v>1339</v>
      </c>
      <c r="F322" s="9" t="s">
        <v>1550</v>
      </c>
      <c r="G322" s="8">
        <f t="shared" ca="1" si="51"/>
        <v>42578</v>
      </c>
      <c r="H322" s="6" t="s">
        <v>6</v>
      </c>
      <c r="I322" s="13">
        <f t="shared" ca="1" si="52"/>
        <v>1.82</v>
      </c>
      <c r="J322" s="15">
        <f t="shared" ca="1" si="53"/>
        <v>70</v>
      </c>
      <c r="K322" s="15">
        <f t="shared" ca="1" si="54"/>
        <v>21.132713440405748</v>
      </c>
      <c r="L322" s="10">
        <f t="shared" ca="1" si="55"/>
        <v>3</v>
      </c>
      <c r="M322" s="10">
        <f t="shared" ca="1" si="56"/>
        <v>6</v>
      </c>
      <c r="N322" s="10">
        <f t="shared" ca="1" si="57"/>
        <v>21</v>
      </c>
      <c r="O322" s="10">
        <f t="shared" ca="1" si="58"/>
        <v>3</v>
      </c>
      <c r="P322" s="10">
        <f t="shared" ca="1" si="59"/>
        <v>2</v>
      </c>
      <c r="Q322" s="11">
        <f t="shared" ca="1" si="48"/>
        <v>28</v>
      </c>
      <c r="R322" s="22" t="str">
        <f ca="1">VLOOKUP(L322,'05'!$A$2:$B$6,2,0)</f>
        <v>preta</v>
      </c>
      <c r="S322" s="22" t="str">
        <f ca="1">VLOOKUP(M322,'06'!$A$2:$B$18,2,0)</f>
        <v>ensino médio técnico incompleto</v>
      </c>
      <c r="T322" s="22" t="str">
        <f ca="1">VLOOKUP(N322,'07'!$A$2:$D$28,2,0)</f>
        <v>Rio Grande do Sul</v>
      </c>
      <c r="U322" s="22" t="str">
        <f ca="1">VLOOKUP(O322,'08'!$A$2:$B$28,2,0)</f>
        <v>Católica</v>
      </c>
      <c r="V322" s="22" t="str">
        <f ca="1">VLOOKUP(P322,'10'!$A$2:$B$10,2,0)</f>
        <v>Casado</v>
      </c>
      <c r="W322" s="29">
        <f>IFERROR(VLOOKUP($B322,'b02'!$A$4:$H$705,W$1,0),0)</f>
        <v>0</v>
      </c>
      <c r="X322" s="29">
        <f>IFERROR(VLOOKUP($B322,'b02'!$A$4:$H$705,X$1,0),0)</f>
        <v>0</v>
      </c>
      <c r="Y322" s="29">
        <f>IFERROR(VLOOKUP($B322,'b02'!$A$4:$H$705,Y$1,0),0)</f>
        <v>0</v>
      </c>
      <c r="Z322" s="29">
        <f>IFERROR(VLOOKUP($B322,'b02'!$A$4:$H$705,Z$1,0),0)</f>
        <v>0</v>
      </c>
      <c r="AA322" s="29">
        <f>IFERROR(VLOOKUP($B322,'b02'!$A$4:$H$705,AA$1,0),0)</f>
        <v>0</v>
      </c>
      <c r="AB322" s="29">
        <f>IFERROR(VLOOKUP($B322,'b02'!$A$4:$H$705,AB$1,0),0)</f>
        <v>0</v>
      </c>
      <c r="AC322" s="29">
        <f>IFERROR(VLOOKUP($B322,'b02'!$A$4:$H$705,AC$1,0),0)</f>
        <v>0</v>
      </c>
      <c r="AD322" s="41">
        <f>IFERROR(VLOOKUP($B322,'b06'!$A$4:$I$714,AD$1,0),0)</f>
        <v>0</v>
      </c>
      <c r="AE322" s="41">
        <f>IFERROR(VLOOKUP($B322,'b06'!$A$4:$I$714,AE$1,0),0)</f>
        <v>0</v>
      </c>
      <c r="AF322" s="41">
        <f>IFERROR(VLOOKUP($B322,'b06'!$A$4:$I$714,AF$1,0),0)</f>
        <v>0</v>
      </c>
      <c r="AG322" s="41">
        <f>IFERROR(VLOOKUP($B322,'b06'!$A$4:$I$714,AG$1,0),0)</f>
        <v>0</v>
      </c>
      <c r="AH322" s="41">
        <f>IFERROR(VLOOKUP($B322,'b06'!$A$4:$I$714,AH$1,0),0)</f>
        <v>0</v>
      </c>
      <c r="AI322" s="41">
        <f>IFERROR(VLOOKUP($B322,'b06'!$A$4:$I$714,AI$1,0),0)</f>
        <v>0</v>
      </c>
      <c r="AJ322" s="41">
        <f>IFERROR(VLOOKUP($B322,'b06'!$A$4:$I$714,AJ$1,0),0)</f>
        <v>0</v>
      </c>
    </row>
    <row r="323" spans="1:36" x14ac:dyDescent="0.35">
      <c r="A323" s="4" t="s">
        <v>634</v>
      </c>
      <c r="B323" s="30">
        <v>321</v>
      </c>
      <c r="C323" s="8">
        <f t="shared" ca="1" si="49"/>
        <v>34625</v>
      </c>
      <c r="D323" s="5" t="str">
        <f t="shared" si="50"/>
        <v>colaborador_0321</v>
      </c>
      <c r="E323" s="9" t="s">
        <v>1339</v>
      </c>
      <c r="F323" s="9" t="s">
        <v>1550</v>
      </c>
      <c r="G323" s="8">
        <f t="shared" ca="1" si="51"/>
        <v>43381</v>
      </c>
      <c r="H323" s="6" t="s">
        <v>6</v>
      </c>
      <c r="I323" s="13">
        <f t="shared" ca="1" si="52"/>
        <v>1.83</v>
      </c>
      <c r="J323" s="15">
        <f t="shared" ca="1" si="53"/>
        <v>74</v>
      </c>
      <c r="K323" s="15">
        <f t="shared" ca="1" si="54"/>
        <v>22.096807907073963</v>
      </c>
      <c r="L323" s="10">
        <f t="shared" ca="1" si="55"/>
        <v>3</v>
      </c>
      <c r="M323" s="10">
        <f t="shared" ca="1" si="56"/>
        <v>4</v>
      </c>
      <c r="N323" s="10">
        <f t="shared" ca="1" si="57"/>
        <v>17</v>
      </c>
      <c r="O323" s="10">
        <f t="shared" ca="1" si="58"/>
        <v>4</v>
      </c>
      <c r="P323" s="10">
        <f t="shared" ca="1" si="59"/>
        <v>3</v>
      </c>
      <c r="Q323" s="11">
        <f t="shared" ref="Q323:Q386" ca="1" si="60">INT((TODAY()-C323)/365.25)</f>
        <v>26</v>
      </c>
      <c r="R323" s="22" t="str">
        <f ca="1">VLOOKUP(L323,'05'!$A$2:$B$6,2,0)</f>
        <v>preta</v>
      </c>
      <c r="S323" s="22" t="str">
        <f ca="1">VLOOKUP(M323,'06'!$A$2:$B$18,2,0)</f>
        <v>ensino médio incompleto</v>
      </c>
      <c r="T323" s="22" t="str">
        <f ca="1">VLOOKUP(N323,'07'!$A$2:$D$28,2,0)</f>
        <v>Pernambuco</v>
      </c>
      <c r="U323" s="22" t="str">
        <f ca="1">VLOOKUP(O323,'08'!$A$2:$B$28,2,0)</f>
        <v>Cristã</v>
      </c>
      <c r="V323" s="22" t="str">
        <f ca="1">VLOOKUP(P323,'10'!$A$2:$B$10,2,0)</f>
        <v>Divorciado</v>
      </c>
      <c r="W323" s="29">
        <f>IFERROR(VLOOKUP($B323,'b02'!$A$4:$H$705,W$1,0),0)</f>
        <v>0</v>
      </c>
      <c r="X323" s="29">
        <f>IFERROR(VLOOKUP($B323,'b02'!$A$4:$H$705,X$1,0),0)</f>
        <v>0</v>
      </c>
      <c r="Y323" s="29">
        <f>IFERROR(VLOOKUP($B323,'b02'!$A$4:$H$705,Y$1,0),0)</f>
        <v>0</v>
      </c>
      <c r="Z323" s="29">
        <f>IFERROR(VLOOKUP($B323,'b02'!$A$4:$H$705,Z$1,0),0)</f>
        <v>0</v>
      </c>
      <c r="AA323" s="29">
        <f>IFERROR(VLOOKUP($B323,'b02'!$A$4:$H$705,AA$1,0),0)</f>
        <v>0</v>
      </c>
      <c r="AB323" s="29">
        <f>IFERROR(VLOOKUP($B323,'b02'!$A$4:$H$705,AB$1,0),0)</f>
        <v>0</v>
      </c>
      <c r="AC323" s="29">
        <f>IFERROR(VLOOKUP($B323,'b02'!$A$4:$H$705,AC$1,0),0)</f>
        <v>0</v>
      </c>
      <c r="AD323" s="41">
        <f>IFERROR(VLOOKUP($B323,'b06'!$A$4:$I$714,AD$1,0),0)</f>
        <v>0</v>
      </c>
      <c r="AE323" s="41">
        <f>IFERROR(VLOOKUP($B323,'b06'!$A$4:$I$714,AE$1,0),0)</f>
        <v>0</v>
      </c>
      <c r="AF323" s="41">
        <f>IFERROR(VLOOKUP($B323,'b06'!$A$4:$I$714,AF$1,0),0)</f>
        <v>0</v>
      </c>
      <c r="AG323" s="41">
        <f>IFERROR(VLOOKUP($B323,'b06'!$A$4:$I$714,AG$1,0),0)</f>
        <v>0</v>
      </c>
      <c r="AH323" s="41">
        <f>IFERROR(VLOOKUP($B323,'b06'!$A$4:$I$714,AH$1,0),0)</f>
        <v>0</v>
      </c>
      <c r="AI323" s="41">
        <f>IFERROR(VLOOKUP($B323,'b06'!$A$4:$I$714,AI$1,0),0)</f>
        <v>0</v>
      </c>
      <c r="AJ323" s="41">
        <f>IFERROR(VLOOKUP($B323,'b06'!$A$4:$I$714,AJ$1,0),0)</f>
        <v>0</v>
      </c>
    </row>
    <row r="324" spans="1:36" x14ac:dyDescent="0.35">
      <c r="A324" s="4" t="s">
        <v>635</v>
      </c>
      <c r="B324" s="30">
        <v>322</v>
      </c>
      <c r="C324" s="8">
        <f t="shared" ref="C324:C387" ca="1" si="61">RANDBETWEEN(DATE(1984,1,1),DATE(1998,12,31))</f>
        <v>34239</v>
      </c>
      <c r="D324" s="5" t="str">
        <f t="shared" ref="D324:D387" si="62">CONCATENATE("colaborador_",A324)</f>
        <v>colaborador_0322</v>
      </c>
      <c r="E324" s="9" t="s">
        <v>1339</v>
      </c>
      <c r="F324" s="9" t="s">
        <v>1550</v>
      </c>
      <c r="G324" s="8">
        <f t="shared" ref="G324:G387" ca="1" si="63">RANDBETWEEN(DATE(2015,1,1),DATE(2020,12,31))</f>
        <v>42673</v>
      </c>
      <c r="H324" s="6" t="s">
        <v>6</v>
      </c>
      <c r="I324" s="13">
        <f t="shared" ref="I324:I387" ca="1" si="64">IF(H324="M",RANDBETWEEN(175,185)/100,RANDBETWEEN(165,175)/100)</f>
        <v>1.81</v>
      </c>
      <c r="J324" s="15">
        <f t="shared" ref="J324:J387" ca="1" si="65">IF(H324="M",RANDBETWEEN(70,81),RANDBETWEEN(45,65))</f>
        <v>71</v>
      </c>
      <c r="K324" s="15">
        <f t="shared" ref="K324:K387" ca="1" si="66">J324/I324^2</f>
        <v>21.672110130948383</v>
      </c>
      <c r="L324" s="10">
        <f t="shared" ref="L324:L387" ca="1" si="67">RANDBETWEEN(2,3)</f>
        <v>3</v>
      </c>
      <c r="M324" s="10">
        <f t="shared" ref="M324:M387" ca="1" si="68">RANDBETWEEN(1,7)</f>
        <v>1</v>
      </c>
      <c r="N324" s="10">
        <f t="shared" ref="N324:N387" ca="1" si="69">RANDBETWEEN(1,27)</f>
        <v>4</v>
      </c>
      <c r="O324" s="10">
        <f t="shared" ref="O324:O387" ca="1" si="70">RANDBETWEEN(1,7)</f>
        <v>4</v>
      </c>
      <c r="P324" s="10">
        <f t="shared" ref="P324:P387" ca="1" si="71">RANDBETWEEN(1,6)</f>
        <v>1</v>
      </c>
      <c r="Q324" s="11">
        <f t="shared" ca="1" si="60"/>
        <v>27</v>
      </c>
      <c r="R324" s="22" t="str">
        <f ca="1">VLOOKUP(L324,'05'!$A$2:$B$6,2,0)</f>
        <v>preta</v>
      </c>
      <c r="S324" s="22" t="str">
        <f ca="1">VLOOKUP(M324,'06'!$A$2:$B$18,2,0)</f>
        <v>sem instrução</v>
      </c>
      <c r="T324" s="22" t="str">
        <f ca="1">VLOOKUP(N324,'07'!$A$2:$D$28,2,0)</f>
        <v>Amazonas</v>
      </c>
      <c r="U324" s="22" t="str">
        <f ca="1">VLOOKUP(O324,'08'!$A$2:$B$28,2,0)</f>
        <v>Cristã</v>
      </c>
      <c r="V324" s="22" t="str">
        <f ca="1">VLOOKUP(P324,'10'!$A$2:$B$10,2,0)</f>
        <v>Solteiro</v>
      </c>
      <c r="W324" s="29">
        <f>IFERROR(VLOOKUP($B324,'b02'!$A$4:$H$705,W$1,0),0)</f>
        <v>0</v>
      </c>
      <c r="X324" s="29">
        <f>IFERROR(VLOOKUP($B324,'b02'!$A$4:$H$705,X$1,0),0)</f>
        <v>0</v>
      </c>
      <c r="Y324" s="29">
        <f>IFERROR(VLOOKUP($B324,'b02'!$A$4:$H$705,Y$1,0),0)</f>
        <v>0</v>
      </c>
      <c r="Z324" s="29">
        <f>IFERROR(VLOOKUP($B324,'b02'!$A$4:$H$705,Z$1,0),0)</f>
        <v>0</v>
      </c>
      <c r="AA324" s="29">
        <f>IFERROR(VLOOKUP($B324,'b02'!$A$4:$H$705,AA$1,0),0)</f>
        <v>0</v>
      </c>
      <c r="AB324" s="29">
        <f>IFERROR(VLOOKUP($B324,'b02'!$A$4:$H$705,AB$1,0),0)</f>
        <v>0</v>
      </c>
      <c r="AC324" s="29">
        <f>IFERROR(VLOOKUP($B324,'b02'!$A$4:$H$705,AC$1,0),0)</f>
        <v>0</v>
      </c>
      <c r="AD324" s="41">
        <f>IFERROR(VLOOKUP($B324,'b06'!$A$4:$I$714,AD$1,0),0)</f>
        <v>0</v>
      </c>
      <c r="AE324" s="41">
        <f>IFERROR(VLOOKUP($B324,'b06'!$A$4:$I$714,AE$1,0),0)</f>
        <v>0</v>
      </c>
      <c r="AF324" s="41">
        <f>IFERROR(VLOOKUP($B324,'b06'!$A$4:$I$714,AF$1,0),0)</f>
        <v>0</v>
      </c>
      <c r="AG324" s="41">
        <f>IFERROR(VLOOKUP($B324,'b06'!$A$4:$I$714,AG$1,0),0)</f>
        <v>0</v>
      </c>
      <c r="AH324" s="41">
        <f>IFERROR(VLOOKUP($B324,'b06'!$A$4:$I$714,AH$1,0),0)</f>
        <v>0</v>
      </c>
      <c r="AI324" s="41">
        <f>IFERROR(VLOOKUP($B324,'b06'!$A$4:$I$714,AI$1,0),0)</f>
        <v>0</v>
      </c>
      <c r="AJ324" s="41">
        <f>IFERROR(VLOOKUP($B324,'b06'!$A$4:$I$714,AJ$1,0),0)</f>
        <v>0</v>
      </c>
    </row>
    <row r="325" spans="1:36" x14ac:dyDescent="0.35">
      <c r="A325" s="4" t="s">
        <v>636</v>
      </c>
      <c r="B325" s="30">
        <v>323</v>
      </c>
      <c r="C325" s="8">
        <f t="shared" ca="1" si="61"/>
        <v>35595</v>
      </c>
      <c r="D325" s="5" t="str">
        <f t="shared" si="62"/>
        <v>colaborador_0323</v>
      </c>
      <c r="E325" s="9" t="s">
        <v>1339</v>
      </c>
      <c r="F325" s="9" t="s">
        <v>1550</v>
      </c>
      <c r="G325" s="8">
        <f t="shared" ca="1" si="63"/>
        <v>43696</v>
      </c>
      <c r="H325" s="6" t="s">
        <v>6</v>
      </c>
      <c r="I325" s="13">
        <f t="shared" ca="1" si="64"/>
        <v>1.75</v>
      </c>
      <c r="J325" s="15">
        <f t="shared" ca="1" si="65"/>
        <v>80</v>
      </c>
      <c r="K325" s="15">
        <f t="shared" ca="1" si="66"/>
        <v>26.122448979591837</v>
      </c>
      <c r="L325" s="10">
        <f t="shared" ca="1" si="67"/>
        <v>3</v>
      </c>
      <c r="M325" s="10">
        <f t="shared" ca="1" si="68"/>
        <v>5</v>
      </c>
      <c r="N325" s="10">
        <f t="shared" ca="1" si="69"/>
        <v>16</v>
      </c>
      <c r="O325" s="10">
        <f t="shared" ca="1" si="70"/>
        <v>2</v>
      </c>
      <c r="P325" s="10">
        <f t="shared" ca="1" si="71"/>
        <v>2</v>
      </c>
      <c r="Q325" s="11">
        <f t="shared" ca="1" si="60"/>
        <v>23</v>
      </c>
      <c r="R325" s="22" t="str">
        <f ca="1">VLOOKUP(L325,'05'!$A$2:$B$6,2,0)</f>
        <v>preta</v>
      </c>
      <c r="S325" s="22" t="str">
        <f ca="1">VLOOKUP(M325,'06'!$A$2:$B$18,2,0)</f>
        <v>ensino médio completo</v>
      </c>
      <c r="T325" s="22" t="str">
        <f ca="1">VLOOKUP(N325,'07'!$A$2:$D$28,2,0)</f>
        <v>Paraná</v>
      </c>
      <c r="U325" s="22" t="str">
        <f ca="1">VLOOKUP(O325,'08'!$A$2:$B$28,2,0)</f>
        <v>Candomblé</v>
      </c>
      <c r="V325" s="22" t="str">
        <f ca="1">VLOOKUP(P325,'10'!$A$2:$B$10,2,0)</f>
        <v>Casado</v>
      </c>
      <c r="W325" s="29">
        <f>IFERROR(VLOOKUP($B325,'b02'!$A$4:$H$705,W$1,0),0)</f>
        <v>0</v>
      </c>
      <c r="X325" s="29">
        <f>IFERROR(VLOOKUP($B325,'b02'!$A$4:$H$705,X$1,0),0)</f>
        <v>1</v>
      </c>
      <c r="Y325" s="29">
        <f>IFERROR(VLOOKUP($B325,'b02'!$A$4:$H$705,Y$1,0),0)</f>
        <v>0</v>
      </c>
      <c r="Z325" s="29">
        <f>IFERROR(VLOOKUP($B325,'b02'!$A$4:$H$705,Z$1,0),0)</f>
        <v>0</v>
      </c>
      <c r="AA325" s="29">
        <f>IFERROR(VLOOKUP($B325,'b02'!$A$4:$H$705,AA$1,0),0)</f>
        <v>0</v>
      </c>
      <c r="AB325" s="29">
        <f>IFERROR(VLOOKUP($B325,'b02'!$A$4:$H$705,AB$1,0),0)</f>
        <v>0</v>
      </c>
      <c r="AC325" s="29">
        <f>IFERROR(VLOOKUP($B325,'b02'!$A$4:$H$705,AC$1,0),0)</f>
        <v>1</v>
      </c>
      <c r="AD325" s="41">
        <f>IFERROR(VLOOKUP($B325,'b06'!$A$4:$I$714,AD$1,0),0)</f>
        <v>1</v>
      </c>
      <c r="AE325" s="41">
        <f>IFERROR(VLOOKUP($B325,'b06'!$A$4:$I$714,AE$1,0),0)</f>
        <v>0</v>
      </c>
      <c r="AF325" s="41">
        <f>IFERROR(VLOOKUP($B325,'b06'!$A$4:$I$714,AF$1,0),0)</f>
        <v>0</v>
      </c>
      <c r="AG325" s="41">
        <f>IFERROR(VLOOKUP($B325,'b06'!$A$4:$I$714,AG$1,0),0)</f>
        <v>0</v>
      </c>
      <c r="AH325" s="41">
        <f>IFERROR(VLOOKUP($B325,'b06'!$A$4:$I$714,AH$1,0),0)</f>
        <v>0</v>
      </c>
      <c r="AI325" s="41">
        <f>IFERROR(VLOOKUP($B325,'b06'!$A$4:$I$714,AI$1,0),0)</f>
        <v>0</v>
      </c>
      <c r="AJ325" s="41">
        <f>IFERROR(VLOOKUP($B325,'b06'!$A$4:$I$714,AJ$1,0),0)</f>
        <v>0</v>
      </c>
    </row>
    <row r="326" spans="1:36" x14ac:dyDescent="0.35">
      <c r="A326" s="4" t="s">
        <v>637</v>
      </c>
      <c r="B326" s="30">
        <v>324</v>
      </c>
      <c r="C326" s="8">
        <f t="shared" ca="1" si="61"/>
        <v>32719</v>
      </c>
      <c r="D326" s="5" t="str">
        <f t="shared" si="62"/>
        <v>colaborador_0324</v>
      </c>
      <c r="E326" s="9" t="s">
        <v>1339</v>
      </c>
      <c r="F326" s="9" t="s">
        <v>1550</v>
      </c>
      <c r="G326" s="8">
        <f t="shared" ca="1" si="63"/>
        <v>44128</v>
      </c>
      <c r="H326" s="6" t="s">
        <v>6</v>
      </c>
      <c r="I326" s="13">
        <f t="shared" ca="1" si="64"/>
        <v>1.83</v>
      </c>
      <c r="J326" s="15">
        <f t="shared" ca="1" si="65"/>
        <v>81</v>
      </c>
      <c r="K326" s="15">
        <f t="shared" ca="1" si="66"/>
        <v>24.187046492878256</v>
      </c>
      <c r="L326" s="10">
        <f t="shared" ca="1" si="67"/>
        <v>3</v>
      </c>
      <c r="M326" s="10">
        <f t="shared" ca="1" si="68"/>
        <v>6</v>
      </c>
      <c r="N326" s="10">
        <f t="shared" ca="1" si="69"/>
        <v>22</v>
      </c>
      <c r="O326" s="10">
        <f t="shared" ca="1" si="70"/>
        <v>4</v>
      </c>
      <c r="P326" s="10">
        <f t="shared" ca="1" si="71"/>
        <v>1</v>
      </c>
      <c r="Q326" s="11">
        <f t="shared" ca="1" si="60"/>
        <v>31</v>
      </c>
      <c r="R326" s="22" t="str">
        <f ca="1">VLOOKUP(L326,'05'!$A$2:$B$6,2,0)</f>
        <v>preta</v>
      </c>
      <c r="S326" s="22" t="str">
        <f ca="1">VLOOKUP(M326,'06'!$A$2:$B$18,2,0)</f>
        <v>ensino médio técnico incompleto</v>
      </c>
      <c r="T326" s="22" t="str">
        <f ca="1">VLOOKUP(N326,'07'!$A$2:$D$28,2,0)</f>
        <v>Rondônia</v>
      </c>
      <c r="U326" s="22" t="str">
        <f ca="1">VLOOKUP(O326,'08'!$A$2:$B$28,2,0)</f>
        <v>Cristã</v>
      </c>
      <c r="V326" s="22" t="str">
        <f ca="1">VLOOKUP(P326,'10'!$A$2:$B$10,2,0)</f>
        <v>Solteiro</v>
      </c>
      <c r="W326" s="29">
        <f>IFERROR(VLOOKUP($B326,'b02'!$A$4:$H$705,W$1,0),0)</f>
        <v>0</v>
      </c>
      <c r="X326" s="29">
        <f>IFERROR(VLOOKUP($B326,'b02'!$A$4:$H$705,X$1,0),0)</f>
        <v>0</v>
      </c>
      <c r="Y326" s="29">
        <f>IFERROR(VLOOKUP($B326,'b02'!$A$4:$H$705,Y$1,0),0)</f>
        <v>1</v>
      </c>
      <c r="Z326" s="29">
        <f>IFERROR(VLOOKUP($B326,'b02'!$A$4:$H$705,Z$1,0),0)</f>
        <v>0</v>
      </c>
      <c r="AA326" s="29">
        <f>IFERROR(VLOOKUP($B326,'b02'!$A$4:$H$705,AA$1,0),0)</f>
        <v>0</v>
      </c>
      <c r="AB326" s="29">
        <f>IFERROR(VLOOKUP($B326,'b02'!$A$4:$H$705,AB$1,0),0)</f>
        <v>0</v>
      </c>
      <c r="AC326" s="29">
        <f>IFERROR(VLOOKUP($B326,'b02'!$A$4:$H$705,AC$1,0),0)</f>
        <v>1</v>
      </c>
      <c r="AD326" s="41">
        <f>IFERROR(VLOOKUP($B326,'b06'!$A$4:$I$714,AD$1,0),0)</f>
        <v>1</v>
      </c>
      <c r="AE326" s="41">
        <f>IFERROR(VLOOKUP($B326,'b06'!$A$4:$I$714,AE$1,0),0)</f>
        <v>0</v>
      </c>
      <c r="AF326" s="41">
        <f>IFERROR(VLOOKUP($B326,'b06'!$A$4:$I$714,AF$1,0),0)</f>
        <v>0</v>
      </c>
      <c r="AG326" s="41">
        <f>IFERROR(VLOOKUP($B326,'b06'!$A$4:$I$714,AG$1,0),0)</f>
        <v>0</v>
      </c>
      <c r="AH326" s="41">
        <f>IFERROR(VLOOKUP($B326,'b06'!$A$4:$I$714,AH$1,0),0)</f>
        <v>0</v>
      </c>
      <c r="AI326" s="41">
        <f>IFERROR(VLOOKUP($B326,'b06'!$A$4:$I$714,AI$1,0),0)</f>
        <v>0</v>
      </c>
      <c r="AJ326" s="41">
        <f>IFERROR(VLOOKUP($B326,'b06'!$A$4:$I$714,AJ$1,0),0)</f>
        <v>0</v>
      </c>
    </row>
    <row r="327" spans="1:36" x14ac:dyDescent="0.35">
      <c r="A327" s="4" t="s">
        <v>638</v>
      </c>
      <c r="B327" s="30">
        <v>325</v>
      </c>
      <c r="C327" s="8">
        <f t="shared" ca="1" si="61"/>
        <v>35130</v>
      </c>
      <c r="D327" s="5" t="str">
        <f t="shared" si="62"/>
        <v>colaborador_0325</v>
      </c>
      <c r="E327" s="9" t="s">
        <v>1339</v>
      </c>
      <c r="F327" s="9" t="s">
        <v>1550</v>
      </c>
      <c r="G327" s="8">
        <f t="shared" ca="1" si="63"/>
        <v>42151</v>
      </c>
      <c r="H327" s="6" t="s">
        <v>6</v>
      </c>
      <c r="I327" s="13">
        <f t="shared" ca="1" si="64"/>
        <v>1.83</v>
      </c>
      <c r="J327" s="15">
        <f t="shared" ca="1" si="65"/>
        <v>80</v>
      </c>
      <c r="K327" s="15">
        <f t="shared" ca="1" si="66"/>
        <v>23.888440980620498</v>
      </c>
      <c r="L327" s="10">
        <f t="shared" ca="1" si="67"/>
        <v>3</v>
      </c>
      <c r="M327" s="10">
        <f t="shared" ca="1" si="68"/>
        <v>5</v>
      </c>
      <c r="N327" s="10">
        <f t="shared" ca="1" si="69"/>
        <v>1</v>
      </c>
      <c r="O327" s="10">
        <f t="shared" ca="1" si="70"/>
        <v>4</v>
      </c>
      <c r="P327" s="10">
        <f t="shared" ca="1" si="71"/>
        <v>1</v>
      </c>
      <c r="Q327" s="11">
        <f t="shared" ca="1" si="60"/>
        <v>24</v>
      </c>
      <c r="R327" s="22" t="str">
        <f ca="1">VLOOKUP(L327,'05'!$A$2:$B$6,2,0)</f>
        <v>preta</v>
      </c>
      <c r="S327" s="22" t="str">
        <f ca="1">VLOOKUP(M327,'06'!$A$2:$B$18,2,0)</f>
        <v>ensino médio completo</v>
      </c>
      <c r="T327" s="22" t="str">
        <f ca="1">VLOOKUP(N327,'07'!$A$2:$D$28,2,0)</f>
        <v>Acre</v>
      </c>
      <c r="U327" s="22" t="str">
        <f ca="1">VLOOKUP(O327,'08'!$A$2:$B$28,2,0)</f>
        <v>Cristã</v>
      </c>
      <c r="V327" s="22" t="str">
        <f ca="1">VLOOKUP(P327,'10'!$A$2:$B$10,2,0)</f>
        <v>Solteiro</v>
      </c>
      <c r="W327" s="29">
        <f>IFERROR(VLOOKUP($B327,'b02'!$A$4:$H$705,W$1,0),0)</f>
        <v>0</v>
      </c>
      <c r="X327" s="29">
        <f>IFERROR(VLOOKUP($B327,'b02'!$A$4:$H$705,X$1,0),0)</f>
        <v>0</v>
      </c>
      <c r="Y327" s="29">
        <f>IFERROR(VLOOKUP($B327,'b02'!$A$4:$H$705,Y$1,0),0)</f>
        <v>0</v>
      </c>
      <c r="Z327" s="29">
        <f>IFERROR(VLOOKUP($B327,'b02'!$A$4:$H$705,Z$1,0),0)</f>
        <v>0</v>
      </c>
      <c r="AA327" s="29">
        <f>IFERROR(VLOOKUP($B327,'b02'!$A$4:$H$705,AA$1,0),0)</f>
        <v>0</v>
      </c>
      <c r="AB327" s="29">
        <f>IFERROR(VLOOKUP($B327,'b02'!$A$4:$H$705,AB$1,0),0)</f>
        <v>0</v>
      </c>
      <c r="AC327" s="29">
        <f>IFERROR(VLOOKUP($B327,'b02'!$A$4:$H$705,AC$1,0),0)</f>
        <v>0</v>
      </c>
      <c r="AD327" s="41">
        <f>IFERROR(VLOOKUP($B327,'b06'!$A$4:$I$714,AD$1,0),0)</f>
        <v>0</v>
      </c>
      <c r="AE327" s="41">
        <f>IFERROR(VLOOKUP($B327,'b06'!$A$4:$I$714,AE$1,0),0)</f>
        <v>0</v>
      </c>
      <c r="AF327" s="41">
        <f>IFERROR(VLOOKUP($B327,'b06'!$A$4:$I$714,AF$1,0),0)</f>
        <v>0</v>
      </c>
      <c r="AG327" s="41">
        <f>IFERROR(VLOOKUP($B327,'b06'!$A$4:$I$714,AG$1,0),0)</f>
        <v>0</v>
      </c>
      <c r="AH327" s="41">
        <f>IFERROR(VLOOKUP($B327,'b06'!$A$4:$I$714,AH$1,0),0)</f>
        <v>0</v>
      </c>
      <c r="AI327" s="41">
        <f>IFERROR(VLOOKUP($B327,'b06'!$A$4:$I$714,AI$1,0),0)</f>
        <v>0</v>
      </c>
      <c r="AJ327" s="41">
        <f>IFERROR(VLOOKUP($B327,'b06'!$A$4:$I$714,AJ$1,0),0)</f>
        <v>0</v>
      </c>
    </row>
    <row r="328" spans="1:36" x14ac:dyDescent="0.35">
      <c r="A328" s="4" t="s">
        <v>639</v>
      </c>
      <c r="B328" s="30">
        <v>326</v>
      </c>
      <c r="C328" s="8">
        <f t="shared" ca="1" si="61"/>
        <v>30902</v>
      </c>
      <c r="D328" s="5" t="str">
        <f t="shared" si="62"/>
        <v>colaborador_0326</v>
      </c>
      <c r="E328" s="9" t="s">
        <v>1339</v>
      </c>
      <c r="F328" s="9" t="s">
        <v>1550</v>
      </c>
      <c r="G328" s="8">
        <f t="shared" ca="1" si="63"/>
        <v>43786</v>
      </c>
      <c r="H328" s="6" t="s">
        <v>6</v>
      </c>
      <c r="I328" s="13">
        <f t="shared" ca="1" si="64"/>
        <v>1.82</v>
      </c>
      <c r="J328" s="15">
        <f t="shared" ca="1" si="65"/>
        <v>78</v>
      </c>
      <c r="K328" s="15">
        <f t="shared" ca="1" si="66"/>
        <v>23.547880690737831</v>
      </c>
      <c r="L328" s="10">
        <f t="shared" ca="1" si="67"/>
        <v>3</v>
      </c>
      <c r="M328" s="10">
        <f t="shared" ca="1" si="68"/>
        <v>1</v>
      </c>
      <c r="N328" s="10">
        <f t="shared" ca="1" si="69"/>
        <v>16</v>
      </c>
      <c r="O328" s="10">
        <f t="shared" ca="1" si="70"/>
        <v>1</v>
      </c>
      <c r="P328" s="10">
        <f t="shared" ca="1" si="71"/>
        <v>2</v>
      </c>
      <c r="Q328" s="11">
        <f t="shared" ca="1" si="60"/>
        <v>36</v>
      </c>
      <c r="R328" s="22" t="str">
        <f ca="1">VLOOKUP(L328,'05'!$A$2:$B$6,2,0)</f>
        <v>preta</v>
      </c>
      <c r="S328" s="22" t="str">
        <f ca="1">VLOOKUP(M328,'06'!$A$2:$B$18,2,0)</f>
        <v>sem instrução</v>
      </c>
      <c r="T328" s="22" t="str">
        <f ca="1">VLOOKUP(N328,'07'!$A$2:$D$28,2,0)</f>
        <v>Paraná</v>
      </c>
      <c r="U328" s="22" t="str">
        <f ca="1">VLOOKUP(O328,'08'!$A$2:$B$28,2,0)</f>
        <v>Adventista</v>
      </c>
      <c r="V328" s="22" t="str">
        <f ca="1">VLOOKUP(P328,'10'!$A$2:$B$10,2,0)</f>
        <v>Casado</v>
      </c>
      <c r="W328" s="29">
        <f>IFERROR(VLOOKUP($B328,'b02'!$A$4:$H$705,W$1,0),0)</f>
        <v>0</v>
      </c>
      <c r="X328" s="29">
        <f>IFERROR(VLOOKUP($B328,'b02'!$A$4:$H$705,X$1,0),0)</f>
        <v>0</v>
      </c>
      <c r="Y328" s="29">
        <f>IFERROR(VLOOKUP($B328,'b02'!$A$4:$H$705,Y$1,0),0)</f>
        <v>0</v>
      </c>
      <c r="Z328" s="29">
        <f>IFERROR(VLOOKUP($B328,'b02'!$A$4:$H$705,Z$1,0),0)</f>
        <v>0</v>
      </c>
      <c r="AA328" s="29">
        <f>IFERROR(VLOOKUP($B328,'b02'!$A$4:$H$705,AA$1,0),0)</f>
        <v>0</v>
      </c>
      <c r="AB328" s="29">
        <f>IFERROR(VLOOKUP($B328,'b02'!$A$4:$H$705,AB$1,0),0)</f>
        <v>0</v>
      </c>
      <c r="AC328" s="29">
        <f>IFERROR(VLOOKUP($B328,'b02'!$A$4:$H$705,AC$1,0),0)</f>
        <v>0</v>
      </c>
      <c r="AD328" s="41">
        <f>IFERROR(VLOOKUP($B328,'b06'!$A$4:$I$714,AD$1,0),0)</f>
        <v>0</v>
      </c>
      <c r="AE328" s="41">
        <f>IFERROR(VLOOKUP($B328,'b06'!$A$4:$I$714,AE$1,0),0)</f>
        <v>0</v>
      </c>
      <c r="AF328" s="41">
        <f>IFERROR(VLOOKUP($B328,'b06'!$A$4:$I$714,AF$1,0),0)</f>
        <v>0</v>
      </c>
      <c r="AG328" s="41">
        <f>IFERROR(VLOOKUP($B328,'b06'!$A$4:$I$714,AG$1,0),0)</f>
        <v>0</v>
      </c>
      <c r="AH328" s="41">
        <f>IFERROR(VLOOKUP($B328,'b06'!$A$4:$I$714,AH$1,0),0)</f>
        <v>0</v>
      </c>
      <c r="AI328" s="41">
        <f>IFERROR(VLOOKUP($B328,'b06'!$A$4:$I$714,AI$1,0),0)</f>
        <v>0</v>
      </c>
      <c r="AJ328" s="41">
        <f>IFERROR(VLOOKUP($B328,'b06'!$A$4:$I$714,AJ$1,0),0)</f>
        <v>0</v>
      </c>
    </row>
    <row r="329" spans="1:36" x14ac:dyDescent="0.35">
      <c r="A329" s="4" t="s">
        <v>640</v>
      </c>
      <c r="B329" s="30">
        <v>327</v>
      </c>
      <c r="C329" s="8">
        <f t="shared" ca="1" si="61"/>
        <v>32055</v>
      </c>
      <c r="D329" s="5" t="str">
        <f t="shared" si="62"/>
        <v>colaborador_0327</v>
      </c>
      <c r="E329" s="9" t="s">
        <v>1339</v>
      </c>
      <c r="F329" s="9" t="s">
        <v>1550</v>
      </c>
      <c r="G329" s="8">
        <f t="shared" ca="1" si="63"/>
        <v>44117</v>
      </c>
      <c r="H329" s="6" t="s">
        <v>6</v>
      </c>
      <c r="I329" s="13">
        <f t="shared" ca="1" si="64"/>
        <v>1.81</v>
      </c>
      <c r="J329" s="15">
        <f t="shared" ca="1" si="65"/>
        <v>74</v>
      </c>
      <c r="K329" s="15">
        <f t="shared" ca="1" si="66"/>
        <v>22.587833094227893</v>
      </c>
      <c r="L329" s="10">
        <f t="shared" ca="1" si="67"/>
        <v>3</v>
      </c>
      <c r="M329" s="10">
        <f t="shared" ca="1" si="68"/>
        <v>6</v>
      </c>
      <c r="N329" s="10">
        <f t="shared" ca="1" si="69"/>
        <v>10</v>
      </c>
      <c r="O329" s="10">
        <f t="shared" ca="1" si="70"/>
        <v>2</v>
      </c>
      <c r="P329" s="10">
        <f t="shared" ca="1" si="71"/>
        <v>6</v>
      </c>
      <c r="Q329" s="11">
        <f t="shared" ca="1" si="60"/>
        <v>33</v>
      </c>
      <c r="R329" s="22" t="str">
        <f ca="1">VLOOKUP(L329,'05'!$A$2:$B$6,2,0)</f>
        <v>preta</v>
      </c>
      <c r="S329" s="22" t="str">
        <f ca="1">VLOOKUP(M329,'06'!$A$2:$B$18,2,0)</f>
        <v>ensino médio técnico incompleto</v>
      </c>
      <c r="T329" s="22" t="str">
        <f ca="1">VLOOKUP(N329,'07'!$A$2:$D$28,2,0)</f>
        <v>Maranhão</v>
      </c>
      <c r="U329" s="22" t="str">
        <f ca="1">VLOOKUP(O329,'08'!$A$2:$B$28,2,0)</f>
        <v>Candomblé</v>
      </c>
      <c r="V329" s="22" t="str">
        <f ca="1">VLOOKUP(P329,'10'!$A$2:$B$10,2,0)</f>
        <v>Concubinato/União Estável</v>
      </c>
      <c r="W329" s="29">
        <f>IFERROR(VLOOKUP($B329,'b02'!$A$4:$H$705,W$1,0),0)</f>
        <v>0</v>
      </c>
      <c r="X329" s="29">
        <f>IFERROR(VLOOKUP($B329,'b02'!$A$4:$H$705,X$1,0),0)</f>
        <v>0</v>
      </c>
      <c r="Y329" s="29">
        <f>IFERROR(VLOOKUP($B329,'b02'!$A$4:$H$705,Y$1,0),0)</f>
        <v>0</v>
      </c>
      <c r="Z329" s="29">
        <f>IFERROR(VLOOKUP($B329,'b02'!$A$4:$H$705,Z$1,0),0)</f>
        <v>0</v>
      </c>
      <c r="AA329" s="29">
        <f>IFERROR(VLOOKUP($B329,'b02'!$A$4:$H$705,AA$1,0),0)</f>
        <v>0</v>
      </c>
      <c r="AB329" s="29">
        <f>IFERROR(VLOOKUP($B329,'b02'!$A$4:$H$705,AB$1,0),0)</f>
        <v>0</v>
      </c>
      <c r="AC329" s="29">
        <f>IFERROR(VLOOKUP($B329,'b02'!$A$4:$H$705,AC$1,0),0)</f>
        <v>0</v>
      </c>
      <c r="AD329" s="41">
        <f>IFERROR(VLOOKUP($B329,'b06'!$A$4:$I$714,AD$1,0),0)</f>
        <v>0</v>
      </c>
      <c r="AE329" s="41">
        <f>IFERROR(VLOOKUP($B329,'b06'!$A$4:$I$714,AE$1,0),0)</f>
        <v>0</v>
      </c>
      <c r="AF329" s="41">
        <f>IFERROR(VLOOKUP($B329,'b06'!$A$4:$I$714,AF$1,0),0)</f>
        <v>0</v>
      </c>
      <c r="AG329" s="41">
        <f>IFERROR(VLOOKUP($B329,'b06'!$A$4:$I$714,AG$1,0),0)</f>
        <v>0</v>
      </c>
      <c r="AH329" s="41">
        <f>IFERROR(VLOOKUP($B329,'b06'!$A$4:$I$714,AH$1,0),0)</f>
        <v>0</v>
      </c>
      <c r="AI329" s="41">
        <f>IFERROR(VLOOKUP($B329,'b06'!$A$4:$I$714,AI$1,0),0)</f>
        <v>0</v>
      </c>
      <c r="AJ329" s="41">
        <f>IFERROR(VLOOKUP($B329,'b06'!$A$4:$I$714,AJ$1,0),0)</f>
        <v>0</v>
      </c>
    </row>
    <row r="330" spans="1:36" x14ac:dyDescent="0.35">
      <c r="A330" s="4" t="s">
        <v>641</v>
      </c>
      <c r="B330" s="30">
        <v>328</v>
      </c>
      <c r="C330" s="8">
        <f t="shared" ca="1" si="61"/>
        <v>34243</v>
      </c>
      <c r="D330" s="5" t="str">
        <f t="shared" si="62"/>
        <v>colaborador_0328</v>
      </c>
      <c r="E330" s="9" t="s">
        <v>1339</v>
      </c>
      <c r="F330" s="9" t="s">
        <v>1550</v>
      </c>
      <c r="G330" s="8">
        <f t="shared" ca="1" si="63"/>
        <v>44035</v>
      </c>
      <c r="H330" s="6" t="s">
        <v>6</v>
      </c>
      <c r="I330" s="13">
        <f t="shared" ca="1" si="64"/>
        <v>1.79</v>
      </c>
      <c r="J330" s="15">
        <f t="shared" ca="1" si="65"/>
        <v>81</v>
      </c>
      <c r="K330" s="15">
        <f t="shared" ca="1" si="66"/>
        <v>25.280109859242845</v>
      </c>
      <c r="L330" s="10">
        <f t="shared" ca="1" si="67"/>
        <v>2</v>
      </c>
      <c r="M330" s="10">
        <f t="shared" ca="1" si="68"/>
        <v>2</v>
      </c>
      <c r="N330" s="10">
        <f t="shared" ca="1" si="69"/>
        <v>23</v>
      </c>
      <c r="O330" s="10">
        <f t="shared" ca="1" si="70"/>
        <v>2</v>
      </c>
      <c r="P330" s="10">
        <f t="shared" ca="1" si="71"/>
        <v>5</v>
      </c>
      <c r="Q330" s="11">
        <f t="shared" ca="1" si="60"/>
        <v>27</v>
      </c>
      <c r="R330" s="22" t="str">
        <f ca="1">VLOOKUP(L330,'05'!$A$2:$B$6,2,0)</f>
        <v>parda</v>
      </c>
      <c r="S330" s="22" t="str">
        <f ca="1">VLOOKUP(M330,'06'!$A$2:$B$18,2,0)</f>
        <v>ensino fundamental incompleto</v>
      </c>
      <c r="T330" s="22" t="str">
        <f ca="1">VLOOKUP(N330,'07'!$A$2:$D$28,2,0)</f>
        <v>Roraima</v>
      </c>
      <c r="U330" s="22" t="str">
        <f ca="1">VLOOKUP(O330,'08'!$A$2:$B$28,2,0)</f>
        <v>Candomblé</v>
      </c>
      <c r="V330" s="22" t="str">
        <f ca="1">VLOOKUP(P330,'10'!$A$2:$B$10,2,0)</f>
        <v>Separado</v>
      </c>
      <c r="W330" s="29">
        <f>IFERROR(VLOOKUP($B330,'b02'!$A$4:$H$705,W$1,0),0)</f>
        <v>0</v>
      </c>
      <c r="X330" s="29">
        <f>IFERROR(VLOOKUP($B330,'b02'!$A$4:$H$705,X$1,0),0)</f>
        <v>1</v>
      </c>
      <c r="Y330" s="29">
        <f>IFERROR(VLOOKUP($B330,'b02'!$A$4:$H$705,Y$1,0),0)</f>
        <v>0</v>
      </c>
      <c r="Z330" s="29">
        <f>IFERROR(VLOOKUP($B330,'b02'!$A$4:$H$705,Z$1,0),0)</f>
        <v>0</v>
      </c>
      <c r="AA330" s="29">
        <f>IFERROR(VLOOKUP($B330,'b02'!$A$4:$H$705,AA$1,0),0)</f>
        <v>0</v>
      </c>
      <c r="AB330" s="29">
        <f>IFERROR(VLOOKUP($B330,'b02'!$A$4:$H$705,AB$1,0),0)</f>
        <v>0</v>
      </c>
      <c r="AC330" s="29">
        <f>IFERROR(VLOOKUP($B330,'b02'!$A$4:$H$705,AC$1,0),0)</f>
        <v>1</v>
      </c>
      <c r="AD330" s="41">
        <f>IFERROR(VLOOKUP($B330,'b06'!$A$4:$I$714,AD$1,0),0)</f>
        <v>0</v>
      </c>
      <c r="AE330" s="41">
        <f>IFERROR(VLOOKUP($B330,'b06'!$A$4:$I$714,AE$1,0),0)</f>
        <v>0</v>
      </c>
      <c r="AF330" s="41">
        <f>IFERROR(VLOOKUP($B330,'b06'!$A$4:$I$714,AF$1,0),0)</f>
        <v>0</v>
      </c>
      <c r="AG330" s="41">
        <f>IFERROR(VLOOKUP($B330,'b06'!$A$4:$I$714,AG$1,0),0)</f>
        <v>1</v>
      </c>
      <c r="AH330" s="41">
        <f>IFERROR(VLOOKUP($B330,'b06'!$A$4:$I$714,AH$1,0),0)</f>
        <v>0</v>
      </c>
      <c r="AI330" s="41">
        <f>IFERROR(VLOOKUP($B330,'b06'!$A$4:$I$714,AI$1,0),0)</f>
        <v>0</v>
      </c>
      <c r="AJ330" s="41">
        <f>IFERROR(VLOOKUP($B330,'b06'!$A$4:$I$714,AJ$1,0),0)</f>
        <v>0</v>
      </c>
    </row>
    <row r="331" spans="1:36" x14ac:dyDescent="0.35">
      <c r="A331" s="4" t="s">
        <v>642</v>
      </c>
      <c r="B331" s="30">
        <v>329</v>
      </c>
      <c r="C331" s="8">
        <f t="shared" ca="1" si="61"/>
        <v>34680</v>
      </c>
      <c r="D331" s="5" t="str">
        <f t="shared" si="62"/>
        <v>colaborador_0329</v>
      </c>
      <c r="E331" s="9" t="s">
        <v>1339</v>
      </c>
      <c r="F331" s="9" t="s">
        <v>1550</v>
      </c>
      <c r="G331" s="8">
        <f t="shared" ca="1" si="63"/>
        <v>43885</v>
      </c>
      <c r="H331" s="6" t="s">
        <v>6</v>
      </c>
      <c r="I331" s="13">
        <f t="shared" ca="1" si="64"/>
        <v>1.8</v>
      </c>
      <c r="J331" s="15">
        <f t="shared" ca="1" si="65"/>
        <v>73</v>
      </c>
      <c r="K331" s="15">
        <f t="shared" ca="1" si="66"/>
        <v>22.530864197530864</v>
      </c>
      <c r="L331" s="10">
        <f t="shared" ca="1" si="67"/>
        <v>2</v>
      </c>
      <c r="M331" s="10">
        <f t="shared" ca="1" si="68"/>
        <v>5</v>
      </c>
      <c r="N331" s="10">
        <f t="shared" ca="1" si="69"/>
        <v>13</v>
      </c>
      <c r="O331" s="10">
        <f t="shared" ca="1" si="70"/>
        <v>5</v>
      </c>
      <c r="P331" s="10">
        <f t="shared" ca="1" si="71"/>
        <v>2</v>
      </c>
      <c r="Q331" s="11">
        <f t="shared" ca="1" si="60"/>
        <v>26</v>
      </c>
      <c r="R331" s="22" t="str">
        <f ca="1">VLOOKUP(L331,'05'!$A$2:$B$6,2,0)</f>
        <v>parda</v>
      </c>
      <c r="S331" s="22" t="str">
        <f ca="1">VLOOKUP(M331,'06'!$A$2:$B$18,2,0)</f>
        <v>ensino médio completo</v>
      </c>
      <c r="T331" s="22" t="str">
        <f ca="1">VLOOKUP(N331,'07'!$A$2:$D$28,2,0)</f>
        <v>Minas Gerais</v>
      </c>
      <c r="U331" s="22" t="str">
        <f ca="1">VLOOKUP(O331,'08'!$A$2:$B$28,2,0)</f>
        <v>Evangélica</v>
      </c>
      <c r="V331" s="22" t="str">
        <f ca="1">VLOOKUP(P331,'10'!$A$2:$B$10,2,0)</f>
        <v>Casado</v>
      </c>
      <c r="W331" s="29">
        <f>IFERROR(VLOOKUP($B331,'b02'!$A$4:$H$705,W$1,0),0)</f>
        <v>0</v>
      </c>
      <c r="X331" s="29">
        <f>IFERROR(VLOOKUP($B331,'b02'!$A$4:$H$705,X$1,0),0)</f>
        <v>0</v>
      </c>
      <c r="Y331" s="29">
        <f>IFERROR(VLOOKUP($B331,'b02'!$A$4:$H$705,Y$1,0),0)</f>
        <v>0</v>
      </c>
      <c r="Z331" s="29">
        <f>IFERROR(VLOOKUP($B331,'b02'!$A$4:$H$705,Z$1,0),0)</f>
        <v>0</v>
      </c>
      <c r="AA331" s="29">
        <f>IFERROR(VLOOKUP($B331,'b02'!$A$4:$H$705,AA$1,0),0)</f>
        <v>0</v>
      </c>
      <c r="AB331" s="29">
        <f>IFERROR(VLOOKUP($B331,'b02'!$A$4:$H$705,AB$1,0),0)</f>
        <v>0</v>
      </c>
      <c r="AC331" s="29">
        <f>IFERROR(VLOOKUP($B331,'b02'!$A$4:$H$705,AC$1,0),0)</f>
        <v>0</v>
      </c>
      <c r="AD331" s="41">
        <f>IFERROR(VLOOKUP($B331,'b06'!$A$4:$I$714,AD$1,0),0)</f>
        <v>0</v>
      </c>
      <c r="AE331" s="41">
        <f>IFERROR(VLOOKUP($B331,'b06'!$A$4:$I$714,AE$1,0),0)</f>
        <v>0</v>
      </c>
      <c r="AF331" s="41">
        <f>IFERROR(VLOOKUP($B331,'b06'!$A$4:$I$714,AF$1,0),0)</f>
        <v>0</v>
      </c>
      <c r="AG331" s="41">
        <f>IFERROR(VLOOKUP($B331,'b06'!$A$4:$I$714,AG$1,0),0)</f>
        <v>0</v>
      </c>
      <c r="AH331" s="41">
        <f>IFERROR(VLOOKUP($B331,'b06'!$A$4:$I$714,AH$1,0),0)</f>
        <v>0</v>
      </c>
      <c r="AI331" s="41">
        <f>IFERROR(VLOOKUP($B331,'b06'!$A$4:$I$714,AI$1,0),0)</f>
        <v>0</v>
      </c>
      <c r="AJ331" s="41">
        <f>IFERROR(VLOOKUP($B331,'b06'!$A$4:$I$714,AJ$1,0),0)</f>
        <v>0</v>
      </c>
    </row>
    <row r="332" spans="1:36" x14ac:dyDescent="0.35">
      <c r="A332" s="4" t="s">
        <v>643</v>
      </c>
      <c r="B332" s="30">
        <v>330</v>
      </c>
      <c r="C332" s="8">
        <f t="shared" ca="1" si="61"/>
        <v>35404</v>
      </c>
      <c r="D332" s="5" t="str">
        <f t="shared" si="62"/>
        <v>colaborador_0330</v>
      </c>
      <c r="E332" s="9" t="s">
        <v>1339</v>
      </c>
      <c r="F332" s="9" t="s">
        <v>1550</v>
      </c>
      <c r="G332" s="8">
        <f t="shared" ca="1" si="63"/>
        <v>42500</v>
      </c>
      <c r="H332" s="6" t="s">
        <v>6</v>
      </c>
      <c r="I332" s="13">
        <f t="shared" ca="1" si="64"/>
        <v>1.79</v>
      </c>
      <c r="J332" s="15">
        <f t="shared" ca="1" si="65"/>
        <v>81</v>
      </c>
      <c r="K332" s="15">
        <f t="shared" ca="1" si="66"/>
        <v>25.280109859242845</v>
      </c>
      <c r="L332" s="10">
        <f t="shared" ca="1" si="67"/>
        <v>2</v>
      </c>
      <c r="M332" s="10">
        <f t="shared" ca="1" si="68"/>
        <v>4</v>
      </c>
      <c r="N332" s="10">
        <f t="shared" ca="1" si="69"/>
        <v>7</v>
      </c>
      <c r="O332" s="10">
        <f t="shared" ca="1" si="70"/>
        <v>3</v>
      </c>
      <c r="P332" s="10">
        <f t="shared" ca="1" si="71"/>
        <v>3</v>
      </c>
      <c r="Q332" s="11">
        <f t="shared" ca="1" si="60"/>
        <v>24</v>
      </c>
      <c r="R332" s="22" t="str">
        <f ca="1">VLOOKUP(L332,'05'!$A$2:$B$6,2,0)</f>
        <v>parda</v>
      </c>
      <c r="S332" s="22" t="str">
        <f ca="1">VLOOKUP(M332,'06'!$A$2:$B$18,2,0)</f>
        <v>ensino médio incompleto</v>
      </c>
      <c r="T332" s="22" t="str">
        <f ca="1">VLOOKUP(N332,'07'!$A$2:$D$28,2,0)</f>
        <v>Distrito Federal</v>
      </c>
      <c r="U332" s="22" t="str">
        <f ca="1">VLOOKUP(O332,'08'!$A$2:$B$28,2,0)</f>
        <v>Católica</v>
      </c>
      <c r="V332" s="22" t="str">
        <f ca="1">VLOOKUP(P332,'10'!$A$2:$B$10,2,0)</f>
        <v>Divorciado</v>
      </c>
      <c r="W332" s="29">
        <f>IFERROR(VLOOKUP($B332,'b02'!$A$4:$H$705,W$1,0),0)</f>
        <v>0</v>
      </c>
      <c r="X332" s="29">
        <f>IFERROR(VLOOKUP($B332,'b02'!$A$4:$H$705,X$1,0),0)</f>
        <v>0</v>
      </c>
      <c r="Y332" s="29">
        <f>IFERROR(VLOOKUP($B332,'b02'!$A$4:$H$705,Y$1,0),0)</f>
        <v>0</v>
      </c>
      <c r="Z332" s="29">
        <f>IFERROR(VLOOKUP($B332,'b02'!$A$4:$H$705,Z$1,0),0)</f>
        <v>1</v>
      </c>
      <c r="AA332" s="29">
        <f>IFERROR(VLOOKUP($B332,'b02'!$A$4:$H$705,AA$1,0),0)</f>
        <v>0</v>
      </c>
      <c r="AB332" s="29">
        <f>IFERROR(VLOOKUP($B332,'b02'!$A$4:$H$705,AB$1,0),0)</f>
        <v>0</v>
      </c>
      <c r="AC332" s="29">
        <f>IFERROR(VLOOKUP($B332,'b02'!$A$4:$H$705,AC$1,0),0)</f>
        <v>1</v>
      </c>
      <c r="AD332" s="41">
        <f>IFERROR(VLOOKUP($B332,'b06'!$A$4:$I$714,AD$1,0),0)</f>
        <v>0</v>
      </c>
      <c r="AE332" s="41">
        <f>IFERROR(VLOOKUP($B332,'b06'!$A$4:$I$714,AE$1,0),0)</f>
        <v>1</v>
      </c>
      <c r="AF332" s="41">
        <f>IFERROR(VLOOKUP($B332,'b06'!$A$4:$I$714,AF$1,0),0)</f>
        <v>0</v>
      </c>
      <c r="AG332" s="41">
        <f>IFERROR(VLOOKUP($B332,'b06'!$A$4:$I$714,AG$1,0),0)</f>
        <v>0</v>
      </c>
      <c r="AH332" s="41">
        <f>IFERROR(VLOOKUP($B332,'b06'!$A$4:$I$714,AH$1,0),0)</f>
        <v>0</v>
      </c>
      <c r="AI332" s="41">
        <f>IFERROR(VLOOKUP($B332,'b06'!$A$4:$I$714,AI$1,0),0)</f>
        <v>0</v>
      </c>
      <c r="AJ332" s="41">
        <f>IFERROR(VLOOKUP($B332,'b06'!$A$4:$I$714,AJ$1,0),0)</f>
        <v>0</v>
      </c>
    </row>
    <row r="333" spans="1:36" x14ac:dyDescent="0.35">
      <c r="A333" s="4" t="s">
        <v>644</v>
      </c>
      <c r="B333" s="30">
        <v>331</v>
      </c>
      <c r="C333" s="8">
        <f t="shared" ca="1" si="61"/>
        <v>32819</v>
      </c>
      <c r="D333" s="5" t="str">
        <f t="shared" si="62"/>
        <v>colaborador_0331</v>
      </c>
      <c r="E333" s="9" t="s">
        <v>1339</v>
      </c>
      <c r="F333" s="9" t="s">
        <v>1550</v>
      </c>
      <c r="G333" s="8">
        <f t="shared" ca="1" si="63"/>
        <v>43361</v>
      </c>
      <c r="H333" s="6" t="s">
        <v>6</v>
      </c>
      <c r="I333" s="13">
        <f t="shared" ca="1" si="64"/>
        <v>1.81</v>
      </c>
      <c r="J333" s="15">
        <f t="shared" ca="1" si="65"/>
        <v>73</v>
      </c>
      <c r="K333" s="15">
        <f t="shared" ca="1" si="66"/>
        <v>22.282592106468055</v>
      </c>
      <c r="L333" s="10">
        <f t="shared" ca="1" si="67"/>
        <v>3</v>
      </c>
      <c r="M333" s="10">
        <f t="shared" ca="1" si="68"/>
        <v>4</v>
      </c>
      <c r="N333" s="10">
        <f t="shared" ca="1" si="69"/>
        <v>1</v>
      </c>
      <c r="O333" s="10">
        <f t="shared" ca="1" si="70"/>
        <v>2</v>
      </c>
      <c r="P333" s="10">
        <f t="shared" ca="1" si="71"/>
        <v>1</v>
      </c>
      <c r="Q333" s="11">
        <f t="shared" ca="1" si="60"/>
        <v>31</v>
      </c>
      <c r="R333" s="22" t="str">
        <f ca="1">VLOOKUP(L333,'05'!$A$2:$B$6,2,0)</f>
        <v>preta</v>
      </c>
      <c r="S333" s="22" t="str">
        <f ca="1">VLOOKUP(M333,'06'!$A$2:$B$18,2,0)</f>
        <v>ensino médio incompleto</v>
      </c>
      <c r="T333" s="22" t="str">
        <f ca="1">VLOOKUP(N333,'07'!$A$2:$D$28,2,0)</f>
        <v>Acre</v>
      </c>
      <c r="U333" s="22" t="str">
        <f ca="1">VLOOKUP(O333,'08'!$A$2:$B$28,2,0)</f>
        <v>Candomblé</v>
      </c>
      <c r="V333" s="22" t="str">
        <f ca="1">VLOOKUP(P333,'10'!$A$2:$B$10,2,0)</f>
        <v>Solteiro</v>
      </c>
      <c r="W333" s="29">
        <f>IFERROR(VLOOKUP($B333,'b02'!$A$4:$H$705,W$1,0),0)</f>
        <v>0</v>
      </c>
      <c r="X333" s="29">
        <f>IFERROR(VLOOKUP($B333,'b02'!$A$4:$H$705,X$1,0),0)</f>
        <v>0</v>
      </c>
      <c r="Y333" s="29">
        <f>IFERROR(VLOOKUP($B333,'b02'!$A$4:$H$705,Y$1,0),0)</f>
        <v>2</v>
      </c>
      <c r="Z333" s="29">
        <f>IFERROR(VLOOKUP($B333,'b02'!$A$4:$H$705,Z$1,0),0)</f>
        <v>0</v>
      </c>
      <c r="AA333" s="29">
        <f>IFERROR(VLOOKUP($B333,'b02'!$A$4:$H$705,AA$1,0),0)</f>
        <v>0</v>
      </c>
      <c r="AB333" s="29">
        <f>IFERROR(VLOOKUP($B333,'b02'!$A$4:$H$705,AB$1,0),0)</f>
        <v>0</v>
      </c>
      <c r="AC333" s="29">
        <f>IFERROR(VLOOKUP($B333,'b02'!$A$4:$H$705,AC$1,0),0)</f>
        <v>2</v>
      </c>
      <c r="AD333" s="41">
        <f>IFERROR(VLOOKUP($B333,'b06'!$A$4:$I$714,AD$1,0),0)</f>
        <v>1</v>
      </c>
      <c r="AE333" s="41">
        <f>IFERROR(VLOOKUP($B333,'b06'!$A$4:$I$714,AE$1,0),0)</f>
        <v>0</v>
      </c>
      <c r="AF333" s="41">
        <f>IFERROR(VLOOKUP($B333,'b06'!$A$4:$I$714,AF$1,0),0)</f>
        <v>0</v>
      </c>
      <c r="AG333" s="41">
        <f>IFERROR(VLOOKUP($B333,'b06'!$A$4:$I$714,AG$1,0),0)</f>
        <v>1</v>
      </c>
      <c r="AH333" s="41">
        <f>IFERROR(VLOOKUP($B333,'b06'!$A$4:$I$714,AH$1,0),0)</f>
        <v>0</v>
      </c>
      <c r="AI333" s="41">
        <f>IFERROR(VLOOKUP($B333,'b06'!$A$4:$I$714,AI$1,0),0)</f>
        <v>0</v>
      </c>
      <c r="AJ333" s="41">
        <f>IFERROR(VLOOKUP($B333,'b06'!$A$4:$I$714,AJ$1,0),0)</f>
        <v>0</v>
      </c>
    </row>
    <row r="334" spans="1:36" x14ac:dyDescent="0.35">
      <c r="A334" s="4" t="s">
        <v>645</v>
      </c>
      <c r="B334" s="30">
        <v>332</v>
      </c>
      <c r="C334" s="8">
        <f t="shared" ca="1" si="61"/>
        <v>35434</v>
      </c>
      <c r="D334" s="5" t="str">
        <f t="shared" si="62"/>
        <v>colaborador_0332</v>
      </c>
      <c r="E334" s="9" t="s">
        <v>1339</v>
      </c>
      <c r="F334" s="9" t="s">
        <v>1550</v>
      </c>
      <c r="G334" s="8">
        <f t="shared" ca="1" si="63"/>
        <v>42892</v>
      </c>
      <c r="H334" s="6" t="s">
        <v>6</v>
      </c>
      <c r="I334" s="13">
        <f t="shared" ca="1" si="64"/>
        <v>1.78</v>
      </c>
      <c r="J334" s="15">
        <f t="shared" ca="1" si="65"/>
        <v>72</v>
      </c>
      <c r="K334" s="15">
        <f t="shared" ca="1" si="66"/>
        <v>22.724403484408533</v>
      </c>
      <c r="L334" s="10">
        <f t="shared" ca="1" si="67"/>
        <v>3</v>
      </c>
      <c r="M334" s="10">
        <f t="shared" ca="1" si="68"/>
        <v>1</v>
      </c>
      <c r="N334" s="10">
        <f t="shared" ca="1" si="69"/>
        <v>17</v>
      </c>
      <c r="O334" s="10">
        <f t="shared" ca="1" si="70"/>
        <v>5</v>
      </c>
      <c r="P334" s="10">
        <f t="shared" ca="1" si="71"/>
        <v>4</v>
      </c>
      <c r="Q334" s="11">
        <f t="shared" ca="1" si="60"/>
        <v>24</v>
      </c>
      <c r="R334" s="22" t="str">
        <f ca="1">VLOOKUP(L334,'05'!$A$2:$B$6,2,0)</f>
        <v>preta</v>
      </c>
      <c r="S334" s="22" t="str">
        <f ca="1">VLOOKUP(M334,'06'!$A$2:$B$18,2,0)</f>
        <v>sem instrução</v>
      </c>
      <c r="T334" s="22" t="str">
        <f ca="1">VLOOKUP(N334,'07'!$A$2:$D$28,2,0)</f>
        <v>Pernambuco</v>
      </c>
      <c r="U334" s="22" t="str">
        <f ca="1">VLOOKUP(O334,'08'!$A$2:$B$28,2,0)</f>
        <v>Evangélica</v>
      </c>
      <c r="V334" s="22" t="str">
        <f ca="1">VLOOKUP(P334,'10'!$A$2:$B$10,2,0)</f>
        <v>Desquitado</v>
      </c>
      <c r="W334" s="29">
        <f>IFERROR(VLOOKUP($B334,'b02'!$A$4:$H$705,W$1,0),0)</f>
        <v>0</v>
      </c>
      <c r="X334" s="29">
        <f>IFERROR(VLOOKUP($B334,'b02'!$A$4:$H$705,X$1,0),0)</f>
        <v>0</v>
      </c>
      <c r="Y334" s="29">
        <f>IFERROR(VLOOKUP($B334,'b02'!$A$4:$H$705,Y$1,0),0)</f>
        <v>0</v>
      </c>
      <c r="Z334" s="29">
        <f>IFERROR(VLOOKUP($B334,'b02'!$A$4:$H$705,Z$1,0),0)</f>
        <v>0</v>
      </c>
      <c r="AA334" s="29">
        <f>IFERROR(VLOOKUP($B334,'b02'!$A$4:$H$705,AA$1,0),0)</f>
        <v>0</v>
      </c>
      <c r="AB334" s="29">
        <f>IFERROR(VLOOKUP($B334,'b02'!$A$4:$H$705,AB$1,0),0)</f>
        <v>0</v>
      </c>
      <c r="AC334" s="29">
        <f>IFERROR(VLOOKUP($B334,'b02'!$A$4:$H$705,AC$1,0),0)</f>
        <v>0</v>
      </c>
      <c r="AD334" s="41">
        <f>IFERROR(VLOOKUP($B334,'b06'!$A$4:$I$714,AD$1,0),0)</f>
        <v>0</v>
      </c>
      <c r="AE334" s="41">
        <f>IFERROR(VLOOKUP($B334,'b06'!$A$4:$I$714,AE$1,0),0)</f>
        <v>0</v>
      </c>
      <c r="AF334" s="41">
        <f>IFERROR(VLOOKUP($B334,'b06'!$A$4:$I$714,AF$1,0),0)</f>
        <v>0</v>
      </c>
      <c r="AG334" s="41">
        <f>IFERROR(VLOOKUP($B334,'b06'!$A$4:$I$714,AG$1,0),0)</f>
        <v>0</v>
      </c>
      <c r="AH334" s="41">
        <f>IFERROR(VLOOKUP($B334,'b06'!$A$4:$I$714,AH$1,0),0)</f>
        <v>0</v>
      </c>
      <c r="AI334" s="41">
        <f>IFERROR(VLOOKUP($B334,'b06'!$A$4:$I$714,AI$1,0),0)</f>
        <v>0</v>
      </c>
      <c r="AJ334" s="41">
        <f>IFERROR(VLOOKUP($B334,'b06'!$A$4:$I$714,AJ$1,0),0)</f>
        <v>0</v>
      </c>
    </row>
    <row r="335" spans="1:36" x14ac:dyDescent="0.35">
      <c r="A335" s="4" t="s">
        <v>646</v>
      </c>
      <c r="B335" s="30">
        <v>333</v>
      </c>
      <c r="C335" s="8">
        <f t="shared" ca="1" si="61"/>
        <v>30710</v>
      </c>
      <c r="D335" s="5" t="str">
        <f t="shared" si="62"/>
        <v>colaborador_0333</v>
      </c>
      <c r="E335" s="9" t="s">
        <v>1339</v>
      </c>
      <c r="F335" s="9" t="s">
        <v>1550</v>
      </c>
      <c r="G335" s="8">
        <f t="shared" ca="1" si="63"/>
        <v>43687</v>
      </c>
      <c r="H335" s="6" t="s">
        <v>6</v>
      </c>
      <c r="I335" s="13">
        <f t="shared" ca="1" si="64"/>
        <v>1.77</v>
      </c>
      <c r="J335" s="15">
        <f t="shared" ca="1" si="65"/>
        <v>75</v>
      </c>
      <c r="K335" s="15">
        <f t="shared" ca="1" si="66"/>
        <v>23.93948099205209</v>
      </c>
      <c r="L335" s="10">
        <f t="shared" ca="1" si="67"/>
        <v>2</v>
      </c>
      <c r="M335" s="10">
        <f t="shared" ca="1" si="68"/>
        <v>6</v>
      </c>
      <c r="N335" s="10">
        <f t="shared" ca="1" si="69"/>
        <v>5</v>
      </c>
      <c r="O335" s="10">
        <f t="shared" ca="1" si="70"/>
        <v>4</v>
      </c>
      <c r="P335" s="10">
        <f t="shared" ca="1" si="71"/>
        <v>4</v>
      </c>
      <c r="Q335" s="11">
        <f t="shared" ca="1" si="60"/>
        <v>37</v>
      </c>
      <c r="R335" s="22" t="str">
        <f ca="1">VLOOKUP(L335,'05'!$A$2:$B$6,2,0)</f>
        <v>parda</v>
      </c>
      <c r="S335" s="22" t="str">
        <f ca="1">VLOOKUP(M335,'06'!$A$2:$B$18,2,0)</f>
        <v>ensino médio técnico incompleto</v>
      </c>
      <c r="T335" s="22" t="str">
        <f ca="1">VLOOKUP(N335,'07'!$A$2:$D$28,2,0)</f>
        <v>Bahia</v>
      </c>
      <c r="U335" s="22" t="str">
        <f ca="1">VLOOKUP(O335,'08'!$A$2:$B$28,2,0)</f>
        <v>Cristã</v>
      </c>
      <c r="V335" s="22" t="str">
        <f ca="1">VLOOKUP(P335,'10'!$A$2:$B$10,2,0)</f>
        <v>Desquitado</v>
      </c>
      <c r="W335" s="29">
        <f>IFERROR(VLOOKUP($B335,'b02'!$A$4:$H$705,W$1,0),0)</f>
        <v>0</v>
      </c>
      <c r="X335" s="29">
        <f>IFERROR(VLOOKUP($B335,'b02'!$A$4:$H$705,X$1,0),0)</f>
        <v>0</v>
      </c>
      <c r="Y335" s="29">
        <f>IFERROR(VLOOKUP($B335,'b02'!$A$4:$H$705,Y$1,0),0)</f>
        <v>1</v>
      </c>
      <c r="Z335" s="29">
        <f>IFERROR(VLOOKUP($B335,'b02'!$A$4:$H$705,Z$1,0),0)</f>
        <v>0</v>
      </c>
      <c r="AA335" s="29">
        <f>IFERROR(VLOOKUP($B335,'b02'!$A$4:$H$705,AA$1,0),0)</f>
        <v>0</v>
      </c>
      <c r="AB335" s="29">
        <f>IFERROR(VLOOKUP($B335,'b02'!$A$4:$H$705,AB$1,0),0)</f>
        <v>0</v>
      </c>
      <c r="AC335" s="29">
        <f>IFERROR(VLOOKUP($B335,'b02'!$A$4:$H$705,AC$1,0),0)</f>
        <v>1</v>
      </c>
      <c r="AD335" s="41">
        <f>IFERROR(VLOOKUP($B335,'b06'!$A$4:$I$714,AD$1,0),0)</f>
        <v>0</v>
      </c>
      <c r="AE335" s="41">
        <f>IFERROR(VLOOKUP($B335,'b06'!$A$4:$I$714,AE$1,0),0)</f>
        <v>0</v>
      </c>
      <c r="AF335" s="41">
        <f>IFERROR(VLOOKUP($B335,'b06'!$A$4:$I$714,AF$1,0),0)</f>
        <v>0</v>
      </c>
      <c r="AG335" s="41">
        <f>IFERROR(VLOOKUP($B335,'b06'!$A$4:$I$714,AG$1,0),0)</f>
        <v>0</v>
      </c>
      <c r="AH335" s="41">
        <f>IFERROR(VLOOKUP($B335,'b06'!$A$4:$I$714,AH$1,0),0)</f>
        <v>1</v>
      </c>
      <c r="AI335" s="41">
        <f>IFERROR(VLOOKUP($B335,'b06'!$A$4:$I$714,AI$1,0),0)</f>
        <v>0</v>
      </c>
      <c r="AJ335" s="41">
        <f>IFERROR(VLOOKUP($B335,'b06'!$A$4:$I$714,AJ$1,0),0)</f>
        <v>0</v>
      </c>
    </row>
    <row r="336" spans="1:36" x14ac:dyDescent="0.35">
      <c r="A336" s="4" t="s">
        <v>647</v>
      </c>
      <c r="B336" s="30">
        <v>334</v>
      </c>
      <c r="C336" s="8">
        <f t="shared" ca="1" si="61"/>
        <v>34491</v>
      </c>
      <c r="D336" s="5" t="str">
        <f t="shared" si="62"/>
        <v>colaborador_0334</v>
      </c>
      <c r="E336" s="9" t="s">
        <v>1339</v>
      </c>
      <c r="F336" s="9" t="s">
        <v>1550</v>
      </c>
      <c r="G336" s="8">
        <f t="shared" ca="1" si="63"/>
        <v>43053</v>
      </c>
      <c r="H336" s="6" t="s">
        <v>6</v>
      </c>
      <c r="I336" s="13">
        <f t="shared" ca="1" si="64"/>
        <v>1.81</v>
      </c>
      <c r="J336" s="15">
        <f t="shared" ca="1" si="65"/>
        <v>76</v>
      </c>
      <c r="K336" s="15">
        <f t="shared" ca="1" si="66"/>
        <v>23.198315069747565</v>
      </c>
      <c r="L336" s="10">
        <f t="shared" ca="1" si="67"/>
        <v>3</v>
      </c>
      <c r="M336" s="10">
        <f t="shared" ca="1" si="68"/>
        <v>5</v>
      </c>
      <c r="N336" s="10">
        <f t="shared" ca="1" si="69"/>
        <v>2</v>
      </c>
      <c r="O336" s="10">
        <f t="shared" ca="1" si="70"/>
        <v>3</v>
      </c>
      <c r="P336" s="10">
        <f t="shared" ca="1" si="71"/>
        <v>5</v>
      </c>
      <c r="Q336" s="11">
        <f t="shared" ca="1" si="60"/>
        <v>26</v>
      </c>
      <c r="R336" s="22" t="str">
        <f ca="1">VLOOKUP(L336,'05'!$A$2:$B$6,2,0)</f>
        <v>preta</v>
      </c>
      <c r="S336" s="22" t="str">
        <f ca="1">VLOOKUP(M336,'06'!$A$2:$B$18,2,0)</f>
        <v>ensino médio completo</v>
      </c>
      <c r="T336" s="22" t="str">
        <f ca="1">VLOOKUP(N336,'07'!$A$2:$D$28,2,0)</f>
        <v>Alagoas</v>
      </c>
      <c r="U336" s="22" t="str">
        <f ca="1">VLOOKUP(O336,'08'!$A$2:$B$28,2,0)</f>
        <v>Católica</v>
      </c>
      <c r="V336" s="22" t="str">
        <f ca="1">VLOOKUP(P336,'10'!$A$2:$B$10,2,0)</f>
        <v>Separado</v>
      </c>
      <c r="W336" s="29">
        <f>IFERROR(VLOOKUP($B336,'b02'!$A$4:$H$705,W$1,0),0)</f>
        <v>0</v>
      </c>
      <c r="X336" s="29">
        <f>IFERROR(VLOOKUP($B336,'b02'!$A$4:$H$705,X$1,0),0)</f>
        <v>0</v>
      </c>
      <c r="Y336" s="29">
        <f>IFERROR(VLOOKUP($B336,'b02'!$A$4:$H$705,Y$1,0),0)</f>
        <v>0</v>
      </c>
      <c r="Z336" s="29">
        <f>IFERROR(VLOOKUP($B336,'b02'!$A$4:$H$705,Z$1,0),0)</f>
        <v>0</v>
      </c>
      <c r="AA336" s="29">
        <f>IFERROR(VLOOKUP($B336,'b02'!$A$4:$H$705,AA$1,0),0)</f>
        <v>0</v>
      </c>
      <c r="AB336" s="29">
        <f>IFERROR(VLOOKUP($B336,'b02'!$A$4:$H$705,AB$1,0),0)</f>
        <v>0</v>
      </c>
      <c r="AC336" s="29">
        <f>IFERROR(VLOOKUP($B336,'b02'!$A$4:$H$705,AC$1,0),0)</f>
        <v>0</v>
      </c>
      <c r="AD336" s="41">
        <f>IFERROR(VLOOKUP($B336,'b06'!$A$4:$I$714,AD$1,0),0)</f>
        <v>0</v>
      </c>
      <c r="AE336" s="41">
        <f>IFERROR(VLOOKUP($B336,'b06'!$A$4:$I$714,AE$1,0),0)</f>
        <v>0</v>
      </c>
      <c r="AF336" s="41">
        <f>IFERROR(VLOOKUP($B336,'b06'!$A$4:$I$714,AF$1,0),0)</f>
        <v>0</v>
      </c>
      <c r="AG336" s="41">
        <f>IFERROR(VLOOKUP($B336,'b06'!$A$4:$I$714,AG$1,0),0)</f>
        <v>0</v>
      </c>
      <c r="AH336" s="41">
        <f>IFERROR(VLOOKUP($B336,'b06'!$A$4:$I$714,AH$1,0),0)</f>
        <v>0</v>
      </c>
      <c r="AI336" s="41">
        <f>IFERROR(VLOOKUP($B336,'b06'!$A$4:$I$714,AI$1,0),0)</f>
        <v>0</v>
      </c>
      <c r="AJ336" s="41">
        <f>IFERROR(VLOOKUP($B336,'b06'!$A$4:$I$714,AJ$1,0),0)</f>
        <v>0</v>
      </c>
    </row>
    <row r="337" spans="1:36" x14ac:dyDescent="0.35">
      <c r="A337" s="4" t="s">
        <v>648</v>
      </c>
      <c r="B337" s="30">
        <v>335</v>
      </c>
      <c r="C337" s="8">
        <f t="shared" ca="1" si="61"/>
        <v>30706</v>
      </c>
      <c r="D337" s="5" t="str">
        <f t="shared" si="62"/>
        <v>colaborador_0335</v>
      </c>
      <c r="E337" s="9" t="s">
        <v>1339</v>
      </c>
      <c r="F337" s="9" t="s">
        <v>1550</v>
      </c>
      <c r="G337" s="8">
        <f t="shared" ca="1" si="63"/>
        <v>43207</v>
      </c>
      <c r="H337" s="6" t="s">
        <v>6</v>
      </c>
      <c r="I337" s="13">
        <f t="shared" ca="1" si="64"/>
        <v>1.79</v>
      </c>
      <c r="J337" s="15">
        <f t="shared" ca="1" si="65"/>
        <v>79</v>
      </c>
      <c r="K337" s="15">
        <f t="shared" ca="1" si="66"/>
        <v>24.655909615804749</v>
      </c>
      <c r="L337" s="10">
        <f t="shared" ca="1" si="67"/>
        <v>2</v>
      </c>
      <c r="M337" s="10">
        <f t="shared" ca="1" si="68"/>
        <v>7</v>
      </c>
      <c r="N337" s="10">
        <f t="shared" ca="1" si="69"/>
        <v>14</v>
      </c>
      <c r="O337" s="10">
        <f t="shared" ca="1" si="70"/>
        <v>6</v>
      </c>
      <c r="P337" s="10">
        <f t="shared" ca="1" si="71"/>
        <v>6</v>
      </c>
      <c r="Q337" s="11">
        <f t="shared" ca="1" si="60"/>
        <v>37</v>
      </c>
      <c r="R337" s="22" t="str">
        <f ca="1">VLOOKUP(L337,'05'!$A$2:$B$6,2,0)</f>
        <v>parda</v>
      </c>
      <c r="S337" s="22" t="str">
        <f ca="1">VLOOKUP(M337,'06'!$A$2:$B$18,2,0)</f>
        <v>ensino médio técnico completo</v>
      </c>
      <c r="T337" s="22" t="str">
        <f ca="1">VLOOKUP(N337,'07'!$A$2:$D$28,2,0)</f>
        <v>Pará</v>
      </c>
      <c r="U337" s="22" t="str">
        <f ca="1">VLOOKUP(O337,'08'!$A$2:$B$28,2,0)</f>
        <v>Umbanda</v>
      </c>
      <c r="V337" s="22" t="str">
        <f ca="1">VLOOKUP(P337,'10'!$A$2:$B$10,2,0)</f>
        <v>Concubinato/União Estável</v>
      </c>
      <c r="W337" s="29">
        <f>IFERROR(VLOOKUP($B337,'b02'!$A$4:$H$705,W$1,0),0)</f>
        <v>0</v>
      </c>
      <c r="X337" s="29">
        <f>IFERROR(VLOOKUP($B337,'b02'!$A$4:$H$705,X$1,0),0)</f>
        <v>0</v>
      </c>
      <c r="Y337" s="29">
        <f>IFERROR(VLOOKUP($B337,'b02'!$A$4:$H$705,Y$1,0),0)</f>
        <v>0</v>
      </c>
      <c r="Z337" s="29">
        <f>IFERROR(VLOOKUP($B337,'b02'!$A$4:$H$705,Z$1,0),0)</f>
        <v>0</v>
      </c>
      <c r="AA337" s="29">
        <f>IFERROR(VLOOKUP($B337,'b02'!$A$4:$H$705,AA$1,0),0)</f>
        <v>0</v>
      </c>
      <c r="AB337" s="29">
        <f>IFERROR(VLOOKUP($B337,'b02'!$A$4:$H$705,AB$1,0),0)</f>
        <v>0</v>
      </c>
      <c r="AC337" s="29">
        <f>IFERROR(VLOOKUP($B337,'b02'!$A$4:$H$705,AC$1,0),0)</f>
        <v>0</v>
      </c>
      <c r="AD337" s="41">
        <f>IFERROR(VLOOKUP($B337,'b06'!$A$4:$I$714,AD$1,0),0)</f>
        <v>0</v>
      </c>
      <c r="AE337" s="41">
        <f>IFERROR(VLOOKUP($B337,'b06'!$A$4:$I$714,AE$1,0),0)</f>
        <v>0</v>
      </c>
      <c r="AF337" s="41">
        <f>IFERROR(VLOOKUP($B337,'b06'!$A$4:$I$714,AF$1,0),0)</f>
        <v>0</v>
      </c>
      <c r="AG337" s="41">
        <f>IFERROR(VLOOKUP($B337,'b06'!$A$4:$I$714,AG$1,0),0)</f>
        <v>0</v>
      </c>
      <c r="AH337" s="41">
        <f>IFERROR(VLOOKUP($B337,'b06'!$A$4:$I$714,AH$1,0),0)</f>
        <v>0</v>
      </c>
      <c r="AI337" s="41">
        <f>IFERROR(VLOOKUP($B337,'b06'!$A$4:$I$714,AI$1,0),0)</f>
        <v>0</v>
      </c>
      <c r="AJ337" s="41">
        <f>IFERROR(VLOOKUP($B337,'b06'!$A$4:$I$714,AJ$1,0),0)</f>
        <v>0</v>
      </c>
    </row>
    <row r="338" spans="1:36" x14ac:dyDescent="0.35">
      <c r="A338" s="4" t="s">
        <v>649</v>
      </c>
      <c r="B338" s="30">
        <v>336</v>
      </c>
      <c r="C338" s="8">
        <f t="shared" ca="1" si="61"/>
        <v>34417</v>
      </c>
      <c r="D338" s="5" t="str">
        <f t="shared" si="62"/>
        <v>colaborador_0336</v>
      </c>
      <c r="E338" s="9" t="s">
        <v>1339</v>
      </c>
      <c r="F338" s="9" t="s">
        <v>1550</v>
      </c>
      <c r="G338" s="8">
        <f t="shared" ca="1" si="63"/>
        <v>42829</v>
      </c>
      <c r="H338" s="6" t="s">
        <v>6</v>
      </c>
      <c r="I338" s="13">
        <f t="shared" ca="1" si="64"/>
        <v>1.82</v>
      </c>
      <c r="J338" s="15">
        <f t="shared" ca="1" si="65"/>
        <v>76</v>
      </c>
      <c r="K338" s="15">
        <f t="shared" ca="1" si="66"/>
        <v>22.944088878154812</v>
      </c>
      <c r="L338" s="10">
        <f t="shared" ca="1" si="67"/>
        <v>2</v>
      </c>
      <c r="M338" s="10">
        <f t="shared" ca="1" si="68"/>
        <v>3</v>
      </c>
      <c r="N338" s="10">
        <f t="shared" ca="1" si="69"/>
        <v>1</v>
      </c>
      <c r="O338" s="10">
        <f t="shared" ca="1" si="70"/>
        <v>5</v>
      </c>
      <c r="P338" s="10">
        <f t="shared" ca="1" si="71"/>
        <v>4</v>
      </c>
      <c r="Q338" s="11">
        <f t="shared" ca="1" si="60"/>
        <v>26</v>
      </c>
      <c r="R338" s="22" t="str">
        <f ca="1">VLOOKUP(L338,'05'!$A$2:$B$6,2,0)</f>
        <v>parda</v>
      </c>
      <c r="S338" s="22" t="str">
        <f ca="1">VLOOKUP(M338,'06'!$A$2:$B$18,2,0)</f>
        <v>ensino fundamental completo</v>
      </c>
      <c r="T338" s="22" t="str">
        <f ca="1">VLOOKUP(N338,'07'!$A$2:$D$28,2,0)</f>
        <v>Acre</v>
      </c>
      <c r="U338" s="22" t="str">
        <f ca="1">VLOOKUP(O338,'08'!$A$2:$B$28,2,0)</f>
        <v>Evangélica</v>
      </c>
      <c r="V338" s="22" t="str">
        <f ca="1">VLOOKUP(P338,'10'!$A$2:$B$10,2,0)</f>
        <v>Desquitado</v>
      </c>
      <c r="W338" s="29">
        <f>IFERROR(VLOOKUP($B338,'b02'!$A$4:$H$705,W$1,0),0)</f>
        <v>0</v>
      </c>
      <c r="X338" s="29">
        <f>IFERROR(VLOOKUP($B338,'b02'!$A$4:$H$705,X$1,0),0)</f>
        <v>0</v>
      </c>
      <c r="Y338" s="29">
        <f>IFERROR(VLOOKUP($B338,'b02'!$A$4:$H$705,Y$1,0),0)</f>
        <v>0</v>
      </c>
      <c r="Z338" s="29">
        <f>IFERROR(VLOOKUP($B338,'b02'!$A$4:$H$705,Z$1,0),0)</f>
        <v>0</v>
      </c>
      <c r="AA338" s="29">
        <f>IFERROR(VLOOKUP($B338,'b02'!$A$4:$H$705,AA$1,0),0)</f>
        <v>0</v>
      </c>
      <c r="AB338" s="29">
        <f>IFERROR(VLOOKUP($B338,'b02'!$A$4:$H$705,AB$1,0),0)</f>
        <v>0</v>
      </c>
      <c r="AC338" s="29">
        <f>IFERROR(VLOOKUP($B338,'b02'!$A$4:$H$705,AC$1,0),0)</f>
        <v>0</v>
      </c>
      <c r="AD338" s="41">
        <f>IFERROR(VLOOKUP($B338,'b06'!$A$4:$I$714,AD$1,0),0)</f>
        <v>0</v>
      </c>
      <c r="AE338" s="41">
        <f>IFERROR(VLOOKUP($B338,'b06'!$A$4:$I$714,AE$1,0),0)</f>
        <v>0</v>
      </c>
      <c r="AF338" s="41">
        <f>IFERROR(VLOOKUP($B338,'b06'!$A$4:$I$714,AF$1,0),0)</f>
        <v>0</v>
      </c>
      <c r="AG338" s="41">
        <f>IFERROR(VLOOKUP($B338,'b06'!$A$4:$I$714,AG$1,0),0)</f>
        <v>0</v>
      </c>
      <c r="AH338" s="41">
        <f>IFERROR(VLOOKUP($B338,'b06'!$A$4:$I$714,AH$1,0),0)</f>
        <v>0</v>
      </c>
      <c r="AI338" s="41">
        <f>IFERROR(VLOOKUP($B338,'b06'!$A$4:$I$714,AI$1,0),0)</f>
        <v>0</v>
      </c>
      <c r="AJ338" s="41">
        <f>IFERROR(VLOOKUP($B338,'b06'!$A$4:$I$714,AJ$1,0),0)</f>
        <v>0</v>
      </c>
    </row>
    <row r="339" spans="1:36" x14ac:dyDescent="0.35">
      <c r="A339" s="4" t="s">
        <v>650</v>
      </c>
      <c r="B339" s="30">
        <v>337</v>
      </c>
      <c r="C339" s="8">
        <f t="shared" ca="1" si="61"/>
        <v>35843</v>
      </c>
      <c r="D339" s="5" t="str">
        <f t="shared" si="62"/>
        <v>colaborador_0337</v>
      </c>
      <c r="E339" s="9" t="s">
        <v>1339</v>
      </c>
      <c r="F339" s="9" t="s">
        <v>1550</v>
      </c>
      <c r="G339" s="8">
        <f t="shared" ca="1" si="63"/>
        <v>44179</v>
      </c>
      <c r="H339" s="6" t="s">
        <v>6</v>
      </c>
      <c r="I339" s="13">
        <f t="shared" ca="1" si="64"/>
        <v>1.81</v>
      </c>
      <c r="J339" s="15">
        <f t="shared" ca="1" si="65"/>
        <v>72</v>
      </c>
      <c r="K339" s="15">
        <f t="shared" ca="1" si="66"/>
        <v>21.977351118708221</v>
      </c>
      <c r="L339" s="10">
        <f t="shared" ca="1" si="67"/>
        <v>3</v>
      </c>
      <c r="M339" s="10">
        <f t="shared" ca="1" si="68"/>
        <v>2</v>
      </c>
      <c r="N339" s="10">
        <f t="shared" ca="1" si="69"/>
        <v>3</v>
      </c>
      <c r="O339" s="10">
        <f t="shared" ca="1" si="70"/>
        <v>4</v>
      </c>
      <c r="P339" s="10">
        <f t="shared" ca="1" si="71"/>
        <v>1</v>
      </c>
      <c r="Q339" s="11">
        <f t="shared" ca="1" si="60"/>
        <v>23</v>
      </c>
      <c r="R339" s="22" t="str">
        <f ca="1">VLOOKUP(L339,'05'!$A$2:$B$6,2,0)</f>
        <v>preta</v>
      </c>
      <c r="S339" s="22" t="str">
        <f ca="1">VLOOKUP(M339,'06'!$A$2:$B$18,2,0)</f>
        <v>ensino fundamental incompleto</v>
      </c>
      <c r="T339" s="22" t="str">
        <f ca="1">VLOOKUP(N339,'07'!$A$2:$D$28,2,0)</f>
        <v>Amapá</v>
      </c>
      <c r="U339" s="22" t="str">
        <f ca="1">VLOOKUP(O339,'08'!$A$2:$B$28,2,0)</f>
        <v>Cristã</v>
      </c>
      <c r="V339" s="22" t="str">
        <f ca="1">VLOOKUP(P339,'10'!$A$2:$B$10,2,0)</f>
        <v>Solteiro</v>
      </c>
      <c r="W339" s="29">
        <f>IFERROR(VLOOKUP($B339,'b02'!$A$4:$H$705,W$1,0),0)</f>
        <v>1</v>
      </c>
      <c r="X339" s="29">
        <f>IFERROR(VLOOKUP($B339,'b02'!$A$4:$H$705,X$1,0),0)</f>
        <v>0</v>
      </c>
      <c r="Y339" s="29">
        <f>IFERROR(VLOOKUP($B339,'b02'!$A$4:$H$705,Y$1,0),0)</f>
        <v>0</v>
      </c>
      <c r="Z339" s="29">
        <f>IFERROR(VLOOKUP($B339,'b02'!$A$4:$H$705,Z$1,0),0)</f>
        <v>0</v>
      </c>
      <c r="AA339" s="29">
        <f>IFERROR(VLOOKUP($B339,'b02'!$A$4:$H$705,AA$1,0),0)</f>
        <v>0</v>
      </c>
      <c r="AB339" s="29">
        <f>IFERROR(VLOOKUP($B339,'b02'!$A$4:$H$705,AB$1,0),0)</f>
        <v>0</v>
      </c>
      <c r="AC339" s="29">
        <f>IFERROR(VLOOKUP($B339,'b02'!$A$4:$H$705,AC$1,0),0)</f>
        <v>1</v>
      </c>
      <c r="AD339" s="41">
        <f>IFERROR(VLOOKUP($B339,'b06'!$A$4:$I$714,AD$1,0),0)</f>
        <v>1</v>
      </c>
      <c r="AE339" s="41">
        <f>IFERROR(VLOOKUP($B339,'b06'!$A$4:$I$714,AE$1,0),0)</f>
        <v>0</v>
      </c>
      <c r="AF339" s="41">
        <f>IFERROR(VLOOKUP($B339,'b06'!$A$4:$I$714,AF$1,0),0)</f>
        <v>0</v>
      </c>
      <c r="AG339" s="41">
        <f>IFERROR(VLOOKUP($B339,'b06'!$A$4:$I$714,AG$1,0),0)</f>
        <v>0</v>
      </c>
      <c r="AH339" s="41">
        <f>IFERROR(VLOOKUP($B339,'b06'!$A$4:$I$714,AH$1,0),0)</f>
        <v>0</v>
      </c>
      <c r="AI339" s="41">
        <f>IFERROR(VLOOKUP($B339,'b06'!$A$4:$I$714,AI$1,0),0)</f>
        <v>0</v>
      </c>
      <c r="AJ339" s="41">
        <f>IFERROR(VLOOKUP($B339,'b06'!$A$4:$I$714,AJ$1,0),0)</f>
        <v>0</v>
      </c>
    </row>
    <row r="340" spans="1:36" x14ac:dyDescent="0.35">
      <c r="A340" s="4" t="s">
        <v>651</v>
      </c>
      <c r="B340" s="30">
        <v>338</v>
      </c>
      <c r="C340" s="8">
        <f t="shared" ca="1" si="61"/>
        <v>31096</v>
      </c>
      <c r="D340" s="5" t="str">
        <f t="shared" si="62"/>
        <v>colaborador_0338</v>
      </c>
      <c r="E340" s="9" t="s">
        <v>1339</v>
      </c>
      <c r="F340" s="9" t="s">
        <v>1550</v>
      </c>
      <c r="G340" s="8">
        <f t="shared" ca="1" si="63"/>
        <v>42483</v>
      </c>
      <c r="H340" s="6" t="s">
        <v>6</v>
      </c>
      <c r="I340" s="13">
        <f t="shared" ca="1" si="64"/>
        <v>1.85</v>
      </c>
      <c r="J340" s="15">
        <f t="shared" ca="1" si="65"/>
        <v>79</v>
      </c>
      <c r="K340" s="15">
        <f t="shared" ca="1" si="66"/>
        <v>23.082542001460919</v>
      </c>
      <c r="L340" s="10">
        <f t="shared" ca="1" si="67"/>
        <v>3</v>
      </c>
      <c r="M340" s="10">
        <f t="shared" ca="1" si="68"/>
        <v>6</v>
      </c>
      <c r="N340" s="10">
        <f t="shared" ca="1" si="69"/>
        <v>5</v>
      </c>
      <c r="O340" s="10">
        <f t="shared" ca="1" si="70"/>
        <v>5</v>
      </c>
      <c r="P340" s="10">
        <f t="shared" ca="1" si="71"/>
        <v>3</v>
      </c>
      <c r="Q340" s="11">
        <f t="shared" ca="1" si="60"/>
        <v>36</v>
      </c>
      <c r="R340" s="22" t="str">
        <f ca="1">VLOOKUP(L340,'05'!$A$2:$B$6,2,0)</f>
        <v>preta</v>
      </c>
      <c r="S340" s="22" t="str">
        <f ca="1">VLOOKUP(M340,'06'!$A$2:$B$18,2,0)</f>
        <v>ensino médio técnico incompleto</v>
      </c>
      <c r="T340" s="22" t="str">
        <f ca="1">VLOOKUP(N340,'07'!$A$2:$D$28,2,0)</f>
        <v>Bahia</v>
      </c>
      <c r="U340" s="22" t="str">
        <f ca="1">VLOOKUP(O340,'08'!$A$2:$B$28,2,0)</f>
        <v>Evangélica</v>
      </c>
      <c r="V340" s="22" t="str">
        <f ca="1">VLOOKUP(P340,'10'!$A$2:$B$10,2,0)</f>
        <v>Divorciado</v>
      </c>
      <c r="W340" s="29">
        <f>IFERROR(VLOOKUP($B340,'b02'!$A$4:$H$705,W$1,0),0)</f>
        <v>0</v>
      </c>
      <c r="X340" s="29">
        <f>IFERROR(VLOOKUP($B340,'b02'!$A$4:$H$705,X$1,0),0)</f>
        <v>0</v>
      </c>
      <c r="Y340" s="29">
        <f>IFERROR(VLOOKUP($B340,'b02'!$A$4:$H$705,Y$1,0),0)</f>
        <v>0</v>
      </c>
      <c r="Z340" s="29">
        <f>IFERROR(VLOOKUP($B340,'b02'!$A$4:$H$705,Z$1,0),0)</f>
        <v>0</v>
      </c>
      <c r="AA340" s="29">
        <f>IFERROR(VLOOKUP($B340,'b02'!$A$4:$H$705,AA$1,0),0)</f>
        <v>0</v>
      </c>
      <c r="AB340" s="29">
        <f>IFERROR(VLOOKUP($B340,'b02'!$A$4:$H$705,AB$1,0),0)</f>
        <v>0</v>
      </c>
      <c r="AC340" s="29">
        <f>IFERROR(VLOOKUP($B340,'b02'!$A$4:$H$705,AC$1,0),0)</f>
        <v>0</v>
      </c>
      <c r="AD340" s="41">
        <f>IFERROR(VLOOKUP($B340,'b06'!$A$4:$I$714,AD$1,0),0)</f>
        <v>0</v>
      </c>
      <c r="AE340" s="41">
        <f>IFERROR(VLOOKUP($B340,'b06'!$A$4:$I$714,AE$1,0),0)</f>
        <v>0</v>
      </c>
      <c r="AF340" s="41">
        <f>IFERROR(VLOOKUP($B340,'b06'!$A$4:$I$714,AF$1,0),0)</f>
        <v>0</v>
      </c>
      <c r="AG340" s="41">
        <f>IFERROR(VLOOKUP($B340,'b06'!$A$4:$I$714,AG$1,0),0)</f>
        <v>0</v>
      </c>
      <c r="AH340" s="41">
        <f>IFERROR(VLOOKUP($B340,'b06'!$A$4:$I$714,AH$1,0),0)</f>
        <v>0</v>
      </c>
      <c r="AI340" s="41">
        <f>IFERROR(VLOOKUP($B340,'b06'!$A$4:$I$714,AI$1,0),0)</f>
        <v>0</v>
      </c>
      <c r="AJ340" s="41">
        <f>IFERROR(VLOOKUP($B340,'b06'!$A$4:$I$714,AJ$1,0),0)</f>
        <v>0</v>
      </c>
    </row>
    <row r="341" spans="1:36" x14ac:dyDescent="0.35">
      <c r="A341" s="4" t="s">
        <v>652</v>
      </c>
      <c r="B341" s="30">
        <v>339</v>
      </c>
      <c r="C341" s="8">
        <f t="shared" ca="1" si="61"/>
        <v>35402</v>
      </c>
      <c r="D341" s="5" t="str">
        <f t="shared" si="62"/>
        <v>colaborador_0339</v>
      </c>
      <c r="E341" s="9" t="s">
        <v>1339</v>
      </c>
      <c r="F341" s="9" t="s">
        <v>1550</v>
      </c>
      <c r="G341" s="8">
        <f t="shared" ca="1" si="63"/>
        <v>42936</v>
      </c>
      <c r="H341" s="6" t="s">
        <v>6</v>
      </c>
      <c r="I341" s="13">
        <f t="shared" ca="1" si="64"/>
        <v>1.77</v>
      </c>
      <c r="J341" s="15">
        <f t="shared" ca="1" si="65"/>
        <v>72</v>
      </c>
      <c r="K341" s="15">
        <f t="shared" ca="1" si="66"/>
        <v>22.981901752370007</v>
      </c>
      <c r="L341" s="10">
        <f t="shared" ca="1" si="67"/>
        <v>2</v>
      </c>
      <c r="M341" s="10">
        <f t="shared" ca="1" si="68"/>
        <v>6</v>
      </c>
      <c r="N341" s="10">
        <f t="shared" ca="1" si="69"/>
        <v>19</v>
      </c>
      <c r="O341" s="10">
        <f t="shared" ca="1" si="70"/>
        <v>5</v>
      </c>
      <c r="P341" s="10">
        <f t="shared" ca="1" si="71"/>
        <v>5</v>
      </c>
      <c r="Q341" s="11">
        <f t="shared" ca="1" si="60"/>
        <v>24</v>
      </c>
      <c r="R341" s="22" t="str">
        <f ca="1">VLOOKUP(L341,'05'!$A$2:$B$6,2,0)</f>
        <v>parda</v>
      </c>
      <c r="S341" s="22" t="str">
        <f ca="1">VLOOKUP(M341,'06'!$A$2:$B$18,2,0)</f>
        <v>ensino médio técnico incompleto</v>
      </c>
      <c r="T341" s="22" t="str">
        <f ca="1">VLOOKUP(N341,'07'!$A$2:$D$28,2,0)</f>
        <v>Rio de Janeiro</v>
      </c>
      <c r="U341" s="22" t="str">
        <f ca="1">VLOOKUP(O341,'08'!$A$2:$B$28,2,0)</f>
        <v>Evangélica</v>
      </c>
      <c r="V341" s="22" t="str">
        <f ca="1">VLOOKUP(P341,'10'!$A$2:$B$10,2,0)</f>
        <v>Separado</v>
      </c>
      <c r="W341" s="29">
        <f>IFERROR(VLOOKUP($B341,'b02'!$A$4:$H$705,W$1,0),0)</f>
        <v>0</v>
      </c>
      <c r="X341" s="29">
        <f>IFERROR(VLOOKUP($B341,'b02'!$A$4:$H$705,X$1,0),0)</f>
        <v>0</v>
      </c>
      <c r="Y341" s="29">
        <f>IFERROR(VLOOKUP($B341,'b02'!$A$4:$H$705,Y$1,0),0)</f>
        <v>0</v>
      </c>
      <c r="Z341" s="29">
        <f>IFERROR(VLOOKUP($B341,'b02'!$A$4:$H$705,Z$1,0),0)</f>
        <v>0</v>
      </c>
      <c r="AA341" s="29">
        <f>IFERROR(VLOOKUP($B341,'b02'!$A$4:$H$705,AA$1,0),0)</f>
        <v>0</v>
      </c>
      <c r="AB341" s="29">
        <f>IFERROR(VLOOKUP($B341,'b02'!$A$4:$H$705,AB$1,0),0)</f>
        <v>0</v>
      </c>
      <c r="AC341" s="29">
        <f>IFERROR(VLOOKUP($B341,'b02'!$A$4:$H$705,AC$1,0),0)</f>
        <v>0</v>
      </c>
      <c r="AD341" s="41">
        <f>IFERROR(VLOOKUP($B341,'b06'!$A$4:$I$714,AD$1,0),0)</f>
        <v>0</v>
      </c>
      <c r="AE341" s="41">
        <f>IFERROR(VLOOKUP($B341,'b06'!$A$4:$I$714,AE$1,0),0)</f>
        <v>0</v>
      </c>
      <c r="AF341" s="41">
        <f>IFERROR(VLOOKUP($B341,'b06'!$A$4:$I$714,AF$1,0),0)</f>
        <v>0</v>
      </c>
      <c r="AG341" s="41">
        <f>IFERROR(VLOOKUP($B341,'b06'!$A$4:$I$714,AG$1,0),0)</f>
        <v>0</v>
      </c>
      <c r="AH341" s="41">
        <f>IFERROR(VLOOKUP($B341,'b06'!$A$4:$I$714,AH$1,0),0)</f>
        <v>0</v>
      </c>
      <c r="AI341" s="41">
        <f>IFERROR(VLOOKUP($B341,'b06'!$A$4:$I$714,AI$1,0),0)</f>
        <v>0</v>
      </c>
      <c r="AJ341" s="41">
        <f>IFERROR(VLOOKUP($B341,'b06'!$A$4:$I$714,AJ$1,0),0)</f>
        <v>0</v>
      </c>
    </row>
    <row r="342" spans="1:36" x14ac:dyDescent="0.35">
      <c r="A342" s="4" t="s">
        <v>653</v>
      </c>
      <c r="B342" s="30">
        <v>340</v>
      </c>
      <c r="C342" s="8">
        <f t="shared" ca="1" si="61"/>
        <v>35763</v>
      </c>
      <c r="D342" s="5" t="str">
        <f t="shared" si="62"/>
        <v>colaborador_0340</v>
      </c>
      <c r="E342" s="9" t="s">
        <v>1339</v>
      </c>
      <c r="F342" s="9" t="s">
        <v>1550</v>
      </c>
      <c r="G342" s="8">
        <f t="shared" ca="1" si="63"/>
        <v>42578</v>
      </c>
      <c r="H342" s="6" t="s">
        <v>6</v>
      </c>
      <c r="I342" s="13">
        <f t="shared" ca="1" si="64"/>
        <v>1.81</v>
      </c>
      <c r="J342" s="15">
        <f t="shared" ca="1" si="65"/>
        <v>72</v>
      </c>
      <c r="K342" s="15">
        <f t="shared" ca="1" si="66"/>
        <v>21.977351118708221</v>
      </c>
      <c r="L342" s="10">
        <f t="shared" ca="1" si="67"/>
        <v>2</v>
      </c>
      <c r="M342" s="10">
        <f t="shared" ca="1" si="68"/>
        <v>5</v>
      </c>
      <c r="N342" s="10">
        <f t="shared" ca="1" si="69"/>
        <v>21</v>
      </c>
      <c r="O342" s="10">
        <f t="shared" ca="1" si="70"/>
        <v>4</v>
      </c>
      <c r="P342" s="10">
        <f t="shared" ca="1" si="71"/>
        <v>6</v>
      </c>
      <c r="Q342" s="11">
        <f t="shared" ca="1" si="60"/>
        <v>23</v>
      </c>
      <c r="R342" s="22" t="str">
        <f ca="1">VLOOKUP(L342,'05'!$A$2:$B$6,2,0)</f>
        <v>parda</v>
      </c>
      <c r="S342" s="22" t="str">
        <f ca="1">VLOOKUP(M342,'06'!$A$2:$B$18,2,0)</f>
        <v>ensino médio completo</v>
      </c>
      <c r="T342" s="22" t="str">
        <f ca="1">VLOOKUP(N342,'07'!$A$2:$D$28,2,0)</f>
        <v>Rio Grande do Sul</v>
      </c>
      <c r="U342" s="22" t="str">
        <f ca="1">VLOOKUP(O342,'08'!$A$2:$B$28,2,0)</f>
        <v>Cristã</v>
      </c>
      <c r="V342" s="22" t="str">
        <f ca="1">VLOOKUP(P342,'10'!$A$2:$B$10,2,0)</f>
        <v>Concubinato/União Estável</v>
      </c>
      <c r="W342" s="29">
        <f>IFERROR(VLOOKUP($B342,'b02'!$A$4:$H$705,W$1,0),0)</f>
        <v>0</v>
      </c>
      <c r="X342" s="29">
        <f>IFERROR(VLOOKUP($B342,'b02'!$A$4:$H$705,X$1,0),0)</f>
        <v>0</v>
      </c>
      <c r="Y342" s="29">
        <f>IFERROR(VLOOKUP($B342,'b02'!$A$4:$H$705,Y$1,0),0)</f>
        <v>0</v>
      </c>
      <c r="Z342" s="29">
        <f>IFERROR(VLOOKUP($B342,'b02'!$A$4:$H$705,Z$1,0),0)</f>
        <v>0</v>
      </c>
      <c r="AA342" s="29">
        <f>IFERROR(VLOOKUP($B342,'b02'!$A$4:$H$705,AA$1,0),0)</f>
        <v>0</v>
      </c>
      <c r="AB342" s="29">
        <f>IFERROR(VLOOKUP($B342,'b02'!$A$4:$H$705,AB$1,0),0)</f>
        <v>0</v>
      </c>
      <c r="AC342" s="29">
        <f>IFERROR(VLOOKUP($B342,'b02'!$A$4:$H$705,AC$1,0),0)</f>
        <v>0</v>
      </c>
      <c r="AD342" s="41">
        <f>IFERROR(VLOOKUP($B342,'b06'!$A$4:$I$714,AD$1,0),0)</f>
        <v>0</v>
      </c>
      <c r="AE342" s="41">
        <f>IFERROR(VLOOKUP($B342,'b06'!$A$4:$I$714,AE$1,0),0)</f>
        <v>0</v>
      </c>
      <c r="AF342" s="41">
        <f>IFERROR(VLOOKUP($B342,'b06'!$A$4:$I$714,AF$1,0),0)</f>
        <v>0</v>
      </c>
      <c r="AG342" s="41">
        <f>IFERROR(VLOOKUP($B342,'b06'!$A$4:$I$714,AG$1,0),0)</f>
        <v>0</v>
      </c>
      <c r="AH342" s="41">
        <f>IFERROR(VLOOKUP($B342,'b06'!$A$4:$I$714,AH$1,0),0)</f>
        <v>0</v>
      </c>
      <c r="AI342" s="41">
        <f>IFERROR(VLOOKUP($B342,'b06'!$A$4:$I$714,AI$1,0),0)</f>
        <v>0</v>
      </c>
      <c r="AJ342" s="41">
        <f>IFERROR(VLOOKUP($B342,'b06'!$A$4:$I$714,AJ$1,0),0)</f>
        <v>0</v>
      </c>
    </row>
    <row r="343" spans="1:36" x14ac:dyDescent="0.35">
      <c r="A343" s="4" t="s">
        <v>654</v>
      </c>
      <c r="B343" s="30">
        <v>341</v>
      </c>
      <c r="C343" s="8">
        <f t="shared" ca="1" si="61"/>
        <v>34238</v>
      </c>
      <c r="D343" s="5" t="str">
        <f t="shared" si="62"/>
        <v>colaborador_0341</v>
      </c>
      <c r="E343" s="9" t="s">
        <v>1339</v>
      </c>
      <c r="F343" s="9" t="s">
        <v>1550</v>
      </c>
      <c r="G343" s="8">
        <f t="shared" ca="1" si="63"/>
        <v>44029</v>
      </c>
      <c r="H343" s="6" t="s">
        <v>6</v>
      </c>
      <c r="I343" s="13">
        <f t="shared" ca="1" si="64"/>
        <v>1.82</v>
      </c>
      <c r="J343" s="15">
        <f t="shared" ca="1" si="65"/>
        <v>75</v>
      </c>
      <c r="K343" s="15">
        <f t="shared" ca="1" si="66"/>
        <v>22.642192971863299</v>
      </c>
      <c r="L343" s="10">
        <f t="shared" ca="1" si="67"/>
        <v>3</v>
      </c>
      <c r="M343" s="10">
        <f t="shared" ca="1" si="68"/>
        <v>1</v>
      </c>
      <c r="N343" s="10">
        <f t="shared" ca="1" si="69"/>
        <v>1</v>
      </c>
      <c r="O343" s="10">
        <f t="shared" ca="1" si="70"/>
        <v>4</v>
      </c>
      <c r="P343" s="10">
        <f t="shared" ca="1" si="71"/>
        <v>6</v>
      </c>
      <c r="Q343" s="11">
        <f t="shared" ca="1" si="60"/>
        <v>27</v>
      </c>
      <c r="R343" s="22" t="str">
        <f ca="1">VLOOKUP(L343,'05'!$A$2:$B$6,2,0)</f>
        <v>preta</v>
      </c>
      <c r="S343" s="22" t="str">
        <f ca="1">VLOOKUP(M343,'06'!$A$2:$B$18,2,0)</f>
        <v>sem instrução</v>
      </c>
      <c r="T343" s="22" t="str">
        <f ca="1">VLOOKUP(N343,'07'!$A$2:$D$28,2,0)</f>
        <v>Acre</v>
      </c>
      <c r="U343" s="22" t="str">
        <f ca="1">VLOOKUP(O343,'08'!$A$2:$B$28,2,0)</f>
        <v>Cristã</v>
      </c>
      <c r="V343" s="22" t="str">
        <f ca="1">VLOOKUP(P343,'10'!$A$2:$B$10,2,0)</f>
        <v>Concubinato/União Estável</v>
      </c>
      <c r="W343" s="29">
        <f>IFERROR(VLOOKUP($B343,'b02'!$A$4:$H$705,W$1,0),0)</f>
        <v>0</v>
      </c>
      <c r="X343" s="29">
        <f>IFERROR(VLOOKUP($B343,'b02'!$A$4:$H$705,X$1,0),0)</f>
        <v>0</v>
      </c>
      <c r="Y343" s="29">
        <f>IFERROR(VLOOKUP($B343,'b02'!$A$4:$H$705,Y$1,0),0)</f>
        <v>0</v>
      </c>
      <c r="Z343" s="29">
        <f>IFERROR(VLOOKUP($B343,'b02'!$A$4:$H$705,Z$1,0),0)</f>
        <v>0</v>
      </c>
      <c r="AA343" s="29">
        <f>IFERROR(VLOOKUP($B343,'b02'!$A$4:$H$705,AA$1,0),0)</f>
        <v>0</v>
      </c>
      <c r="AB343" s="29">
        <f>IFERROR(VLOOKUP($B343,'b02'!$A$4:$H$705,AB$1,0),0)</f>
        <v>0</v>
      </c>
      <c r="AC343" s="29">
        <f>IFERROR(VLOOKUP($B343,'b02'!$A$4:$H$705,AC$1,0),0)</f>
        <v>0</v>
      </c>
      <c r="AD343" s="41">
        <f>IFERROR(VLOOKUP($B343,'b06'!$A$4:$I$714,AD$1,0),0)</f>
        <v>0</v>
      </c>
      <c r="AE343" s="41">
        <f>IFERROR(VLOOKUP($B343,'b06'!$A$4:$I$714,AE$1,0),0)</f>
        <v>0</v>
      </c>
      <c r="AF343" s="41">
        <f>IFERROR(VLOOKUP($B343,'b06'!$A$4:$I$714,AF$1,0),0)</f>
        <v>0</v>
      </c>
      <c r="AG343" s="41">
        <f>IFERROR(VLOOKUP($B343,'b06'!$A$4:$I$714,AG$1,0),0)</f>
        <v>0</v>
      </c>
      <c r="AH343" s="41">
        <f>IFERROR(VLOOKUP($B343,'b06'!$A$4:$I$714,AH$1,0),0)</f>
        <v>0</v>
      </c>
      <c r="AI343" s="41">
        <f>IFERROR(VLOOKUP($B343,'b06'!$A$4:$I$714,AI$1,0),0)</f>
        <v>0</v>
      </c>
      <c r="AJ343" s="41">
        <f>IFERROR(VLOOKUP($B343,'b06'!$A$4:$I$714,AJ$1,0),0)</f>
        <v>0</v>
      </c>
    </row>
    <row r="344" spans="1:36" x14ac:dyDescent="0.35">
      <c r="A344" s="4" t="s">
        <v>655</v>
      </c>
      <c r="B344" s="30">
        <v>342</v>
      </c>
      <c r="C344" s="8">
        <f t="shared" ca="1" si="61"/>
        <v>34813</v>
      </c>
      <c r="D344" s="5" t="str">
        <f t="shared" si="62"/>
        <v>colaborador_0342</v>
      </c>
      <c r="E344" s="9" t="s">
        <v>1339</v>
      </c>
      <c r="F344" s="9" t="s">
        <v>1550</v>
      </c>
      <c r="G344" s="8">
        <f t="shared" ca="1" si="63"/>
        <v>42456</v>
      </c>
      <c r="H344" s="6" t="s">
        <v>6</v>
      </c>
      <c r="I344" s="13">
        <f t="shared" ca="1" si="64"/>
        <v>1.79</v>
      </c>
      <c r="J344" s="15">
        <f t="shared" ca="1" si="65"/>
        <v>70</v>
      </c>
      <c r="K344" s="15">
        <f t="shared" ca="1" si="66"/>
        <v>21.847008520333322</v>
      </c>
      <c r="L344" s="10">
        <f t="shared" ca="1" si="67"/>
        <v>2</v>
      </c>
      <c r="M344" s="10">
        <f t="shared" ca="1" si="68"/>
        <v>6</v>
      </c>
      <c r="N344" s="10">
        <f t="shared" ca="1" si="69"/>
        <v>15</v>
      </c>
      <c r="O344" s="10">
        <f t="shared" ca="1" si="70"/>
        <v>1</v>
      </c>
      <c r="P344" s="10">
        <f t="shared" ca="1" si="71"/>
        <v>1</v>
      </c>
      <c r="Q344" s="11">
        <f t="shared" ca="1" si="60"/>
        <v>25</v>
      </c>
      <c r="R344" s="22" t="str">
        <f ca="1">VLOOKUP(L344,'05'!$A$2:$B$6,2,0)</f>
        <v>parda</v>
      </c>
      <c r="S344" s="22" t="str">
        <f ca="1">VLOOKUP(M344,'06'!$A$2:$B$18,2,0)</f>
        <v>ensino médio técnico incompleto</v>
      </c>
      <c r="T344" s="22" t="str">
        <f ca="1">VLOOKUP(N344,'07'!$A$2:$D$28,2,0)</f>
        <v>Paraíba</v>
      </c>
      <c r="U344" s="22" t="str">
        <f ca="1">VLOOKUP(O344,'08'!$A$2:$B$28,2,0)</f>
        <v>Adventista</v>
      </c>
      <c r="V344" s="22" t="str">
        <f ca="1">VLOOKUP(P344,'10'!$A$2:$B$10,2,0)</f>
        <v>Solteiro</v>
      </c>
      <c r="W344" s="29">
        <f>IFERROR(VLOOKUP($B344,'b02'!$A$4:$H$705,W$1,0),0)</f>
        <v>0</v>
      </c>
      <c r="X344" s="29">
        <f>IFERROR(VLOOKUP($B344,'b02'!$A$4:$H$705,X$1,0),0)</f>
        <v>0</v>
      </c>
      <c r="Y344" s="29">
        <f>IFERROR(VLOOKUP($B344,'b02'!$A$4:$H$705,Y$1,0),0)</f>
        <v>0</v>
      </c>
      <c r="Z344" s="29">
        <f>IFERROR(VLOOKUP($B344,'b02'!$A$4:$H$705,Z$1,0),0)</f>
        <v>0</v>
      </c>
      <c r="AA344" s="29">
        <f>IFERROR(VLOOKUP($B344,'b02'!$A$4:$H$705,AA$1,0),0)</f>
        <v>0</v>
      </c>
      <c r="AB344" s="29">
        <f>IFERROR(VLOOKUP($B344,'b02'!$A$4:$H$705,AB$1,0),0)</f>
        <v>0</v>
      </c>
      <c r="AC344" s="29">
        <f>IFERROR(VLOOKUP($B344,'b02'!$A$4:$H$705,AC$1,0),0)</f>
        <v>0</v>
      </c>
      <c r="AD344" s="41">
        <f>IFERROR(VLOOKUP($B344,'b06'!$A$4:$I$714,AD$1,0),0)</f>
        <v>0</v>
      </c>
      <c r="AE344" s="41">
        <f>IFERROR(VLOOKUP($B344,'b06'!$A$4:$I$714,AE$1,0),0)</f>
        <v>0</v>
      </c>
      <c r="AF344" s="41">
        <f>IFERROR(VLOOKUP($B344,'b06'!$A$4:$I$714,AF$1,0),0)</f>
        <v>0</v>
      </c>
      <c r="AG344" s="41">
        <f>IFERROR(VLOOKUP($B344,'b06'!$A$4:$I$714,AG$1,0),0)</f>
        <v>0</v>
      </c>
      <c r="AH344" s="41">
        <f>IFERROR(VLOOKUP($B344,'b06'!$A$4:$I$714,AH$1,0),0)</f>
        <v>0</v>
      </c>
      <c r="AI344" s="41">
        <f>IFERROR(VLOOKUP($B344,'b06'!$A$4:$I$714,AI$1,0),0)</f>
        <v>0</v>
      </c>
      <c r="AJ344" s="41">
        <f>IFERROR(VLOOKUP($B344,'b06'!$A$4:$I$714,AJ$1,0),0)</f>
        <v>0</v>
      </c>
    </row>
    <row r="345" spans="1:36" x14ac:dyDescent="0.35">
      <c r="A345" s="4" t="s">
        <v>656</v>
      </c>
      <c r="B345" s="30">
        <v>343</v>
      </c>
      <c r="C345" s="8">
        <f t="shared" ca="1" si="61"/>
        <v>35106</v>
      </c>
      <c r="D345" s="5" t="str">
        <f t="shared" si="62"/>
        <v>colaborador_0343</v>
      </c>
      <c r="E345" s="9" t="s">
        <v>1339</v>
      </c>
      <c r="F345" s="9" t="s">
        <v>1550</v>
      </c>
      <c r="G345" s="8">
        <f t="shared" ca="1" si="63"/>
        <v>44090</v>
      </c>
      <c r="H345" s="6" t="s">
        <v>6</v>
      </c>
      <c r="I345" s="13">
        <f t="shared" ca="1" si="64"/>
        <v>1.82</v>
      </c>
      <c r="J345" s="15">
        <f t="shared" ca="1" si="65"/>
        <v>81</v>
      </c>
      <c r="K345" s="15">
        <f t="shared" ca="1" si="66"/>
        <v>24.453568409612362</v>
      </c>
      <c r="L345" s="10">
        <f t="shared" ca="1" si="67"/>
        <v>3</v>
      </c>
      <c r="M345" s="10">
        <f t="shared" ca="1" si="68"/>
        <v>4</v>
      </c>
      <c r="N345" s="10">
        <f t="shared" ca="1" si="69"/>
        <v>3</v>
      </c>
      <c r="O345" s="10">
        <f t="shared" ca="1" si="70"/>
        <v>2</v>
      </c>
      <c r="P345" s="10">
        <f t="shared" ca="1" si="71"/>
        <v>6</v>
      </c>
      <c r="Q345" s="11">
        <f t="shared" ca="1" si="60"/>
        <v>25</v>
      </c>
      <c r="R345" s="22" t="str">
        <f ca="1">VLOOKUP(L345,'05'!$A$2:$B$6,2,0)</f>
        <v>preta</v>
      </c>
      <c r="S345" s="22" t="str">
        <f ca="1">VLOOKUP(M345,'06'!$A$2:$B$18,2,0)</f>
        <v>ensino médio incompleto</v>
      </c>
      <c r="T345" s="22" t="str">
        <f ca="1">VLOOKUP(N345,'07'!$A$2:$D$28,2,0)</f>
        <v>Amapá</v>
      </c>
      <c r="U345" s="22" t="str">
        <f ca="1">VLOOKUP(O345,'08'!$A$2:$B$28,2,0)</f>
        <v>Candomblé</v>
      </c>
      <c r="V345" s="22" t="str">
        <f ca="1">VLOOKUP(P345,'10'!$A$2:$B$10,2,0)</f>
        <v>Concubinato/União Estável</v>
      </c>
      <c r="W345" s="29">
        <f>IFERROR(VLOOKUP($B345,'b02'!$A$4:$H$705,W$1,0),0)</f>
        <v>0</v>
      </c>
      <c r="X345" s="29">
        <f>IFERROR(VLOOKUP($B345,'b02'!$A$4:$H$705,X$1,0),0)</f>
        <v>0</v>
      </c>
      <c r="Y345" s="29">
        <f>IFERROR(VLOOKUP($B345,'b02'!$A$4:$H$705,Y$1,0),0)</f>
        <v>0</v>
      </c>
      <c r="Z345" s="29">
        <f>IFERROR(VLOOKUP($B345,'b02'!$A$4:$H$705,Z$1,0),0)</f>
        <v>0</v>
      </c>
      <c r="AA345" s="29">
        <f>IFERROR(VLOOKUP($B345,'b02'!$A$4:$H$705,AA$1,0),0)</f>
        <v>0</v>
      </c>
      <c r="AB345" s="29">
        <f>IFERROR(VLOOKUP($B345,'b02'!$A$4:$H$705,AB$1,0),0)</f>
        <v>1</v>
      </c>
      <c r="AC345" s="29">
        <f>IFERROR(VLOOKUP($B345,'b02'!$A$4:$H$705,AC$1,0),0)</f>
        <v>1</v>
      </c>
      <c r="AD345" s="41">
        <f>IFERROR(VLOOKUP($B345,'b06'!$A$4:$I$714,AD$1,0),0)</f>
        <v>0</v>
      </c>
      <c r="AE345" s="41">
        <f>IFERROR(VLOOKUP($B345,'b06'!$A$4:$I$714,AE$1,0),0)</f>
        <v>1</v>
      </c>
      <c r="AF345" s="41">
        <f>IFERROR(VLOOKUP($B345,'b06'!$A$4:$I$714,AF$1,0),0)</f>
        <v>0</v>
      </c>
      <c r="AG345" s="41">
        <f>IFERROR(VLOOKUP($B345,'b06'!$A$4:$I$714,AG$1,0),0)</f>
        <v>0</v>
      </c>
      <c r="AH345" s="41">
        <f>IFERROR(VLOOKUP($B345,'b06'!$A$4:$I$714,AH$1,0),0)</f>
        <v>0</v>
      </c>
      <c r="AI345" s="41">
        <f>IFERROR(VLOOKUP($B345,'b06'!$A$4:$I$714,AI$1,0),0)</f>
        <v>0</v>
      </c>
      <c r="AJ345" s="41">
        <f>IFERROR(VLOOKUP($B345,'b06'!$A$4:$I$714,AJ$1,0),0)</f>
        <v>0</v>
      </c>
    </row>
    <row r="346" spans="1:36" x14ac:dyDescent="0.35">
      <c r="A346" s="4" t="s">
        <v>657</v>
      </c>
      <c r="B346" s="30">
        <v>344</v>
      </c>
      <c r="C346" s="8">
        <f t="shared" ca="1" si="61"/>
        <v>35320</v>
      </c>
      <c r="D346" s="5" t="str">
        <f t="shared" si="62"/>
        <v>colaborador_0344</v>
      </c>
      <c r="E346" s="9" t="s">
        <v>1339</v>
      </c>
      <c r="F346" s="9" t="s">
        <v>1550</v>
      </c>
      <c r="G346" s="8">
        <f t="shared" ca="1" si="63"/>
        <v>42527</v>
      </c>
      <c r="H346" s="6" t="s">
        <v>6</v>
      </c>
      <c r="I346" s="13">
        <f t="shared" ca="1" si="64"/>
        <v>1.81</v>
      </c>
      <c r="J346" s="15">
        <f t="shared" ca="1" si="65"/>
        <v>74</v>
      </c>
      <c r="K346" s="15">
        <f t="shared" ca="1" si="66"/>
        <v>22.587833094227893</v>
      </c>
      <c r="L346" s="10">
        <f t="shared" ca="1" si="67"/>
        <v>3</v>
      </c>
      <c r="M346" s="10">
        <f t="shared" ca="1" si="68"/>
        <v>5</v>
      </c>
      <c r="N346" s="10">
        <f t="shared" ca="1" si="69"/>
        <v>8</v>
      </c>
      <c r="O346" s="10">
        <f t="shared" ca="1" si="70"/>
        <v>7</v>
      </c>
      <c r="P346" s="10">
        <f t="shared" ca="1" si="71"/>
        <v>2</v>
      </c>
      <c r="Q346" s="11">
        <f t="shared" ca="1" si="60"/>
        <v>24</v>
      </c>
      <c r="R346" s="22" t="str">
        <f ca="1">VLOOKUP(L346,'05'!$A$2:$B$6,2,0)</f>
        <v>preta</v>
      </c>
      <c r="S346" s="22" t="str">
        <f ca="1">VLOOKUP(M346,'06'!$A$2:$B$18,2,0)</f>
        <v>ensino médio completo</v>
      </c>
      <c r="T346" s="22" t="str">
        <f ca="1">VLOOKUP(N346,'07'!$A$2:$D$28,2,0)</f>
        <v>Espírito Santo</v>
      </c>
      <c r="U346" s="22" t="str">
        <f ca="1">VLOOKUP(O346,'08'!$A$2:$B$28,2,0)</f>
        <v>Testemunha de Jeová</v>
      </c>
      <c r="V346" s="22" t="str">
        <f ca="1">VLOOKUP(P346,'10'!$A$2:$B$10,2,0)</f>
        <v>Casado</v>
      </c>
      <c r="W346" s="29">
        <f>IFERROR(VLOOKUP($B346,'b02'!$A$4:$H$705,W$1,0),0)</f>
        <v>0</v>
      </c>
      <c r="X346" s="29">
        <f>IFERROR(VLOOKUP($B346,'b02'!$A$4:$H$705,X$1,0),0)</f>
        <v>0</v>
      </c>
      <c r="Y346" s="29">
        <f>IFERROR(VLOOKUP($B346,'b02'!$A$4:$H$705,Y$1,0),0)</f>
        <v>0</v>
      </c>
      <c r="Z346" s="29">
        <f>IFERROR(VLOOKUP($B346,'b02'!$A$4:$H$705,Z$1,0),0)</f>
        <v>0</v>
      </c>
      <c r="AA346" s="29">
        <f>IFERROR(VLOOKUP($B346,'b02'!$A$4:$H$705,AA$1,0),0)</f>
        <v>1</v>
      </c>
      <c r="AB346" s="29">
        <f>IFERROR(VLOOKUP($B346,'b02'!$A$4:$H$705,AB$1,0),0)</f>
        <v>0</v>
      </c>
      <c r="AC346" s="29">
        <f>IFERROR(VLOOKUP($B346,'b02'!$A$4:$H$705,AC$1,0),0)</f>
        <v>1</v>
      </c>
      <c r="AD346" s="41">
        <f>IFERROR(VLOOKUP($B346,'b06'!$A$4:$I$714,AD$1,0),0)</f>
        <v>0</v>
      </c>
      <c r="AE346" s="41">
        <f>IFERROR(VLOOKUP($B346,'b06'!$A$4:$I$714,AE$1,0),0)</f>
        <v>0</v>
      </c>
      <c r="AF346" s="41">
        <f>IFERROR(VLOOKUP($B346,'b06'!$A$4:$I$714,AF$1,0),0)</f>
        <v>0</v>
      </c>
      <c r="AG346" s="41">
        <f>IFERROR(VLOOKUP($B346,'b06'!$A$4:$I$714,AG$1,0),0)</f>
        <v>0</v>
      </c>
      <c r="AH346" s="41">
        <f>IFERROR(VLOOKUP($B346,'b06'!$A$4:$I$714,AH$1,0),0)</f>
        <v>0</v>
      </c>
      <c r="AI346" s="41">
        <f>IFERROR(VLOOKUP($B346,'b06'!$A$4:$I$714,AI$1,0),0)</f>
        <v>0</v>
      </c>
      <c r="AJ346" s="41">
        <f>IFERROR(VLOOKUP($B346,'b06'!$A$4:$I$714,AJ$1,0),0)</f>
        <v>1</v>
      </c>
    </row>
    <row r="347" spans="1:36" x14ac:dyDescent="0.35">
      <c r="A347" s="4" t="s">
        <v>658</v>
      </c>
      <c r="B347" s="30">
        <v>345</v>
      </c>
      <c r="C347" s="8">
        <f t="shared" ca="1" si="61"/>
        <v>34453</v>
      </c>
      <c r="D347" s="5" t="str">
        <f t="shared" si="62"/>
        <v>colaborador_0345</v>
      </c>
      <c r="E347" s="9" t="s">
        <v>1339</v>
      </c>
      <c r="F347" s="9" t="s">
        <v>1550</v>
      </c>
      <c r="G347" s="8">
        <f t="shared" ca="1" si="63"/>
        <v>43114</v>
      </c>
      <c r="H347" s="6" t="s">
        <v>6</v>
      </c>
      <c r="I347" s="13">
        <f t="shared" ca="1" si="64"/>
        <v>1.76</v>
      </c>
      <c r="J347" s="15">
        <f t="shared" ca="1" si="65"/>
        <v>77</v>
      </c>
      <c r="K347" s="15">
        <f t="shared" ca="1" si="66"/>
        <v>24.857954545454547</v>
      </c>
      <c r="L347" s="10">
        <f t="shared" ca="1" si="67"/>
        <v>2</v>
      </c>
      <c r="M347" s="10">
        <f t="shared" ca="1" si="68"/>
        <v>1</v>
      </c>
      <c r="N347" s="10">
        <f t="shared" ca="1" si="69"/>
        <v>25</v>
      </c>
      <c r="O347" s="10">
        <f t="shared" ca="1" si="70"/>
        <v>1</v>
      </c>
      <c r="P347" s="10">
        <f t="shared" ca="1" si="71"/>
        <v>2</v>
      </c>
      <c r="Q347" s="11">
        <f t="shared" ca="1" si="60"/>
        <v>26</v>
      </c>
      <c r="R347" s="22" t="str">
        <f ca="1">VLOOKUP(L347,'05'!$A$2:$B$6,2,0)</f>
        <v>parda</v>
      </c>
      <c r="S347" s="22" t="str">
        <f ca="1">VLOOKUP(M347,'06'!$A$2:$B$18,2,0)</f>
        <v>sem instrução</v>
      </c>
      <c r="T347" s="22" t="str">
        <f ca="1">VLOOKUP(N347,'07'!$A$2:$D$28,2,0)</f>
        <v>São Paulo</v>
      </c>
      <c r="U347" s="22" t="str">
        <f ca="1">VLOOKUP(O347,'08'!$A$2:$B$28,2,0)</f>
        <v>Adventista</v>
      </c>
      <c r="V347" s="22" t="str">
        <f ca="1">VLOOKUP(P347,'10'!$A$2:$B$10,2,0)</f>
        <v>Casado</v>
      </c>
      <c r="W347" s="29">
        <f>IFERROR(VLOOKUP($B347,'b02'!$A$4:$H$705,W$1,0),0)</f>
        <v>0</v>
      </c>
      <c r="X347" s="29">
        <f>IFERROR(VLOOKUP($B347,'b02'!$A$4:$H$705,X$1,0),0)</f>
        <v>0</v>
      </c>
      <c r="Y347" s="29">
        <f>IFERROR(VLOOKUP($B347,'b02'!$A$4:$H$705,Y$1,0),0)</f>
        <v>1</v>
      </c>
      <c r="Z347" s="29">
        <f>IFERROR(VLOOKUP($B347,'b02'!$A$4:$H$705,Z$1,0),0)</f>
        <v>0</v>
      </c>
      <c r="AA347" s="29">
        <f>IFERROR(VLOOKUP($B347,'b02'!$A$4:$H$705,AA$1,0),0)</f>
        <v>0</v>
      </c>
      <c r="AB347" s="29">
        <f>IFERROR(VLOOKUP($B347,'b02'!$A$4:$H$705,AB$1,0),0)</f>
        <v>0</v>
      </c>
      <c r="AC347" s="29">
        <f>IFERROR(VLOOKUP($B347,'b02'!$A$4:$H$705,AC$1,0),0)</f>
        <v>1</v>
      </c>
      <c r="AD347" s="41">
        <f>IFERROR(VLOOKUP($B347,'b06'!$A$4:$I$714,AD$1,0),0)</f>
        <v>1</v>
      </c>
      <c r="AE347" s="41">
        <f>IFERROR(VLOOKUP($B347,'b06'!$A$4:$I$714,AE$1,0),0)</f>
        <v>0</v>
      </c>
      <c r="AF347" s="41">
        <f>IFERROR(VLOOKUP($B347,'b06'!$A$4:$I$714,AF$1,0),0)</f>
        <v>0</v>
      </c>
      <c r="AG347" s="41">
        <f>IFERROR(VLOOKUP($B347,'b06'!$A$4:$I$714,AG$1,0),0)</f>
        <v>0</v>
      </c>
      <c r="AH347" s="41">
        <f>IFERROR(VLOOKUP($B347,'b06'!$A$4:$I$714,AH$1,0),0)</f>
        <v>0</v>
      </c>
      <c r="AI347" s="41">
        <f>IFERROR(VLOOKUP($B347,'b06'!$A$4:$I$714,AI$1,0),0)</f>
        <v>0</v>
      </c>
      <c r="AJ347" s="41">
        <f>IFERROR(VLOOKUP($B347,'b06'!$A$4:$I$714,AJ$1,0),0)</f>
        <v>0</v>
      </c>
    </row>
    <row r="348" spans="1:36" x14ac:dyDescent="0.35">
      <c r="A348" s="4" t="s">
        <v>659</v>
      </c>
      <c r="B348" s="30">
        <v>346</v>
      </c>
      <c r="C348" s="8">
        <f t="shared" ca="1" si="61"/>
        <v>34162</v>
      </c>
      <c r="D348" s="5" t="str">
        <f t="shared" si="62"/>
        <v>colaborador_0346</v>
      </c>
      <c r="E348" s="9" t="s">
        <v>1339</v>
      </c>
      <c r="F348" s="9" t="s">
        <v>1550</v>
      </c>
      <c r="G348" s="8">
        <f t="shared" ca="1" si="63"/>
        <v>42621</v>
      </c>
      <c r="H348" s="6" t="s">
        <v>6</v>
      </c>
      <c r="I348" s="13">
        <f t="shared" ca="1" si="64"/>
        <v>1.78</v>
      </c>
      <c r="J348" s="15">
        <f t="shared" ca="1" si="65"/>
        <v>70</v>
      </c>
      <c r="K348" s="15">
        <f t="shared" ca="1" si="66"/>
        <v>22.093170054286073</v>
      </c>
      <c r="L348" s="10">
        <f t="shared" ca="1" si="67"/>
        <v>3</v>
      </c>
      <c r="M348" s="10">
        <f t="shared" ca="1" si="68"/>
        <v>2</v>
      </c>
      <c r="N348" s="10">
        <f t="shared" ca="1" si="69"/>
        <v>25</v>
      </c>
      <c r="O348" s="10">
        <f t="shared" ca="1" si="70"/>
        <v>4</v>
      </c>
      <c r="P348" s="10">
        <f t="shared" ca="1" si="71"/>
        <v>5</v>
      </c>
      <c r="Q348" s="11">
        <f t="shared" ca="1" si="60"/>
        <v>27</v>
      </c>
      <c r="R348" s="22" t="str">
        <f ca="1">VLOOKUP(L348,'05'!$A$2:$B$6,2,0)</f>
        <v>preta</v>
      </c>
      <c r="S348" s="22" t="str">
        <f ca="1">VLOOKUP(M348,'06'!$A$2:$B$18,2,0)</f>
        <v>ensino fundamental incompleto</v>
      </c>
      <c r="T348" s="22" t="str">
        <f ca="1">VLOOKUP(N348,'07'!$A$2:$D$28,2,0)</f>
        <v>São Paulo</v>
      </c>
      <c r="U348" s="22" t="str">
        <f ca="1">VLOOKUP(O348,'08'!$A$2:$B$28,2,0)</f>
        <v>Cristã</v>
      </c>
      <c r="V348" s="22" t="str">
        <f ca="1">VLOOKUP(P348,'10'!$A$2:$B$10,2,0)</f>
        <v>Separado</v>
      </c>
      <c r="W348" s="29">
        <f>IFERROR(VLOOKUP($B348,'b02'!$A$4:$H$705,W$1,0),0)</f>
        <v>0</v>
      </c>
      <c r="X348" s="29">
        <f>IFERROR(VLOOKUP($B348,'b02'!$A$4:$H$705,X$1,0),0)</f>
        <v>0</v>
      </c>
      <c r="Y348" s="29">
        <f>IFERROR(VLOOKUP($B348,'b02'!$A$4:$H$705,Y$1,0),0)</f>
        <v>0</v>
      </c>
      <c r="Z348" s="29">
        <f>IFERROR(VLOOKUP($B348,'b02'!$A$4:$H$705,Z$1,0),0)</f>
        <v>0</v>
      </c>
      <c r="AA348" s="29">
        <f>IFERROR(VLOOKUP($B348,'b02'!$A$4:$H$705,AA$1,0),0)</f>
        <v>1</v>
      </c>
      <c r="AB348" s="29">
        <f>IFERROR(VLOOKUP($B348,'b02'!$A$4:$H$705,AB$1,0),0)</f>
        <v>0</v>
      </c>
      <c r="AC348" s="29">
        <f>IFERROR(VLOOKUP($B348,'b02'!$A$4:$H$705,AC$1,0),0)</f>
        <v>1</v>
      </c>
      <c r="AD348" s="41">
        <f>IFERROR(VLOOKUP($B348,'b06'!$A$4:$I$714,AD$1,0),0)</f>
        <v>1</v>
      </c>
      <c r="AE348" s="41">
        <f>IFERROR(VLOOKUP($B348,'b06'!$A$4:$I$714,AE$1,0),0)</f>
        <v>0</v>
      </c>
      <c r="AF348" s="41">
        <f>IFERROR(VLOOKUP($B348,'b06'!$A$4:$I$714,AF$1,0),0)</f>
        <v>0</v>
      </c>
      <c r="AG348" s="41">
        <f>IFERROR(VLOOKUP($B348,'b06'!$A$4:$I$714,AG$1,0),0)</f>
        <v>0</v>
      </c>
      <c r="AH348" s="41">
        <f>IFERROR(VLOOKUP($B348,'b06'!$A$4:$I$714,AH$1,0),0)</f>
        <v>0</v>
      </c>
      <c r="AI348" s="41">
        <f>IFERROR(VLOOKUP($B348,'b06'!$A$4:$I$714,AI$1,0),0)</f>
        <v>0</v>
      </c>
      <c r="AJ348" s="41">
        <f>IFERROR(VLOOKUP($B348,'b06'!$A$4:$I$714,AJ$1,0),0)</f>
        <v>0</v>
      </c>
    </row>
    <row r="349" spans="1:36" x14ac:dyDescent="0.35">
      <c r="A349" s="4" t="s">
        <v>660</v>
      </c>
      <c r="B349" s="30">
        <v>347</v>
      </c>
      <c r="C349" s="8">
        <f t="shared" ca="1" si="61"/>
        <v>33685</v>
      </c>
      <c r="D349" s="5" t="str">
        <f t="shared" si="62"/>
        <v>colaborador_0347</v>
      </c>
      <c r="E349" s="9" t="s">
        <v>1339</v>
      </c>
      <c r="F349" s="9" t="s">
        <v>1550</v>
      </c>
      <c r="G349" s="8">
        <f t="shared" ca="1" si="63"/>
        <v>43095</v>
      </c>
      <c r="H349" s="6" t="s">
        <v>6</v>
      </c>
      <c r="I349" s="13">
        <f t="shared" ca="1" si="64"/>
        <v>1.8</v>
      </c>
      <c r="J349" s="15">
        <f t="shared" ca="1" si="65"/>
        <v>76</v>
      </c>
      <c r="K349" s="15">
        <f t="shared" ca="1" si="66"/>
        <v>23.456790123456788</v>
      </c>
      <c r="L349" s="10">
        <f t="shared" ca="1" si="67"/>
        <v>3</v>
      </c>
      <c r="M349" s="10">
        <f t="shared" ca="1" si="68"/>
        <v>2</v>
      </c>
      <c r="N349" s="10">
        <f t="shared" ca="1" si="69"/>
        <v>11</v>
      </c>
      <c r="O349" s="10">
        <f t="shared" ca="1" si="70"/>
        <v>4</v>
      </c>
      <c r="P349" s="10">
        <f t="shared" ca="1" si="71"/>
        <v>2</v>
      </c>
      <c r="Q349" s="11">
        <f t="shared" ca="1" si="60"/>
        <v>28</v>
      </c>
      <c r="R349" s="22" t="str">
        <f ca="1">VLOOKUP(L349,'05'!$A$2:$B$6,2,0)</f>
        <v>preta</v>
      </c>
      <c r="S349" s="22" t="str">
        <f ca="1">VLOOKUP(M349,'06'!$A$2:$B$18,2,0)</f>
        <v>ensino fundamental incompleto</v>
      </c>
      <c r="T349" s="22" t="str">
        <f ca="1">VLOOKUP(N349,'07'!$A$2:$D$28,2,0)</f>
        <v>Mato Grosso</v>
      </c>
      <c r="U349" s="22" t="str">
        <f ca="1">VLOOKUP(O349,'08'!$A$2:$B$28,2,0)</f>
        <v>Cristã</v>
      </c>
      <c r="V349" s="22" t="str">
        <f ca="1">VLOOKUP(P349,'10'!$A$2:$B$10,2,0)</f>
        <v>Casado</v>
      </c>
      <c r="W349" s="29">
        <f>IFERROR(VLOOKUP($B349,'b02'!$A$4:$H$705,W$1,0),0)</f>
        <v>0</v>
      </c>
      <c r="X349" s="29">
        <f>IFERROR(VLOOKUP($B349,'b02'!$A$4:$H$705,X$1,0),0)</f>
        <v>0</v>
      </c>
      <c r="Y349" s="29">
        <f>IFERROR(VLOOKUP($B349,'b02'!$A$4:$H$705,Y$1,0),0)</f>
        <v>0</v>
      </c>
      <c r="Z349" s="29">
        <f>IFERROR(VLOOKUP($B349,'b02'!$A$4:$H$705,Z$1,0),0)</f>
        <v>1</v>
      </c>
      <c r="AA349" s="29">
        <f>IFERROR(VLOOKUP($B349,'b02'!$A$4:$H$705,AA$1,0),0)</f>
        <v>0</v>
      </c>
      <c r="AB349" s="29">
        <f>IFERROR(VLOOKUP($B349,'b02'!$A$4:$H$705,AB$1,0),0)</f>
        <v>0</v>
      </c>
      <c r="AC349" s="29">
        <f>IFERROR(VLOOKUP($B349,'b02'!$A$4:$H$705,AC$1,0),0)</f>
        <v>1</v>
      </c>
      <c r="AD349" s="41">
        <f>IFERROR(VLOOKUP($B349,'b06'!$A$4:$I$714,AD$1,0),0)</f>
        <v>0</v>
      </c>
      <c r="AE349" s="41">
        <f>IFERROR(VLOOKUP($B349,'b06'!$A$4:$I$714,AE$1,0),0)</f>
        <v>0</v>
      </c>
      <c r="AF349" s="41">
        <f>IFERROR(VLOOKUP($B349,'b06'!$A$4:$I$714,AF$1,0),0)</f>
        <v>0</v>
      </c>
      <c r="AG349" s="41">
        <f>IFERROR(VLOOKUP($B349,'b06'!$A$4:$I$714,AG$1,0),0)</f>
        <v>0</v>
      </c>
      <c r="AH349" s="41">
        <f>IFERROR(VLOOKUP($B349,'b06'!$A$4:$I$714,AH$1,0),0)</f>
        <v>1</v>
      </c>
      <c r="AI349" s="41">
        <f>IFERROR(VLOOKUP($B349,'b06'!$A$4:$I$714,AI$1,0),0)</f>
        <v>0</v>
      </c>
      <c r="AJ349" s="41">
        <f>IFERROR(VLOOKUP($B349,'b06'!$A$4:$I$714,AJ$1,0),0)</f>
        <v>0</v>
      </c>
    </row>
    <row r="350" spans="1:36" x14ac:dyDescent="0.35">
      <c r="A350" s="4" t="s">
        <v>661</v>
      </c>
      <c r="B350" s="30">
        <v>348</v>
      </c>
      <c r="C350" s="8">
        <f t="shared" ca="1" si="61"/>
        <v>34621</v>
      </c>
      <c r="D350" s="5" t="str">
        <f t="shared" si="62"/>
        <v>colaborador_0348</v>
      </c>
      <c r="E350" s="9" t="s">
        <v>1339</v>
      </c>
      <c r="F350" s="9" t="s">
        <v>1550</v>
      </c>
      <c r="G350" s="8">
        <f t="shared" ca="1" si="63"/>
        <v>42635</v>
      </c>
      <c r="H350" s="6" t="s">
        <v>6</v>
      </c>
      <c r="I350" s="13">
        <f t="shared" ca="1" si="64"/>
        <v>1.79</v>
      </c>
      <c r="J350" s="15">
        <f t="shared" ca="1" si="65"/>
        <v>75</v>
      </c>
      <c r="K350" s="15">
        <f t="shared" ca="1" si="66"/>
        <v>23.40750912892856</v>
      </c>
      <c r="L350" s="10">
        <f t="shared" ca="1" si="67"/>
        <v>3</v>
      </c>
      <c r="M350" s="10">
        <f t="shared" ca="1" si="68"/>
        <v>3</v>
      </c>
      <c r="N350" s="10">
        <f t="shared" ca="1" si="69"/>
        <v>12</v>
      </c>
      <c r="O350" s="10">
        <f t="shared" ca="1" si="70"/>
        <v>5</v>
      </c>
      <c r="P350" s="10">
        <f t="shared" ca="1" si="71"/>
        <v>4</v>
      </c>
      <c r="Q350" s="11">
        <f t="shared" ca="1" si="60"/>
        <v>26</v>
      </c>
      <c r="R350" s="22" t="str">
        <f ca="1">VLOOKUP(L350,'05'!$A$2:$B$6,2,0)</f>
        <v>preta</v>
      </c>
      <c r="S350" s="22" t="str">
        <f ca="1">VLOOKUP(M350,'06'!$A$2:$B$18,2,0)</f>
        <v>ensino fundamental completo</v>
      </c>
      <c r="T350" s="22" t="str">
        <f ca="1">VLOOKUP(N350,'07'!$A$2:$D$28,2,0)</f>
        <v>Mato Grosso do Sul</v>
      </c>
      <c r="U350" s="22" t="str">
        <f ca="1">VLOOKUP(O350,'08'!$A$2:$B$28,2,0)</f>
        <v>Evangélica</v>
      </c>
      <c r="V350" s="22" t="str">
        <f ca="1">VLOOKUP(P350,'10'!$A$2:$B$10,2,0)</f>
        <v>Desquitado</v>
      </c>
      <c r="W350" s="29">
        <f>IFERROR(VLOOKUP($B350,'b02'!$A$4:$H$705,W$1,0),0)</f>
        <v>0</v>
      </c>
      <c r="X350" s="29">
        <f>IFERROR(VLOOKUP($B350,'b02'!$A$4:$H$705,X$1,0),0)</f>
        <v>0</v>
      </c>
      <c r="Y350" s="29">
        <f>IFERROR(VLOOKUP($B350,'b02'!$A$4:$H$705,Y$1,0),0)</f>
        <v>0</v>
      </c>
      <c r="Z350" s="29">
        <f>IFERROR(VLOOKUP($B350,'b02'!$A$4:$H$705,Z$1,0),0)</f>
        <v>0</v>
      </c>
      <c r="AA350" s="29">
        <f>IFERROR(VLOOKUP($B350,'b02'!$A$4:$H$705,AA$1,0),0)</f>
        <v>0</v>
      </c>
      <c r="AB350" s="29">
        <f>IFERROR(VLOOKUP($B350,'b02'!$A$4:$H$705,AB$1,0),0)</f>
        <v>0</v>
      </c>
      <c r="AC350" s="29">
        <f>IFERROR(VLOOKUP($B350,'b02'!$A$4:$H$705,AC$1,0),0)</f>
        <v>0</v>
      </c>
      <c r="AD350" s="41">
        <f>IFERROR(VLOOKUP($B350,'b06'!$A$4:$I$714,AD$1,0),0)</f>
        <v>0</v>
      </c>
      <c r="AE350" s="41">
        <f>IFERROR(VLOOKUP($B350,'b06'!$A$4:$I$714,AE$1,0),0)</f>
        <v>0</v>
      </c>
      <c r="AF350" s="41">
        <f>IFERROR(VLOOKUP($B350,'b06'!$A$4:$I$714,AF$1,0),0)</f>
        <v>0</v>
      </c>
      <c r="AG350" s="41">
        <f>IFERROR(VLOOKUP($B350,'b06'!$A$4:$I$714,AG$1,0),0)</f>
        <v>0</v>
      </c>
      <c r="AH350" s="41">
        <f>IFERROR(VLOOKUP($B350,'b06'!$A$4:$I$714,AH$1,0),0)</f>
        <v>0</v>
      </c>
      <c r="AI350" s="41">
        <f>IFERROR(VLOOKUP($B350,'b06'!$A$4:$I$714,AI$1,0),0)</f>
        <v>0</v>
      </c>
      <c r="AJ350" s="41">
        <f>IFERROR(VLOOKUP($B350,'b06'!$A$4:$I$714,AJ$1,0),0)</f>
        <v>0</v>
      </c>
    </row>
    <row r="351" spans="1:36" x14ac:dyDescent="0.35">
      <c r="A351" s="4" t="s">
        <v>662</v>
      </c>
      <c r="B351" s="30">
        <v>349</v>
      </c>
      <c r="C351" s="8">
        <f t="shared" ca="1" si="61"/>
        <v>35462</v>
      </c>
      <c r="D351" s="5" t="str">
        <f t="shared" si="62"/>
        <v>colaborador_0349</v>
      </c>
      <c r="E351" s="9" t="s">
        <v>1339</v>
      </c>
      <c r="F351" s="9" t="s">
        <v>1550</v>
      </c>
      <c r="G351" s="8">
        <f t="shared" ca="1" si="63"/>
        <v>43774</v>
      </c>
      <c r="H351" s="6" t="s">
        <v>6</v>
      </c>
      <c r="I351" s="13">
        <f t="shared" ca="1" si="64"/>
        <v>1.82</v>
      </c>
      <c r="J351" s="15">
        <f t="shared" ca="1" si="65"/>
        <v>79</v>
      </c>
      <c r="K351" s="15">
        <f t="shared" ca="1" si="66"/>
        <v>23.849776597029344</v>
      </c>
      <c r="L351" s="10">
        <f t="shared" ca="1" si="67"/>
        <v>2</v>
      </c>
      <c r="M351" s="10">
        <f t="shared" ca="1" si="68"/>
        <v>1</v>
      </c>
      <c r="N351" s="10">
        <f t="shared" ca="1" si="69"/>
        <v>1</v>
      </c>
      <c r="O351" s="10">
        <f t="shared" ca="1" si="70"/>
        <v>2</v>
      </c>
      <c r="P351" s="10">
        <f t="shared" ca="1" si="71"/>
        <v>4</v>
      </c>
      <c r="Q351" s="11">
        <f t="shared" ca="1" si="60"/>
        <v>24</v>
      </c>
      <c r="R351" s="22" t="str">
        <f ca="1">VLOOKUP(L351,'05'!$A$2:$B$6,2,0)</f>
        <v>parda</v>
      </c>
      <c r="S351" s="22" t="str">
        <f ca="1">VLOOKUP(M351,'06'!$A$2:$B$18,2,0)</f>
        <v>sem instrução</v>
      </c>
      <c r="T351" s="22" t="str">
        <f ca="1">VLOOKUP(N351,'07'!$A$2:$D$28,2,0)</f>
        <v>Acre</v>
      </c>
      <c r="U351" s="22" t="str">
        <f ca="1">VLOOKUP(O351,'08'!$A$2:$B$28,2,0)</f>
        <v>Candomblé</v>
      </c>
      <c r="V351" s="22" t="str">
        <f ca="1">VLOOKUP(P351,'10'!$A$2:$B$10,2,0)</f>
        <v>Desquitado</v>
      </c>
      <c r="W351" s="29">
        <f>IFERROR(VLOOKUP($B351,'b02'!$A$4:$H$705,W$1,0),0)</f>
        <v>0</v>
      </c>
      <c r="X351" s="29">
        <f>IFERROR(VLOOKUP($B351,'b02'!$A$4:$H$705,X$1,0),0)</f>
        <v>0</v>
      </c>
      <c r="Y351" s="29">
        <f>IFERROR(VLOOKUP($B351,'b02'!$A$4:$H$705,Y$1,0),0)</f>
        <v>0</v>
      </c>
      <c r="Z351" s="29">
        <f>IFERROR(VLOOKUP($B351,'b02'!$A$4:$H$705,Z$1,0),0)</f>
        <v>0</v>
      </c>
      <c r="AA351" s="29">
        <f>IFERROR(VLOOKUP($B351,'b02'!$A$4:$H$705,AA$1,0),0)</f>
        <v>0</v>
      </c>
      <c r="AB351" s="29">
        <f>IFERROR(VLOOKUP($B351,'b02'!$A$4:$H$705,AB$1,0),0)</f>
        <v>0</v>
      </c>
      <c r="AC351" s="29">
        <f>IFERROR(VLOOKUP($B351,'b02'!$A$4:$H$705,AC$1,0),0)</f>
        <v>0</v>
      </c>
      <c r="AD351" s="41">
        <f>IFERROR(VLOOKUP($B351,'b06'!$A$4:$I$714,AD$1,0),0)</f>
        <v>0</v>
      </c>
      <c r="AE351" s="41">
        <f>IFERROR(VLOOKUP($B351,'b06'!$A$4:$I$714,AE$1,0),0)</f>
        <v>0</v>
      </c>
      <c r="AF351" s="41">
        <f>IFERROR(VLOOKUP($B351,'b06'!$A$4:$I$714,AF$1,0),0)</f>
        <v>0</v>
      </c>
      <c r="AG351" s="41">
        <f>IFERROR(VLOOKUP($B351,'b06'!$A$4:$I$714,AG$1,0),0)</f>
        <v>0</v>
      </c>
      <c r="AH351" s="41">
        <f>IFERROR(VLOOKUP($B351,'b06'!$A$4:$I$714,AH$1,0),0)</f>
        <v>0</v>
      </c>
      <c r="AI351" s="41">
        <f>IFERROR(VLOOKUP($B351,'b06'!$A$4:$I$714,AI$1,0),0)</f>
        <v>0</v>
      </c>
      <c r="AJ351" s="41">
        <f>IFERROR(VLOOKUP($B351,'b06'!$A$4:$I$714,AJ$1,0),0)</f>
        <v>0</v>
      </c>
    </row>
    <row r="352" spans="1:36" x14ac:dyDescent="0.35">
      <c r="A352" s="4" t="s">
        <v>663</v>
      </c>
      <c r="B352" s="30">
        <v>350</v>
      </c>
      <c r="C352" s="8">
        <f t="shared" ca="1" si="61"/>
        <v>35090</v>
      </c>
      <c r="D352" s="5" t="str">
        <f t="shared" si="62"/>
        <v>colaborador_0350</v>
      </c>
      <c r="E352" s="9" t="s">
        <v>1339</v>
      </c>
      <c r="F352" s="9" t="s">
        <v>1550</v>
      </c>
      <c r="G352" s="8">
        <f t="shared" ca="1" si="63"/>
        <v>43271</v>
      </c>
      <c r="H352" s="6" t="s">
        <v>6</v>
      </c>
      <c r="I352" s="13">
        <f t="shared" ca="1" si="64"/>
        <v>1.8</v>
      </c>
      <c r="J352" s="15">
        <f t="shared" ca="1" si="65"/>
        <v>79</v>
      </c>
      <c r="K352" s="15">
        <f t="shared" ca="1" si="66"/>
        <v>24.382716049382715</v>
      </c>
      <c r="L352" s="10">
        <f t="shared" ca="1" si="67"/>
        <v>2</v>
      </c>
      <c r="M352" s="10">
        <f t="shared" ca="1" si="68"/>
        <v>6</v>
      </c>
      <c r="N352" s="10">
        <f t="shared" ca="1" si="69"/>
        <v>14</v>
      </c>
      <c r="O352" s="10">
        <f t="shared" ca="1" si="70"/>
        <v>1</v>
      </c>
      <c r="P352" s="10">
        <f t="shared" ca="1" si="71"/>
        <v>6</v>
      </c>
      <c r="Q352" s="11">
        <f t="shared" ca="1" si="60"/>
        <v>25</v>
      </c>
      <c r="R352" s="22" t="str">
        <f ca="1">VLOOKUP(L352,'05'!$A$2:$B$6,2,0)</f>
        <v>parda</v>
      </c>
      <c r="S352" s="22" t="str">
        <f ca="1">VLOOKUP(M352,'06'!$A$2:$B$18,2,0)</f>
        <v>ensino médio técnico incompleto</v>
      </c>
      <c r="T352" s="22" t="str">
        <f ca="1">VLOOKUP(N352,'07'!$A$2:$D$28,2,0)</f>
        <v>Pará</v>
      </c>
      <c r="U352" s="22" t="str">
        <f ca="1">VLOOKUP(O352,'08'!$A$2:$B$28,2,0)</f>
        <v>Adventista</v>
      </c>
      <c r="V352" s="22" t="str">
        <f ca="1">VLOOKUP(P352,'10'!$A$2:$B$10,2,0)</f>
        <v>Concubinato/União Estável</v>
      </c>
      <c r="W352" s="29">
        <f>IFERROR(VLOOKUP($B352,'b02'!$A$4:$H$705,W$1,0),0)</f>
        <v>0</v>
      </c>
      <c r="X352" s="29">
        <f>IFERROR(VLOOKUP($B352,'b02'!$A$4:$H$705,X$1,0),0)</f>
        <v>0</v>
      </c>
      <c r="Y352" s="29">
        <f>IFERROR(VLOOKUP($B352,'b02'!$A$4:$H$705,Y$1,0),0)</f>
        <v>0</v>
      </c>
      <c r="Z352" s="29">
        <f>IFERROR(VLOOKUP($B352,'b02'!$A$4:$H$705,Z$1,0),0)</f>
        <v>0</v>
      </c>
      <c r="AA352" s="29">
        <f>IFERROR(VLOOKUP($B352,'b02'!$A$4:$H$705,AA$1,0),0)</f>
        <v>0</v>
      </c>
      <c r="AB352" s="29">
        <f>IFERROR(VLOOKUP($B352,'b02'!$A$4:$H$705,AB$1,0),0)</f>
        <v>0</v>
      </c>
      <c r="AC352" s="29">
        <f>IFERROR(VLOOKUP($B352,'b02'!$A$4:$H$705,AC$1,0),0)</f>
        <v>0</v>
      </c>
      <c r="AD352" s="41">
        <f>IFERROR(VLOOKUP($B352,'b06'!$A$4:$I$714,AD$1,0),0)</f>
        <v>0</v>
      </c>
      <c r="AE352" s="41">
        <f>IFERROR(VLOOKUP($B352,'b06'!$A$4:$I$714,AE$1,0),0)</f>
        <v>0</v>
      </c>
      <c r="AF352" s="41">
        <f>IFERROR(VLOOKUP($B352,'b06'!$A$4:$I$714,AF$1,0),0)</f>
        <v>0</v>
      </c>
      <c r="AG352" s="41">
        <f>IFERROR(VLOOKUP($B352,'b06'!$A$4:$I$714,AG$1,0),0)</f>
        <v>0</v>
      </c>
      <c r="AH352" s="41">
        <f>IFERROR(VLOOKUP($B352,'b06'!$A$4:$I$714,AH$1,0),0)</f>
        <v>0</v>
      </c>
      <c r="AI352" s="41">
        <f>IFERROR(VLOOKUP($B352,'b06'!$A$4:$I$714,AI$1,0),0)</f>
        <v>0</v>
      </c>
      <c r="AJ352" s="41">
        <f>IFERROR(VLOOKUP($B352,'b06'!$A$4:$I$714,AJ$1,0),0)</f>
        <v>0</v>
      </c>
    </row>
    <row r="353" spans="1:36" x14ac:dyDescent="0.35">
      <c r="A353" s="4" t="s">
        <v>664</v>
      </c>
      <c r="B353" s="30">
        <v>351</v>
      </c>
      <c r="C353" s="8">
        <f t="shared" ca="1" si="61"/>
        <v>31125</v>
      </c>
      <c r="D353" s="5" t="str">
        <f t="shared" si="62"/>
        <v>colaborador_0351</v>
      </c>
      <c r="E353" s="9" t="s">
        <v>1339</v>
      </c>
      <c r="F353" s="9" t="s">
        <v>1550</v>
      </c>
      <c r="G353" s="8">
        <f t="shared" ca="1" si="63"/>
        <v>42679</v>
      </c>
      <c r="H353" s="6" t="s">
        <v>6</v>
      </c>
      <c r="I353" s="13">
        <f t="shared" ca="1" si="64"/>
        <v>1.83</v>
      </c>
      <c r="J353" s="15">
        <f t="shared" ca="1" si="65"/>
        <v>72</v>
      </c>
      <c r="K353" s="15">
        <f t="shared" ca="1" si="66"/>
        <v>21.49959688255845</v>
      </c>
      <c r="L353" s="10">
        <f t="shared" ca="1" si="67"/>
        <v>2</v>
      </c>
      <c r="M353" s="10">
        <f t="shared" ca="1" si="68"/>
        <v>6</v>
      </c>
      <c r="N353" s="10">
        <f t="shared" ca="1" si="69"/>
        <v>9</v>
      </c>
      <c r="O353" s="10">
        <f t="shared" ca="1" si="70"/>
        <v>1</v>
      </c>
      <c r="P353" s="10">
        <f t="shared" ca="1" si="71"/>
        <v>3</v>
      </c>
      <c r="Q353" s="11">
        <f t="shared" ca="1" si="60"/>
        <v>35</v>
      </c>
      <c r="R353" s="22" t="str">
        <f ca="1">VLOOKUP(L353,'05'!$A$2:$B$6,2,0)</f>
        <v>parda</v>
      </c>
      <c r="S353" s="22" t="str">
        <f ca="1">VLOOKUP(M353,'06'!$A$2:$B$18,2,0)</f>
        <v>ensino médio técnico incompleto</v>
      </c>
      <c r="T353" s="22" t="str">
        <f ca="1">VLOOKUP(N353,'07'!$A$2:$D$28,2,0)</f>
        <v>Goiás</v>
      </c>
      <c r="U353" s="22" t="str">
        <f ca="1">VLOOKUP(O353,'08'!$A$2:$B$28,2,0)</f>
        <v>Adventista</v>
      </c>
      <c r="V353" s="22" t="str">
        <f ca="1">VLOOKUP(P353,'10'!$A$2:$B$10,2,0)</f>
        <v>Divorciado</v>
      </c>
      <c r="W353" s="29">
        <f>IFERROR(VLOOKUP($B353,'b02'!$A$4:$H$705,W$1,0),0)</f>
        <v>1</v>
      </c>
      <c r="X353" s="29">
        <f>IFERROR(VLOOKUP($B353,'b02'!$A$4:$H$705,X$1,0),0)</f>
        <v>0</v>
      </c>
      <c r="Y353" s="29">
        <f>IFERROR(VLOOKUP($B353,'b02'!$A$4:$H$705,Y$1,0),0)</f>
        <v>0</v>
      </c>
      <c r="Z353" s="29">
        <f>IFERROR(VLOOKUP($B353,'b02'!$A$4:$H$705,Z$1,0),0)</f>
        <v>0</v>
      </c>
      <c r="AA353" s="29">
        <f>IFERROR(VLOOKUP($B353,'b02'!$A$4:$H$705,AA$1,0),0)</f>
        <v>0</v>
      </c>
      <c r="AB353" s="29">
        <f>IFERROR(VLOOKUP($B353,'b02'!$A$4:$H$705,AB$1,0),0)</f>
        <v>0</v>
      </c>
      <c r="AC353" s="29">
        <f>IFERROR(VLOOKUP($B353,'b02'!$A$4:$H$705,AC$1,0),0)</f>
        <v>1</v>
      </c>
      <c r="AD353" s="41">
        <f>IFERROR(VLOOKUP($B353,'b06'!$A$4:$I$714,AD$1,0),0)</f>
        <v>1</v>
      </c>
      <c r="AE353" s="41">
        <f>IFERROR(VLOOKUP($B353,'b06'!$A$4:$I$714,AE$1,0),0)</f>
        <v>0</v>
      </c>
      <c r="AF353" s="41">
        <f>IFERROR(VLOOKUP($B353,'b06'!$A$4:$I$714,AF$1,0),0)</f>
        <v>0</v>
      </c>
      <c r="AG353" s="41">
        <f>IFERROR(VLOOKUP($B353,'b06'!$A$4:$I$714,AG$1,0),0)</f>
        <v>0</v>
      </c>
      <c r="AH353" s="41">
        <f>IFERROR(VLOOKUP($B353,'b06'!$A$4:$I$714,AH$1,0),0)</f>
        <v>0</v>
      </c>
      <c r="AI353" s="41">
        <f>IFERROR(VLOOKUP($B353,'b06'!$A$4:$I$714,AI$1,0),0)</f>
        <v>0</v>
      </c>
      <c r="AJ353" s="41">
        <f>IFERROR(VLOOKUP($B353,'b06'!$A$4:$I$714,AJ$1,0),0)</f>
        <v>0</v>
      </c>
    </row>
    <row r="354" spans="1:36" x14ac:dyDescent="0.35">
      <c r="A354" s="4" t="s">
        <v>665</v>
      </c>
      <c r="B354" s="30">
        <v>352</v>
      </c>
      <c r="C354" s="8">
        <f t="shared" ca="1" si="61"/>
        <v>34776</v>
      </c>
      <c r="D354" s="5" t="str">
        <f t="shared" si="62"/>
        <v>colaborador_0352</v>
      </c>
      <c r="E354" s="9" t="s">
        <v>1339</v>
      </c>
      <c r="F354" s="9" t="s">
        <v>1550</v>
      </c>
      <c r="G354" s="8">
        <f t="shared" ca="1" si="63"/>
        <v>43365</v>
      </c>
      <c r="H354" s="6" t="s">
        <v>6</v>
      </c>
      <c r="I354" s="13">
        <f t="shared" ca="1" si="64"/>
        <v>1.79</v>
      </c>
      <c r="J354" s="15">
        <f t="shared" ca="1" si="65"/>
        <v>74</v>
      </c>
      <c r="K354" s="15">
        <f t="shared" ca="1" si="66"/>
        <v>23.095409007209515</v>
      </c>
      <c r="L354" s="10">
        <f t="shared" ca="1" si="67"/>
        <v>2</v>
      </c>
      <c r="M354" s="10">
        <f t="shared" ca="1" si="68"/>
        <v>4</v>
      </c>
      <c r="N354" s="10">
        <f t="shared" ca="1" si="69"/>
        <v>27</v>
      </c>
      <c r="O354" s="10">
        <f t="shared" ca="1" si="70"/>
        <v>1</v>
      </c>
      <c r="P354" s="10">
        <f t="shared" ca="1" si="71"/>
        <v>3</v>
      </c>
      <c r="Q354" s="11">
        <f t="shared" ca="1" si="60"/>
        <v>25</v>
      </c>
      <c r="R354" s="22" t="str">
        <f ca="1">VLOOKUP(L354,'05'!$A$2:$B$6,2,0)</f>
        <v>parda</v>
      </c>
      <c r="S354" s="22" t="str">
        <f ca="1">VLOOKUP(M354,'06'!$A$2:$B$18,2,0)</f>
        <v>ensino médio incompleto</v>
      </c>
      <c r="T354" s="22" t="str">
        <f ca="1">VLOOKUP(N354,'07'!$A$2:$D$28,2,0)</f>
        <v>Tocantins</v>
      </c>
      <c r="U354" s="22" t="str">
        <f ca="1">VLOOKUP(O354,'08'!$A$2:$B$28,2,0)</f>
        <v>Adventista</v>
      </c>
      <c r="V354" s="22" t="str">
        <f ca="1">VLOOKUP(P354,'10'!$A$2:$B$10,2,0)</f>
        <v>Divorciado</v>
      </c>
      <c r="W354" s="29">
        <f>IFERROR(VLOOKUP($B354,'b02'!$A$4:$H$705,W$1,0),0)</f>
        <v>0</v>
      </c>
      <c r="X354" s="29">
        <f>IFERROR(VLOOKUP($B354,'b02'!$A$4:$H$705,X$1,0),0)</f>
        <v>0</v>
      </c>
      <c r="Y354" s="29">
        <f>IFERROR(VLOOKUP($B354,'b02'!$A$4:$H$705,Y$1,0),0)</f>
        <v>0</v>
      </c>
      <c r="Z354" s="29">
        <f>IFERROR(VLOOKUP($B354,'b02'!$A$4:$H$705,Z$1,0),0)</f>
        <v>0</v>
      </c>
      <c r="AA354" s="29">
        <f>IFERROR(VLOOKUP($B354,'b02'!$A$4:$H$705,AA$1,0),0)</f>
        <v>1</v>
      </c>
      <c r="AB354" s="29">
        <f>IFERROR(VLOOKUP($B354,'b02'!$A$4:$H$705,AB$1,0),0)</f>
        <v>0</v>
      </c>
      <c r="AC354" s="29">
        <f>IFERROR(VLOOKUP($B354,'b02'!$A$4:$H$705,AC$1,0),0)</f>
        <v>1</v>
      </c>
      <c r="AD354" s="41">
        <f>IFERROR(VLOOKUP($B354,'b06'!$A$4:$I$714,AD$1,0),0)</f>
        <v>0</v>
      </c>
      <c r="AE354" s="41">
        <f>IFERROR(VLOOKUP($B354,'b06'!$A$4:$I$714,AE$1,0),0)</f>
        <v>1</v>
      </c>
      <c r="AF354" s="41">
        <f>IFERROR(VLOOKUP($B354,'b06'!$A$4:$I$714,AF$1,0),0)</f>
        <v>0</v>
      </c>
      <c r="AG354" s="41">
        <f>IFERROR(VLOOKUP($B354,'b06'!$A$4:$I$714,AG$1,0),0)</f>
        <v>0</v>
      </c>
      <c r="AH354" s="41">
        <f>IFERROR(VLOOKUP($B354,'b06'!$A$4:$I$714,AH$1,0),0)</f>
        <v>0</v>
      </c>
      <c r="AI354" s="41">
        <f>IFERROR(VLOOKUP($B354,'b06'!$A$4:$I$714,AI$1,0),0)</f>
        <v>0</v>
      </c>
      <c r="AJ354" s="41">
        <f>IFERROR(VLOOKUP($B354,'b06'!$A$4:$I$714,AJ$1,0),0)</f>
        <v>0</v>
      </c>
    </row>
    <row r="355" spans="1:36" x14ac:dyDescent="0.35">
      <c r="A355" s="4" t="s">
        <v>666</v>
      </c>
      <c r="B355" s="30">
        <v>353</v>
      </c>
      <c r="C355" s="8">
        <f t="shared" ca="1" si="61"/>
        <v>34158</v>
      </c>
      <c r="D355" s="5" t="str">
        <f t="shared" si="62"/>
        <v>colaborador_0353</v>
      </c>
      <c r="E355" s="9" t="s">
        <v>1339</v>
      </c>
      <c r="F355" s="9" t="s">
        <v>1550</v>
      </c>
      <c r="G355" s="8">
        <f t="shared" ca="1" si="63"/>
        <v>42141</v>
      </c>
      <c r="H355" s="6" t="s">
        <v>6</v>
      </c>
      <c r="I355" s="13">
        <f t="shared" ca="1" si="64"/>
        <v>1.82</v>
      </c>
      <c r="J355" s="15">
        <f t="shared" ca="1" si="65"/>
        <v>78</v>
      </c>
      <c r="K355" s="15">
        <f t="shared" ca="1" si="66"/>
        <v>23.547880690737831</v>
      </c>
      <c r="L355" s="10">
        <f t="shared" ca="1" si="67"/>
        <v>3</v>
      </c>
      <c r="M355" s="10">
        <f t="shared" ca="1" si="68"/>
        <v>4</v>
      </c>
      <c r="N355" s="10">
        <f t="shared" ca="1" si="69"/>
        <v>3</v>
      </c>
      <c r="O355" s="10">
        <f t="shared" ca="1" si="70"/>
        <v>2</v>
      </c>
      <c r="P355" s="10">
        <f t="shared" ca="1" si="71"/>
        <v>3</v>
      </c>
      <c r="Q355" s="11">
        <f t="shared" ca="1" si="60"/>
        <v>27</v>
      </c>
      <c r="R355" s="22" t="str">
        <f ca="1">VLOOKUP(L355,'05'!$A$2:$B$6,2,0)</f>
        <v>preta</v>
      </c>
      <c r="S355" s="22" t="str">
        <f ca="1">VLOOKUP(M355,'06'!$A$2:$B$18,2,0)</f>
        <v>ensino médio incompleto</v>
      </c>
      <c r="T355" s="22" t="str">
        <f ca="1">VLOOKUP(N355,'07'!$A$2:$D$28,2,0)</f>
        <v>Amapá</v>
      </c>
      <c r="U355" s="22" t="str">
        <f ca="1">VLOOKUP(O355,'08'!$A$2:$B$28,2,0)</f>
        <v>Candomblé</v>
      </c>
      <c r="V355" s="22" t="str">
        <f ca="1">VLOOKUP(P355,'10'!$A$2:$B$10,2,0)</f>
        <v>Divorciado</v>
      </c>
      <c r="W355" s="29">
        <f>IFERROR(VLOOKUP($B355,'b02'!$A$4:$H$705,W$1,0),0)</f>
        <v>0</v>
      </c>
      <c r="X355" s="29">
        <f>IFERROR(VLOOKUP($B355,'b02'!$A$4:$H$705,X$1,0),0)</f>
        <v>0</v>
      </c>
      <c r="Y355" s="29">
        <f>IFERROR(VLOOKUP($B355,'b02'!$A$4:$H$705,Y$1,0),0)</f>
        <v>0</v>
      </c>
      <c r="Z355" s="29">
        <f>IFERROR(VLOOKUP($B355,'b02'!$A$4:$H$705,Z$1,0),0)</f>
        <v>0</v>
      </c>
      <c r="AA355" s="29">
        <f>IFERROR(VLOOKUP($B355,'b02'!$A$4:$H$705,AA$1,0),0)</f>
        <v>0</v>
      </c>
      <c r="AB355" s="29">
        <f>IFERROR(VLOOKUP($B355,'b02'!$A$4:$H$705,AB$1,0),0)</f>
        <v>0</v>
      </c>
      <c r="AC355" s="29">
        <f>IFERROR(VLOOKUP($B355,'b02'!$A$4:$H$705,AC$1,0),0)</f>
        <v>0</v>
      </c>
      <c r="AD355" s="41">
        <f>IFERROR(VLOOKUP($B355,'b06'!$A$4:$I$714,AD$1,0),0)</f>
        <v>0</v>
      </c>
      <c r="AE355" s="41">
        <f>IFERROR(VLOOKUP($B355,'b06'!$A$4:$I$714,AE$1,0),0)</f>
        <v>0</v>
      </c>
      <c r="AF355" s="41">
        <f>IFERROR(VLOOKUP($B355,'b06'!$A$4:$I$714,AF$1,0),0)</f>
        <v>0</v>
      </c>
      <c r="AG355" s="41">
        <f>IFERROR(VLOOKUP($B355,'b06'!$A$4:$I$714,AG$1,0),0)</f>
        <v>0</v>
      </c>
      <c r="AH355" s="41">
        <f>IFERROR(VLOOKUP($B355,'b06'!$A$4:$I$714,AH$1,0),0)</f>
        <v>0</v>
      </c>
      <c r="AI355" s="41">
        <f>IFERROR(VLOOKUP($B355,'b06'!$A$4:$I$714,AI$1,0),0)</f>
        <v>0</v>
      </c>
      <c r="AJ355" s="41">
        <f>IFERROR(VLOOKUP($B355,'b06'!$A$4:$I$714,AJ$1,0),0)</f>
        <v>0</v>
      </c>
    </row>
    <row r="356" spans="1:36" x14ac:dyDescent="0.35">
      <c r="A356" s="4" t="s">
        <v>667</v>
      </c>
      <c r="B356" s="30">
        <v>354</v>
      </c>
      <c r="C356" s="8">
        <f t="shared" ca="1" si="61"/>
        <v>31847</v>
      </c>
      <c r="D356" s="5" t="str">
        <f t="shared" si="62"/>
        <v>colaborador_0354</v>
      </c>
      <c r="E356" s="9" t="s">
        <v>1339</v>
      </c>
      <c r="F356" s="9" t="s">
        <v>1550</v>
      </c>
      <c r="G356" s="8">
        <f t="shared" ca="1" si="63"/>
        <v>43318</v>
      </c>
      <c r="H356" s="6" t="s">
        <v>6</v>
      </c>
      <c r="I356" s="13">
        <f t="shared" ca="1" si="64"/>
        <v>1.77</v>
      </c>
      <c r="J356" s="15">
        <f t="shared" ca="1" si="65"/>
        <v>78</v>
      </c>
      <c r="K356" s="15">
        <f t="shared" ca="1" si="66"/>
        <v>24.897060231734173</v>
      </c>
      <c r="L356" s="10">
        <f t="shared" ca="1" si="67"/>
        <v>3</v>
      </c>
      <c r="M356" s="10">
        <f t="shared" ca="1" si="68"/>
        <v>5</v>
      </c>
      <c r="N356" s="10">
        <f t="shared" ca="1" si="69"/>
        <v>26</v>
      </c>
      <c r="O356" s="10">
        <f t="shared" ca="1" si="70"/>
        <v>2</v>
      </c>
      <c r="P356" s="10">
        <f t="shared" ca="1" si="71"/>
        <v>1</v>
      </c>
      <c r="Q356" s="11">
        <f t="shared" ca="1" si="60"/>
        <v>33</v>
      </c>
      <c r="R356" s="22" t="str">
        <f ca="1">VLOOKUP(L356,'05'!$A$2:$B$6,2,0)</f>
        <v>preta</v>
      </c>
      <c r="S356" s="22" t="str">
        <f ca="1">VLOOKUP(M356,'06'!$A$2:$B$18,2,0)</f>
        <v>ensino médio completo</v>
      </c>
      <c r="T356" s="22" t="str">
        <f ca="1">VLOOKUP(N356,'07'!$A$2:$D$28,2,0)</f>
        <v>Sergipe</v>
      </c>
      <c r="U356" s="22" t="str">
        <f ca="1">VLOOKUP(O356,'08'!$A$2:$B$28,2,0)</f>
        <v>Candomblé</v>
      </c>
      <c r="V356" s="22" t="str">
        <f ca="1">VLOOKUP(P356,'10'!$A$2:$B$10,2,0)</f>
        <v>Solteiro</v>
      </c>
      <c r="W356" s="29">
        <f>IFERROR(VLOOKUP($B356,'b02'!$A$4:$H$705,W$1,0),0)</f>
        <v>0</v>
      </c>
      <c r="X356" s="29">
        <f>IFERROR(VLOOKUP($B356,'b02'!$A$4:$H$705,X$1,0),0)</f>
        <v>0</v>
      </c>
      <c r="Y356" s="29">
        <f>IFERROR(VLOOKUP($B356,'b02'!$A$4:$H$705,Y$1,0),0)</f>
        <v>0</v>
      </c>
      <c r="Z356" s="29">
        <f>IFERROR(VLOOKUP($B356,'b02'!$A$4:$H$705,Z$1,0),0)</f>
        <v>0</v>
      </c>
      <c r="AA356" s="29">
        <f>IFERROR(VLOOKUP($B356,'b02'!$A$4:$H$705,AA$1,0),0)</f>
        <v>0</v>
      </c>
      <c r="AB356" s="29">
        <f>IFERROR(VLOOKUP($B356,'b02'!$A$4:$H$705,AB$1,0),0)</f>
        <v>0</v>
      </c>
      <c r="AC356" s="29">
        <f>IFERROR(VLOOKUP($B356,'b02'!$A$4:$H$705,AC$1,0),0)</f>
        <v>0</v>
      </c>
      <c r="AD356" s="41">
        <f>IFERROR(VLOOKUP($B356,'b06'!$A$4:$I$714,AD$1,0),0)</f>
        <v>0</v>
      </c>
      <c r="AE356" s="41">
        <f>IFERROR(VLOOKUP($B356,'b06'!$A$4:$I$714,AE$1,0),0)</f>
        <v>0</v>
      </c>
      <c r="AF356" s="41">
        <f>IFERROR(VLOOKUP($B356,'b06'!$A$4:$I$714,AF$1,0),0)</f>
        <v>0</v>
      </c>
      <c r="AG356" s="41">
        <f>IFERROR(VLOOKUP($B356,'b06'!$A$4:$I$714,AG$1,0),0)</f>
        <v>0</v>
      </c>
      <c r="AH356" s="41">
        <f>IFERROR(VLOOKUP($B356,'b06'!$A$4:$I$714,AH$1,0),0)</f>
        <v>0</v>
      </c>
      <c r="AI356" s="41">
        <f>IFERROR(VLOOKUP($B356,'b06'!$A$4:$I$714,AI$1,0),0)</f>
        <v>0</v>
      </c>
      <c r="AJ356" s="41">
        <f>IFERROR(VLOOKUP($B356,'b06'!$A$4:$I$714,AJ$1,0),0)</f>
        <v>0</v>
      </c>
    </row>
    <row r="357" spans="1:36" x14ac:dyDescent="0.35">
      <c r="A357" s="4" t="s">
        <v>668</v>
      </c>
      <c r="B357" s="30">
        <v>355</v>
      </c>
      <c r="C357" s="8">
        <f t="shared" ca="1" si="61"/>
        <v>32474</v>
      </c>
      <c r="D357" s="5" t="str">
        <f t="shared" si="62"/>
        <v>colaborador_0355</v>
      </c>
      <c r="E357" s="9" t="s">
        <v>1339</v>
      </c>
      <c r="F357" s="9" t="s">
        <v>1550</v>
      </c>
      <c r="G357" s="8">
        <f t="shared" ca="1" si="63"/>
        <v>43511</v>
      </c>
      <c r="H357" s="6" t="s">
        <v>6</v>
      </c>
      <c r="I357" s="13">
        <f t="shared" ca="1" si="64"/>
        <v>1.84</v>
      </c>
      <c r="J357" s="15">
        <f t="shared" ca="1" si="65"/>
        <v>73</v>
      </c>
      <c r="K357" s="15">
        <f t="shared" ca="1" si="66"/>
        <v>21.561909262759922</v>
      </c>
      <c r="L357" s="10">
        <f t="shared" ca="1" si="67"/>
        <v>3</v>
      </c>
      <c r="M357" s="10">
        <f t="shared" ca="1" si="68"/>
        <v>7</v>
      </c>
      <c r="N357" s="10">
        <f t="shared" ca="1" si="69"/>
        <v>23</v>
      </c>
      <c r="O357" s="10">
        <f t="shared" ca="1" si="70"/>
        <v>6</v>
      </c>
      <c r="P357" s="10">
        <f t="shared" ca="1" si="71"/>
        <v>6</v>
      </c>
      <c r="Q357" s="11">
        <f t="shared" ca="1" si="60"/>
        <v>32</v>
      </c>
      <c r="R357" s="22" t="str">
        <f ca="1">VLOOKUP(L357,'05'!$A$2:$B$6,2,0)</f>
        <v>preta</v>
      </c>
      <c r="S357" s="22" t="str">
        <f ca="1">VLOOKUP(M357,'06'!$A$2:$B$18,2,0)</f>
        <v>ensino médio técnico completo</v>
      </c>
      <c r="T357" s="22" t="str">
        <f ca="1">VLOOKUP(N357,'07'!$A$2:$D$28,2,0)</f>
        <v>Roraima</v>
      </c>
      <c r="U357" s="22" t="str">
        <f ca="1">VLOOKUP(O357,'08'!$A$2:$B$28,2,0)</f>
        <v>Umbanda</v>
      </c>
      <c r="V357" s="22" t="str">
        <f ca="1">VLOOKUP(P357,'10'!$A$2:$B$10,2,0)</f>
        <v>Concubinato/União Estável</v>
      </c>
      <c r="W357" s="29">
        <f>IFERROR(VLOOKUP($B357,'b02'!$A$4:$H$705,W$1,0),0)</f>
        <v>0</v>
      </c>
      <c r="X357" s="29">
        <f>IFERROR(VLOOKUP($B357,'b02'!$A$4:$H$705,X$1,0),0)</f>
        <v>0</v>
      </c>
      <c r="Y357" s="29">
        <f>IFERROR(VLOOKUP($B357,'b02'!$A$4:$H$705,Y$1,0),0)</f>
        <v>0</v>
      </c>
      <c r="Z357" s="29">
        <f>IFERROR(VLOOKUP($B357,'b02'!$A$4:$H$705,Z$1,0),0)</f>
        <v>0</v>
      </c>
      <c r="AA357" s="29">
        <f>IFERROR(VLOOKUP($B357,'b02'!$A$4:$H$705,AA$1,0),0)</f>
        <v>0</v>
      </c>
      <c r="AB357" s="29">
        <f>IFERROR(VLOOKUP($B357,'b02'!$A$4:$H$705,AB$1,0),0)</f>
        <v>0</v>
      </c>
      <c r="AC357" s="29">
        <f>IFERROR(VLOOKUP($B357,'b02'!$A$4:$H$705,AC$1,0),0)</f>
        <v>0</v>
      </c>
      <c r="AD357" s="41">
        <f>IFERROR(VLOOKUP($B357,'b06'!$A$4:$I$714,AD$1,0),0)</f>
        <v>0</v>
      </c>
      <c r="AE357" s="41">
        <f>IFERROR(VLOOKUP($B357,'b06'!$A$4:$I$714,AE$1,0),0)</f>
        <v>0</v>
      </c>
      <c r="AF357" s="41">
        <f>IFERROR(VLOOKUP($B357,'b06'!$A$4:$I$714,AF$1,0),0)</f>
        <v>0</v>
      </c>
      <c r="AG357" s="41">
        <f>IFERROR(VLOOKUP($B357,'b06'!$A$4:$I$714,AG$1,0),0)</f>
        <v>0</v>
      </c>
      <c r="AH357" s="41">
        <f>IFERROR(VLOOKUP($B357,'b06'!$A$4:$I$714,AH$1,0),0)</f>
        <v>0</v>
      </c>
      <c r="AI357" s="41">
        <f>IFERROR(VLOOKUP($B357,'b06'!$A$4:$I$714,AI$1,0),0)</f>
        <v>0</v>
      </c>
      <c r="AJ357" s="41">
        <f>IFERROR(VLOOKUP($B357,'b06'!$A$4:$I$714,AJ$1,0),0)</f>
        <v>0</v>
      </c>
    </row>
    <row r="358" spans="1:36" x14ac:dyDescent="0.35">
      <c r="A358" s="4" t="s">
        <v>669</v>
      </c>
      <c r="B358" s="30">
        <v>356</v>
      </c>
      <c r="C358" s="8">
        <f t="shared" ca="1" si="61"/>
        <v>35397</v>
      </c>
      <c r="D358" s="5" t="str">
        <f t="shared" si="62"/>
        <v>colaborador_0356</v>
      </c>
      <c r="E358" s="9" t="s">
        <v>1339</v>
      </c>
      <c r="F358" s="9" t="s">
        <v>1550</v>
      </c>
      <c r="G358" s="8">
        <f t="shared" ca="1" si="63"/>
        <v>43192</v>
      </c>
      <c r="H358" s="6" t="s">
        <v>6</v>
      </c>
      <c r="I358" s="13">
        <f t="shared" ca="1" si="64"/>
        <v>1.8</v>
      </c>
      <c r="J358" s="15">
        <f t="shared" ca="1" si="65"/>
        <v>75</v>
      </c>
      <c r="K358" s="15">
        <f t="shared" ca="1" si="66"/>
        <v>23.148148148148145</v>
      </c>
      <c r="L358" s="10">
        <f t="shared" ca="1" si="67"/>
        <v>3</v>
      </c>
      <c r="M358" s="10">
        <f t="shared" ca="1" si="68"/>
        <v>6</v>
      </c>
      <c r="N358" s="10">
        <f t="shared" ca="1" si="69"/>
        <v>17</v>
      </c>
      <c r="O358" s="10">
        <f t="shared" ca="1" si="70"/>
        <v>4</v>
      </c>
      <c r="P358" s="10">
        <f t="shared" ca="1" si="71"/>
        <v>5</v>
      </c>
      <c r="Q358" s="11">
        <f t="shared" ca="1" si="60"/>
        <v>24</v>
      </c>
      <c r="R358" s="22" t="str">
        <f ca="1">VLOOKUP(L358,'05'!$A$2:$B$6,2,0)</f>
        <v>preta</v>
      </c>
      <c r="S358" s="22" t="str">
        <f ca="1">VLOOKUP(M358,'06'!$A$2:$B$18,2,0)</f>
        <v>ensino médio técnico incompleto</v>
      </c>
      <c r="T358" s="22" t="str">
        <f ca="1">VLOOKUP(N358,'07'!$A$2:$D$28,2,0)</f>
        <v>Pernambuco</v>
      </c>
      <c r="U358" s="22" t="str">
        <f ca="1">VLOOKUP(O358,'08'!$A$2:$B$28,2,0)</f>
        <v>Cristã</v>
      </c>
      <c r="V358" s="22" t="str">
        <f ca="1">VLOOKUP(P358,'10'!$A$2:$B$10,2,0)</f>
        <v>Separado</v>
      </c>
      <c r="W358" s="29">
        <f>IFERROR(VLOOKUP($B358,'b02'!$A$4:$H$705,W$1,0),0)</f>
        <v>0</v>
      </c>
      <c r="X358" s="29">
        <f>IFERROR(VLOOKUP($B358,'b02'!$A$4:$H$705,X$1,0),0)</f>
        <v>0</v>
      </c>
      <c r="Y358" s="29">
        <f>IFERROR(VLOOKUP($B358,'b02'!$A$4:$H$705,Y$1,0),0)</f>
        <v>0</v>
      </c>
      <c r="Z358" s="29">
        <f>IFERROR(VLOOKUP($B358,'b02'!$A$4:$H$705,Z$1,0),0)</f>
        <v>0</v>
      </c>
      <c r="AA358" s="29">
        <f>IFERROR(VLOOKUP($B358,'b02'!$A$4:$H$705,AA$1,0),0)</f>
        <v>0</v>
      </c>
      <c r="AB358" s="29">
        <f>IFERROR(VLOOKUP($B358,'b02'!$A$4:$H$705,AB$1,0),0)</f>
        <v>0</v>
      </c>
      <c r="AC358" s="29">
        <f>IFERROR(VLOOKUP($B358,'b02'!$A$4:$H$705,AC$1,0),0)</f>
        <v>0</v>
      </c>
      <c r="AD358" s="41">
        <f>IFERROR(VLOOKUP($B358,'b06'!$A$4:$I$714,AD$1,0),0)</f>
        <v>0</v>
      </c>
      <c r="AE358" s="41">
        <f>IFERROR(VLOOKUP($B358,'b06'!$A$4:$I$714,AE$1,0),0)</f>
        <v>0</v>
      </c>
      <c r="AF358" s="41">
        <f>IFERROR(VLOOKUP($B358,'b06'!$A$4:$I$714,AF$1,0),0)</f>
        <v>0</v>
      </c>
      <c r="AG358" s="41">
        <f>IFERROR(VLOOKUP($B358,'b06'!$A$4:$I$714,AG$1,0),0)</f>
        <v>0</v>
      </c>
      <c r="AH358" s="41">
        <f>IFERROR(VLOOKUP($B358,'b06'!$A$4:$I$714,AH$1,0),0)</f>
        <v>0</v>
      </c>
      <c r="AI358" s="41">
        <f>IFERROR(VLOOKUP($B358,'b06'!$A$4:$I$714,AI$1,0),0)</f>
        <v>0</v>
      </c>
      <c r="AJ358" s="41">
        <f>IFERROR(VLOOKUP($B358,'b06'!$A$4:$I$714,AJ$1,0),0)</f>
        <v>0</v>
      </c>
    </row>
    <row r="359" spans="1:36" x14ac:dyDescent="0.35">
      <c r="A359" s="4" t="s">
        <v>670</v>
      </c>
      <c r="B359" s="30">
        <v>357</v>
      </c>
      <c r="C359" s="8">
        <f t="shared" ca="1" si="61"/>
        <v>31886</v>
      </c>
      <c r="D359" s="5" t="str">
        <f t="shared" si="62"/>
        <v>colaborador_0357</v>
      </c>
      <c r="E359" s="9" t="s">
        <v>1339</v>
      </c>
      <c r="F359" s="9" t="s">
        <v>1550</v>
      </c>
      <c r="G359" s="8">
        <f t="shared" ca="1" si="63"/>
        <v>42335</v>
      </c>
      <c r="H359" s="6" t="s">
        <v>6</v>
      </c>
      <c r="I359" s="13">
        <f t="shared" ca="1" si="64"/>
        <v>1.84</v>
      </c>
      <c r="J359" s="15">
        <f t="shared" ca="1" si="65"/>
        <v>74</v>
      </c>
      <c r="K359" s="15">
        <f t="shared" ca="1" si="66"/>
        <v>21.857277882797732</v>
      </c>
      <c r="L359" s="10">
        <f t="shared" ca="1" si="67"/>
        <v>2</v>
      </c>
      <c r="M359" s="10">
        <f t="shared" ca="1" si="68"/>
        <v>3</v>
      </c>
      <c r="N359" s="10">
        <f t="shared" ca="1" si="69"/>
        <v>22</v>
      </c>
      <c r="O359" s="10">
        <f t="shared" ca="1" si="70"/>
        <v>1</v>
      </c>
      <c r="P359" s="10">
        <f t="shared" ca="1" si="71"/>
        <v>3</v>
      </c>
      <c r="Q359" s="11">
        <f t="shared" ca="1" si="60"/>
        <v>33</v>
      </c>
      <c r="R359" s="22" t="str">
        <f ca="1">VLOOKUP(L359,'05'!$A$2:$B$6,2,0)</f>
        <v>parda</v>
      </c>
      <c r="S359" s="22" t="str">
        <f ca="1">VLOOKUP(M359,'06'!$A$2:$B$18,2,0)</f>
        <v>ensino fundamental completo</v>
      </c>
      <c r="T359" s="22" t="str">
        <f ca="1">VLOOKUP(N359,'07'!$A$2:$D$28,2,0)</f>
        <v>Rondônia</v>
      </c>
      <c r="U359" s="22" t="str">
        <f ca="1">VLOOKUP(O359,'08'!$A$2:$B$28,2,0)</f>
        <v>Adventista</v>
      </c>
      <c r="V359" s="22" t="str">
        <f ca="1">VLOOKUP(P359,'10'!$A$2:$B$10,2,0)</f>
        <v>Divorciado</v>
      </c>
      <c r="W359" s="29">
        <f>IFERROR(VLOOKUP($B359,'b02'!$A$4:$H$705,W$1,0),0)</f>
        <v>0</v>
      </c>
      <c r="X359" s="29">
        <f>IFERROR(VLOOKUP($B359,'b02'!$A$4:$H$705,X$1,0),0)</f>
        <v>0</v>
      </c>
      <c r="Y359" s="29">
        <f>IFERROR(VLOOKUP($B359,'b02'!$A$4:$H$705,Y$1,0),0)</f>
        <v>0</v>
      </c>
      <c r="Z359" s="29">
        <f>IFERROR(VLOOKUP($B359,'b02'!$A$4:$H$705,Z$1,0),0)</f>
        <v>0</v>
      </c>
      <c r="AA359" s="29">
        <f>IFERROR(VLOOKUP($B359,'b02'!$A$4:$H$705,AA$1,0),0)</f>
        <v>0</v>
      </c>
      <c r="AB359" s="29">
        <f>IFERROR(VLOOKUP($B359,'b02'!$A$4:$H$705,AB$1,0),0)</f>
        <v>0</v>
      </c>
      <c r="AC359" s="29">
        <f>IFERROR(VLOOKUP($B359,'b02'!$A$4:$H$705,AC$1,0),0)</f>
        <v>0</v>
      </c>
      <c r="AD359" s="41">
        <f>IFERROR(VLOOKUP($B359,'b06'!$A$4:$I$714,AD$1,0),0)</f>
        <v>0</v>
      </c>
      <c r="AE359" s="41">
        <f>IFERROR(VLOOKUP($B359,'b06'!$A$4:$I$714,AE$1,0),0)</f>
        <v>0</v>
      </c>
      <c r="AF359" s="41">
        <f>IFERROR(VLOOKUP($B359,'b06'!$A$4:$I$714,AF$1,0),0)</f>
        <v>0</v>
      </c>
      <c r="AG359" s="41">
        <f>IFERROR(VLOOKUP($B359,'b06'!$A$4:$I$714,AG$1,0),0)</f>
        <v>0</v>
      </c>
      <c r="AH359" s="41">
        <f>IFERROR(VLOOKUP($B359,'b06'!$A$4:$I$714,AH$1,0),0)</f>
        <v>0</v>
      </c>
      <c r="AI359" s="41">
        <f>IFERROR(VLOOKUP($B359,'b06'!$A$4:$I$714,AI$1,0),0)</f>
        <v>0</v>
      </c>
      <c r="AJ359" s="41">
        <f>IFERROR(VLOOKUP($B359,'b06'!$A$4:$I$714,AJ$1,0),0)</f>
        <v>0</v>
      </c>
    </row>
    <row r="360" spans="1:36" x14ac:dyDescent="0.35">
      <c r="A360" s="4" t="s">
        <v>671</v>
      </c>
      <c r="B360" s="30">
        <v>358</v>
      </c>
      <c r="C360" s="8">
        <f t="shared" ca="1" si="61"/>
        <v>32253</v>
      </c>
      <c r="D360" s="5" t="str">
        <f t="shared" si="62"/>
        <v>colaborador_0358</v>
      </c>
      <c r="E360" s="9" t="s">
        <v>1339</v>
      </c>
      <c r="F360" s="9" t="s">
        <v>1550</v>
      </c>
      <c r="G360" s="8">
        <f t="shared" ca="1" si="63"/>
        <v>43224</v>
      </c>
      <c r="H360" s="6" t="s">
        <v>6</v>
      </c>
      <c r="I360" s="13">
        <f t="shared" ca="1" si="64"/>
        <v>1.79</v>
      </c>
      <c r="J360" s="15">
        <f t="shared" ca="1" si="65"/>
        <v>76</v>
      </c>
      <c r="K360" s="15">
        <f t="shared" ca="1" si="66"/>
        <v>23.719609250647608</v>
      </c>
      <c r="L360" s="10">
        <f t="shared" ca="1" si="67"/>
        <v>3</v>
      </c>
      <c r="M360" s="10">
        <f t="shared" ca="1" si="68"/>
        <v>4</v>
      </c>
      <c r="N360" s="10">
        <f t="shared" ca="1" si="69"/>
        <v>2</v>
      </c>
      <c r="O360" s="10">
        <f t="shared" ca="1" si="70"/>
        <v>1</v>
      </c>
      <c r="P360" s="10">
        <f t="shared" ca="1" si="71"/>
        <v>2</v>
      </c>
      <c r="Q360" s="11">
        <f t="shared" ca="1" si="60"/>
        <v>32</v>
      </c>
      <c r="R360" s="22" t="str">
        <f ca="1">VLOOKUP(L360,'05'!$A$2:$B$6,2,0)</f>
        <v>preta</v>
      </c>
      <c r="S360" s="22" t="str">
        <f ca="1">VLOOKUP(M360,'06'!$A$2:$B$18,2,0)</f>
        <v>ensino médio incompleto</v>
      </c>
      <c r="T360" s="22" t="str">
        <f ca="1">VLOOKUP(N360,'07'!$A$2:$D$28,2,0)</f>
        <v>Alagoas</v>
      </c>
      <c r="U360" s="22" t="str">
        <f ca="1">VLOOKUP(O360,'08'!$A$2:$B$28,2,0)</f>
        <v>Adventista</v>
      </c>
      <c r="V360" s="22" t="str">
        <f ca="1">VLOOKUP(P360,'10'!$A$2:$B$10,2,0)</f>
        <v>Casado</v>
      </c>
      <c r="W360" s="29">
        <f>IFERROR(VLOOKUP($B360,'b02'!$A$4:$H$705,W$1,0),0)</f>
        <v>0</v>
      </c>
      <c r="X360" s="29">
        <f>IFERROR(VLOOKUP($B360,'b02'!$A$4:$H$705,X$1,0),0)</f>
        <v>0</v>
      </c>
      <c r="Y360" s="29">
        <f>IFERROR(VLOOKUP($B360,'b02'!$A$4:$H$705,Y$1,0),0)</f>
        <v>0</v>
      </c>
      <c r="Z360" s="29">
        <f>IFERROR(VLOOKUP($B360,'b02'!$A$4:$H$705,Z$1,0),0)</f>
        <v>0</v>
      </c>
      <c r="AA360" s="29">
        <f>IFERROR(VLOOKUP($B360,'b02'!$A$4:$H$705,AA$1,0),0)</f>
        <v>0</v>
      </c>
      <c r="AB360" s="29">
        <f>IFERROR(VLOOKUP($B360,'b02'!$A$4:$H$705,AB$1,0),0)</f>
        <v>0</v>
      </c>
      <c r="AC360" s="29">
        <f>IFERROR(VLOOKUP($B360,'b02'!$A$4:$H$705,AC$1,0),0)</f>
        <v>0</v>
      </c>
      <c r="AD360" s="41">
        <f>IFERROR(VLOOKUP($B360,'b06'!$A$4:$I$714,AD$1,0),0)</f>
        <v>0</v>
      </c>
      <c r="AE360" s="41">
        <f>IFERROR(VLOOKUP($B360,'b06'!$A$4:$I$714,AE$1,0),0)</f>
        <v>0</v>
      </c>
      <c r="AF360" s="41">
        <f>IFERROR(VLOOKUP($B360,'b06'!$A$4:$I$714,AF$1,0),0)</f>
        <v>0</v>
      </c>
      <c r="AG360" s="41">
        <f>IFERROR(VLOOKUP($B360,'b06'!$A$4:$I$714,AG$1,0),0)</f>
        <v>0</v>
      </c>
      <c r="AH360" s="41">
        <f>IFERROR(VLOOKUP($B360,'b06'!$A$4:$I$714,AH$1,0),0)</f>
        <v>0</v>
      </c>
      <c r="AI360" s="41">
        <f>IFERROR(VLOOKUP($B360,'b06'!$A$4:$I$714,AI$1,0),0)</f>
        <v>0</v>
      </c>
      <c r="AJ360" s="41">
        <f>IFERROR(VLOOKUP($B360,'b06'!$A$4:$I$714,AJ$1,0),0)</f>
        <v>0</v>
      </c>
    </row>
    <row r="361" spans="1:36" x14ac:dyDescent="0.35">
      <c r="A361" s="4" t="s">
        <v>672</v>
      </c>
      <c r="B361" s="30">
        <v>359</v>
      </c>
      <c r="C361" s="8">
        <f t="shared" ca="1" si="61"/>
        <v>32895</v>
      </c>
      <c r="D361" s="5" t="str">
        <f t="shared" si="62"/>
        <v>colaborador_0359</v>
      </c>
      <c r="E361" s="9" t="s">
        <v>1339</v>
      </c>
      <c r="F361" s="9" t="s">
        <v>1550</v>
      </c>
      <c r="G361" s="8">
        <f t="shared" ca="1" si="63"/>
        <v>43191</v>
      </c>
      <c r="H361" s="6" t="s">
        <v>6</v>
      </c>
      <c r="I361" s="13">
        <f t="shared" ca="1" si="64"/>
        <v>1.82</v>
      </c>
      <c r="J361" s="15">
        <f t="shared" ca="1" si="65"/>
        <v>77</v>
      </c>
      <c r="K361" s="15">
        <f t="shared" ca="1" si="66"/>
        <v>23.245984784446321</v>
      </c>
      <c r="L361" s="10">
        <f t="shared" ca="1" si="67"/>
        <v>3</v>
      </c>
      <c r="M361" s="10">
        <f t="shared" ca="1" si="68"/>
        <v>5</v>
      </c>
      <c r="N361" s="10">
        <f t="shared" ca="1" si="69"/>
        <v>1</v>
      </c>
      <c r="O361" s="10">
        <f t="shared" ca="1" si="70"/>
        <v>4</v>
      </c>
      <c r="P361" s="10">
        <f t="shared" ca="1" si="71"/>
        <v>3</v>
      </c>
      <c r="Q361" s="11">
        <f t="shared" ca="1" si="60"/>
        <v>31</v>
      </c>
      <c r="R361" s="22" t="str">
        <f ca="1">VLOOKUP(L361,'05'!$A$2:$B$6,2,0)</f>
        <v>preta</v>
      </c>
      <c r="S361" s="22" t="str">
        <f ca="1">VLOOKUP(M361,'06'!$A$2:$B$18,2,0)</f>
        <v>ensino médio completo</v>
      </c>
      <c r="T361" s="22" t="str">
        <f ca="1">VLOOKUP(N361,'07'!$A$2:$D$28,2,0)</f>
        <v>Acre</v>
      </c>
      <c r="U361" s="22" t="str">
        <f ca="1">VLOOKUP(O361,'08'!$A$2:$B$28,2,0)</f>
        <v>Cristã</v>
      </c>
      <c r="V361" s="22" t="str">
        <f ca="1">VLOOKUP(P361,'10'!$A$2:$B$10,2,0)</f>
        <v>Divorciado</v>
      </c>
      <c r="W361" s="29">
        <f>IFERROR(VLOOKUP($B361,'b02'!$A$4:$H$705,W$1,0),0)</f>
        <v>0</v>
      </c>
      <c r="X361" s="29">
        <f>IFERROR(VLOOKUP($B361,'b02'!$A$4:$H$705,X$1,0),0)</f>
        <v>0</v>
      </c>
      <c r="Y361" s="29">
        <f>IFERROR(VLOOKUP($B361,'b02'!$A$4:$H$705,Y$1,0),0)</f>
        <v>0</v>
      </c>
      <c r="Z361" s="29">
        <f>IFERROR(VLOOKUP($B361,'b02'!$A$4:$H$705,Z$1,0),0)</f>
        <v>0</v>
      </c>
      <c r="AA361" s="29">
        <f>IFERROR(VLOOKUP($B361,'b02'!$A$4:$H$705,AA$1,0),0)</f>
        <v>0</v>
      </c>
      <c r="AB361" s="29">
        <f>IFERROR(VLOOKUP($B361,'b02'!$A$4:$H$705,AB$1,0),0)</f>
        <v>0</v>
      </c>
      <c r="AC361" s="29">
        <f>IFERROR(VLOOKUP($B361,'b02'!$A$4:$H$705,AC$1,0),0)</f>
        <v>0</v>
      </c>
      <c r="AD361" s="41">
        <f>IFERROR(VLOOKUP($B361,'b06'!$A$4:$I$714,AD$1,0),0)</f>
        <v>0</v>
      </c>
      <c r="AE361" s="41">
        <f>IFERROR(VLOOKUP($B361,'b06'!$A$4:$I$714,AE$1,0),0)</f>
        <v>0</v>
      </c>
      <c r="AF361" s="41">
        <f>IFERROR(VLOOKUP($B361,'b06'!$A$4:$I$714,AF$1,0),0)</f>
        <v>0</v>
      </c>
      <c r="AG361" s="41">
        <f>IFERROR(VLOOKUP($B361,'b06'!$A$4:$I$714,AG$1,0),0)</f>
        <v>0</v>
      </c>
      <c r="AH361" s="41">
        <f>IFERROR(VLOOKUP($B361,'b06'!$A$4:$I$714,AH$1,0),0)</f>
        <v>0</v>
      </c>
      <c r="AI361" s="41">
        <f>IFERROR(VLOOKUP($B361,'b06'!$A$4:$I$714,AI$1,0),0)</f>
        <v>0</v>
      </c>
      <c r="AJ361" s="41">
        <f>IFERROR(VLOOKUP($B361,'b06'!$A$4:$I$714,AJ$1,0),0)</f>
        <v>0</v>
      </c>
    </row>
    <row r="362" spans="1:36" x14ac:dyDescent="0.35">
      <c r="A362" s="4" t="s">
        <v>673</v>
      </c>
      <c r="B362" s="30">
        <v>360</v>
      </c>
      <c r="C362" s="8">
        <f t="shared" ca="1" si="61"/>
        <v>31915</v>
      </c>
      <c r="D362" s="5" t="str">
        <f t="shared" si="62"/>
        <v>colaborador_0360</v>
      </c>
      <c r="E362" s="9" t="s">
        <v>1339</v>
      </c>
      <c r="F362" s="9" t="s">
        <v>1550</v>
      </c>
      <c r="G362" s="8">
        <f t="shared" ca="1" si="63"/>
        <v>42640</v>
      </c>
      <c r="H362" s="6" t="s">
        <v>6</v>
      </c>
      <c r="I362" s="13">
        <f t="shared" ca="1" si="64"/>
        <v>1.84</v>
      </c>
      <c r="J362" s="15">
        <f t="shared" ca="1" si="65"/>
        <v>70</v>
      </c>
      <c r="K362" s="15">
        <f t="shared" ca="1" si="66"/>
        <v>20.675803402646501</v>
      </c>
      <c r="L362" s="10">
        <f t="shared" ca="1" si="67"/>
        <v>3</v>
      </c>
      <c r="M362" s="10">
        <f t="shared" ca="1" si="68"/>
        <v>5</v>
      </c>
      <c r="N362" s="10">
        <f t="shared" ca="1" si="69"/>
        <v>25</v>
      </c>
      <c r="O362" s="10">
        <f t="shared" ca="1" si="70"/>
        <v>5</v>
      </c>
      <c r="P362" s="10">
        <f t="shared" ca="1" si="71"/>
        <v>2</v>
      </c>
      <c r="Q362" s="11">
        <f t="shared" ca="1" si="60"/>
        <v>33</v>
      </c>
      <c r="R362" s="22" t="str">
        <f ca="1">VLOOKUP(L362,'05'!$A$2:$B$6,2,0)</f>
        <v>preta</v>
      </c>
      <c r="S362" s="22" t="str">
        <f ca="1">VLOOKUP(M362,'06'!$A$2:$B$18,2,0)</f>
        <v>ensino médio completo</v>
      </c>
      <c r="T362" s="22" t="str">
        <f ca="1">VLOOKUP(N362,'07'!$A$2:$D$28,2,0)</f>
        <v>São Paulo</v>
      </c>
      <c r="U362" s="22" t="str">
        <f ca="1">VLOOKUP(O362,'08'!$A$2:$B$28,2,0)</f>
        <v>Evangélica</v>
      </c>
      <c r="V362" s="22" t="str">
        <f ca="1">VLOOKUP(P362,'10'!$A$2:$B$10,2,0)</f>
        <v>Casado</v>
      </c>
      <c r="W362" s="29">
        <f>IFERROR(VLOOKUP($B362,'b02'!$A$4:$H$705,W$1,0),0)</f>
        <v>0</v>
      </c>
      <c r="X362" s="29">
        <f>IFERROR(VLOOKUP($B362,'b02'!$A$4:$H$705,X$1,0),0)</f>
        <v>0</v>
      </c>
      <c r="Y362" s="29">
        <f>IFERROR(VLOOKUP($B362,'b02'!$A$4:$H$705,Y$1,0),0)</f>
        <v>0</v>
      </c>
      <c r="Z362" s="29">
        <f>IFERROR(VLOOKUP($B362,'b02'!$A$4:$H$705,Z$1,0),0)</f>
        <v>0</v>
      </c>
      <c r="AA362" s="29">
        <f>IFERROR(VLOOKUP($B362,'b02'!$A$4:$H$705,AA$1,0),0)</f>
        <v>0</v>
      </c>
      <c r="AB362" s="29">
        <f>IFERROR(VLOOKUP($B362,'b02'!$A$4:$H$705,AB$1,0),0)</f>
        <v>0</v>
      </c>
      <c r="AC362" s="29">
        <f>IFERROR(VLOOKUP($B362,'b02'!$A$4:$H$705,AC$1,0),0)</f>
        <v>0</v>
      </c>
      <c r="AD362" s="41">
        <f>IFERROR(VLOOKUP($B362,'b06'!$A$4:$I$714,AD$1,0),0)</f>
        <v>0</v>
      </c>
      <c r="AE362" s="41">
        <f>IFERROR(VLOOKUP($B362,'b06'!$A$4:$I$714,AE$1,0),0)</f>
        <v>0</v>
      </c>
      <c r="AF362" s="41">
        <f>IFERROR(VLOOKUP($B362,'b06'!$A$4:$I$714,AF$1,0),0)</f>
        <v>0</v>
      </c>
      <c r="AG362" s="41">
        <f>IFERROR(VLOOKUP($B362,'b06'!$A$4:$I$714,AG$1,0),0)</f>
        <v>0</v>
      </c>
      <c r="AH362" s="41">
        <f>IFERROR(VLOOKUP($B362,'b06'!$A$4:$I$714,AH$1,0),0)</f>
        <v>0</v>
      </c>
      <c r="AI362" s="41">
        <f>IFERROR(VLOOKUP($B362,'b06'!$A$4:$I$714,AI$1,0),0)</f>
        <v>0</v>
      </c>
      <c r="AJ362" s="41">
        <f>IFERROR(VLOOKUP($B362,'b06'!$A$4:$I$714,AJ$1,0),0)</f>
        <v>0</v>
      </c>
    </row>
    <row r="363" spans="1:36" x14ac:dyDescent="0.35">
      <c r="A363" s="4" t="s">
        <v>674</v>
      </c>
      <c r="B363" s="30">
        <v>361</v>
      </c>
      <c r="C363" s="8">
        <f t="shared" ca="1" si="61"/>
        <v>34126</v>
      </c>
      <c r="D363" s="5" t="str">
        <f t="shared" si="62"/>
        <v>colaborador_0361</v>
      </c>
      <c r="E363" s="9" t="s">
        <v>1339</v>
      </c>
      <c r="F363" s="9" t="s">
        <v>1550</v>
      </c>
      <c r="G363" s="8">
        <f t="shared" ca="1" si="63"/>
        <v>43089</v>
      </c>
      <c r="H363" s="6" t="s">
        <v>6</v>
      </c>
      <c r="I363" s="13">
        <f t="shared" ca="1" si="64"/>
        <v>1.75</v>
      </c>
      <c r="J363" s="15">
        <f t="shared" ca="1" si="65"/>
        <v>80</v>
      </c>
      <c r="K363" s="15">
        <f t="shared" ca="1" si="66"/>
        <v>26.122448979591837</v>
      </c>
      <c r="L363" s="10">
        <f t="shared" ca="1" si="67"/>
        <v>3</v>
      </c>
      <c r="M363" s="10">
        <f t="shared" ca="1" si="68"/>
        <v>5</v>
      </c>
      <c r="N363" s="10">
        <f t="shared" ca="1" si="69"/>
        <v>8</v>
      </c>
      <c r="O363" s="10">
        <f t="shared" ca="1" si="70"/>
        <v>1</v>
      </c>
      <c r="P363" s="10">
        <f t="shared" ca="1" si="71"/>
        <v>3</v>
      </c>
      <c r="Q363" s="11">
        <f t="shared" ca="1" si="60"/>
        <v>27</v>
      </c>
      <c r="R363" s="22" t="str">
        <f ca="1">VLOOKUP(L363,'05'!$A$2:$B$6,2,0)</f>
        <v>preta</v>
      </c>
      <c r="S363" s="22" t="str">
        <f ca="1">VLOOKUP(M363,'06'!$A$2:$B$18,2,0)</f>
        <v>ensino médio completo</v>
      </c>
      <c r="T363" s="22" t="str">
        <f ca="1">VLOOKUP(N363,'07'!$A$2:$D$28,2,0)</f>
        <v>Espírito Santo</v>
      </c>
      <c r="U363" s="22" t="str">
        <f ca="1">VLOOKUP(O363,'08'!$A$2:$B$28,2,0)</f>
        <v>Adventista</v>
      </c>
      <c r="V363" s="22" t="str">
        <f ca="1">VLOOKUP(P363,'10'!$A$2:$B$10,2,0)</f>
        <v>Divorciado</v>
      </c>
      <c r="W363" s="29">
        <f>IFERROR(VLOOKUP($B363,'b02'!$A$4:$H$705,W$1,0),0)</f>
        <v>0</v>
      </c>
      <c r="X363" s="29">
        <f>IFERROR(VLOOKUP($B363,'b02'!$A$4:$H$705,X$1,0),0)</f>
        <v>0</v>
      </c>
      <c r="Y363" s="29">
        <f>IFERROR(VLOOKUP($B363,'b02'!$A$4:$H$705,Y$1,0),0)</f>
        <v>0</v>
      </c>
      <c r="Z363" s="29">
        <f>IFERROR(VLOOKUP($B363,'b02'!$A$4:$H$705,Z$1,0),0)</f>
        <v>0</v>
      </c>
      <c r="AA363" s="29">
        <f>IFERROR(VLOOKUP($B363,'b02'!$A$4:$H$705,AA$1,0),0)</f>
        <v>0</v>
      </c>
      <c r="AB363" s="29">
        <f>IFERROR(VLOOKUP($B363,'b02'!$A$4:$H$705,AB$1,0),0)</f>
        <v>0</v>
      </c>
      <c r="AC363" s="29">
        <f>IFERROR(VLOOKUP($B363,'b02'!$A$4:$H$705,AC$1,0),0)</f>
        <v>0</v>
      </c>
      <c r="AD363" s="41">
        <f>IFERROR(VLOOKUP($B363,'b06'!$A$4:$I$714,AD$1,0),0)</f>
        <v>0</v>
      </c>
      <c r="AE363" s="41">
        <f>IFERROR(VLOOKUP($B363,'b06'!$A$4:$I$714,AE$1,0),0)</f>
        <v>0</v>
      </c>
      <c r="AF363" s="41">
        <f>IFERROR(VLOOKUP($B363,'b06'!$A$4:$I$714,AF$1,0),0)</f>
        <v>0</v>
      </c>
      <c r="AG363" s="41">
        <f>IFERROR(VLOOKUP($B363,'b06'!$A$4:$I$714,AG$1,0),0)</f>
        <v>0</v>
      </c>
      <c r="AH363" s="41">
        <f>IFERROR(VLOOKUP($B363,'b06'!$A$4:$I$714,AH$1,0),0)</f>
        <v>0</v>
      </c>
      <c r="AI363" s="41">
        <f>IFERROR(VLOOKUP($B363,'b06'!$A$4:$I$714,AI$1,0),0)</f>
        <v>0</v>
      </c>
      <c r="AJ363" s="41">
        <f>IFERROR(VLOOKUP($B363,'b06'!$A$4:$I$714,AJ$1,0),0)</f>
        <v>0</v>
      </c>
    </row>
    <row r="364" spans="1:36" x14ac:dyDescent="0.35">
      <c r="A364" s="4" t="s">
        <v>675</v>
      </c>
      <c r="B364" s="30">
        <v>362</v>
      </c>
      <c r="C364" s="8">
        <f t="shared" ca="1" si="61"/>
        <v>32898</v>
      </c>
      <c r="D364" s="5" t="str">
        <f t="shared" si="62"/>
        <v>colaborador_0362</v>
      </c>
      <c r="E364" s="9" t="s">
        <v>1339</v>
      </c>
      <c r="F364" s="9" t="s">
        <v>1550</v>
      </c>
      <c r="G364" s="8">
        <f t="shared" ca="1" si="63"/>
        <v>44027</v>
      </c>
      <c r="H364" s="6" t="s">
        <v>6</v>
      </c>
      <c r="I364" s="13">
        <f t="shared" ca="1" si="64"/>
        <v>1.83</v>
      </c>
      <c r="J364" s="15">
        <f t="shared" ca="1" si="65"/>
        <v>74</v>
      </c>
      <c r="K364" s="15">
        <f t="shared" ca="1" si="66"/>
        <v>22.096807907073963</v>
      </c>
      <c r="L364" s="10">
        <f t="shared" ca="1" si="67"/>
        <v>2</v>
      </c>
      <c r="M364" s="10">
        <f t="shared" ca="1" si="68"/>
        <v>5</v>
      </c>
      <c r="N364" s="10">
        <f t="shared" ca="1" si="69"/>
        <v>4</v>
      </c>
      <c r="O364" s="10">
        <f t="shared" ca="1" si="70"/>
        <v>5</v>
      </c>
      <c r="P364" s="10">
        <f t="shared" ca="1" si="71"/>
        <v>4</v>
      </c>
      <c r="Q364" s="11">
        <f t="shared" ca="1" si="60"/>
        <v>31</v>
      </c>
      <c r="R364" s="22" t="str">
        <f ca="1">VLOOKUP(L364,'05'!$A$2:$B$6,2,0)</f>
        <v>parda</v>
      </c>
      <c r="S364" s="22" t="str">
        <f ca="1">VLOOKUP(M364,'06'!$A$2:$B$18,2,0)</f>
        <v>ensino médio completo</v>
      </c>
      <c r="T364" s="22" t="str">
        <f ca="1">VLOOKUP(N364,'07'!$A$2:$D$28,2,0)</f>
        <v>Amazonas</v>
      </c>
      <c r="U364" s="22" t="str">
        <f ca="1">VLOOKUP(O364,'08'!$A$2:$B$28,2,0)</f>
        <v>Evangélica</v>
      </c>
      <c r="V364" s="22" t="str">
        <f ca="1">VLOOKUP(P364,'10'!$A$2:$B$10,2,0)</f>
        <v>Desquitado</v>
      </c>
      <c r="W364" s="29">
        <f>IFERROR(VLOOKUP($B364,'b02'!$A$4:$H$705,W$1,0),0)</f>
        <v>0</v>
      </c>
      <c r="X364" s="29">
        <f>IFERROR(VLOOKUP($B364,'b02'!$A$4:$H$705,X$1,0),0)</f>
        <v>0</v>
      </c>
      <c r="Y364" s="29">
        <f>IFERROR(VLOOKUP($B364,'b02'!$A$4:$H$705,Y$1,0),0)</f>
        <v>0</v>
      </c>
      <c r="Z364" s="29">
        <f>IFERROR(VLOOKUP($B364,'b02'!$A$4:$H$705,Z$1,0),0)</f>
        <v>0</v>
      </c>
      <c r="AA364" s="29">
        <f>IFERROR(VLOOKUP($B364,'b02'!$A$4:$H$705,AA$1,0),0)</f>
        <v>0</v>
      </c>
      <c r="AB364" s="29">
        <f>IFERROR(VLOOKUP($B364,'b02'!$A$4:$H$705,AB$1,0),0)</f>
        <v>0</v>
      </c>
      <c r="AC364" s="29">
        <f>IFERROR(VLOOKUP($B364,'b02'!$A$4:$H$705,AC$1,0),0)</f>
        <v>0</v>
      </c>
      <c r="AD364" s="41">
        <f>IFERROR(VLOOKUP($B364,'b06'!$A$4:$I$714,AD$1,0),0)</f>
        <v>0</v>
      </c>
      <c r="AE364" s="41">
        <f>IFERROR(VLOOKUP($B364,'b06'!$A$4:$I$714,AE$1,0),0)</f>
        <v>0</v>
      </c>
      <c r="AF364" s="41">
        <f>IFERROR(VLOOKUP($B364,'b06'!$A$4:$I$714,AF$1,0),0)</f>
        <v>0</v>
      </c>
      <c r="AG364" s="41">
        <f>IFERROR(VLOOKUP($B364,'b06'!$A$4:$I$714,AG$1,0),0)</f>
        <v>0</v>
      </c>
      <c r="AH364" s="41">
        <f>IFERROR(VLOOKUP($B364,'b06'!$A$4:$I$714,AH$1,0),0)</f>
        <v>0</v>
      </c>
      <c r="AI364" s="41">
        <f>IFERROR(VLOOKUP($B364,'b06'!$A$4:$I$714,AI$1,0),0)</f>
        <v>0</v>
      </c>
      <c r="AJ364" s="41">
        <f>IFERROR(VLOOKUP($B364,'b06'!$A$4:$I$714,AJ$1,0),0)</f>
        <v>0</v>
      </c>
    </row>
    <row r="365" spans="1:36" x14ac:dyDescent="0.35">
      <c r="A365" s="4" t="s">
        <v>676</v>
      </c>
      <c r="B365" s="30">
        <v>363</v>
      </c>
      <c r="C365" s="8">
        <f t="shared" ca="1" si="61"/>
        <v>35243</v>
      </c>
      <c r="D365" s="5" t="str">
        <f t="shared" si="62"/>
        <v>colaborador_0363</v>
      </c>
      <c r="E365" s="9" t="s">
        <v>1339</v>
      </c>
      <c r="F365" s="9" t="s">
        <v>1550</v>
      </c>
      <c r="G365" s="8">
        <f t="shared" ca="1" si="63"/>
        <v>42084</v>
      </c>
      <c r="H365" s="6" t="s">
        <v>6</v>
      </c>
      <c r="I365" s="13">
        <f t="shared" ca="1" si="64"/>
        <v>1.77</v>
      </c>
      <c r="J365" s="15">
        <f t="shared" ca="1" si="65"/>
        <v>81</v>
      </c>
      <c r="K365" s="15">
        <f t="shared" ca="1" si="66"/>
        <v>25.854639471416256</v>
      </c>
      <c r="L365" s="10">
        <f t="shared" ca="1" si="67"/>
        <v>3</v>
      </c>
      <c r="M365" s="10">
        <f t="shared" ca="1" si="68"/>
        <v>1</v>
      </c>
      <c r="N365" s="10">
        <f t="shared" ca="1" si="69"/>
        <v>21</v>
      </c>
      <c r="O365" s="10">
        <f t="shared" ca="1" si="70"/>
        <v>1</v>
      </c>
      <c r="P365" s="10">
        <f t="shared" ca="1" si="71"/>
        <v>3</v>
      </c>
      <c r="Q365" s="11">
        <f t="shared" ca="1" si="60"/>
        <v>24</v>
      </c>
      <c r="R365" s="22" t="str">
        <f ca="1">VLOOKUP(L365,'05'!$A$2:$B$6,2,0)</f>
        <v>preta</v>
      </c>
      <c r="S365" s="22" t="str">
        <f ca="1">VLOOKUP(M365,'06'!$A$2:$B$18,2,0)</f>
        <v>sem instrução</v>
      </c>
      <c r="T365" s="22" t="str">
        <f ca="1">VLOOKUP(N365,'07'!$A$2:$D$28,2,0)</f>
        <v>Rio Grande do Sul</v>
      </c>
      <c r="U365" s="22" t="str">
        <f ca="1">VLOOKUP(O365,'08'!$A$2:$B$28,2,0)</f>
        <v>Adventista</v>
      </c>
      <c r="V365" s="22" t="str">
        <f ca="1">VLOOKUP(P365,'10'!$A$2:$B$10,2,0)</f>
        <v>Divorciado</v>
      </c>
      <c r="W365" s="29">
        <f>IFERROR(VLOOKUP($B365,'b02'!$A$4:$H$705,W$1,0),0)</f>
        <v>0</v>
      </c>
      <c r="X365" s="29">
        <f>IFERROR(VLOOKUP($B365,'b02'!$A$4:$H$705,X$1,0),0)</f>
        <v>0</v>
      </c>
      <c r="Y365" s="29">
        <f>IFERROR(VLOOKUP($B365,'b02'!$A$4:$H$705,Y$1,0),0)</f>
        <v>0</v>
      </c>
      <c r="Z365" s="29">
        <f>IFERROR(VLOOKUP($B365,'b02'!$A$4:$H$705,Z$1,0),0)</f>
        <v>1</v>
      </c>
      <c r="AA365" s="29">
        <f>IFERROR(VLOOKUP($B365,'b02'!$A$4:$H$705,AA$1,0),0)</f>
        <v>0</v>
      </c>
      <c r="AB365" s="29">
        <f>IFERROR(VLOOKUP($B365,'b02'!$A$4:$H$705,AB$1,0),0)</f>
        <v>0</v>
      </c>
      <c r="AC365" s="29">
        <f>IFERROR(VLOOKUP($B365,'b02'!$A$4:$H$705,AC$1,0),0)</f>
        <v>1</v>
      </c>
      <c r="AD365" s="41">
        <f>IFERROR(VLOOKUP($B365,'b06'!$A$4:$I$714,AD$1,0),0)</f>
        <v>0</v>
      </c>
      <c r="AE365" s="41">
        <f>IFERROR(VLOOKUP($B365,'b06'!$A$4:$I$714,AE$1,0),0)</f>
        <v>0</v>
      </c>
      <c r="AF365" s="41">
        <f>IFERROR(VLOOKUP($B365,'b06'!$A$4:$I$714,AF$1,0),0)</f>
        <v>0</v>
      </c>
      <c r="AG365" s="41">
        <f>IFERROR(VLOOKUP($B365,'b06'!$A$4:$I$714,AG$1,0),0)</f>
        <v>0</v>
      </c>
      <c r="AH365" s="41">
        <f>IFERROR(VLOOKUP($B365,'b06'!$A$4:$I$714,AH$1,0),0)</f>
        <v>1</v>
      </c>
      <c r="AI365" s="41">
        <f>IFERROR(VLOOKUP($B365,'b06'!$A$4:$I$714,AI$1,0),0)</f>
        <v>0</v>
      </c>
      <c r="AJ365" s="41">
        <f>IFERROR(VLOOKUP($B365,'b06'!$A$4:$I$714,AJ$1,0),0)</f>
        <v>0</v>
      </c>
    </row>
    <row r="366" spans="1:36" x14ac:dyDescent="0.35">
      <c r="A366" s="4" t="s">
        <v>677</v>
      </c>
      <c r="B366" s="30">
        <v>364</v>
      </c>
      <c r="C366" s="8">
        <f t="shared" ca="1" si="61"/>
        <v>35480</v>
      </c>
      <c r="D366" s="5" t="str">
        <f t="shared" si="62"/>
        <v>colaborador_0364</v>
      </c>
      <c r="E366" s="9" t="s">
        <v>1339</v>
      </c>
      <c r="F366" s="9" t="s">
        <v>1550</v>
      </c>
      <c r="G366" s="8">
        <f t="shared" ca="1" si="63"/>
        <v>42665</v>
      </c>
      <c r="H366" s="6" t="s">
        <v>6</v>
      </c>
      <c r="I366" s="13">
        <f t="shared" ca="1" si="64"/>
        <v>1.75</v>
      </c>
      <c r="J366" s="15">
        <f t="shared" ca="1" si="65"/>
        <v>80</v>
      </c>
      <c r="K366" s="15">
        <f t="shared" ca="1" si="66"/>
        <v>26.122448979591837</v>
      </c>
      <c r="L366" s="10">
        <f t="shared" ca="1" si="67"/>
        <v>3</v>
      </c>
      <c r="M366" s="10">
        <f t="shared" ca="1" si="68"/>
        <v>7</v>
      </c>
      <c r="N366" s="10">
        <f t="shared" ca="1" si="69"/>
        <v>25</v>
      </c>
      <c r="O366" s="10">
        <f t="shared" ca="1" si="70"/>
        <v>6</v>
      </c>
      <c r="P366" s="10">
        <f t="shared" ca="1" si="71"/>
        <v>2</v>
      </c>
      <c r="Q366" s="11">
        <f t="shared" ca="1" si="60"/>
        <v>24</v>
      </c>
      <c r="R366" s="22" t="str">
        <f ca="1">VLOOKUP(L366,'05'!$A$2:$B$6,2,0)</f>
        <v>preta</v>
      </c>
      <c r="S366" s="22" t="str">
        <f ca="1">VLOOKUP(M366,'06'!$A$2:$B$18,2,0)</f>
        <v>ensino médio técnico completo</v>
      </c>
      <c r="T366" s="22" t="str">
        <f ca="1">VLOOKUP(N366,'07'!$A$2:$D$28,2,0)</f>
        <v>São Paulo</v>
      </c>
      <c r="U366" s="22" t="str">
        <f ca="1">VLOOKUP(O366,'08'!$A$2:$B$28,2,0)</f>
        <v>Umbanda</v>
      </c>
      <c r="V366" s="22" t="str">
        <f ca="1">VLOOKUP(P366,'10'!$A$2:$B$10,2,0)</f>
        <v>Casado</v>
      </c>
      <c r="W366" s="29">
        <f>IFERROR(VLOOKUP($B366,'b02'!$A$4:$H$705,W$1,0),0)</f>
        <v>1</v>
      </c>
      <c r="X366" s="29">
        <f>IFERROR(VLOOKUP($B366,'b02'!$A$4:$H$705,X$1,0),0)</f>
        <v>0</v>
      </c>
      <c r="Y366" s="29">
        <f>IFERROR(VLOOKUP($B366,'b02'!$A$4:$H$705,Y$1,0),0)</f>
        <v>0</v>
      </c>
      <c r="Z366" s="29">
        <f>IFERROR(VLOOKUP($B366,'b02'!$A$4:$H$705,Z$1,0),0)</f>
        <v>0</v>
      </c>
      <c r="AA366" s="29">
        <f>IFERROR(VLOOKUP($B366,'b02'!$A$4:$H$705,AA$1,0),0)</f>
        <v>0</v>
      </c>
      <c r="AB366" s="29">
        <f>IFERROR(VLOOKUP($B366,'b02'!$A$4:$H$705,AB$1,0),0)</f>
        <v>1</v>
      </c>
      <c r="AC366" s="29">
        <f>IFERROR(VLOOKUP($B366,'b02'!$A$4:$H$705,AC$1,0),0)</f>
        <v>2</v>
      </c>
      <c r="AD366" s="41">
        <f>IFERROR(VLOOKUP($B366,'b06'!$A$4:$I$714,AD$1,0),0)</f>
        <v>1</v>
      </c>
      <c r="AE366" s="41">
        <f>IFERROR(VLOOKUP($B366,'b06'!$A$4:$I$714,AE$1,0),0)</f>
        <v>0</v>
      </c>
      <c r="AF366" s="41">
        <f>IFERROR(VLOOKUP($B366,'b06'!$A$4:$I$714,AF$1,0),0)</f>
        <v>0</v>
      </c>
      <c r="AG366" s="41">
        <f>IFERROR(VLOOKUP($B366,'b06'!$A$4:$I$714,AG$1,0),0)</f>
        <v>0</v>
      </c>
      <c r="AH366" s="41">
        <f>IFERROR(VLOOKUP($B366,'b06'!$A$4:$I$714,AH$1,0),0)</f>
        <v>0</v>
      </c>
      <c r="AI366" s="41">
        <f>IFERROR(VLOOKUP($B366,'b06'!$A$4:$I$714,AI$1,0),0)</f>
        <v>1</v>
      </c>
      <c r="AJ366" s="41">
        <f>IFERROR(VLOOKUP($B366,'b06'!$A$4:$I$714,AJ$1,0),0)</f>
        <v>0</v>
      </c>
    </row>
    <row r="367" spans="1:36" x14ac:dyDescent="0.35">
      <c r="A367" s="4" t="s">
        <v>678</v>
      </c>
      <c r="B367" s="30">
        <v>365</v>
      </c>
      <c r="C367" s="8">
        <f t="shared" ca="1" si="61"/>
        <v>32084</v>
      </c>
      <c r="D367" s="5" t="str">
        <f t="shared" si="62"/>
        <v>colaborador_0365</v>
      </c>
      <c r="E367" s="9" t="s">
        <v>1339</v>
      </c>
      <c r="F367" s="9" t="s">
        <v>1550</v>
      </c>
      <c r="G367" s="8">
        <f t="shared" ca="1" si="63"/>
        <v>43425</v>
      </c>
      <c r="H367" s="6" t="s">
        <v>6</v>
      </c>
      <c r="I367" s="13">
        <f t="shared" ca="1" si="64"/>
        <v>1.82</v>
      </c>
      <c r="J367" s="15">
        <f t="shared" ca="1" si="65"/>
        <v>73</v>
      </c>
      <c r="K367" s="15">
        <f t="shared" ca="1" si="66"/>
        <v>22.03840115928028</v>
      </c>
      <c r="L367" s="10">
        <f t="shared" ca="1" si="67"/>
        <v>3</v>
      </c>
      <c r="M367" s="10">
        <f t="shared" ca="1" si="68"/>
        <v>1</v>
      </c>
      <c r="N367" s="10">
        <f t="shared" ca="1" si="69"/>
        <v>21</v>
      </c>
      <c r="O367" s="10">
        <f t="shared" ca="1" si="70"/>
        <v>1</v>
      </c>
      <c r="P367" s="10">
        <f t="shared" ca="1" si="71"/>
        <v>2</v>
      </c>
      <c r="Q367" s="11">
        <f t="shared" ca="1" si="60"/>
        <v>33</v>
      </c>
      <c r="R367" s="22" t="str">
        <f ca="1">VLOOKUP(L367,'05'!$A$2:$B$6,2,0)</f>
        <v>preta</v>
      </c>
      <c r="S367" s="22" t="str">
        <f ca="1">VLOOKUP(M367,'06'!$A$2:$B$18,2,0)</f>
        <v>sem instrução</v>
      </c>
      <c r="T367" s="22" t="str">
        <f ca="1">VLOOKUP(N367,'07'!$A$2:$D$28,2,0)</f>
        <v>Rio Grande do Sul</v>
      </c>
      <c r="U367" s="22" t="str">
        <f ca="1">VLOOKUP(O367,'08'!$A$2:$B$28,2,0)</f>
        <v>Adventista</v>
      </c>
      <c r="V367" s="22" t="str">
        <f ca="1">VLOOKUP(P367,'10'!$A$2:$B$10,2,0)</f>
        <v>Casado</v>
      </c>
      <c r="W367" s="29">
        <f>IFERROR(VLOOKUP($B367,'b02'!$A$4:$H$705,W$1,0),0)</f>
        <v>0</v>
      </c>
      <c r="X367" s="29">
        <f>IFERROR(VLOOKUP($B367,'b02'!$A$4:$H$705,X$1,0),0)</f>
        <v>1</v>
      </c>
      <c r="Y367" s="29">
        <f>IFERROR(VLOOKUP($B367,'b02'!$A$4:$H$705,Y$1,0),0)</f>
        <v>1</v>
      </c>
      <c r="Z367" s="29">
        <f>IFERROR(VLOOKUP($B367,'b02'!$A$4:$H$705,Z$1,0),0)</f>
        <v>0</v>
      </c>
      <c r="AA367" s="29">
        <f>IFERROR(VLOOKUP($B367,'b02'!$A$4:$H$705,AA$1,0),0)</f>
        <v>0</v>
      </c>
      <c r="AB367" s="29">
        <f>IFERROR(VLOOKUP($B367,'b02'!$A$4:$H$705,AB$1,0),0)</f>
        <v>0</v>
      </c>
      <c r="AC367" s="29">
        <f>IFERROR(VLOOKUP($B367,'b02'!$A$4:$H$705,AC$1,0),0)</f>
        <v>2</v>
      </c>
      <c r="AD367" s="41">
        <f>IFERROR(VLOOKUP($B367,'b06'!$A$4:$I$714,AD$1,0),0)</f>
        <v>0</v>
      </c>
      <c r="AE367" s="41">
        <f>IFERROR(VLOOKUP($B367,'b06'!$A$4:$I$714,AE$1,0),0)</f>
        <v>1</v>
      </c>
      <c r="AF367" s="41">
        <f>IFERROR(VLOOKUP($B367,'b06'!$A$4:$I$714,AF$1,0),0)</f>
        <v>1</v>
      </c>
      <c r="AG367" s="41">
        <f>IFERROR(VLOOKUP($B367,'b06'!$A$4:$I$714,AG$1,0),0)</f>
        <v>0</v>
      </c>
      <c r="AH367" s="41">
        <f>IFERROR(VLOOKUP($B367,'b06'!$A$4:$I$714,AH$1,0),0)</f>
        <v>0</v>
      </c>
      <c r="AI367" s="41">
        <f>IFERROR(VLOOKUP($B367,'b06'!$A$4:$I$714,AI$1,0),0)</f>
        <v>0</v>
      </c>
      <c r="AJ367" s="41">
        <f>IFERROR(VLOOKUP($B367,'b06'!$A$4:$I$714,AJ$1,0),0)</f>
        <v>0</v>
      </c>
    </row>
    <row r="368" spans="1:36" x14ac:dyDescent="0.35">
      <c r="A368" s="4" t="s">
        <v>679</v>
      </c>
      <c r="B368" s="30">
        <v>366</v>
      </c>
      <c r="C368" s="8">
        <f t="shared" ca="1" si="61"/>
        <v>33921</v>
      </c>
      <c r="D368" s="5" t="str">
        <f t="shared" si="62"/>
        <v>colaborador_0366</v>
      </c>
      <c r="E368" s="9" t="s">
        <v>1339</v>
      </c>
      <c r="F368" s="9" t="s">
        <v>1550</v>
      </c>
      <c r="G368" s="8">
        <f t="shared" ca="1" si="63"/>
        <v>43011</v>
      </c>
      <c r="H368" s="6" t="s">
        <v>6</v>
      </c>
      <c r="I368" s="13">
        <f t="shared" ca="1" si="64"/>
        <v>1.83</v>
      </c>
      <c r="J368" s="15">
        <f t="shared" ca="1" si="65"/>
        <v>74</v>
      </c>
      <c r="K368" s="15">
        <f t="shared" ca="1" si="66"/>
        <v>22.096807907073963</v>
      </c>
      <c r="L368" s="10">
        <f t="shared" ca="1" si="67"/>
        <v>2</v>
      </c>
      <c r="M368" s="10">
        <f t="shared" ca="1" si="68"/>
        <v>5</v>
      </c>
      <c r="N368" s="10">
        <f t="shared" ca="1" si="69"/>
        <v>21</v>
      </c>
      <c r="O368" s="10">
        <f t="shared" ca="1" si="70"/>
        <v>5</v>
      </c>
      <c r="P368" s="10">
        <f t="shared" ca="1" si="71"/>
        <v>2</v>
      </c>
      <c r="Q368" s="11">
        <f t="shared" ca="1" si="60"/>
        <v>28</v>
      </c>
      <c r="R368" s="22" t="str">
        <f ca="1">VLOOKUP(L368,'05'!$A$2:$B$6,2,0)</f>
        <v>parda</v>
      </c>
      <c r="S368" s="22" t="str">
        <f ca="1">VLOOKUP(M368,'06'!$A$2:$B$18,2,0)</f>
        <v>ensino médio completo</v>
      </c>
      <c r="T368" s="22" t="str">
        <f ca="1">VLOOKUP(N368,'07'!$A$2:$D$28,2,0)</f>
        <v>Rio Grande do Sul</v>
      </c>
      <c r="U368" s="22" t="str">
        <f ca="1">VLOOKUP(O368,'08'!$A$2:$B$28,2,0)</f>
        <v>Evangélica</v>
      </c>
      <c r="V368" s="22" t="str">
        <f ca="1">VLOOKUP(P368,'10'!$A$2:$B$10,2,0)</f>
        <v>Casado</v>
      </c>
      <c r="W368" s="29">
        <f>IFERROR(VLOOKUP($B368,'b02'!$A$4:$H$705,W$1,0),0)</f>
        <v>0</v>
      </c>
      <c r="X368" s="29">
        <f>IFERROR(VLOOKUP($B368,'b02'!$A$4:$H$705,X$1,0),0)</f>
        <v>0</v>
      </c>
      <c r="Y368" s="29">
        <f>IFERROR(VLOOKUP($B368,'b02'!$A$4:$H$705,Y$1,0),0)</f>
        <v>0</v>
      </c>
      <c r="Z368" s="29">
        <f>IFERROR(VLOOKUP($B368,'b02'!$A$4:$H$705,Z$1,0),0)</f>
        <v>0</v>
      </c>
      <c r="AA368" s="29">
        <f>IFERROR(VLOOKUP($B368,'b02'!$A$4:$H$705,AA$1,0),0)</f>
        <v>0</v>
      </c>
      <c r="AB368" s="29">
        <f>IFERROR(VLOOKUP($B368,'b02'!$A$4:$H$705,AB$1,0),0)</f>
        <v>0</v>
      </c>
      <c r="AC368" s="29">
        <f>IFERROR(VLOOKUP($B368,'b02'!$A$4:$H$705,AC$1,0),0)</f>
        <v>0</v>
      </c>
      <c r="AD368" s="41">
        <f>IFERROR(VLOOKUP($B368,'b06'!$A$4:$I$714,AD$1,0),0)</f>
        <v>0</v>
      </c>
      <c r="AE368" s="41">
        <f>IFERROR(VLOOKUP($B368,'b06'!$A$4:$I$714,AE$1,0),0)</f>
        <v>0</v>
      </c>
      <c r="AF368" s="41">
        <f>IFERROR(VLOOKUP($B368,'b06'!$A$4:$I$714,AF$1,0),0)</f>
        <v>0</v>
      </c>
      <c r="AG368" s="41">
        <f>IFERROR(VLOOKUP($B368,'b06'!$A$4:$I$714,AG$1,0),0)</f>
        <v>0</v>
      </c>
      <c r="AH368" s="41">
        <f>IFERROR(VLOOKUP($B368,'b06'!$A$4:$I$714,AH$1,0),0)</f>
        <v>0</v>
      </c>
      <c r="AI368" s="41">
        <f>IFERROR(VLOOKUP($B368,'b06'!$A$4:$I$714,AI$1,0),0)</f>
        <v>0</v>
      </c>
      <c r="AJ368" s="41">
        <f>IFERROR(VLOOKUP($B368,'b06'!$A$4:$I$714,AJ$1,0),0)</f>
        <v>0</v>
      </c>
    </row>
    <row r="369" spans="1:36" x14ac:dyDescent="0.35">
      <c r="A369" s="4" t="s">
        <v>680</v>
      </c>
      <c r="B369" s="30">
        <v>367</v>
      </c>
      <c r="C369" s="8">
        <f t="shared" ca="1" si="61"/>
        <v>31714</v>
      </c>
      <c r="D369" s="5" t="str">
        <f t="shared" si="62"/>
        <v>colaborador_0367</v>
      </c>
      <c r="E369" s="9" t="s">
        <v>1339</v>
      </c>
      <c r="F369" s="9" t="s">
        <v>1550</v>
      </c>
      <c r="G369" s="8">
        <f t="shared" ca="1" si="63"/>
        <v>43374</v>
      </c>
      <c r="H369" s="6" t="s">
        <v>6</v>
      </c>
      <c r="I369" s="13">
        <f t="shared" ca="1" si="64"/>
        <v>1.85</v>
      </c>
      <c r="J369" s="15">
        <f t="shared" ca="1" si="65"/>
        <v>76</v>
      </c>
      <c r="K369" s="15">
        <f t="shared" ca="1" si="66"/>
        <v>22.205989773557338</v>
      </c>
      <c r="L369" s="10">
        <f t="shared" ca="1" si="67"/>
        <v>2</v>
      </c>
      <c r="M369" s="10">
        <f t="shared" ca="1" si="68"/>
        <v>6</v>
      </c>
      <c r="N369" s="10">
        <f t="shared" ca="1" si="69"/>
        <v>2</v>
      </c>
      <c r="O369" s="10">
        <f t="shared" ca="1" si="70"/>
        <v>1</v>
      </c>
      <c r="P369" s="10">
        <f t="shared" ca="1" si="71"/>
        <v>2</v>
      </c>
      <c r="Q369" s="11">
        <f t="shared" ca="1" si="60"/>
        <v>34</v>
      </c>
      <c r="R369" s="22" t="str">
        <f ca="1">VLOOKUP(L369,'05'!$A$2:$B$6,2,0)</f>
        <v>parda</v>
      </c>
      <c r="S369" s="22" t="str">
        <f ca="1">VLOOKUP(M369,'06'!$A$2:$B$18,2,0)</f>
        <v>ensino médio técnico incompleto</v>
      </c>
      <c r="T369" s="22" t="str">
        <f ca="1">VLOOKUP(N369,'07'!$A$2:$D$28,2,0)</f>
        <v>Alagoas</v>
      </c>
      <c r="U369" s="22" t="str">
        <f ca="1">VLOOKUP(O369,'08'!$A$2:$B$28,2,0)</f>
        <v>Adventista</v>
      </c>
      <c r="V369" s="22" t="str">
        <f ca="1">VLOOKUP(P369,'10'!$A$2:$B$10,2,0)</f>
        <v>Casado</v>
      </c>
      <c r="W369" s="29">
        <f>IFERROR(VLOOKUP($B369,'b02'!$A$4:$H$705,W$1,0),0)</f>
        <v>0</v>
      </c>
      <c r="X369" s="29">
        <f>IFERROR(VLOOKUP($B369,'b02'!$A$4:$H$705,X$1,0),0)</f>
        <v>1</v>
      </c>
      <c r="Y369" s="29">
        <f>IFERROR(VLOOKUP($B369,'b02'!$A$4:$H$705,Y$1,0),0)</f>
        <v>1</v>
      </c>
      <c r="Z369" s="29">
        <f>IFERROR(VLOOKUP($B369,'b02'!$A$4:$H$705,Z$1,0),0)</f>
        <v>0</v>
      </c>
      <c r="AA369" s="29">
        <f>IFERROR(VLOOKUP($B369,'b02'!$A$4:$H$705,AA$1,0),0)</f>
        <v>0</v>
      </c>
      <c r="AB369" s="29">
        <f>IFERROR(VLOOKUP($B369,'b02'!$A$4:$H$705,AB$1,0),0)</f>
        <v>0</v>
      </c>
      <c r="AC369" s="29">
        <f>IFERROR(VLOOKUP($B369,'b02'!$A$4:$H$705,AC$1,0),0)</f>
        <v>2</v>
      </c>
      <c r="AD369" s="41">
        <f>IFERROR(VLOOKUP($B369,'b06'!$A$4:$I$714,AD$1,0),0)</f>
        <v>0</v>
      </c>
      <c r="AE369" s="41">
        <f>IFERROR(VLOOKUP($B369,'b06'!$A$4:$I$714,AE$1,0),0)</f>
        <v>0</v>
      </c>
      <c r="AF369" s="41">
        <f>IFERROR(VLOOKUP($B369,'b06'!$A$4:$I$714,AF$1,0),0)</f>
        <v>1</v>
      </c>
      <c r="AG369" s="41">
        <f>IFERROR(VLOOKUP($B369,'b06'!$A$4:$I$714,AG$1,0),0)</f>
        <v>1</v>
      </c>
      <c r="AH369" s="41">
        <f>IFERROR(VLOOKUP($B369,'b06'!$A$4:$I$714,AH$1,0),0)</f>
        <v>0</v>
      </c>
      <c r="AI369" s="41">
        <f>IFERROR(VLOOKUP($B369,'b06'!$A$4:$I$714,AI$1,0),0)</f>
        <v>0</v>
      </c>
      <c r="AJ369" s="41">
        <f>IFERROR(VLOOKUP($B369,'b06'!$A$4:$I$714,AJ$1,0),0)</f>
        <v>0</v>
      </c>
    </row>
    <row r="370" spans="1:36" x14ac:dyDescent="0.35">
      <c r="A370" s="4" t="s">
        <v>681</v>
      </c>
      <c r="B370" s="30">
        <v>368</v>
      </c>
      <c r="C370" s="8">
        <f t="shared" ca="1" si="61"/>
        <v>33240</v>
      </c>
      <c r="D370" s="5" t="str">
        <f t="shared" si="62"/>
        <v>colaborador_0368</v>
      </c>
      <c r="E370" s="9" t="s">
        <v>1339</v>
      </c>
      <c r="F370" s="9" t="s">
        <v>1550</v>
      </c>
      <c r="G370" s="8">
        <f t="shared" ca="1" si="63"/>
        <v>43647</v>
      </c>
      <c r="H370" s="6" t="s">
        <v>6</v>
      </c>
      <c r="I370" s="13">
        <f t="shared" ca="1" si="64"/>
        <v>1.8</v>
      </c>
      <c r="J370" s="15">
        <f t="shared" ca="1" si="65"/>
        <v>80</v>
      </c>
      <c r="K370" s="15">
        <f t="shared" ca="1" si="66"/>
        <v>24.691358024691358</v>
      </c>
      <c r="L370" s="10">
        <f t="shared" ca="1" si="67"/>
        <v>3</v>
      </c>
      <c r="M370" s="10">
        <f t="shared" ca="1" si="68"/>
        <v>1</v>
      </c>
      <c r="N370" s="10">
        <f t="shared" ca="1" si="69"/>
        <v>25</v>
      </c>
      <c r="O370" s="10">
        <f t="shared" ca="1" si="70"/>
        <v>3</v>
      </c>
      <c r="P370" s="10">
        <f t="shared" ca="1" si="71"/>
        <v>3</v>
      </c>
      <c r="Q370" s="11">
        <f t="shared" ca="1" si="60"/>
        <v>30</v>
      </c>
      <c r="R370" s="22" t="str">
        <f ca="1">VLOOKUP(L370,'05'!$A$2:$B$6,2,0)</f>
        <v>preta</v>
      </c>
      <c r="S370" s="22" t="str">
        <f ca="1">VLOOKUP(M370,'06'!$A$2:$B$18,2,0)</f>
        <v>sem instrução</v>
      </c>
      <c r="T370" s="22" t="str">
        <f ca="1">VLOOKUP(N370,'07'!$A$2:$D$28,2,0)</f>
        <v>São Paulo</v>
      </c>
      <c r="U370" s="22" t="str">
        <f ca="1">VLOOKUP(O370,'08'!$A$2:$B$28,2,0)</f>
        <v>Católica</v>
      </c>
      <c r="V370" s="22" t="str">
        <f ca="1">VLOOKUP(P370,'10'!$A$2:$B$10,2,0)</f>
        <v>Divorciado</v>
      </c>
      <c r="W370" s="29">
        <f>IFERROR(VLOOKUP($B370,'b02'!$A$4:$H$705,W$1,0),0)</f>
        <v>0</v>
      </c>
      <c r="X370" s="29">
        <f>IFERROR(VLOOKUP($B370,'b02'!$A$4:$H$705,X$1,0),0)</f>
        <v>0</v>
      </c>
      <c r="Y370" s="29">
        <f>IFERROR(VLOOKUP($B370,'b02'!$A$4:$H$705,Y$1,0),0)</f>
        <v>0</v>
      </c>
      <c r="Z370" s="29">
        <f>IFERROR(VLOOKUP($B370,'b02'!$A$4:$H$705,Z$1,0),0)</f>
        <v>0</v>
      </c>
      <c r="AA370" s="29">
        <f>IFERROR(VLOOKUP($B370,'b02'!$A$4:$H$705,AA$1,0),0)</f>
        <v>0</v>
      </c>
      <c r="AB370" s="29">
        <f>IFERROR(VLOOKUP($B370,'b02'!$A$4:$H$705,AB$1,0),0)</f>
        <v>0</v>
      </c>
      <c r="AC370" s="29">
        <f>IFERROR(VLOOKUP($B370,'b02'!$A$4:$H$705,AC$1,0),0)</f>
        <v>0</v>
      </c>
      <c r="AD370" s="41">
        <f>IFERROR(VLOOKUP($B370,'b06'!$A$4:$I$714,AD$1,0),0)</f>
        <v>0</v>
      </c>
      <c r="AE370" s="41">
        <f>IFERROR(VLOOKUP($B370,'b06'!$A$4:$I$714,AE$1,0),0)</f>
        <v>0</v>
      </c>
      <c r="AF370" s="41">
        <f>IFERROR(VLOOKUP($B370,'b06'!$A$4:$I$714,AF$1,0),0)</f>
        <v>0</v>
      </c>
      <c r="AG370" s="41">
        <f>IFERROR(VLOOKUP($B370,'b06'!$A$4:$I$714,AG$1,0),0)</f>
        <v>0</v>
      </c>
      <c r="AH370" s="41">
        <f>IFERROR(VLOOKUP($B370,'b06'!$A$4:$I$714,AH$1,0),0)</f>
        <v>0</v>
      </c>
      <c r="AI370" s="41">
        <f>IFERROR(VLOOKUP($B370,'b06'!$A$4:$I$714,AI$1,0),0)</f>
        <v>0</v>
      </c>
      <c r="AJ370" s="41">
        <f>IFERROR(VLOOKUP($B370,'b06'!$A$4:$I$714,AJ$1,0),0)</f>
        <v>0</v>
      </c>
    </row>
    <row r="371" spans="1:36" x14ac:dyDescent="0.35">
      <c r="A371" s="4" t="s">
        <v>682</v>
      </c>
      <c r="B371" s="30">
        <v>369</v>
      </c>
      <c r="C371" s="8">
        <f t="shared" ca="1" si="61"/>
        <v>33820</v>
      </c>
      <c r="D371" s="5" t="str">
        <f t="shared" si="62"/>
        <v>colaborador_0369</v>
      </c>
      <c r="E371" s="9" t="s">
        <v>1339</v>
      </c>
      <c r="F371" s="9" t="s">
        <v>1550</v>
      </c>
      <c r="G371" s="8">
        <f t="shared" ca="1" si="63"/>
        <v>42429</v>
      </c>
      <c r="H371" s="6" t="s">
        <v>6</v>
      </c>
      <c r="I371" s="13">
        <f t="shared" ca="1" si="64"/>
        <v>1.75</v>
      </c>
      <c r="J371" s="15">
        <f t="shared" ca="1" si="65"/>
        <v>78</v>
      </c>
      <c r="K371" s="15">
        <f t="shared" ca="1" si="66"/>
        <v>25.469387755102041</v>
      </c>
      <c r="L371" s="10">
        <f t="shared" ca="1" si="67"/>
        <v>3</v>
      </c>
      <c r="M371" s="10">
        <f t="shared" ca="1" si="68"/>
        <v>1</v>
      </c>
      <c r="N371" s="10">
        <f t="shared" ca="1" si="69"/>
        <v>21</v>
      </c>
      <c r="O371" s="10">
        <f t="shared" ca="1" si="70"/>
        <v>4</v>
      </c>
      <c r="P371" s="10">
        <f t="shared" ca="1" si="71"/>
        <v>2</v>
      </c>
      <c r="Q371" s="11">
        <f t="shared" ca="1" si="60"/>
        <v>28</v>
      </c>
      <c r="R371" s="22" t="str">
        <f ca="1">VLOOKUP(L371,'05'!$A$2:$B$6,2,0)</f>
        <v>preta</v>
      </c>
      <c r="S371" s="22" t="str">
        <f ca="1">VLOOKUP(M371,'06'!$A$2:$B$18,2,0)</f>
        <v>sem instrução</v>
      </c>
      <c r="T371" s="22" t="str">
        <f ca="1">VLOOKUP(N371,'07'!$A$2:$D$28,2,0)</f>
        <v>Rio Grande do Sul</v>
      </c>
      <c r="U371" s="22" t="str">
        <f ca="1">VLOOKUP(O371,'08'!$A$2:$B$28,2,0)</f>
        <v>Cristã</v>
      </c>
      <c r="V371" s="22" t="str">
        <f ca="1">VLOOKUP(P371,'10'!$A$2:$B$10,2,0)</f>
        <v>Casado</v>
      </c>
      <c r="W371" s="29">
        <f>IFERROR(VLOOKUP($B371,'b02'!$A$4:$H$705,W$1,0),0)</f>
        <v>0</v>
      </c>
      <c r="X371" s="29">
        <f>IFERROR(VLOOKUP($B371,'b02'!$A$4:$H$705,X$1,0),0)</f>
        <v>0</v>
      </c>
      <c r="Y371" s="29">
        <f>IFERROR(VLOOKUP($B371,'b02'!$A$4:$H$705,Y$1,0),0)</f>
        <v>0</v>
      </c>
      <c r="Z371" s="29">
        <f>IFERROR(VLOOKUP($B371,'b02'!$A$4:$H$705,Z$1,0),0)</f>
        <v>0</v>
      </c>
      <c r="AA371" s="29">
        <f>IFERROR(VLOOKUP($B371,'b02'!$A$4:$H$705,AA$1,0),0)</f>
        <v>0</v>
      </c>
      <c r="AB371" s="29">
        <f>IFERROR(VLOOKUP($B371,'b02'!$A$4:$H$705,AB$1,0),0)</f>
        <v>0</v>
      </c>
      <c r="AC371" s="29">
        <f>IFERROR(VLOOKUP($B371,'b02'!$A$4:$H$705,AC$1,0),0)</f>
        <v>0</v>
      </c>
      <c r="AD371" s="41">
        <f>IFERROR(VLOOKUP($B371,'b06'!$A$4:$I$714,AD$1,0),0)</f>
        <v>0</v>
      </c>
      <c r="AE371" s="41">
        <f>IFERROR(VLOOKUP($B371,'b06'!$A$4:$I$714,AE$1,0),0)</f>
        <v>0</v>
      </c>
      <c r="AF371" s="41">
        <f>IFERROR(VLOOKUP($B371,'b06'!$A$4:$I$714,AF$1,0),0)</f>
        <v>0</v>
      </c>
      <c r="AG371" s="41">
        <f>IFERROR(VLOOKUP($B371,'b06'!$A$4:$I$714,AG$1,0),0)</f>
        <v>0</v>
      </c>
      <c r="AH371" s="41">
        <f>IFERROR(VLOOKUP($B371,'b06'!$A$4:$I$714,AH$1,0),0)</f>
        <v>0</v>
      </c>
      <c r="AI371" s="41">
        <f>IFERROR(VLOOKUP($B371,'b06'!$A$4:$I$714,AI$1,0),0)</f>
        <v>0</v>
      </c>
      <c r="AJ371" s="41">
        <f>IFERROR(VLOOKUP($B371,'b06'!$A$4:$I$714,AJ$1,0),0)</f>
        <v>0</v>
      </c>
    </row>
    <row r="372" spans="1:36" x14ac:dyDescent="0.35">
      <c r="A372" s="4" t="s">
        <v>683</v>
      </c>
      <c r="B372" s="30">
        <v>370</v>
      </c>
      <c r="C372" s="8">
        <f t="shared" ca="1" si="61"/>
        <v>30869</v>
      </c>
      <c r="D372" s="5" t="str">
        <f t="shared" si="62"/>
        <v>colaborador_0370</v>
      </c>
      <c r="E372" s="9" t="s">
        <v>1339</v>
      </c>
      <c r="F372" s="9" t="s">
        <v>1550</v>
      </c>
      <c r="G372" s="8">
        <f t="shared" ca="1" si="63"/>
        <v>43773</v>
      </c>
      <c r="H372" s="6" t="s">
        <v>6</v>
      </c>
      <c r="I372" s="13">
        <f t="shared" ca="1" si="64"/>
        <v>1.79</v>
      </c>
      <c r="J372" s="15">
        <f t="shared" ca="1" si="65"/>
        <v>74</v>
      </c>
      <c r="K372" s="15">
        <f t="shared" ca="1" si="66"/>
        <v>23.095409007209515</v>
      </c>
      <c r="L372" s="10">
        <f t="shared" ca="1" si="67"/>
        <v>3</v>
      </c>
      <c r="M372" s="10">
        <f t="shared" ca="1" si="68"/>
        <v>3</v>
      </c>
      <c r="N372" s="10">
        <f t="shared" ca="1" si="69"/>
        <v>20</v>
      </c>
      <c r="O372" s="10">
        <f t="shared" ca="1" si="70"/>
        <v>6</v>
      </c>
      <c r="P372" s="10">
        <f t="shared" ca="1" si="71"/>
        <v>1</v>
      </c>
      <c r="Q372" s="11">
        <f t="shared" ca="1" si="60"/>
        <v>36</v>
      </c>
      <c r="R372" s="22" t="str">
        <f ca="1">VLOOKUP(L372,'05'!$A$2:$B$6,2,0)</f>
        <v>preta</v>
      </c>
      <c r="S372" s="22" t="str">
        <f ca="1">VLOOKUP(M372,'06'!$A$2:$B$18,2,0)</f>
        <v>ensino fundamental completo</v>
      </c>
      <c r="T372" s="22" t="str">
        <f ca="1">VLOOKUP(N372,'07'!$A$2:$D$28,2,0)</f>
        <v>Rio Grande do Norte</v>
      </c>
      <c r="U372" s="22" t="str">
        <f ca="1">VLOOKUP(O372,'08'!$A$2:$B$28,2,0)</f>
        <v>Umbanda</v>
      </c>
      <c r="V372" s="22" t="str">
        <f ca="1">VLOOKUP(P372,'10'!$A$2:$B$10,2,0)</f>
        <v>Solteiro</v>
      </c>
      <c r="W372" s="29">
        <f>IFERROR(VLOOKUP($B372,'b02'!$A$4:$H$705,W$1,0),0)</f>
        <v>0</v>
      </c>
      <c r="X372" s="29">
        <f>IFERROR(VLOOKUP($B372,'b02'!$A$4:$H$705,X$1,0),0)</f>
        <v>0</v>
      </c>
      <c r="Y372" s="29">
        <f>IFERROR(VLOOKUP($B372,'b02'!$A$4:$H$705,Y$1,0),0)</f>
        <v>0</v>
      </c>
      <c r="Z372" s="29">
        <f>IFERROR(VLOOKUP($B372,'b02'!$A$4:$H$705,Z$1,0),0)</f>
        <v>1</v>
      </c>
      <c r="AA372" s="29">
        <f>IFERROR(VLOOKUP($B372,'b02'!$A$4:$H$705,AA$1,0),0)</f>
        <v>0</v>
      </c>
      <c r="AB372" s="29">
        <f>IFERROR(VLOOKUP($B372,'b02'!$A$4:$H$705,AB$1,0),0)</f>
        <v>0</v>
      </c>
      <c r="AC372" s="29">
        <f>IFERROR(VLOOKUP($B372,'b02'!$A$4:$H$705,AC$1,0),0)</f>
        <v>1</v>
      </c>
      <c r="AD372" s="41">
        <f>IFERROR(VLOOKUP($B372,'b06'!$A$4:$I$714,AD$1,0),0)</f>
        <v>0</v>
      </c>
      <c r="AE372" s="41">
        <f>IFERROR(VLOOKUP($B372,'b06'!$A$4:$I$714,AE$1,0),0)</f>
        <v>0</v>
      </c>
      <c r="AF372" s="41">
        <f>IFERROR(VLOOKUP($B372,'b06'!$A$4:$I$714,AF$1,0),0)</f>
        <v>0</v>
      </c>
      <c r="AG372" s="41">
        <f>IFERROR(VLOOKUP($B372,'b06'!$A$4:$I$714,AG$1,0),0)</f>
        <v>0</v>
      </c>
      <c r="AH372" s="41">
        <f>IFERROR(VLOOKUP($B372,'b06'!$A$4:$I$714,AH$1,0),0)</f>
        <v>1</v>
      </c>
      <c r="AI372" s="41">
        <f>IFERROR(VLOOKUP($B372,'b06'!$A$4:$I$714,AI$1,0),0)</f>
        <v>0</v>
      </c>
      <c r="AJ372" s="41">
        <f>IFERROR(VLOOKUP($B372,'b06'!$A$4:$I$714,AJ$1,0),0)</f>
        <v>0</v>
      </c>
    </row>
    <row r="373" spans="1:36" x14ac:dyDescent="0.35">
      <c r="A373" s="4" t="s">
        <v>684</v>
      </c>
      <c r="B373" s="30">
        <v>371</v>
      </c>
      <c r="C373" s="8">
        <f t="shared" ca="1" si="61"/>
        <v>33639</v>
      </c>
      <c r="D373" s="5" t="str">
        <f t="shared" si="62"/>
        <v>colaborador_0371</v>
      </c>
      <c r="E373" s="9" t="s">
        <v>1339</v>
      </c>
      <c r="F373" s="9" t="s">
        <v>1550</v>
      </c>
      <c r="G373" s="8">
        <f t="shared" ca="1" si="63"/>
        <v>42432</v>
      </c>
      <c r="H373" s="6" t="s">
        <v>6</v>
      </c>
      <c r="I373" s="13">
        <f t="shared" ca="1" si="64"/>
        <v>1.8</v>
      </c>
      <c r="J373" s="15">
        <f t="shared" ca="1" si="65"/>
        <v>81</v>
      </c>
      <c r="K373" s="15">
        <f t="shared" ca="1" si="66"/>
        <v>25</v>
      </c>
      <c r="L373" s="10">
        <f t="shared" ca="1" si="67"/>
        <v>3</v>
      </c>
      <c r="M373" s="10">
        <f t="shared" ca="1" si="68"/>
        <v>2</v>
      </c>
      <c r="N373" s="10">
        <f t="shared" ca="1" si="69"/>
        <v>23</v>
      </c>
      <c r="O373" s="10">
        <f t="shared" ca="1" si="70"/>
        <v>1</v>
      </c>
      <c r="P373" s="10">
        <f t="shared" ca="1" si="71"/>
        <v>1</v>
      </c>
      <c r="Q373" s="11">
        <f t="shared" ca="1" si="60"/>
        <v>29</v>
      </c>
      <c r="R373" s="22" t="str">
        <f ca="1">VLOOKUP(L373,'05'!$A$2:$B$6,2,0)</f>
        <v>preta</v>
      </c>
      <c r="S373" s="22" t="str">
        <f ca="1">VLOOKUP(M373,'06'!$A$2:$B$18,2,0)</f>
        <v>ensino fundamental incompleto</v>
      </c>
      <c r="T373" s="22" t="str">
        <f ca="1">VLOOKUP(N373,'07'!$A$2:$D$28,2,0)</f>
        <v>Roraima</v>
      </c>
      <c r="U373" s="22" t="str">
        <f ca="1">VLOOKUP(O373,'08'!$A$2:$B$28,2,0)</f>
        <v>Adventista</v>
      </c>
      <c r="V373" s="22" t="str">
        <f ca="1">VLOOKUP(P373,'10'!$A$2:$B$10,2,0)</f>
        <v>Solteiro</v>
      </c>
      <c r="W373" s="29">
        <f>IFERROR(VLOOKUP($B373,'b02'!$A$4:$H$705,W$1,0),0)</f>
        <v>0</v>
      </c>
      <c r="X373" s="29">
        <f>IFERROR(VLOOKUP($B373,'b02'!$A$4:$H$705,X$1,0),0)</f>
        <v>0</v>
      </c>
      <c r="Y373" s="29">
        <f>IFERROR(VLOOKUP($B373,'b02'!$A$4:$H$705,Y$1,0),0)</f>
        <v>1</v>
      </c>
      <c r="Z373" s="29">
        <f>IFERROR(VLOOKUP($B373,'b02'!$A$4:$H$705,Z$1,0),0)</f>
        <v>1</v>
      </c>
      <c r="AA373" s="29">
        <f>IFERROR(VLOOKUP($B373,'b02'!$A$4:$H$705,AA$1,0),0)</f>
        <v>0</v>
      </c>
      <c r="AB373" s="29">
        <f>IFERROR(VLOOKUP($B373,'b02'!$A$4:$H$705,AB$1,0),0)</f>
        <v>0</v>
      </c>
      <c r="AC373" s="29">
        <f>IFERROR(VLOOKUP($B373,'b02'!$A$4:$H$705,AC$1,0),0)</f>
        <v>2</v>
      </c>
      <c r="AD373" s="41">
        <f>IFERROR(VLOOKUP($B373,'b06'!$A$4:$I$714,AD$1,0),0)</f>
        <v>0</v>
      </c>
      <c r="AE373" s="41">
        <f>IFERROR(VLOOKUP($B373,'b06'!$A$4:$I$714,AE$1,0),0)</f>
        <v>0</v>
      </c>
      <c r="AF373" s="41">
        <f>IFERROR(VLOOKUP($B373,'b06'!$A$4:$I$714,AF$1,0),0)</f>
        <v>0</v>
      </c>
      <c r="AG373" s="41">
        <f>IFERROR(VLOOKUP($B373,'b06'!$A$4:$I$714,AG$1,0),0)</f>
        <v>0</v>
      </c>
      <c r="AH373" s="41">
        <f>IFERROR(VLOOKUP($B373,'b06'!$A$4:$I$714,AH$1,0),0)</f>
        <v>0</v>
      </c>
      <c r="AI373" s="41">
        <f>IFERROR(VLOOKUP($B373,'b06'!$A$4:$I$714,AI$1,0),0)</f>
        <v>1</v>
      </c>
      <c r="AJ373" s="41">
        <f>IFERROR(VLOOKUP($B373,'b06'!$A$4:$I$714,AJ$1,0),0)</f>
        <v>1</v>
      </c>
    </row>
    <row r="374" spans="1:36" x14ac:dyDescent="0.35">
      <c r="A374" s="4" t="s">
        <v>685</v>
      </c>
      <c r="B374" s="30">
        <v>372</v>
      </c>
      <c r="C374" s="8">
        <f t="shared" ca="1" si="61"/>
        <v>34557</v>
      </c>
      <c r="D374" s="5" t="str">
        <f t="shared" si="62"/>
        <v>colaborador_0372</v>
      </c>
      <c r="E374" s="9" t="s">
        <v>1339</v>
      </c>
      <c r="F374" s="9" t="s">
        <v>1550</v>
      </c>
      <c r="G374" s="8">
        <f t="shared" ca="1" si="63"/>
        <v>44042</v>
      </c>
      <c r="H374" s="6" t="s">
        <v>6</v>
      </c>
      <c r="I374" s="13">
        <f t="shared" ca="1" si="64"/>
        <v>1.75</v>
      </c>
      <c r="J374" s="15">
        <f t="shared" ca="1" si="65"/>
        <v>79</v>
      </c>
      <c r="K374" s="15">
        <f t="shared" ca="1" si="66"/>
        <v>25.795918367346939</v>
      </c>
      <c r="L374" s="10">
        <f t="shared" ca="1" si="67"/>
        <v>2</v>
      </c>
      <c r="M374" s="10">
        <f t="shared" ca="1" si="68"/>
        <v>3</v>
      </c>
      <c r="N374" s="10">
        <f t="shared" ca="1" si="69"/>
        <v>24</v>
      </c>
      <c r="O374" s="10">
        <f t="shared" ca="1" si="70"/>
        <v>7</v>
      </c>
      <c r="P374" s="10">
        <f t="shared" ca="1" si="71"/>
        <v>2</v>
      </c>
      <c r="Q374" s="11">
        <f t="shared" ca="1" si="60"/>
        <v>26</v>
      </c>
      <c r="R374" s="22" t="str">
        <f ca="1">VLOOKUP(L374,'05'!$A$2:$B$6,2,0)</f>
        <v>parda</v>
      </c>
      <c r="S374" s="22" t="str">
        <f ca="1">VLOOKUP(M374,'06'!$A$2:$B$18,2,0)</f>
        <v>ensino fundamental completo</v>
      </c>
      <c r="T374" s="22" t="str">
        <f ca="1">VLOOKUP(N374,'07'!$A$2:$D$28,2,0)</f>
        <v>Santa Catarina</v>
      </c>
      <c r="U374" s="22" t="str">
        <f ca="1">VLOOKUP(O374,'08'!$A$2:$B$28,2,0)</f>
        <v>Testemunha de Jeová</v>
      </c>
      <c r="V374" s="22" t="str">
        <f ca="1">VLOOKUP(P374,'10'!$A$2:$B$10,2,0)</f>
        <v>Casado</v>
      </c>
      <c r="W374" s="29">
        <f>IFERROR(VLOOKUP($B374,'b02'!$A$4:$H$705,W$1,0),0)</f>
        <v>0</v>
      </c>
      <c r="X374" s="29">
        <f>IFERROR(VLOOKUP($B374,'b02'!$A$4:$H$705,X$1,0),0)</f>
        <v>0</v>
      </c>
      <c r="Y374" s="29">
        <f>IFERROR(VLOOKUP($B374,'b02'!$A$4:$H$705,Y$1,0),0)</f>
        <v>0</v>
      </c>
      <c r="Z374" s="29">
        <f>IFERROR(VLOOKUP($B374,'b02'!$A$4:$H$705,Z$1,0),0)</f>
        <v>0</v>
      </c>
      <c r="AA374" s="29">
        <f>IFERROR(VLOOKUP($B374,'b02'!$A$4:$H$705,AA$1,0),0)</f>
        <v>1</v>
      </c>
      <c r="AB374" s="29">
        <f>IFERROR(VLOOKUP($B374,'b02'!$A$4:$H$705,AB$1,0),0)</f>
        <v>0</v>
      </c>
      <c r="AC374" s="29">
        <f>IFERROR(VLOOKUP($B374,'b02'!$A$4:$H$705,AC$1,0),0)</f>
        <v>1</v>
      </c>
      <c r="AD374" s="41">
        <f>IFERROR(VLOOKUP($B374,'b06'!$A$4:$I$714,AD$1,0),0)</f>
        <v>0</v>
      </c>
      <c r="AE374" s="41">
        <f>IFERROR(VLOOKUP($B374,'b06'!$A$4:$I$714,AE$1,0),0)</f>
        <v>0</v>
      </c>
      <c r="AF374" s="41">
        <f>IFERROR(VLOOKUP($B374,'b06'!$A$4:$I$714,AF$1,0),0)</f>
        <v>1</v>
      </c>
      <c r="AG374" s="41">
        <f>IFERROR(VLOOKUP($B374,'b06'!$A$4:$I$714,AG$1,0),0)</f>
        <v>0</v>
      </c>
      <c r="AH374" s="41">
        <f>IFERROR(VLOOKUP($B374,'b06'!$A$4:$I$714,AH$1,0),0)</f>
        <v>0</v>
      </c>
      <c r="AI374" s="41">
        <f>IFERROR(VLOOKUP($B374,'b06'!$A$4:$I$714,AI$1,0),0)</f>
        <v>0</v>
      </c>
      <c r="AJ374" s="41">
        <f>IFERROR(VLOOKUP($B374,'b06'!$A$4:$I$714,AJ$1,0),0)</f>
        <v>0</v>
      </c>
    </row>
    <row r="375" spans="1:36" x14ac:dyDescent="0.35">
      <c r="A375" s="4" t="s">
        <v>686</v>
      </c>
      <c r="B375" s="30">
        <v>373</v>
      </c>
      <c r="C375" s="8">
        <f t="shared" ca="1" si="61"/>
        <v>35716</v>
      </c>
      <c r="D375" s="5" t="str">
        <f t="shared" si="62"/>
        <v>colaborador_0373</v>
      </c>
      <c r="E375" s="9" t="s">
        <v>1339</v>
      </c>
      <c r="F375" s="9" t="s">
        <v>1550</v>
      </c>
      <c r="G375" s="8">
        <f t="shared" ca="1" si="63"/>
        <v>43903</v>
      </c>
      <c r="H375" s="6" t="s">
        <v>6</v>
      </c>
      <c r="I375" s="13">
        <f t="shared" ca="1" si="64"/>
        <v>1.78</v>
      </c>
      <c r="J375" s="15">
        <f t="shared" ca="1" si="65"/>
        <v>72</v>
      </c>
      <c r="K375" s="15">
        <f t="shared" ca="1" si="66"/>
        <v>22.724403484408533</v>
      </c>
      <c r="L375" s="10">
        <f t="shared" ca="1" si="67"/>
        <v>2</v>
      </c>
      <c r="M375" s="10">
        <f t="shared" ca="1" si="68"/>
        <v>7</v>
      </c>
      <c r="N375" s="10">
        <f t="shared" ca="1" si="69"/>
        <v>16</v>
      </c>
      <c r="O375" s="10">
        <f t="shared" ca="1" si="70"/>
        <v>3</v>
      </c>
      <c r="P375" s="10">
        <f t="shared" ca="1" si="71"/>
        <v>2</v>
      </c>
      <c r="Q375" s="11">
        <f t="shared" ca="1" si="60"/>
        <v>23</v>
      </c>
      <c r="R375" s="22" t="str">
        <f ca="1">VLOOKUP(L375,'05'!$A$2:$B$6,2,0)</f>
        <v>parda</v>
      </c>
      <c r="S375" s="22" t="str">
        <f ca="1">VLOOKUP(M375,'06'!$A$2:$B$18,2,0)</f>
        <v>ensino médio técnico completo</v>
      </c>
      <c r="T375" s="22" t="str">
        <f ca="1">VLOOKUP(N375,'07'!$A$2:$D$28,2,0)</f>
        <v>Paraná</v>
      </c>
      <c r="U375" s="22" t="str">
        <f ca="1">VLOOKUP(O375,'08'!$A$2:$B$28,2,0)</f>
        <v>Católica</v>
      </c>
      <c r="V375" s="22" t="str">
        <f ca="1">VLOOKUP(P375,'10'!$A$2:$B$10,2,0)</f>
        <v>Casado</v>
      </c>
      <c r="W375" s="29">
        <f>IFERROR(VLOOKUP($B375,'b02'!$A$4:$H$705,W$1,0),0)</f>
        <v>0</v>
      </c>
      <c r="X375" s="29">
        <f>IFERROR(VLOOKUP($B375,'b02'!$A$4:$H$705,X$1,0),0)</f>
        <v>0</v>
      </c>
      <c r="Y375" s="29">
        <f>IFERROR(VLOOKUP($B375,'b02'!$A$4:$H$705,Y$1,0),0)</f>
        <v>0</v>
      </c>
      <c r="Z375" s="29">
        <f>IFERROR(VLOOKUP($B375,'b02'!$A$4:$H$705,Z$1,0),0)</f>
        <v>1</v>
      </c>
      <c r="AA375" s="29">
        <f>IFERROR(VLOOKUP($B375,'b02'!$A$4:$H$705,AA$1,0),0)</f>
        <v>0</v>
      </c>
      <c r="AB375" s="29">
        <f>IFERROR(VLOOKUP($B375,'b02'!$A$4:$H$705,AB$1,0),0)</f>
        <v>0</v>
      </c>
      <c r="AC375" s="29">
        <f>IFERROR(VLOOKUP($B375,'b02'!$A$4:$H$705,AC$1,0),0)</f>
        <v>1</v>
      </c>
      <c r="AD375" s="41">
        <f>IFERROR(VLOOKUP($B375,'b06'!$A$4:$I$714,AD$1,0),0)</f>
        <v>0</v>
      </c>
      <c r="AE375" s="41">
        <f>IFERROR(VLOOKUP($B375,'b06'!$A$4:$I$714,AE$1,0),0)</f>
        <v>0</v>
      </c>
      <c r="AF375" s="41">
        <f>IFERROR(VLOOKUP($B375,'b06'!$A$4:$I$714,AF$1,0),0)</f>
        <v>0</v>
      </c>
      <c r="AG375" s="41">
        <f>IFERROR(VLOOKUP($B375,'b06'!$A$4:$I$714,AG$1,0),0)</f>
        <v>0</v>
      </c>
      <c r="AH375" s="41">
        <f>IFERROR(VLOOKUP($B375,'b06'!$A$4:$I$714,AH$1,0),0)</f>
        <v>1</v>
      </c>
      <c r="AI375" s="41">
        <f>IFERROR(VLOOKUP($B375,'b06'!$A$4:$I$714,AI$1,0),0)</f>
        <v>0</v>
      </c>
      <c r="AJ375" s="41">
        <f>IFERROR(VLOOKUP($B375,'b06'!$A$4:$I$714,AJ$1,0),0)</f>
        <v>0</v>
      </c>
    </row>
    <row r="376" spans="1:36" x14ac:dyDescent="0.35">
      <c r="A376" s="4" t="s">
        <v>687</v>
      </c>
      <c r="B376" s="30">
        <v>374</v>
      </c>
      <c r="C376" s="8">
        <f t="shared" ca="1" si="61"/>
        <v>31340</v>
      </c>
      <c r="D376" s="5" t="str">
        <f t="shared" si="62"/>
        <v>colaborador_0374</v>
      </c>
      <c r="E376" s="9" t="s">
        <v>1339</v>
      </c>
      <c r="F376" s="9" t="s">
        <v>1550</v>
      </c>
      <c r="G376" s="8">
        <f t="shared" ca="1" si="63"/>
        <v>42181</v>
      </c>
      <c r="H376" s="6" t="s">
        <v>6</v>
      </c>
      <c r="I376" s="13">
        <f t="shared" ca="1" si="64"/>
        <v>1.82</v>
      </c>
      <c r="J376" s="15">
        <f t="shared" ca="1" si="65"/>
        <v>81</v>
      </c>
      <c r="K376" s="15">
        <f t="shared" ca="1" si="66"/>
        <v>24.453568409612362</v>
      </c>
      <c r="L376" s="10">
        <f t="shared" ca="1" si="67"/>
        <v>2</v>
      </c>
      <c r="M376" s="10">
        <f t="shared" ca="1" si="68"/>
        <v>3</v>
      </c>
      <c r="N376" s="10">
        <f t="shared" ca="1" si="69"/>
        <v>24</v>
      </c>
      <c r="O376" s="10">
        <f t="shared" ca="1" si="70"/>
        <v>7</v>
      </c>
      <c r="P376" s="10">
        <f t="shared" ca="1" si="71"/>
        <v>6</v>
      </c>
      <c r="Q376" s="11">
        <f t="shared" ca="1" si="60"/>
        <v>35</v>
      </c>
      <c r="R376" s="22" t="str">
        <f ca="1">VLOOKUP(L376,'05'!$A$2:$B$6,2,0)</f>
        <v>parda</v>
      </c>
      <c r="S376" s="22" t="str">
        <f ca="1">VLOOKUP(M376,'06'!$A$2:$B$18,2,0)</f>
        <v>ensino fundamental completo</v>
      </c>
      <c r="T376" s="22" t="str">
        <f ca="1">VLOOKUP(N376,'07'!$A$2:$D$28,2,0)</f>
        <v>Santa Catarina</v>
      </c>
      <c r="U376" s="22" t="str">
        <f ca="1">VLOOKUP(O376,'08'!$A$2:$B$28,2,0)</f>
        <v>Testemunha de Jeová</v>
      </c>
      <c r="V376" s="22" t="str">
        <f ca="1">VLOOKUP(P376,'10'!$A$2:$B$10,2,0)</f>
        <v>Concubinato/União Estável</v>
      </c>
      <c r="W376" s="29">
        <f>IFERROR(VLOOKUP($B376,'b02'!$A$4:$H$705,W$1,0),0)</f>
        <v>0</v>
      </c>
      <c r="X376" s="29">
        <f>IFERROR(VLOOKUP($B376,'b02'!$A$4:$H$705,X$1,0),0)</f>
        <v>0</v>
      </c>
      <c r="Y376" s="29">
        <f>IFERROR(VLOOKUP($B376,'b02'!$A$4:$H$705,Y$1,0),0)</f>
        <v>0</v>
      </c>
      <c r="Z376" s="29">
        <f>IFERROR(VLOOKUP($B376,'b02'!$A$4:$H$705,Z$1,0),0)</f>
        <v>0</v>
      </c>
      <c r="AA376" s="29">
        <f>IFERROR(VLOOKUP($B376,'b02'!$A$4:$H$705,AA$1,0),0)</f>
        <v>0</v>
      </c>
      <c r="AB376" s="29">
        <f>IFERROR(VLOOKUP($B376,'b02'!$A$4:$H$705,AB$1,0),0)</f>
        <v>1</v>
      </c>
      <c r="AC376" s="29">
        <f>IFERROR(VLOOKUP($B376,'b02'!$A$4:$H$705,AC$1,0),0)</f>
        <v>1</v>
      </c>
      <c r="AD376" s="41">
        <f>IFERROR(VLOOKUP($B376,'b06'!$A$4:$I$714,AD$1,0),0)</f>
        <v>0</v>
      </c>
      <c r="AE376" s="41">
        <f>IFERROR(VLOOKUP($B376,'b06'!$A$4:$I$714,AE$1,0),0)</f>
        <v>0</v>
      </c>
      <c r="AF376" s="41">
        <f>IFERROR(VLOOKUP($B376,'b06'!$A$4:$I$714,AF$1,0),0)</f>
        <v>0</v>
      </c>
      <c r="AG376" s="41">
        <f>IFERROR(VLOOKUP($B376,'b06'!$A$4:$I$714,AG$1,0),0)</f>
        <v>1</v>
      </c>
      <c r="AH376" s="41">
        <f>IFERROR(VLOOKUP($B376,'b06'!$A$4:$I$714,AH$1,0),0)</f>
        <v>0</v>
      </c>
      <c r="AI376" s="41">
        <f>IFERROR(VLOOKUP($B376,'b06'!$A$4:$I$714,AI$1,0),0)</f>
        <v>0</v>
      </c>
      <c r="AJ376" s="41">
        <f>IFERROR(VLOOKUP($B376,'b06'!$A$4:$I$714,AJ$1,0),0)</f>
        <v>0</v>
      </c>
    </row>
    <row r="377" spans="1:36" x14ac:dyDescent="0.35">
      <c r="A377" s="4" t="s">
        <v>688</v>
      </c>
      <c r="B377" s="30">
        <v>375</v>
      </c>
      <c r="C377" s="8">
        <f t="shared" ca="1" si="61"/>
        <v>32316</v>
      </c>
      <c r="D377" s="5" t="str">
        <f t="shared" si="62"/>
        <v>colaborador_0375</v>
      </c>
      <c r="E377" s="9" t="s">
        <v>1339</v>
      </c>
      <c r="F377" s="9" t="s">
        <v>1550</v>
      </c>
      <c r="G377" s="8">
        <f t="shared" ca="1" si="63"/>
        <v>43799</v>
      </c>
      <c r="H377" s="6" t="s">
        <v>6</v>
      </c>
      <c r="I377" s="13">
        <f t="shared" ca="1" si="64"/>
        <v>1.84</v>
      </c>
      <c r="J377" s="15">
        <f t="shared" ca="1" si="65"/>
        <v>81</v>
      </c>
      <c r="K377" s="15">
        <f t="shared" ca="1" si="66"/>
        <v>23.92485822306238</v>
      </c>
      <c r="L377" s="10">
        <f t="shared" ca="1" si="67"/>
        <v>3</v>
      </c>
      <c r="M377" s="10">
        <f t="shared" ca="1" si="68"/>
        <v>1</v>
      </c>
      <c r="N377" s="10">
        <f t="shared" ca="1" si="69"/>
        <v>7</v>
      </c>
      <c r="O377" s="10">
        <f t="shared" ca="1" si="70"/>
        <v>1</v>
      </c>
      <c r="P377" s="10">
        <f t="shared" ca="1" si="71"/>
        <v>1</v>
      </c>
      <c r="Q377" s="11">
        <f t="shared" ca="1" si="60"/>
        <v>32</v>
      </c>
      <c r="R377" s="22" t="str">
        <f ca="1">VLOOKUP(L377,'05'!$A$2:$B$6,2,0)</f>
        <v>preta</v>
      </c>
      <c r="S377" s="22" t="str">
        <f ca="1">VLOOKUP(M377,'06'!$A$2:$B$18,2,0)</f>
        <v>sem instrução</v>
      </c>
      <c r="T377" s="22" t="str">
        <f ca="1">VLOOKUP(N377,'07'!$A$2:$D$28,2,0)</f>
        <v>Distrito Federal</v>
      </c>
      <c r="U377" s="22" t="str">
        <f ca="1">VLOOKUP(O377,'08'!$A$2:$B$28,2,0)</f>
        <v>Adventista</v>
      </c>
      <c r="V377" s="22" t="str">
        <f ca="1">VLOOKUP(P377,'10'!$A$2:$B$10,2,0)</f>
        <v>Solteiro</v>
      </c>
      <c r="W377" s="29">
        <f>IFERROR(VLOOKUP($B377,'b02'!$A$4:$H$705,W$1,0),0)</f>
        <v>0</v>
      </c>
      <c r="X377" s="29">
        <f>IFERROR(VLOOKUP($B377,'b02'!$A$4:$H$705,X$1,0),0)</f>
        <v>0</v>
      </c>
      <c r="Y377" s="29">
        <f>IFERROR(VLOOKUP($B377,'b02'!$A$4:$H$705,Y$1,0),0)</f>
        <v>0</v>
      </c>
      <c r="Z377" s="29">
        <f>IFERROR(VLOOKUP($B377,'b02'!$A$4:$H$705,Z$1,0),0)</f>
        <v>0</v>
      </c>
      <c r="AA377" s="29">
        <f>IFERROR(VLOOKUP($B377,'b02'!$A$4:$H$705,AA$1,0),0)</f>
        <v>0</v>
      </c>
      <c r="AB377" s="29">
        <f>IFERROR(VLOOKUP($B377,'b02'!$A$4:$H$705,AB$1,0),0)</f>
        <v>0</v>
      </c>
      <c r="AC377" s="29">
        <f>IFERROR(VLOOKUP($B377,'b02'!$A$4:$H$705,AC$1,0),0)</f>
        <v>0</v>
      </c>
      <c r="AD377" s="41">
        <f>IFERROR(VLOOKUP($B377,'b06'!$A$4:$I$714,AD$1,0),0)</f>
        <v>0</v>
      </c>
      <c r="AE377" s="41">
        <f>IFERROR(VLOOKUP($B377,'b06'!$A$4:$I$714,AE$1,0),0)</f>
        <v>0</v>
      </c>
      <c r="AF377" s="41">
        <f>IFERROR(VLOOKUP($B377,'b06'!$A$4:$I$714,AF$1,0),0)</f>
        <v>0</v>
      </c>
      <c r="AG377" s="41">
        <f>IFERROR(VLOOKUP($B377,'b06'!$A$4:$I$714,AG$1,0),0)</f>
        <v>0</v>
      </c>
      <c r="AH377" s="41">
        <f>IFERROR(VLOOKUP($B377,'b06'!$A$4:$I$714,AH$1,0),0)</f>
        <v>0</v>
      </c>
      <c r="AI377" s="41">
        <f>IFERROR(VLOOKUP($B377,'b06'!$A$4:$I$714,AI$1,0),0)</f>
        <v>0</v>
      </c>
      <c r="AJ377" s="41">
        <f>IFERROR(VLOOKUP($B377,'b06'!$A$4:$I$714,AJ$1,0),0)</f>
        <v>0</v>
      </c>
    </row>
    <row r="378" spans="1:36" x14ac:dyDescent="0.35">
      <c r="A378" s="4" t="s">
        <v>689</v>
      </c>
      <c r="B378" s="30">
        <v>376</v>
      </c>
      <c r="C378" s="8">
        <f t="shared" ca="1" si="61"/>
        <v>31015</v>
      </c>
      <c r="D378" s="5" t="str">
        <f t="shared" si="62"/>
        <v>colaborador_0376</v>
      </c>
      <c r="E378" s="9" t="s">
        <v>1339</v>
      </c>
      <c r="F378" s="9" t="s">
        <v>1550</v>
      </c>
      <c r="G378" s="8">
        <f t="shared" ca="1" si="63"/>
        <v>42787</v>
      </c>
      <c r="H378" s="6" t="s">
        <v>6</v>
      </c>
      <c r="I378" s="13">
        <f t="shared" ca="1" si="64"/>
        <v>1.8</v>
      </c>
      <c r="J378" s="15">
        <f t="shared" ca="1" si="65"/>
        <v>76</v>
      </c>
      <c r="K378" s="15">
        <f t="shared" ca="1" si="66"/>
        <v>23.456790123456788</v>
      </c>
      <c r="L378" s="10">
        <f t="shared" ca="1" si="67"/>
        <v>3</v>
      </c>
      <c r="M378" s="10">
        <f t="shared" ca="1" si="68"/>
        <v>3</v>
      </c>
      <c r="N378" s="10">
        <f t="shared" ca="1" si="69"/>
        <v>9</v>
      </c>
      <c r="O378" s="10">
        <f t="shared" ca="1" si="70"/>
        <v>1</v>
      </c>
      <c r="P378" s="10">
        <f t="shared" ca="1" si="71"/>
        <v>6</v>
      </c>
      <c r="Q378" s="11">
        <f t="shared" ca="1" si="60"/>
        <v>36</v>
      </c>
      <c r="R378" s="22" t="str">
        <f ca="1">VLOOKUP(L378,'05'!$A$2:$B$6,2,0)</f>
        <v>preta</v>
      </c>
      <c r="S378" s="22" t="str">
        <f ca="1">VLOOKUP(M378,'06'!$A$2:$B$18,2,0)</f>
        <v>ensino fundamental completo</v>
      </c>
      <c r="T378" s="22" t="str">
        <f ca="1">VLOOKUP(N378,'07'!$A$2:$D$28,2,0)</f>
        <v>Goiás</v>
      </c>
      <c r="U378" s="22" t="str">
        <f ca="1">VLOOKUP(O378,'08'!$A$2:$B$28,2,0)</f>
        <v>Adventista</v>
      </c>
      <c r="V378" s="22" t="str">
        <f ca="1">VLOOKUP(P378,'10'!$A$2:$B$10,2,0)</f>
        <v>Concubinato/União Estável</v>
      </c>
      <c r="W378" s="29">
        <f>IFERROR(VLOOKUP($B378,'b02'!$A$4:$H$705,W$1,0),0)</f>
        <v>0</v>
      </c>
      <c r="X378" s="29">
        <f>IFERROR(VLOOKUP($B378,'b02'!$A$4:$H$705,X$1,0),0)</f>
        <v>0</v>
      </c>
      <c r="Y378" s="29">
        <f>IFERROR(VLOOKUP($B378,'b02'!$A$4:$H$705,Y$1,0),0)</f>
        <v>0</v>
      </c>
      <c r="Z378" s="29">
        <f>IFERROR(VLOOKUP($B378,'b02'!$A$4:$H$705,Z$1,0),0)</f>
        <v>0</v>
      </c>
      <c r="AA378" s="29">
        <f>IFERROR(VLOOKUP($B378,'b02'!$A$4:$H$705,AA$1,0),0)</f>
        <v>0</v>
      </c>
      <c r="AB378" s="29">
        <f>IFERROR(VLOOKUP($B378,'b02'!$A$4:$H$705,AB$1,0),0)</f>
        <v>0</v>
      </c>
      <c r="AC378" s="29">
        <f>IFERROR(VLOOKUP($B378,'b02'!$A$4:$H$705,AC$1,0),0)</f>
        <v>0</v>
      </c>
      <c r="AD378" s="41">
        <f>IFERROR(VLOOKUP($B378,'b06'!$A$4:$I$714,AD$1,0),0)</f>
        <v>0</v>
      </c>
      <c r="AE378" s="41">
        <f>IFERROR(VLOOKUP($B378,'b06'!$A$4:$I$714,AE$1,0),0)</f>
        <v>0</v>
      </c>
      <c r="AF378" s="41">
        <f>IFERROR(VLOOKUP($B378,'b06'!$A$4:$I$714,AF$1,0),0)</f>
        <v>0</v>
      </c>
      <c r="AG378" s="41">
        <f>IFERROR(VLOOKUP($B378,'b06'!$A$4:$I$714,AG$1,0),0)</f>
        <v>0</v>
      </c>
      <c r="AH378" s="41">
        <f>IFERROR(VLOOKUP($B378,'b06'!$A$4:$I$714,AH$1,0),0)</f>
        <v>0</v>
      </c>
      <c r="AI378" s="41">
        <f>IFERROR(VLOOKUP($B378,'b06'!$A$4:$I$714,AI$1,0),0)</f>
        <v>0</v>
      </c>
      <c r="AJ378" s="41">
        <f>IFERROR(VLOOKUP($B378,'b06'!$A$4:$I$714,AJ$1,0),0)</f>
        <v>0</v>
      </c>
    </row>
    <row r="379" spans="1:36" x14ac:dyDescent="0.35">
      <c r="A379" s="4" t="s">
        <v>690</v>
      </c>
      <c r="B379" s="30">
        <v>377</v>
      </c>
      <c r="C379" s="8">
        <f t="shared" ca="1" si="61"/>
        <v>33212</v>
      </c>
      <c r="D379" s="5" t="str">
        <f t="shared" si="62"/>
        <v>colaborador_0377</v>
      </c>
      <c r="E379" s="9" t="s">
        <v>1339</v>
      </c>
      <c r="F379" s="9" t="s">
        <v>1550</v>
      </c>
      <c r="G379" s="8">
        <f t="shared" ca="1" si="63"/>
        <v>43879</v>
      </c>
      <c r="H379" s="6" t="s">
        <v>6</v>
      </c>
      <c r="I379" s="13">
        <f t="shared" ca="1" si="64"/>
        <v>1.81</v>
      </c>
      <c r="J379" s="15">
        <f t="shared" ca="1" si="65"/>
        <v>79</v>
      </c>
      <c r="K379" s="15">
        <f t="shared" ca="1" si="66"/>
        <v>24.114038033027075</v>
      </c>
      <c r="L379" s="10">
        <f t="shared" ca="1" si="67"/>
        <v>3</v>
      </c>
      <c r="M379" s="10">
        <f t="shared" ca="1" si="68"/>
        <v>5</v>
      </c>
      <c r="N379" s="10">
        <f t="shared" ca="1" si="69"/>
        <v>26</v>
      </c>
      <c r="O379" s="10">
        <f t="shared" ca="1" si="70"/>
        <v>6</v>
      </c>
      <c r="P379" s="10">
        <f t="shared" ca="1" si="71"/>
        <v>5</v>
      </c>
      <c r="Q379" s="11">
        <f t="shared" ca="1" si="60"/>
        <v>30</v>
      </c>
      <c r="R379" s="22" t="str">
        <f ca="1">VLOOKUP(L379,'05'!$A$2:$B$6,2,0)</f>
        <v>preta</v>
      </c>
      <c r="S379" s="22" t="str">
        <f ca="1">VLOOKUP(M379,'06'!$A$2:$B$18,2,0)</f>
        <v>ensino médio completo</v>
      </c>
      <c r="T379" s="22" t="str">
        <f ca="1">VLOOKUP(N379,'07'!$A$2:$D$28,2,0)</f>
        <v>Sergipe</v>
      </c>
      <c r="U379" s="22" t="str">
        <f ca="1">VLOOKUP(O379,'08'!$A$2:$B$28,2,0)</f>
        <v>Umbanda</v>
      </c>
      <c r="V379" s="22" t="str">
        <f ca="1">VLOOKUP(P379,'10'!$A$2:$B$10,2,0)</f>
        <v>Separado</v>
      </c>
      <c r="W379" s="29">
        <f>IFERROR(VLOOKUP($B379,'b02'!$A$4:$H$705,W$1,0),0)</f>
        <v>0</v>
      </c>
      <c r="X379" s="29">
        <f>IFERROR(VLOOKUP($B379,'b02'!$A$4:$H$705,X$1,0),0)</f>
        <v>0</v>
      </c>
      <c r="Y379" s="29">
        <f>IFERROR(VLOOKUP($B379,'b02'!$A$4:$H$705,Y$1,0),0)</f>
        <v>0</v>
      </c>
      <c r="Z379" s="29">
        <f>IFERROR(VLOOKUP($B379,'b02'!$A$4:$H$705,Z$1,0),0)</f>
        <v>0</v>
      </c>
      <c r="AA379" s="29">
        <f>IFERROR(VLOOKUP($B379,'b02'!$A$4:$H$705,AA$1,0),0)</f>
        <v>0</v>
      </c>
      <c r="AB379" s="29">
        <f>IFERROR(VLOOKUP($B379,'b02'!$A$4:$H$705,AB$1,0),0)</f>
        <v>0</v>
      </c>
      <c r="AC379" s="29">
        <f>IFERROR(VLOOKUP($B379,'b02'!$A$4:$H$705,AC$1,0),0)</f>
        <v>0</v>
      </c>
      <c r="AD379" s="41">
        <f>IFERROR(VLOOKUP($B379,'b06'!$A$4:$I$714,AD$1,0),0)</f>
        <v>0</v>
      </c>
      <c r="AE379" s="41">
        <f>IFERROR(VLOOKUP($B379,'b06'!$A$4:$I$714,AE$1,0),0)</f>
        <v>0</v>
      </c>
      <c r="AF379" s="41">
        <f>IFERROR(VLOOKUP($B379,'b06'!$A$4:$I$714,AF$1,0),0)</f>
        <v>0</v>
      </c>
      <c r="AG379" s="41">
        <f>IFERROR(VLOOKUP($B379,'b06'!$A$4:$I$714,AG$1,0),0)</f>
        <v>0</v>
      </c>
      <c r="AH379" s="41">
        <f>IFERROR(VLOOKUP($B379,'b06'!$A$4:$I$714,AH$1,0),0)</f>
        <v>0</v>
      </c>
      <c r="AI379" s="41">
        <f>IFERROR(VLOOKUP($B379,'b06'!$A$4:$I$714,AI$1,0),0)</f>
        <v>0</v>
      </c>
      <c r="AJ379" s="41">
        <f>IFERROR(VLOOKUP($B379,'b06'!$A$4:$I$714,AJ$1,0),0)</f>
        <v>0</v>
      </c>
    </row>
    <row r="380" spans="1:36" x14ac:dyDescent="0.35">
      <c r="A380" s="4" t="s">
        <v>691</v>
      </c>
      <c r="B380" s="30">
        <v>378</v>
      </c>
      <c r="C380" s="8">
        <f t="shared" ca="1" si="61"/>
        <v>32024</v>
      </c>
      <c r="D380" s="5" t="str">
        <f t="shared" si="62"/>
        <v>colaborador_0378</v>
      </c>
      <c r="E380" s="9" t="s">
        <v>1339</v>
      </c>
      <c r="F380" s="9" t="s">
        <v>1550</v>
      </c>
      <c r="G380" s="8">
        <f t="shared" ca="1" si="63"/>
        <v>44158</v>
      </c>
      <c r="H380" s="6" t="s">
        <v>6</v>
      </c>
      <c r="I380" s="13">
        <f t="shared" ca="1" si="64"/>
        <v>1.84</v>
      </c>
      <c r="J380" s="15">
        <f t="shared" ca="1" si="65"/>
        <v>81</v>
      </c>
      <c r="K380" s="15">
        <f t="shared" ca="1" si="66"/>
        <v>23.92485822306238</v>
      </c>
      <c r="L380" s="10">
        <f t="shared" ca="1" si="67"/>
        <v>3</v>
      </c>
      <c r="M380" s="10">
        <f t="shared" ca="1" si="68"/>
        <v>2</v>
      </c>
      <c r="N380" s="10">
        <f t="shared" ca="1" si="69"/>
        <v>4</v>
      </c>
      <c r="O380" s="10">
        <f t="shared" ca="1" si="70"/>
        <v>2</v>
      </c>
      <c r="P380" s="10">
        <f t="shared" ca="1" si="71"/>
        <v>6</v>
      </c>
      <c r="Q380" s="11">
        <f t="shared" ca="1" si="60"/>
        <v>33</v>
      </c>
      <c r="R380" s="22" t="str">
        <f ca="1">VLOOKUP(L380,'05'!$A$2:$B$6,2,0)</f>
        <v>preta</v>
      </c>
      <c r="S380" s="22" t="str">
        <f ca="1">VLOOKUP(M380,'06'!$A$2:$B$18,2,0)</f>
        <v>ensino fundamental incompleto</v>
      </c>
      <c r="T380" s="22" t="str">
        <f ca="1">VLOOKUP(N380,'07'!$A$2:$D$28,2,0)</f>
        <v>Amazonas</v>
      </c>
      <c r="U380" s="22" t="str">
        <f ca="1">VLOOKUP(O380,'08'!$A$2:$B$28,2,0)</f>
        <v>Candomblé</v>
      </c>
      <c r="V380" s="22" t="str">
        <f ca="1">VLOOKUP(P380,'10'!$A$2:$B$10,2,0)</f>
        <v>Concubinato/União Estável</v>
      </c>
      <c r="W380" s="29">
        <f>IFERROR(VLOOKUP($B380,'b02'!$A$4:$H$705,W$1,0),0)</f>
        <v>0</v>
      </c>
      <c r="X380" s="29">
        <f>IFERROR(VLOOKUP($B380,'b02'!$A$4:$H$705,X$1,0),0)</f>
        <v>0</v>
      </c>
      <c r="Y380" s="29">
        <f>IFERROR(VLOOKUP($B380,'b02'!$A$4:$H$705,Y$1,0),0)</f>
        <v>0</v>
      </c>
      <c r="Z380" s="29">
        <f>IFERROR(VLOOKUP($B380,'b02'!$A$4:$H$705,Z$1,0),0)</f>
        <v>0</v>
      </c>
      <c r="AA380" s="29">
        <f>IFERROR(VLOOKUP($B380,'b02'!$A$4:$H$705,AA$1,0),0)</f>
        <v>0</v>
      </c>
      <c r="AB380" s="29">
        <f>IFERROR(VLOOKUP($B380,'b02'!$A$4:$H$705,AB$1,0),0)</f>
        <v>1</v>
      </c>
      <c r="AC380" s="29">
        <f>IFERROR(VLOOKUP($B380,'b02'!$A$4:$H$705,AC$1,0),0)</f>
        <v>1</v>
      </c>
      <c r="AD380" s="41">
        <f>IFERROR(VLOOKUP($B380,'b06'!$A$4:$I$714,AD$1,0),0)</f>
        <v>0</v>
      </c>
      <c r="AE380" s="41">
        <f>IFERROR(VLOOKUP($B380,'b06'!$A$4:$I$714,AE$1,0),0)</f>
        <v>0</v>
      </c>
      <c r="AF380" s="41">
        <f>IFERROR(VLOOKUP($B380,'b06'!$A$4:$I$714,AF$1,0),0)</f>
        <v>0</v>
      </c>
      <c r="AG380" s="41">
        <f>IFERROR(VLOOKUP($B380,'b06'!$A$4:$I$714,AG$1,0),0)</f>
        <v>0</v>
      </c>
      <c r="AH380" s="41">
        <f>IFERROR(VLOOKUP($B380,'b06'!$A$4:$I$714,AH$1,0),0)</f>
        <v>0</v>
      </c>
      <c r="AI380" s="41">
        <f>IFERROR(VLOOKUP($B380,'b06'!$A$4:$I$714,AI$1,0),0)</f>
        <v>1</v>
      </c>
      <c r="AJ380" s="41">
        <f>IFERROR(VLOOKUP($B380,'b06'!$A$4:$I$714,AJ$1,0),0)</f>
        <v>0</v>
      </c>
    </row>
    <row r="381" spans="1:36" x14ac:dyDescent="0.35">
      <c r="A381" s="4" t="s">
        <v>692</v>
      </c>
      <c r="B381" s="30">
        <v>379</v>
      </c>
      <c r="C381" s="8">
        <f t="shared" ca="1" si="61"/>
        <v>31669</v>
      </c>
      <c r="D381" s="5" t="str">
        <f t="shared" si="62"/>
        <v>colaborador_0379</v>
      </c>
      <c r="E381" s="9" t="s">
        <v>1339</v>
      </c>
      <c r="F381" s="9" t="s">
        <v>1550</v>
      </c>
      <c r="G381" s="8">
        <f t="shared" ca="1" si="63"/>
        <v>42525</v>
      </c>
      <c r="H381" s="6" t="s">
        <v>6</v>
      </c>
      <c r="I381" s="13">
        <f t="shared" ca="1" si="64"/>
        <v>1.76</v>
      </c>
      <c r="J381" s="15">
        <f t="shared" ca="1" si="65"/>
        <v>81</v>
      </c>
      <c r="K381" s="15">
        <f t="shared" ca="1" si="66"/>
        <v>26.149276859504134</v>
      </c>
      <c r="L381" s="10">
        <f t="shared" ca="1" si="67"/>
        <v>2</v>
      </c>
      <c r="M381" s="10">
        <f t="shared" ca="1" si="68"/>
        <v>2</v>
      </c>
      <c r="N381" s="10">
        <f t="shared" ca="1" si="69"/>
        <v>16</v>
      </c>
      <c r="O381" s="10">
        <f t="shared" ca="1" si="70"/>
        <v>5</v>
      </c>
      <c r="P381" s="10">
        <f t="shared" ca="1" si="71"/>
        <v>3</v>
      </c>
      <c r="Q381" s="11">
        <f t="shared" ca="1" si="60"/>
        <v>34</v>
      </c>
      <c r="R381" s="22" t="str">
        <f ca="1">VLOOKUP(L381,'05'!$A$2:$B$6,2,0)</f>
        <v>parda</v>
      </c>
      <c r="S381" s="22" t="str">
        <f ca="1">VLOOKUP(M381,'06'!$A$2:$B$18,2,0)</f>
        <v>ensino fundamental incompleto</v>
      </c>
      <c r="T381" s="22" t="str">
        <f ca="1">VLOOKUP(N381,'07'!$A$2:$D$28,2,0)</f>
        <v>Paraná</v>
      </c>
      <c r="U381" s="22" t="str">
        <f ca="1">VLOOKUP(O381,'08'!$A$2:$B$28,2,0)</f>
        <v>Evangélica</v>
      </c>
      <c r="V381" s="22" t="str">
        <f ca="1">VLOOKUP(P381,'10'!$A$2:$B$10,2,0)</f>
        <v>Divorciado</v>
      </c>
      <c r="W381" s="29">
        <f>IFERROR(VLOOKUP($B381,'b02'!$A$4:$H$705,W$1,0),0)</f>
        <v>0</v>
      </c>
      <c r="X381" s="29">
        <f>IFERROR(VLOOKUP($B381,'b02'!$A$4:$H$705,X$1,0),0)</f>
        <v>0</v>
      </c>
      <c r="Y381" s="29">
        <f>IFERROR(VLOOKUP($B381,'b02'!$A$4:$H$705,Y$1,0),0)</f>
        <v>2</v>
      </c>
      <c r="Z381" s="29">
        <f>IFERROR(VLOOKUP($B381,'b02'!$A$4:$H$705,Z$1,0),0)</f>
        <v>0</v>
      </c>
      <c r="AA381" s="29">
        <f>IFERROR(VLOOKUP($B381,'b02'!$A$4:$H$705,AA$1,0),0)</f>
        <v>0</v>
      </c>
      <c r="AB381" s="29">
        <f>IFERROR(VLOOKUP($B381,'b02'!$A$4:$H$705,AB$1,0),0)</f>
        <v>1</v>
      </c>
      <c r="AC381" s="29">
        <f>IFERROR(VLOOKUP($B381,'b02'!$A$4:$H$705,AC$1,0),0)</f>
        <v>3</v>
      </c>
      <c r="AD381" s="41">
        <f>IFERROR(VLOOKUP($B381,'b06'!$A$4:$I$714,AD$1,0),0)</f>
        <v>0</v>
      </c>
      <c r="AE381" s="41">
        <f>IFERROR(VLOOKUP($B381,'b06'!$A$4:$I$714,AE$1,0),0)</f>
        <v>1</v>
      </c>
      <c r="AF381" s="41">
        <f>IFERROR(VLOOKUP($B381,'b06'!$A$4:$I$714,AF$1,0),0)</f>
        <v>0</v>
      </c>
      <c r="AG381" s="41">
        <f>IFERROR(VLOOKUP($B381,'b06'!$A$4:$I$714,AG$1,0),0)</f>
        <v>1</v>
      </c>
      <c r="AH381" s="41">
        <f>IFERROR(VLOOKUP($B381,'b06'!$A$4:$I$714,AH$1,0),0)</f>
        <v>1</v>
      </c>
      <c r="AI381" s="41">
        <f>IFERROR(VLOOKUP($B381,'b06'!$A$4:$I$714,AI$1,0),0)</f>
        <v>0</v>
      </c>
      <c r="AJ381" s="41">
        <f>IFERROR(VLOOKUP($B381,'b06'!$A$4:$I$714,AJ$1,0),0)</f>
        <v>0</v>
      </c>
    </row>
    <row r="382" spans="1:36" x14ac:dyDescent="0.35">
      <c r="A382" s="4" t="s">
        <v>693</v>
      </c>
      <c r="B382" s="30">
        <v>380</v>
      </c>
      <c r="C382" s="8">
        <f t="shared" ca="1" si="61"/>
        <v>35559</v>
      </c>
      <c r="D382" s="5" t="str">
        <f t="shared" si="62"/>
        <v>colaborador_0380</v>
      </c>
      <c r="E382" s="9" t="s">
        <v>1339</v>
      </c>
      <c r="F382" s="9" t="s">
        <v>1550</v>
      </c>
      <c r="G382" s="8">
        <f t="shared" ca="1" si="63"/>
        <v>43479</v>
      </c>
      <c r="H382" s="6" t="s">
        <v>6</v>
      </c>
      <c r="I382" s="13">
        <f t="shared" ca="1" si="64"/>
        <v>1.76</v>
      </c>
      <c r="J382" s="15">
        <f t="shared" ca="1" si="65"/>
        <v>75</v>
      </c>
      <c r="K382" s="15">
        <f t="shared" ca="1" si="66"/>
        <v>24.212293388429753</v>
      </c>
      <c r="L382" s="10">
        <f t="shared" ca="1" si="67"/>
        <v>2</v>
      </c>
      <c r="M382" s="10">
        <f t="shared" ca="1" si="68"/>
        <v>5</v>
      </c>
      <c r="N382" s="10">
        <f t="shared" ca="1" si="69"/>
        <v>7</v>
      </c>
      <c r="O382" s="10">
        <f t="shared" ca="1" si="70"/>
        <v>1</v>
      </c>
      <c r="P382" s="10">
        <f t="shared" ca="1" si="71"/>
        <v>6</v>
      </c>
      <c r="Q382" s="11">
        <f t="shared" ca="1" si="60"/>
        <v>23</v>
      </c>
      <c r="R382" s="22" t="str">
        <f ca="1">VLOOKUP(L382,'05'!$A$2:$B$6,2,0)</f>
        <v>parda</v>
      </c>
      <c r="S382" s="22" t="str">
        <f ca="1">VLOOKUP(M382,'06'!$A$2:$B$18,2,0)</f>
        <v>ensino médio completo</v>
      </c>
      <c r="T382" s="22" t="str">
        <f ca="1">VLOOKUP(N382,'07'!$A$2:$D$28,2,0)</f>
        <v>Distrito Federal</v>
      </c>
      <c r="U382" s="22" t="str">
        <f ca="1">VLOOKUP(O382,'08'!$A$2:$B$28,2,0)</f>
        <v>Adventista</v>
      </c>
      <c r="V382" s="22" t="str">
        <f ca="1">VLOOKUP(P382,'10'!$A$2:$B$10,2,0)</f>
        <v>Concubinato/União Estável</v>
      </c>
      <c r="W382" s="29">
        <f>IFERROR(VLOOKUP($B382,'b02'!$A$4:$H$705,W$1,0),0)</f>
        <v>0</v>
      </c>
      <c r="X382" s="29">
        <f>IFERROR(VLOOKUP($B382,'b02'!$A$4:$H$705,X$1,0),0)</f>
        <v>0</v>
      </c>
      <c r="Y382" s="29">
        <f>IFERROR(VLOOKUP($B382,'b02'!$A$4:$H$705,Y$1,0),0)</f>
        <v>0</v>
      </c>
      <c r="Z382" s="29">
        <f>IFERROR(VLOOKUP($B382,'b02'!$A$4:$H$705,Z$1,0),0)</f>
        <v>0</v>
      </c>
      <c r="AA382" s="29">
        <f>IFERROR(VLOOKUP($B382,'b02'!$A$4:$H$705,AA$1,0),0)</f>
        <v>0</v>
      </c>
      <c r="AB382" s="29">
        <f>IFERROR(VLOOKUP($B382,'b02'!$A$4:$H$705,AB$1,0),0)</f>
        <v>0</v>
      </c>
      <c r="AC382" s="29">
        <f>IFERROR(VLOOKUP($B382,'b02'!$A$4:$H$705,AC$1,0),0)</f>
        <v>0</v>
      </c>
      <c r="AD382" s="41">
        <f>IFERROR(VLOOKUP($B382,'b06'!$A$4:$I$714,AD$1,0),0)</f>
        <v>0</v>
      </c>
      <c r="AE382" s="41">
        <f>IFERROR(VLOOKUP($B382,'b06'!$A$4:$I$714,AE$1,0),0)</f>
        <v>0</v>
      </c>
      <c r="AF382" s="41">
        <f>IFERROR(VLOOKUP($B382,'b06'!$A$4:$I$714,AF$1,0),0)</f>
        <v>0</v>
      </c>
      <c r="AG382" s="41">
        <f>IFERROR(VLOOKUP($B382,'b06'!$A$4:$I$714,AG$1,0),0)</f>
        <v>0</v>
      </c>
      <c r="AH382" s="41">
        <f>IFERROR(VLOOKUP($B382,'b06'!$A$4:$I$714,AH$1,0),0)</f>
        <v>0</v>
      </c>
      <c r="AI382" s="41">
        <f>IFERROR(VLOOKUP($B382,'b06'!$A$4:$I$714,AI$1,0),0)</f>
        <v>0</v>
      </c>
      <c r="AJ382" s="41">
        <f>IFERROR(VLOOKUP($B382,'b06'!$A$4:$I$714,AJ$1,0),0)</f>
        <v>0</v>
      </c>
    </row>
    <row r="383" spans="1:36" x14ac:dyDescent="0.35">
      <c r="A383" s="4" t="s">
        <v>694</v>
      </c>
      <c r="B383" s="30">
        <v>381</v>
      </c>
      <c r="C383" s="8">
        <f t="shared" ca="1" si="61"/>
        <v>35454</v>
      </c>
      <c r="D383" s="5" t="str">
        <f t="shared" si="62"/>
        <v>colaborador_0381</v>
      </c>
      <c r="E383" s="9" t="s">
        <v>1339</v>
      </c>
      <c r="F383" s="9" t="s">
        <v>1550</v>
      </c>
      <c r="G383" s="8">
        <f t="shared" ca="1" si="63"/>
        <v>42511</v>
      </c>
      <c r="H383" s="6" t="s">
        <v>6</v>
      </c>
      <c r="I383" s="13">
        <f t="shared" ca="1" si="64"/>
        <v>1.75</v>
      </c>
      <c r="J383" s="15">
        <f t="shared" ca="1" si="65"/>
        <v>79</v>
      </c>
      <c r="K383" s="15">
        <f t="shared" ca="1" si="66"/>
        <v>25.795918367346939</v>
      </c>
      <c r="L383" s="10">
        <f t="shared" ca="1" si="67"/>
        <v>3</v>
      </c>
      <c r="M383" s="10">
        <f t="shared" ca="1" si="68"/>
        <v>3</v>
      </c>
      <c r="N383" s="10">
        <f t="shared" ca="1" si="69"/>
        <v>18</v>
      </c>
      <c r="O383" s="10">
        <f t="shared" ca="1" si="70"/>
        <v>1</v>
      </c>
      <c r="P383" s="10">
        <f t="shared" ca="1" si="71"/>
        <v>6</v>
      </c>
      <c r="Q383" s="11">
        <f t="shared" ca="1" si="60"/>
        <v>24</v>
      </c>
      <c r="R383" s="22" t="str">
        <f ca="1">VLOOKUP(L383,'05'!$A$2:$B$6,2,0)</f>
        <v>preta</v>
      </c>
      <c r="S383" s="22" t="str">
        <f ca="1">VLOOKUP(M383,'06'!$A$2:$B$18,2,0)</f>
        <v>ensino fundamental completo</v>
      </c>
      <c r="T383" s="22" t="str">
        <f ca="1">VLOOKUP(N383,'07'!$A$2:$D$28,2,0)</f>
        <v>Piauí</v>
      </c>
      <c r="U383" s="22" t="str">
        <f ca="1">VLOOKUP(O383,'08'!$A$2:$B$28,2,0)</f>
        <v>Adventista</v>
      </c>
      <c r="V383" s="22" t="str">
        <f ca="1">VLOOKUP(P383,'10'!$A$2:$B$10,2,0)</f>
        <v>Concubinato/União Estável</v>
      </c>
      <c r="W383" s="29">
        <f>IFERROR(VLOOKUP($B383,'b02'!$A$4:$H$705,W$1,0),0)</f>
        <v>1</v>
      </c>
      <c r="X383" s="29">
        <f>IFERROR(VLOOKUP($B383,'b02'!$A$4:$H$705,X$1,0),0)</f>
        <v>0</v>
      </c>
      <c r="Y383" s="29">
        <f>IFERROR(VLOOKUP($B383,'b02'!$A$4:$H$705,Y$1,0),0)</f>
        <v>1</v>
      </c>
      <c r="Z383" s="29">
        <f>IFERROR(VLOOKUP($B383,'b02'!$A$4:$H$705,Z$1,0),0)</f>
        <v>0</v>
      </c>
      <c r="AA383" s="29">
        <f>IFERROR(VLOOKUP($B383,'b02'!$A$4:$H$705,AA$1,0),0)</f>
        <v>0</v>
      </c>
      <c r="AB383" s="29">
        <f>IFERROR(VLOOKUP($B383,'b02'!$A$4:$H$705,AB$1,0),0)</f>
        <v>1</v>
      </c>
      <c r="AC383" s="29">
        <f>IFERROR(VLOOKUP($B383,'b02'!$A$4:$H$705,AC$1,0),0)</f>
        <v>3</v>
      </c>
      <c r="AD383" s="41">
        <f>IFERROR(VLOOKUP($B383,'b06'!$A$4:$I$714,AD$1,0),0)</f>
        <v>0</v>
      </c>
      <c r="AE383" s="41">
        <f>IFERROR(VLOOKUP($B383,'b06'!$A$4:$I$714,AE$1,0),0)</f>
        <v>0</v>
      </c>
      <c r="AF383" s="41">
        <f>IFERROR(VLOOKUP($B383,'b06'!$A$4:$I$714,AF$1,0),0)</f>
        <v>1</v>
      </c>
      <c r="AG383" s="41">
        <f>IFERROR(VLOOKUP($B383,'b06'!$A$4:$I$714,AG$1,0),0)</f>
        <v>1</v>
      </c>
      <c r="AH383" s="41">
        <f>IFERROR(VLOOKUP($B383,'b06'!$A$4:$I$714,AH$1,0),0)</f>
        <v>0</v>
      </c>
      <c r="AI383" s="41">
        <f>IFERROR(VLOOKUP($B383,'b06'!$A$4:$I$714,AI$1,0),0)</f>
        <v>1</v>
      </c>
      <c r="AJ383" s="41">
        <f>IFERROR(VLOOKUP($B383,'b06'!$A$4:$I$714,AJ$1,0),0)</f>
        <v>0</v>
      </c>
    </row>
    <row r="384" spans="1:36" x14ac:dyDescent="0.35">
      <c r="A384" s="4" t="s">
        <v>695</v>
      </c>
      <c r="B384" s="30">
        <v>382</v>
      </c>
      <c r="C384" s="8">
        <f t="shared" ca="1" si="61"/>
        <v>34401</v>
      </c>
      <c r="D384" s="5" t="str">
        <f t="shared" si="62"/>
        <v>colaborador_0382</v>
      </c>
      <c r="E384" s="9" t="s">
        <v>1339</v>
      </c>
      <c r="F384" s="9" t="s">
        <v>1550</v>
      </c>
      <c r="G384" s="8">
        <f t="shared" ca="1" si="63"/>
        <v>42642</v>
      </c>
      <c r="H384" s="6" t="s">
        <v>6</v>
      </c>
      <c r="I384" s="13">
        <f t="shared" ca="1" si="64"/>
        <v>1.83</v>
      </c>
      <c r="J384" s="15">
        <f t="shared" ca="1" si="65"/>
        <v>71</v>
      </c>
      <c r="K384" s="15">
        <f t="shared" ca="1" si="66"/>
        <v>21.200991370300692</v>
      </c>
      <c r="L384" s="10">
        <f t="shared" ca="1" si="67"/>
        <v>2</v>
      </c>
      <c r="M384" s="10">
        <f t="shared" ca="1" si="68"/>
        <v>6</v>
      </c>
      <c r="N384" s="10">
        <f t="shared" ca="1" si="69"/>
        <v>15</v>
      </c>
      <c r="O384" s="10">
        <f t="shared" ca="1" si="70"/>
        <v>3</v>
      </c>
      <c r="P384" s="10">
        <f t="shared" ca="1" si="71"/>
        <v>2</v>
      </c>
      <c r="Q384" s="11">
        <f t="shared" ca="1" si="60"/>
        <v>26</v>
      </c>
      <c r="R384" s="22" t="str">
        <f ca="1">VLOOKUP(L384,'05'!$A$2:$B$6,2,0)</f>
        <v>parda</v>
      </c>
      <c r="S384" s="22" t="str">
        <f ca="1">VLOOKUP(M384,'06'!$A$2:$B$18,2,0)</f>
        <v>ensino médio técnico incompleto</v>
      </c>
      <c r="T384" s="22" t="str">
        <f ca="1">VLOOKUP(N384,'07'!$A$2:$D$28,2,0)</f>
        <v>Paraíba</v>
      </c>
      <c r="U384" s="22" t="str">
        <f ca="1">VLOOKUP(O384,'08'!$A$2:$B$28,2,0)</f>
        <v>Católica</v>
      </c>
      <c r="V384" s="22" t="str">
        <f ca="1">VLOOKUP(P384,'10'!$A$2:$B$10,2,0)</f>
        <v>Casado</v>
      </c>
      <c r="W384" s="29">
        <f>IFERROR(VLOOKUP($B384,'b02'!$A$4:$H$705,W$1,0),0)</f>
        <v>0</v>
      </c>
      <c r="X384" s="29">
        <f>IFERROR(VLOOKUP($B384,'b02'!$A$4:$H$705,X$1,0),0)</f>
        <v>0</v>
      </c>
      <c r="Y384" s="29">
        <f>IFERROR(VLOOKUP($B384,'b02'!$A$4:$H$705,Y$1,0),0)</f>
        <v>1</v>
      </c>
      <c r="Z384" s="29">
        <f>IFERROR(VLOOKUP($B384,'b02'!$A$4:$H$705,Z$1,0),0)</f>
        <v>0</v>
      </c>
      <c r="AA384" s="29">
        <f>IFERROR(VLOOKUP($B384,'b02'!$A$4:$H$705,AA$1,0),0)</f>
        <v>0</v>
      </c>
      <c r="AB384" s="29">
        <f>IFERROR(VLOOKUP($B384,'b02'!$A$4:$H$705,AB$1,0),0)</f>
        <v>0</v>
      </c>
      <c r="AC384" s="29">
        <f>IFERROR(VLOOKUP($B384,'b02'!$A$4:$H$705,AC$1,0),0)</f>
        <v>1</v>
      </c>
      <c r="AD384" s="41">
        <f>IFERROR(VLOOKUP($B384,'b06'!$A$4:$I$714,AD$1,0),0)</f>
        <v>0</v>
      </c>
      <c r="AE384" s="41">
        <f>IFERROR(VLOOKUP($B384,'b06'!$A$4:$I$714,AE$1,0),0)</f>
        <v>0</v>
      </c>
      <c r="AF384" s="41">
        <f>IFERROR(VLOOKUP($B384,'b06'!$A$4:$I$714,AF$1,0),0)</f>
        <v>0</v>
      </c>
      <c r="AG384" s="41">
        <f>IFERROR(VLOOKUP($B384,'b06'!$A$4:$I$714,AG$1,0),0)</f>
        <v>0</v>
      </c>
      <c r="AH384" s="41">
        <f>IFERROR(VLOOKUP($B384,'b06'!$A$4:$I$714,AH$1,0),0)</f>
        <v>0</v>
      </c>
      <c r="AI384" s="41">
        <f>IFERROR(VLOOKUP($B384,'b06'!$A$4:$I$714,AI$1,0),0)</f>
        <v>0</v>
      </c>
      <c r="AJ384" s="41">
        <f>IFERROR(VLOOKUP($B384,'b06'!$A$4:$I$714,AJ$1,0),0)</f>
        <v>1</v>
      </c>
    </row>
    <row r="385" spans="1:36" x14ac:dyDescent="0.35">
      <c r="A385" s="4" t="s">
        <v>696</v>
      </c>
      <c r="B385" s="30">
        <v>383</v>
      </c>
      <c r="C385" s="8">
        <f t="shared" ca="1" si="61"/>
        <v>33067</v>
      </c>
      <c r="D385" s="5" t="str">
        <f t="shared" si="62"/>
        <v>colaborador_0383</v>
      </c>
      <c r="E385" s="9" t="s">
        <v>1339</v>
      </c>
      <c r="F385" s="9" t="s">
        <v>1550</v>
      </c>
      <c r="G385" s="8">
        <f t="shared" ca="1" si="63"/>
        <v>42614</v>
      </c>
      <c r="H385" s="6" t="s">
        <v>6</v>
      </c>
      <c r="I385" s="13">
        <f t="shared" ca="1" si="64"/>
        <v>1.79</v>
      </c>
      <c r="J385" s="15">
        <f t="shared" ca="1" si="65"/>
        <v>76</v>
      </c>
      <c r="K385" s="15">
        <f t="shared" ca="1" si="66"/>
        <v>23.719609250647608</v>
      </c>
      <c r="L385" s="10">
        <f t="shared" ca="1" si="67"/>
        <v>3</v>
      </c>
      <c r="M385" s="10">
        <f t="shared" ca="1" si="68"/>
        <v>1</v>
      </c>
      <c r="N385" s="10">
        <f t="shared" ca="1" si="69"/>
        <v>15</v>
      </c>
      <c r="O385" s="10">
        <f t="shared" ca="1" si="70"/>
        <v>1</v>
      </c>
      <c r="P385" s="10">
        <f t="shared" ca="1" si="71"/>
        <v>3</v>
      </c>
      <c r="Q385" s="11">
        <f t="shared" ca="1" si="60"/>
        <v>30</v>
      </c>
      <c r="R385" s="22" t="str">
        <f ca="1">VLOOKUP(L385,'05'!$A$2:$B$6,2,0)</f>
        <v>preta</v>
      </c>
      <c r="S385" s="22" t="str">
        <f ca="1">VLOOKUP(M385,'06'!$A$2:$B$18,2,0)</f>
        <v>sem instrução</v>
      </c>
      <c r="T385" s="22" t="str">
        <f ca="1">VLOOKUP(N385,'07'!$A$2:$D$28,2,0)</f>
        <v>Paraíba</v>
      </c>
      <c r="U385" s="22" t="str">
        <f ca="1">VLOOKUP(O385,'08'!$A$2:$B$28,2,0)</f>
        <v>Adventista</v>
      </c>
      <c r="V385" s="22" t="str">
        <f ca="1">VLOOKUP(P385,'10'!$A$2:$B$10,2,0)</f>
        <v>Divorciado</v>
      </c>
      <c r="W385" s="29">
        <f>IFERROR(VLOOKUP($B385,'b02'!$A$4:$H$705,W$1,0),0)</f>
        <v>0</v>
      </c>
      <c r="X385" s="29">
        <f>IFERROR(VLOOKUP($B385,'b02'!$A$4:$H$705,X$1,0),0)</f>
        <v>0</v>
      </c>
      <c r="Y385" s="29">
        <f>IFERROR(VLOOKUP($B385,'b02'!$A$4:$H$705,Y$1,0),0)</f>
        <v>0</v>
      </c>
      <c r="Z385" s="29">
        <f>IFERROR(VLOOKUP($B385,'b02'!$A$4:$H$705,Z$1,0),0)</f>
        <v>1</v>
      </c>
      <c r="AA385" s="29">
        <f>IFERROR(VLOOKUP($B385,'b02'!$A$4:$H$705,AA$1,0),0)</f>
        <v>0</v>
      </c>
      <c r="AB385" s="29">
        <f>IFERROR(VLOOKUP($B385,'b02'!$A$4:$H$705,AB$1,0),0)</f>
        <v>0</v>
      </c>
      <c r="AC385" s="29">
        <f>IFERROR(VLOOKUP($B385,'b02'!$A$4:$H$705,AC$1,0),0)</f>
        <v>1</v>
      </c>
      <c r="AD385" s="41">
        <f>IFERROR(VLOOKUP($B385,'b06'!$A$4:$I$714,AD$1,0),0)</f>
        <v>0</v>
      </c>
      <c r="AE385" s="41">
        <f>IFERROR(VLOOKUP($B385,'b06'!$A$4:$I$714,AE$1,0),0)</f>
        <v>0</v>
      </c>
      <c r="AF385" s="41">
        <f>IFERROR(VLOOKUP($B385,'b06'!$A$4:$I$714,AF$1,0),0)</f>
        <v>0</v>
      </c>
      <c r="AG385" s="41">
        <f>IFERROR(VLOOKUP($B385,'b06'!$A$4:$I$714,AG$1,0),0)</f>
        <v>1</v>
      </c>
      <c r="AH385" s="41">
        <f>IFERROR(VLOOKUP($B385,'b06'!$A$4:$I$714,AH$1,0),0)</f>
        <v>0</v>
      </c>
      <c r="AI385" s="41">
        <f>IFERROR(VLOOKUP($B385,'b06'!$A$4:$I$714,AI$1,0),0)</f>
        <v>0</v>
      </c>
      <c r="AJ385" s="41">
        <f>IFERROR(VLOOKUP($B385,'b06'!$A$4:$I$714,AJ$1,0),0)</f>
        <v>0</v>
      </c>
    </row>
    <row r="386" spans="1:36" x14ac:dyDescent="0.35">
      <c r="A386" s="4" t="s">
        <v>697</v>
      </c>
      <c r="B386" s="30">
        <v>384</v>
      </c>
      <c r="C386" s="8">
        <f t="shared" ca="1" si="61"/>
        <v>33539</v>
      </c>
      <c r="D386" s="5" t="str">
        <f t="shared" si="62"/>
        <v>colaborador_0384</v>
      </c>
      <c r="E386" s="9" t="s">
        <v>1339</v>
      </c>
      <c r="F386" s="9" t="s">
        <v>1550</v>
      </c>
      <c r="G386" s="8">
        <f t="shared" ca="1" si="63"/>
        <v>42528</v>
      </c>
      <c r="H386" s="6" t="s">
        <v>6</v>
      </c>
      <c r="I386" s="13">
        <f t="shared" ca="1" si="64"/>
        <v>1.82</v>
      </c>
      <c r="J386" s="15">
        <f t="shared" ca="1" si="65"/>
        <v>72</v>
      </c>
      <c r="K386" s="15">
        <f t="shared" ca="1" si="66"/>
        <v>21.736505252988767</v>
      </c>
      <c r="L386" s="10">
        <f t="shared" ca="1" si="67"/>
        <v>3</v>
      </c>
      <c r="M386" s="10">
        <f t="shared" ca="1" si="68"/>
        <v>2</v>
      </c>
      <c r="N386" s="10">
        <f t="shared" ca="1" si="69"/>
        <v>5</v>
      </c>
      <c r="O386" s="10">
        <f t="shared" ca="1" si="70"/>
        <v>3</v>
      </c>
      <c r="P386" s="10">
        <f t="shared" ca="1" si="71"/>
        <v>1</v>
      </c>
      <c r="Q386" s="11">
        <f t="shared" ca="1" si="60"/>
        <v>29</v>
      </c>
      <c r="R386" s="22" t="str">
        <f ca="1">VLOOKUP(L386,'05'!$A$2:$B$6,2,0)</f>
        <v>preta</v>
      </c>
      <c r="S386" s="22" t="str">
        <f ca="1">VLOOKUP(M386,'06'!$A$2:$B$18,2,0)</f>
        <v>ensino fundamental incompleto</v>
      </c>
      <c r="T386" s="22" t="str">
        <f ca="1">VLOOKUP(N386,'07'!$A$2:$D$28,2,0)</f>
        <v>Bahia</v>
      </c>
      <c r="U386" s="22" t="str">
        <f ca="1">VLOOKUP(O386,'08'!$A$2:$B$28,2,0)</f>
        <v>Católica</v>
      </c>
      <c r="V386" s="22" t="str">
        <f ca="1">VLOOKUP(P386,'10'!$A$2:$B$10,2,0)</f>
        <v>Solteiro</v>
      </c>
      <c r="W386" s="29">
        <f>IFERROR(VLOOKUP($B386,'b02'!$A$4:$H$705,W$1,0),0)</f>
        <v>0</v>
      </c>
      <c r="X386" s="29">
        <f>IFERROR(VLOOKUP($B386,'b02'!$A$4:$H$705,X$1,0),0)</f>
        <v>0</v>
      </c>
      <c r="Y386" s="29">
        <f>IFERROR(VLOOKUP($B386,'b02'!$A$4:$H$705,Y$1,0),0)</f>
        <v>0</v>
      </c>
      <c r="Z386" s="29">
        <f>IFERROR(VLOOKUP($B386,'b02'!$A$4:$H$705,Z$1,0),0)</f>
        <v>0</v>
      </c>
      <c r="AA386" s="29">
        <f>IFERROR(VLOOKUP($B386,'b02'!$A$4:$H$705,AA$1,0),0)</f>
        <v>1</v>
      </c>
      <c r="AB386" s="29">
        <f>IFERROR(VLOOKUP($B386,'b02'!$A$4:$H$705,AB$1,0),0)</f>
        <v>0</v>
      </c>
      <c r="AC386" s="29">
        <f>IFERROR(VLOOKUP($B386,'b02'!$A$4:$H$705,AC$1,0),0)</f>
        <v>1</v>
      </c>
      <c r="AD386" s="41">
        <f>IFERROR(VLOOKUP($B386,'b06'!$A$4:$I$714,AD$1,0),0)</f>
        <v>0</v>
      </c>
      <c r="AE386" s="41">
        <f>IFERROR(VLOOKUP($B386,'b06'!$A$4:$I$714,AE$1,0),0)</f>
        <v>0</v>
      </c>
      <c r="AF386" s="41">
        <f>IFERROR(VLOOKUP($B386,'b06'!$A$4:$I$714,AF$1,0),0)</f>
        <v>0</v>
      </c>
      <c r="AG386" s="41">
        <f>IFERROR(VLOOKUP($B386,'b06'!$A$4:$I$714,AG$1,0),0)</f>
        <v>1</v>
      </c>
      <c r="AH386" s="41">
        <f>IFERROR(VLOOKUP($B386,'b06'!$A$4:$I$714,AH$1,0),0)</f>
        <v>0</v>
      </c>
      <c r="AI386" s="41">
        <f>IFERROR(VLOOKUP($B386,'b06'!$A$4:$I$714,AI$1,0),0)</f>
        <v>0</v>
      </c>
      <c r="AJ386" s="41">
        <f>IFERROR(VLOOKUP($B386,'b06'!$A$4:$I$714,AJ$1,0),0)</f>
        <v>0</v>
      </c>
    </row>
    <row r="387" spans="1:36" x14ac:dyDescent="0.35">
      <c r="A387" s="4" t="s">
        <v>698</v>
      </c>
      <c r="B387" s="30">
        <v>385</v>
      </c>
      <c r="C387" s="8">
        <f t="shared" ca="1" si="61"/>
        <v>32608</v>
      </c>
      <c r="D387" s="5" t="str">
        <f t="shared" si="62"/>
        <v>colaborador_0385</v>
      </c>
      <c r="E387" s="9" t="s">
        <v>1339</v>
      </c>
      <c r="F387" s="9" t="s">
        <v>1550</v>
      </c>
      <c r="G387" s="8">
        <f t="shared" ca="1" si="63"/>
        <v>43777</v>
      </c>
      <c r="H387" s="6" t="s">
        <v>6</v>
      </c>
      <c r="I387" s="13">
        <f t="shared" ca="1" si="64"/>
        <v>1.81</v>
      </c>
      <c r="J387" s="15">
        <f t="shared" ca="1" si="65"/>
        <v>79</v>
      </c>
      <c r="K387" s="15">
        <f t="shared" ca="1" si="66"/>
        <v>24.114038033027075</v>
      </c>
      <c r="L387" s="10">
        <f t="shared" ca="1" si="67"/>
        <v>3</v>
      </c>
      <c r="M387" s="10">
        <f t="shared" ca="1" si="68"/>
        <v>4</v>
      </c>
      <c r="N387" s="10">
        <f t="shared" ca="1" si="69"/>
        <v>26</v>
      </c>
      <c r="O387" s="10">
        <f t="shared" ca="1" si="70"/>
        <v>4</v>
      </c>
      <c r="P387" s="10">
        <f t="shared" ca="1" si="71"/>
        <v>6</v>
      </c>
      <c r="Q387" s="11">
        <f t="shared" ref="Q387:Q450" ca="1" si="72">INT((TODAY()-C387)/365.25)</f>
        <v>31</v>
      </c>
      <c r="R387" s="22" t="str">
        <f ca="1">VLOOKUP(L387,'05'!$A$2:$B$6,2,0)</f>
        <v>preta</v>
      </c>
      <c r="S387" s="22" t="str">
        <f ca="1">VLOOKUP(M387,'06'!$A$2:$B$18,2,0)</f>
        <v>ensino médio incompleto</v>
      </c>
      <c r="T387" s="22" t="str">
        <f ca="1">VLOOKUP(N387,'07'!$A$2:$D$28,2,0)</f>
        <v>Sergipe</v>
      </c>
      <c r="U387" s="22" t="str">
        <f ca="1">VLOOKUP(O387,'08'!$A$2:$B$28,2,0)</f>
        <v>Cristã</v>
      </c>
      <c r="V387" s="22" t="str">
        <f ca="1">VLOOKUP(P387,'10'!$A$2:$B$10,2,0)</f>
        <v>Concubinato/União Estável</v>
      </c>
      <c r="W387" s="29">
        <f>IFERROR(VLOOKUP($B387,'b02'!$A$4:$H$705,W$1,0),0)</f>
        <v>0</v>
      </c>
      <c r="X387" s="29">
        <f>IFERROR(VLOOKUP($B387,'b02'!$A$4:$H$705,X$1,0),0)</f>
        <v>0</v>
      </c>
      <c r="Y387" s="29">
        <f>IFERROR(VLOOKUP($B387,'b02'!$A$4:$H$705,Y$1,0),0)</f>
        <v>2</v>
      </c>
      <c r="Z387" s="29">
        <f>IFERROR(VLOOKUP($B387,'b02'!$A$4:$H$705,Z$1,0),0)</f>
        <v>1</v>
      </c>
      <c r="AA387" s="29">
        <f>IFERROR(VLOOKUP($B387,'b02'!$A$4:$H$705,AA$1,0),0)</f>
        <v>0</v>
      </c>
      <c r="AB387" s="29">
        <f>IFERROR(VLOOKUP($B387,'b02'!$A$4:$H$705,AB$1,0),0)</f>
        <v>0</v>
      </c>
      <c r="AC387" s="29">
        <f>IFERROR(VLOOKUP($B387,'b02'!$A$4:$H$705,AC$1,0),0)</f>
        <v>3</v>
      </c>
      <c r="AD387" s="41">
        <f>IFERROR(VLOOKUP($B387,'b06'!$A$4:$I$714,AD$1,0),0)</f>
        <v>0</v>
      </c>
      <c r="AE387" s="41">
        <f>IFERROR(VLOOKUP($B387,'b06'!$A$4:$I$714,AE$1,0),0)</f>
        <v>0</v>
      </c>
      <c r="AF387" s="41">
        <f>IFERROR(VLOOKUP($B387,'b06'!$A$4:$I$714,AF$1,0),0)</f>
        <v>0</v>
      </c>
      <c r="AG387" s="41">
        <f>IFERROR(VLOOKUP($B387,'b06'!$A$4:$I$714,AG$1,0),0)</f>
        <v>2</v>
      </c>
      <c r="AH387" s="41">
        <f>IFERROR(VLOOKUP($B387,'b06'!$A$4:$I$714,AH$1,0),0)</f>
        <v>1</v>
      </c>
      <c r="AI387" s="41">
        <f>IFERROR(VLOOKUP($B387,'b06'!$A$4:$I$714,AI$1,0),0)</f>
        <v>0</v>
      </c>
      <c r="AJ387" s="41">
        <f>IFERROR(VLOOKUP($B387,'b06'!$A$4:$I$714,AJ$1,0),0)</f>
        <v>0</v>
      </c>
    </row>
    <row r="388" spans="1:36" x14ac:dyDescent="0.35">
      <c r="A388" s="4" t="s">
        <v>699</v>
      </c>
      <c r="B388" s="30">
        <v>386</v>
      </c>
      <c r="C388" s="8">
        <f t="shared" ref="C388:C451" ca="1" si="73">RANDBETWEEN(DATE(1984,1,1),DATE(1998,12,31))</f>
        <v>33211</v>
      </c>
      <c r="D388" s="5" t="str">
        <f t="shared" ref="D388:D451" si="74">CONCATENATE("colaborador_",A388)</f>
        <v>colaborador_0386</v>
      </c>
      <c r="E388" s="9" t="s">
        <v>1339</v>
      </c>
      <c r="F388" s="9" t="s">
        <v>1550</v>
      </c>
      <c r="G388" s="8">
        <f t="shared" ref="G388:G451" ca="1" si="75">RANDBETWEEN(DATE(2015,1,1),DATE(2020,12,31))</f>
        <v>43726</v>
      </c>
      <c r="H388" s="6" t="s">
        <v>6</v>
      </c>
      <c r="I388" s="13">
        <f t="shared" ref="I388:I451" ca="1" si="76">IF(H388="M",RANDBETWEEN(175,185)/100,RANDBETWEEN(165,175)/100)</f>
        <v>1.76</v>
      </c>
      <c r="J388" s="15">
        <f t="shared" ref="J388:J451" ca="1" si="77">IF(H388="M",RANDBETWEEN(70,81),RANDBETWEEN(45,65))</f>
        <v>78</v>
      </c>
      <c r="K388" s="15">
        <f t="shared" ref="K388:K451" ca="1" si="78">J388/I388^2</f>
        <v>25.180785123966942</v>
      </c>
      <c r="L388" s="10">
        <f t="shared" ref="L388:L451" ca="1" si="79">RANDBETWEEN(2,3)</f>
        <v>3</v>
      </c>
      <c r="M388" s="10">
        <f t="shared" ref="M388:M451" ca="1" si="80">RANDBETWEEN(1,7)</f>
        <v>2</v>
      </c>
      <c r="N388" s="10">
        <f t="shared" ref="N388:N451" ca="1" si="81">RANDBETWEEN(1,27)</f>
        <v>26</v>
      </c>
      <c r="O388" s="10">
        <f t="shared" ref="O388:O451" ca="1" si="82">RANDBETWEEN(1,7)</f>
        <v>2</v>
      </c>
      <c r="P388" s="10">
        <f t="shared" ref="P388:P451" ca="1" si="83">RANDBETWEEN(1,6)</f>
        <v>5</v>
      </c>
      <c r="Q388" s="11">
        <f t="shared" ca="1" si="72"/>
        <v>30</v>
      </c>
      <c r="R388" s="22" t="str">
        <f ca="1">VLOOKUP(L388,'05'!$A$2:$B$6,2,0)</f>
        <v>preta</v>
      </c>
      <c r="S388" s="22" t="str">
        <f ca="1">VLOOKUP(M388,'06'!$A$2:$B$18,2,0)</f>
        <v>ensino fundamental incompleto</v>
      </c>
      <c r="T388" s="22" t="str">
        <f ca="1">VLOOKUP(N388,'07'!$A$2:$D$28,2,0)</f>
        <v>Sergipe</v>
      </c>
      <c r="U388" s="22" t="str">
        <f ca="1">VLOOKUP(O388,'08'!$A$2:$B$28,2,0)</f>
        <v>Candomblé</v>
      </c>
      <c r="V388" s="22" t="str">
        <f ca="1">VLOOKUP(P388,'10'!$A$2:$B$10,2,0)</f>
        <v>Separado</v>
      </c>
      <c r="W388" s="29">
        <f>IFERROR(VLOOKUP($B388,'b02'!$A$4:$H$705,W$1,0),0)</f>
        <v>0</v>
      </c>
      <c r="X388" s="29">
        <f>IFERROR(VLOOKUP($B388,'b02'!$A$4:$H$705,X$1,0),0)</f>
        <v>0</v>
      </c>
      <c r="Y388" s="29">
        <f>IFERROR(VLOOKUP($B388,'b02'!$A$4:$H$705,Y$1,0),0)</f>
        <v>0</v>
      </c>
      <c r="Z388" s="29">
        <f>IFERROR(VLOOKUP($B388,'b02'!$A$4:$H$705,Z$1,0),0)</f>
        <v>0</v>
      </c>
      <c r="AA388" s="29">
        <f>IFERROR(VLOOKUP($B388,'b02'!$A$4:$H$705,AA$1,0),0)</f>
        <v>0</v>
      </c>
      <c r="AB388" s="29">
        <f>IFERROR(VLOOKUP($B388,'b02'!$A$4:$H$705,AB$1,0),0)</f>
        <v>0</v>
      </c>
      <c r="AC388" s="29">
        <f>IFERROR(VLOOKUP($B388,'b02'!$A$4:$H$705,AC$1,0),0)</f>
        <v>0</v>
      </c>
      <c r="AD388" s="41">
        <f>IFERROR(VLOOKUP($B388,'b06'!$A$4:$I$714,AD$1,0),0)</f>
        <v>0</v>
      </c>
      <c r="AE388" s="41">
        <f>IFERROR(VLOOKUP($B388,'b06'!$A$4:$I$714,AE$1,0),0)</f>
        <v>0</v>
      </c>
      <c r="AF388" s="41">
        <f>IFERROR(VLOOKUP($B388,'b06'!$A$4:$I$714,AF$1,0),0)</f>
        <v>0</v>
      </c>
      <c r="AG388" s="41">
        <f>IFERROR(VLOOKUP($B388,'b06'!$A$4:$I$714,AG$1,0),0)</f>
        <v>0</v>
      </c>
      <c r="AH388" s="41">
        <f>IFERROR(VLOOKUP($B388,'b06'!$A$4:$I$714,AH$1,0),0)</f>
        <v>0</v>
      </c>
      <c r="AI388" s="41">
        <f>IFERROR(VLOOKUP($B388,'b06'!$A$4:$I$714,AI$1,0),0)</f>
        <v>0</v>
      </c>
      <c r="AJ388" s="41">
        <f>IFERROR(VLOOKUP($B388,'b06'!$A$4:$I$714,AJ$1,0),0)</f>
        <v>0</v>
      </c>
    </row>
    <row r="389" spans="1:36" x14ac:dyDescent="0.35">
      <c r="A389" s="4" t="s">
        <v>700</v>
      </c>
      <c r="B389" s="30">
        <v>387</v>
      </c>
      <c r="C389" s="8">
        <f t="shared" ca="1" si="73"/>
        <v>34570</v>
      </c>
      <c r="D389" s="5" t="str">
        <f t="shared" si="74"/>
        <v>colaborador_0387</v>
      </c>
      <c r="E389" s="9" t="s">
        <v>1339</v>
      </c>
      <c r="F389" s="9" t="s">
        <v>1550</v>
      </c>
      <c r="G389" s="8">
        <f t="shared" ca="1" si="75"/>
        <v>43495</v>
      </c>
      <c r="H389" s="6" t="s">
        <v>6</v>
      </c>
      <c r="I389" s="13">
        <f t="shared" ca="1" si="76"/>
        <v>1.82</v>
      </c>
      <c r="J389" s="15">
        <f t="shared" ca="1" si="77"/>
        <v>80</v>
      </c>
      <c r="K389" s="15">
        <f t="shared" ca="1" si="78"/>
        <v>24.151672503320853</v>
      </c>
      <c r="L389" s="10">
        <f t="shared" ca="1" si="79"/>
        <v>2</v>
      </c>
      <c r="M389" s="10">
        <f t="shared" ca="1" si="80"/>
        <v>1</v>
      </c>
      <c r="N389" s="10">
        <f t="shared" ca="1" si="81"/>
        <v>11</v>
      </c>
      <c r="O389" s="10">
        <f t="shared" ca="1" si="82"/>
        <v>6</v>
      </c>
      <c r="P389" s="10">
        <f t="shared" ca="1" si="83"/>
        <v>3</v>
      </c>
      <c r="Q389" s="11">
        <f t="shared" ca="1" si="72"/>
        <v>26</v>
      </c>
      <c r="R389" s="22" t="str">
        <f ca="1">VLOOKUP(L389,'05'!$A$2:$B$6,2,0)</f>
        <v>parda</v>
      </c>
      <c r="S389" s="22" t="str">
        <f ca="1">VLOOKUP(M389,'06'!$A$2:$B$18,2,0)</f>
        <v>sem instrução</v>
      </c>
      <c r="T389" s="22" t="str">
        <f ca="1">VLOOKUP(N389,'07'!$A$2:$D$28,2,0)</f>
        <v>Mato Grosso</v>
      </c>
      <c r="U389" s="22" t="str">
        <f ca="1">VLOOKUP(O389,'08'!$A$2:$B$28,2,0)</f>
        <v>Umbanda</v>
      </c>
      <c r="V389" s="22" t="str">
        <f ca="1">VLOOKUP(P389,'10'!$A$2:$B$10,2,0)</f>
        <v>Divorciado</v>
      </c>
      <c r="W389" s="29">
        <f>IFERROR(VLOOKUP($B389,'b02'!$A$4:$H$705,W$1,0),0)</f>
        <v>0</v>
      </c>
      <c r="X389" s="29">
        <f>IFERROR(VLOOKUP($B389,'b02'!$A$4:$H$705,X$1,0),0)</f>
        <v>0</v>
      </c>
      <c r="Y389" s="29">
        <f>IFERROR(VLOOKUP($B389,'b02'!$A$4:$H$705,Y$1,0),0)</f>
        <v>0</v>
      </c>
      <c r="Z389" s="29">
        <f>IFERROR(VLOOKUP($B389,'b02'!$A$4:$H$705,Z$1,0),0)</f>
        <v>0</v>
      </c>
      <c r="AA389" s="29">
        <f>IFERROR(VLOOKUP($B389,'b02'!$A$4:$H$705,AA$1,0),0)</f>
        <v>0</v>
      </c>
      <c r="AB389" s="29">
        <f>IFERROR(VLOOKUP($B389,'b02'!$A$4:$H$705,AB$1,0),0)</f>
        <v>0</v>
      </c>
      <c r="AC389" s="29">
        <f>IFERROR(VLOOKUP($B389,'b02'!$A$4:$H$705,AC$1,0),0)</f>
        <v>0</v>
      </c>
      <c r="AD389" s="41">
        <f>IFERROR(VLOOKUP($B389,'b06'!$A$4:$I$714,AD$1,0),0)</f>
        <v>0</v>
      </c>
      <c r="AE389" s="41">
        <f>IFERROR(VLOOKUP($B389,'b06'!$A$4:$I$714,AE$1,0),0)</f>
        <v>0</v>
      </c>
      <c r="AF389" s="41">
        <f>IFERROR(VLOOKUP($B389,'b06'!$A$4:$I$714,AF$1,0),0)</f>
        <v>0</v>
      </c>
      <c r="AG389" s="41">
        <f>IFERROR(VLOOKUP($B389,'b06'!$A$4:$I$714,AG$1,0),0)</f>
        <v>0</v>
      </c>
      <c r="AH389" s="41">
        <f>IFERROR(VLOOKUP($B389,'b06'!$A$4:$I$714,AH$1,0),0)</f>
        <v>0</v>
      </c>
      <c r="AI389" s="41">
        <f>IFERROR(VLOOKUP($B389,'b06'!$A$4:$I$714,AI$1,0),0)</f>
        <v>0</v>
      </c>
      <c r="AJ389" s="41">
        <f>IFERROR(VLOOKUP($B389,'b06'!$A$4:$I$714,AJ$1,0),0)</f>
        <v>0</v>
      </c>
    </row>
    <row r="390" spans="1:36" x14ac:dyDescent="0.35">
      <c r="A390" s="4" t="s">
        <v>701</v>
      </c>
      <c r="B390" s="30">
        <v>388</v>
      </c>
      <c r="C390" s="8">
        <f t="shared" ca="1" si="73"/>
        <v>33277</v>
      </c>
      <c r="D390" s="5" t="str">
        <f t="shared" si="74"/>
        <v>colaborador_0388</v>
      </c>
      <c r="E390" s="9" t="s">
        <v>1339</v>
      </c>
      <c r="F390" s="9" t="s">
        <v>1550</v>
      </c>
      <c r="G390" s="8">
        <f t="shared" ca="1" si="75"/>
        <v>43125</v>
      </c>
      <c r="H390" s="6" t="s">
        <v>6</v>
      </c>
      <c r="I390" s="13">
        <f t="shared" ca="1" si="76"/>
        <v>1.82</v>
      </c>
      <c r="J390" s="15">
        <f t="shared" ca="1" si="77"/>
        <v>79</v>
      </c>
      <c r="K390" s="15">
        <f t="shared" ca="1" si="78"/>
        <v>23.849776597029344</v>
      </c>
      <c r="L390" s="10">
        <f t="shared" ca="1" si="79"/>
        <v>3</v>
      </c>
      <c r="M390" s="10">
        <f t="shared" ca="1" si="80"/>
        <v>6</v>
      </c>
      <c r="N390" s="10">
        <f t="shared" ca="1" si="81"/>
        <v>8</v>
      </c>
      <c r="O390" s="10">
        <f t="shared" ca="1" si="82"/>
        <v>7</v>
      </c>
      <c r="P390" s="10">
        <f t="shared" ca="1" si="83"/>
        <v>1</v>
      </c>
      <c r="Q390" s="11">
        <f t="shared" ca="1" si="72"/>
        <v>30</v>
      </c>
      <c r="R390" s="22" t="str">
        <f ca="1">VLOOKUP(L390,'05'!$A$2:$B$6,2,0)</f>
        <v>preta</v>
      </c>
      <c r="S390" s="22" t="str">
        <f ca="1">VLOOKUP(M390,'06'!$A$2:$B$18,2,0)</f>
        <v>ensino médio técnico incompleto</v>
      </c>
      <c r="T390" s="22" t="str">
        <f ca="1">VLOOKUP(N390,'07'!$A$2:$D$28,2,0)</f>
        <v>Espírito Santo</v>
      </c>
      <c r="U390" s="22" t="str">
        <f ca="1">VLOOKUP(O390,'08'!$A$2:$B$28,2,0)</f>
        <v>Testemunha de Jeová</v>
      </c>
      <c r="V390" s="22" t="str">
        <f ca="1">VLOOKUP(P390,'10'!$A$2:$B$10,2,0)</f>
        <v>Solteiro</v>
      </c>
      <c r="W390" s="29">
        <f>IFERROR(VLOOKUP($B390,'b02'!$A$4:$H$705,W$1,0),0)</f>
        <v>0</v>
      </c>
      <c r="X390" s="29">
        <f>IFERROR(VLOOKUP($B390,'b02'!$A$4:$H$705,X$1,0),0)</f>
        <v>0</v>
      </c>
      <c r="Y390" s="29">
        <f>IFERROR(VLOOKUP($B390,'b02'!$A$4:$H$705,Y$1,0),0)</f>
        <v>0</v>
      </c>
      <c r="Z390" s="29">
        <f>IFERROR(VLOOKUP($B390,'b02'!$A$4:$H$705,Z$1,0),0)</f>
        <v>0</v>
      </c>
      <c r="AA390" s="29">
        <f>IFERROR(VLOOKUP($B390,'b02'!$A$4:$H$705,AA$1,0),0)</f>
        <v>0</v>
      </c>
      <c r="AB390" s="29">
        <f>IFERROR(VLOOKUP($B390,'b02'!$A$4:$H$705,AB$1,0),0)</f>
        <v>1</v>
      </c>
      <c r="AC390" s="29">
        <f>IFERROR(VLOOKUP($B390,'b02'!$A$4:$H$705,AC$1,0),0)</f>
        <v>1</v>
      </c>
      <c r="AD390" s="41">
        <f>IFERROR(VLOOKUP($B390,'b06'!$A$4:$I$714,AD$1,0),0)</f>
        <v>0</v>
      </c>
      <c r="AE390" s="41">
        <f>IFERROR(VLOOKUP($B390,'b06'!$A$4:$I$714,AE$1,0),0)</f>
        <v>1</v>
      </c>
      <c r="AF390" s="41">
        <f>IFERROR(VLOOKUP($B390,'b06'!$A$4:$I$714,AF$1,0),0)</f>
        <v>0</v>
      </c>
      <c r="AG390" s="41">
        <f>IFERROR(VLOOKUP($B390,'b06'!$A$4:$I$714,AG$1,0),0)</f>
        <v>0</v>
      </c>
      <c r="AH390" s="41">
        <f>IFERROR(VLOOKUP($B390,'b06'!$A$4:$I$714,AH$1,0),0)</f>
        <v>0</v>
      </c>
      <c r="AI390" s="41">
        <f>IFERROR(VLOOKUP($B390,'b06'!$A$4:$I$714,AI$1,0),0)</f>
        <v>0</v>
      </c>
      <c r="AJ390" s="41">
        <f>IFERROR(VLOOKUP($B390,'b06'!$A$4:$I$714,AJ$1,0),0)</f>
        <v>0</v>
      </c>
    </row>
    <row r="391" spans="1:36" x14ac:dyDescent="0.35">
      <c r="A391" s="4" t="s">
        <v>702</v>
      </c>
      <c r="B391" s="30">
        <v>389</v>
      </c>
      <c r="C391" s="8">
        <f t="shared" ca="1" si="73"/>
        <v>35898</v>
      </c>
      <c r="D391" s="5" t="str">
        <f t="shared" si="74"/>
        <v>colaborador_0389</v>
      </c>
      <c r="E391" s="9" t="s">
        <v>1339</v>
      </c>
      <c r="F391" s="9" t="s">
        <v>1550</v>
      </c>
      <c r="G391" s="8">
        <f t="shared" ca="1" si="75"/>
        <v>42006</v>
      </c>
      <c r="H391" s="6" t="s">
        <v>6</v>
      </c>
      <c r="I391" s="13">
        <f t="shared" ca="1" si="76"/>
        <v>1.79</v>
      </c>
      <c r="J391" s="15">
        <f t="shared" ca="1" si="77"/>
        <v>72</v>
      </c>
      <c r="K391" s="15">
        <f t="shared" ca="1" si="78"/>
        <v>22.471208763771418</v>
      </c>
      <c r="L391" s="10">
        <f t="shared" ca="1" si="79"/>
        <v>3</v>
      </c>
      <c r="M391" s="10">
        <f t="shared" ca="1" si="80"/>
        <v>4</v>
      </c>
      <c r="N391" s="10">
        <f t="shared" ca="1" si="81"/>
        <v>19</v>
      </c>
      <c r="O391" s="10">
        <f t="shared" ca="1" si="82"/>
        <v>6</v>
      </c>
      <c r="P391" s="10">
        <f t="shared" ca="1" si="83"/>
        <v>1</v>
      </c>
      <c r="Q391" s="11">
        <f t="shared" ca="1" si="72"/>
        <v>22</v>
      </c>
      <c r="R391" s="22" t="str">
        <f ca="1">VLOOKUP(L391,'05'!$A$2:$B$6,2,0)</f>
        <v>preta</v>
      </c>
      <c r="S391" s="22" t="str">
        <f ca="1">VLOOKUP(M391,'06'!$A$2:$B$18,2,0)</f>
        <v>ensino médio incompleto</v>
      </c>
      <c r="T391" s="22" t="str">
        <f ca="1">VLOOKUP(N391,'07'!$A$2:$D$28,2,0)</f>
        <v>Rio de Janeiro</v>
      </c>
      <c r="U391" s="22" t="str">
        <f ca="1">VLOOKUP(O391,'08'!$A$2:$B$28,2,0)</f>
        <v>Umbanda</v>
      </c>
      <c r="V391" s="22" t="str">
        <f ca="1">VLOOKUP(P391,'10'!$A$2:$B$10,2,0)</f>
        <v>Solteiro</v>
      </c>
      <c r="W391" s="29">
        <f>IFERROR(VLOOKUP($B391,'b02'!$A$4:$H$705,W$1,0),0)</f>
        <v>0</v>
      </c>
      <c r="X391" s="29">
        <f>IFERROR(VLOOKUP($B391,'b02'!$A$4:$H$705,X$1,0),0)</f>
        <v>0</v>
      </c>
      <c r="Y391" s="29">
        <f>IFERROR(VLOOKUP($B391,'b02'!$A$4:$H$705,Y$1,0),0)</f>
        <v>0</v>
      </c>
      <c r="Z391" s="29">
        <f>IFERROR(VLOOKUP($B391,'b02'!$A$4:$H$705,Z$1,0),0)</f>
        <v>1</v>
      </c>
      <c r="AA391" s="29">
        <f>IFERROR(VLOOKUP($B391,'b02'!$A$4:$H$705,AA$1,0),0)</f>
        <v>0</v>
      </c>
      <c r="AB391" s="29">
        <f>IFERROR(VLOOKUP($B391,'b02'!$A$4:$H$705,AB$1,0),0)</f>
        <v>0</v>
      </c>
      <c r="AC391" s="29">
        <f>IFERROR(VLOOKUP($B391,'b02'!$A$4:$H$705,AC$1,0),0)</f>
        <v>1</v>
      </c>
      <c r="AD391" s="41">
        <f>IFERROR(VLOOKUP($B391,'b06'!$A$4:$I$714,AD$1,0),0)</f>
        <v>0</v>
      </c>
      <c r="AE391" s="41">
        <f>IFERROR(VLOOKUP($B391,'b06'!$A$4:$I$714,AE$1,0),0)</f>
        <v>0</v>
      </c>
      <c r="AF391" s="41">
        <f>IFERROR(VLOOKUP($B391,'b06'!$A$4:$I$714,AF$1,0),0)</f>
        <v>0</v>
      </c>
      <c r="AG391" s="41">
        <f>IFERROR(VLOOKUP($B391,'b06'!$A$4:$I$714,AG$1,0),0)</f>
        <v>0</v>
      </c>
      <c r="AH391" s="41">
        <f>IFERROR(VLOOKUP($B391,'b06'!$A$4:$I$714,AH$1,0),0)</f>
        <v>0</v>
      </c>
      <c r="AI391" s="41">
        <f>IFERROR(VLOOKUP($B391,'b06'!$A$4:$I$714,AI$1,0),0)</f>
        <v>1</v>
      </c>
      <c r="AJ391" s="41">
        <f>IFERROR(VLOOKUP($B391,'b06'!$A$4:$I$714,AJ$1,0),0)</f>
        <v>0</v>
      </c>
    </row>
    <row r="392" spans="1:36" x14ac:dyDescent="0.35">
      <c r="A392" s="4" t="s">
        <v>703</v>
      </c>
      <c r="B392" s="30">
        <v>390</v>
      </c>
      <c r="C392" s="8">
        <f t="shared" ca="1" si="73"/>
        <v>33464</v>
      </c>
      <c r="D392" s="5" t="str">
        <f t="shared" si="74"/>
        <v>colaborador_0390</v>
      </c>
      <c r="E392" s="9" t="s">
        <v>1339</v>
      </c>
      <c r="F392" s="9" t="s">
        <v>1550</v>
      </c>
      <c r="G392" s="8">
        <f t="shared" ca="1" si="75"/>
        <v>44006</v>
      </c>
      <c r="H392" s="6" t="s">
        <v>6</v>
      </c>
      <c r="I392" s="13">
        <f t="shared" ca="1" si="76"/>
        <v>1.76</v>
      </c>
      <c r="J392" s="15">
        <f t="shared" ca="1" si="77"/>
        <v>70</v>
      </c>
      <c r="K392" s="15">
        <f t="shared" ca="1" si="78"/>
        <v>22.598140495867771</v>
      </c>
      <c r="L392" s="10">
        <f t="shared" ca="1" si="79"/>
        <v>2</v>
      </c>
      <c r="M392" s="10">
        <f t="shared" ca="1" si="80"/>
        <v>4</v>
      </c>
      <c r="N392" s="10">
        <f t="shared" ca="1" si="81"/>
        <v>3</v>
      </c>
      <c r="O392" s="10">
        <f t="shared" ca="1" si="82"/>
        <v>7</v>
      </c>
      <c r="P392" s="10">
        <f t="shared" ca="1" si="83"/>
        <v>1</v>
      </c>
      <c r="Q392" s="11">
        <f t="shared" ca="1" si="72"/>
        <v>29</v>
      </c>
      <c r="R392" s="22" t="str">
        <f ca="1">VLOOKUP(L392,'05'!$A$2:$B$6,2,0)</f>
        <v>parda</v>
      </c>
      <c r="S392" s="22" t="str">
        <f ca="1">VLOOKUP(M392,'06'!$A$2:$B$18,2,0)</f>
        <v>ensino médio incompleto</v>
      </c>
      <c r="T392" s="22" t="str">
        <f ca="1">VLOOKUP(N392,'07'!$A$2:$D$28,2,0)</f>
        <v>Amapá</v>
      </c>
      <c r="U392" s="22" t="str">
        <f ca="1">VLOOKUP(O392,'08'!$A$2:$B$28,2,0)</f>
        <v>Testemunha de Jeová</v>
      </c>
      <c r="V392" s="22" t="str">
        <f ca="1">VLOOKUP(P392,'10'!$A$2:$B$10,2,0)</f>
        <v>Solteiro</v>
      </c>
      <c r="W392" s="29">
        <f>IFERROR(VLOOKUP($B392,'b02'!$A$4:$H$705,W$1,0),0)</f>
        <v>0</v>
      </c>
      <c r="X392" s="29">
        <f>IFERROR(VLOOKUP($B392,'b02'!$A$4:$H$705,X$1,0),0)</f>
        <v>0</v>
      </c>
      <c r="Y392" s="29">
        <f>IFERROR(VLOOKUP($B392,'b02'!$A$4:$H$705,Y$1,0),0)</f>
        <v>0</v>
      </c>
      <c r="Z392" s="29">
        <f>IFERROR(VLOOKUP($B392,'b02'!$A$4:$H$705,Z$1,0),0)</f>
        <v>0</v>
      </c>
      <c r="AA392" s="29">
        <f>IFERROR(VLOOKUP($B392,'b02'!$A$4:$H$705,AA$1,0),0)</f>
        <v>0</v>
      </c>
      <c r="AB392" s="29">
        <f>IFERROR(VLOOKUP($B392,'b02'!$A$4:$H$705,AB$1,0),0)</f>
        <v>0</v>
      </c>
      <c r="AC392" s="29">
        <f>IFERROR(VLOOKUP($B392,'b02'!$A$4:$H$705,AC$1,0),0)</f>
        <v>0</v>
      </c>
      <c r="AD392" s="41">
        <f>IFERROR(VLOOKUP($B392,'b06'!$A$4:$I$714,AD$1,0),0)</f>
        <v>0</v>
      </c>
      <c r="AE392" s="41">
        <f>IFERROR(VLOOKUP($B392,'b06'!$A$4:$I$714,AE$1,0),0)</f>
        <v>0</v>
      </c>
      <c r="AF392" s="41">
        <f>IFERROR(VLOOKUP($B392,'b06'!$A$4:$I$714,AF$1,0),0)</f>
        <v>0</v>
      </c>
      <c r="AG392" s="41">
        <f>IFERROR(VLOOKUP($B392,'b06'!$A$4:$I$714,AG$1,0),0)</f>
        <v>0</v>
      </c>
      <c r="AH392" s="41">
        <f>IFERROR(VLOOKUP($B392,'b06'!$A$4:$I$714,AH$1,0),0)</f>
        <v>0</v>
      </c>
      <c r="AI392" s="41">
        <f>IFERROR(VLOOKUP($B392,'b06'!$A$4:$I$714,AI$1,0),0)</f>
        <v>0</v>
      </c>
      <c r="AJ392" s="41">
        <f>IFERROR(VLOOKUP($B392,'b06'!$A$4:$I$714,AJ$1,0),0)</f>
        <v>0</v>
      </c>
    </row>
    <row r="393" spans="1:36" x14ac:dyDescent="0.35">
      <c r="A393" s="4" t="s">
        <v>704</v>
      </c>
      <c r="B393" s="30">
        <v>391</v>
      </c>
      <c r="C393" s="8">
        <f t="shared" ca="1" si="73"/>
        <v>31197</v>
      </c>
      <c r="D393" s="5" t="str">
        <f t="shared" si="74"/>
        <v>colaborador_0391</v>
      </c>
      <c r="E393" s="9" t="s">
        <v>1339</v>
      </c>
      <c r="F393" s="9" t="s">
        <v>1550</v>
      </c>
      <c r="G393" s="8">
        <f t="shared" ca="1" si="75"/>
        <v>42661</v>
      </c>
      <c r="H393" s="6" t="s">
        <v>6</v>
      </c>
      <c r="I393" s="13">
        <f t="shared" ca="1" si="76"/>
        <v>1.84</v>
      </c>
      <c r="J393" s="15">
        <f t="shared" ca="1" si="77"/>
        <v>73</v>
      </c>
      <c r="K393" s="15">
        <f t="shared" ca="1" si="78"/>
        <v>21.561909262759922</v>
      </c>
      <c r="L393" s="10">
        <f t="shared" ca="1" si="79"/>
        <v>2</v>
      </c>
      <c r="M393" s="10">
        <f t="shared" ca="1" si="80"/>
        <v>2</v>
      </c>
      <c r="N393" s="10">
        <f t="shared" ca="1" si="81"/>
        <v>5</v>
      </c>
      <c r="O393" s="10">
        <f t="shared" ca="1" si="82"/>
        <v>2</v>
      </c>
      <c r="P393" s="10">
        <f t="shared" ca="1" si="83"/>
        <v>5</v>
      </c>
      <c r="Q393" s="11">
        <f t="shared" ca="1" si="72"/>
        <v>35</v>
      </c>
      <c r="R393" s="22" t="str">
        <f ca="1">VLOOKUP(L393,'05'!$A$2:$B$6,2,0)</f>
        <v>parda</v>
      </c>
      <c r="S393" s="22" t="str">
        <f ca="1">VLOOKUP(M393,'06'!$A$2:$B$18,2,0)</f>
        <v>ensino fundamental incompleto</v>
      </c>
      <c r="T393" s="22" t="str">
        <f ca="1">VLOOKUP(N393,'07'!$A$2:$D$28,2,0)</f>
        <v>Bahia</v>
      </c>
      <c r="U393" s="22" t="str">
        <f ca="1">VLOOKUP(O393,'08'!$A$2:$B$28,2,0)</f>
        <v>Candomblé</v>
      </c>
      <c r="V393" s="22" t="str">
        <f ca="1">VLOOKUP(P393,'10'!$A$2:$B$10,2,0)</f>
        <v>Separado</v>
      </c>
      <c r="W393" s="29">
        <f>IFERROR(VLOOKUP($B393,'b02'!$A$4:$H$705,W$1,0),0)</f>
        <v>0</v>
      </c>
      <c r="X393" s="29">
        <f>IFERROR(VLOOKUP($B393,'b02'!$A$4:$H$705,X$1,0),0)</f>
        <v>0</v>
      </c>
      <c r="Y393" s="29">
        <f>IFERROR(VLOOKUP($B393,'b02'!$A$4:$H$705,Y$1,0),0)</f>
        <v>0</v>
      </c>
      <c r="Z393" s="29">
        <f>IFERROR(VLOOKUP($B393,'b02'!$A$4:$H$705,Z$1,0),0)</f>
        <v>0</v>
      </c>
      <c r="AA393" s="29">
        <f>IFERROR(VLOOKUP($B393,'b02'!$A$4:$H$705,AA$1,0),0)</f>
        <v>0</v>
      </c>
      <c r="AB393" s="29">
        <f>IFERROR(VLOOKUP($B393,'b02'!$A$4:$H$705,AB$1,0),0)</f>
        <v>0</v>
      </c>
      <c r="AC393" s="29">
        <f>IFERROR(VLOOKUP($B393,'b02'!$A$4:$H$705,AC$1,0),0)</f>
        <v>0</v>
      </c>
      <c r="AD393" s="41">
        <f>IFERROR(VLOOKUP($B393,'b06'!$A$4:$I$714,AD$1,0),0)</f>
        <v>0</v>
      </c>
      <c r="AE393" s="41">
        <f>IFERROR(VLOOKUP($B393,'b06'!$A$4:$I$714,AE$1,0),0)</f>
        <v>0</v>
      </c>
      <c r="AF393" s="41">
        <f>IFERROR(VLOOKUP($B393,'b06'!$A$4:$I$714,AF$1,0),0)</f>
        <v>0</v>
      </c>
      <c r="AG393" s="41">
        <f>IFERROR(VLOOKUP($B393,'b06'!$A$4:$I$714,AG$1,0),0)</f>
        <v>0</v>
      </c>
      <c r="AH393" s="41">
        <f>IFERROR(VLOOKUP($B393,'b06'!$A$4:$I$714,AH$1,0),0)</f>
        <v>0</v>
      </c>
      <c r="AI393" s="41">
        <f>IFERROR(VLOOKUP($B393,'b06'!$A$4:$I$714,AI$1,0),0)</f>
        <v>0</v>
      </c>
      <c r="AJ393" s="41">
        <f>IFERROR(VLOOKUP($B393,'b06'!$A$4:$I$714,AJ$1,0),0)</f>
        <v>0</v>
      </c>
    </row>
    <row r="394" spans="1:36" x14ac:dyDescent="0.35">
      <c r="A394" s="4" t="s">
        <v>705</v>
      </c>
      <c r="B394" s="30">
        <v>392</v>
      </c>
      <c r="C394" s="8">
        <f t="shared" ca="1" si="73"/>
        <v>33382</v>
      </c>
      <c r="D394" s="5" t="str">
        <f t="shared" si="74"/>
        <v>colaborador_0392</v>
      </c>
      <c r="E394" s="9" t="s">
        <v>1339</v>
      </c>
      <c r="F394" s="9" t="s">
        <v>1550</v>
      </c>
      <c r="G394" s="8">
        <f t="shared" ca="1" si="75"/>
        <v>42070</v>
      </c>
      <c r="H394" s="6" t="s">
        <v>6</v>
      </c>
      <c r="I394" s="13">
        <f t="shared" ca="1" si="76"/>
        <v>1.84</v>
      </c>
      <c r="J394" s="15">
        <f t="shared" ca="1" si="77"/>
        <v>72</v>
      </c>
      <c r="K394" s="15">
        <f t="shared" ca="1" si="78"/>
        <v>21.266540642722116</v>
      </c>
      <c r="L394" s="10">
        <f t="shared" ca="1" si="79"/>
        <v>2</v>
      </c>
      <c r="M394" s="10">
        <f t="shared" ca="1" si="80"/>
        <v>2</v>
      </c>
      <c r="N394" s="10">
        <f t="shared" ca="1" si="81"/>
        <v>15</v>
      </c>
      <c r="O394" s="10">
        <f t="shared" ca="1" si="82"/>
        <v>5</v>
      </c>
      <c r="P394" s="10">
        <f t="shared" ca="1" si="83"/>
        <v>3</v>
      </c>
      <c r="Q394" s="11">
        <f t="shared" ca="1" si="72"/>
        <v>29</v>
      </c>
      <c r="R394" s="22" t="str">
        <f ca="1">VLOOKUP(L394,'05'!$A$2:$B$6,2,0)</f>
        <v>parda</v>
      </c>
      <c r="S394" s="22" t="str">
        <f ca="1">VLOOKUP(M394,'06'!$A$2:$B$18,2,0)</f>
        <v>ensino fundamental incompleto</v>
      </c>
      <c r="T394" s="22" t="str">
        <f ca="1">VLOOKUP(N394,'07'!$A$2:$D$28,2,0)</f>
        <v>Paraíba</v>
      </c>
      <c r="U394" s="22" t="str">
        <f ca="1">VLOOKUP(O394,'08'!$A$2:$B$28,2,0)</f>
        <v>Evangélica</v>
      </c>
      <c r="V394" s="22" t="str">
        <f ca="1">VLOOKUP(P394,'10'!$A$2:$B$10,2,0)</f>
        <v>Divorciado</v>
      </c>
      <c r="W394" s="29">
        <f>IFERROR(VLOOKUP($B394,'b02'!$A$4:$H$705,W$1,0),0)</f>
        <v>0</v>
      </c>
      <c r="X394" s="29">
        <f>IFERROR(VLOOKUP($B394,'b02'!$A$4:$H$705,X$1,0),0)</f>
        <v>0</v>
      </c>
      <c r="Y394" s="29">
        <f>IFERROR(VLOOKUP($B394,'b02'!$A$4:$H$705,Y$1,0),0)</f>
        <v>0</v>
      </c>
      <c r="Z394" s="29">
        <f>IFERROR(VLOOKUP($B394,'b02'!$A$4:$H$705,Z$1,0),0)</f>
        <v>0</v>
      </c>
      <c r="AA394" s="29">
        <f>IFERROR(VLOOKUP($B394,'b02'!$A$4:$H$705,AA$1,0),0)</f>
        <v>0</v>
      </c>
      <c r="AB394" s="29">
        <f>IFERROR(VLOOKUP($B394,'b02'!$A$4:$H$705,AB$1,0),0)</f>
        <v>0</v>
      </c>
      <c r="AC394" s="29">
        <f>IFERROR(VLOOKUP($B394,'b02'!$A$4:$H$705,AC$1,0),0)</f>
        <v>0</v>
      </c>
      <c r="AD394" s="41">
        <f>IFERROR(VLOOKUP($B394,'b06'!$A$4:$I$714,AD$1,0),0)</f>
        <v>0</v>
      </c>
      <c r="AE394" s="41">
        <f>IFERROR(VLOOKUP($B394,'b06'!$A$4:$I$714,AE$1,0),0)</f>
        <v>0</v>
      </c>
      <c r="AF394" s="41">
        <f>IFERROR(VLOOKUP($B394,'b06'!$A$4:$I$714,AF$1,0),0)</f>
        <v>0</v>
      </c>
      <c r="AG394" s="41">
        <f>IFERROR(VLOOKUP($B394,'b06'!$A$4:$I$714,AG$1,0),0)</f>
        <v>0</v>
      </c>
      <c r="AH394" s="41">
        <f>IFERROR(VLOOKUP($B394,'b06'!$A$4:$I$714,AH$1,0),0)</f>
        <v>0</v>
      </c>
      <c r="AI394" s="41">
        <f>IFERROR(VLOOKUP($B394,'b06'!$A$4:$I$714,AI$1,0),0)</f>
        <v>0</v>
      </c>
      <c r="AJ394" s="41">
        <f>IFERROR(VLOOKUP($B394,'b06'!$A$4:$I$714,AJ$1,0),0)</f>
        <v>0</v>
      </c>
    </row>
    <row r="395" spans="1:36" x14ac:dyDescent="0.35">
      <c r="A395" s="4" t="s">
        <v>706</v>
      </c>
      <c r="B395" s="30">
        <v>393</v>
      </c>
      <c r="C395" s="8">
        <f t="shared" ca="1" si="73"/>
        <v>33041</v>
      </c>
      <c r="D395" s="5" t="str">
        <f t="shared" si="74"/>
        <v>colaborador_0393</v>
      </c>
      <c r="E395" s="9" t="s">
        <v>1339</v>
      </c>
      <c r="F395" s="9" t="s">
        <v>1550</v>
      </c>
      <c r="G395" s="8">
        <f t="shared" ca="1" si="75"/>
        <v>42379</v>
      </c>
      <c r="H395" s="6" t="s">
        <v>6</v>
      </c>
      <c r="I395" s="13">
        <f t="shared" ca="1" si="76"/>
        <v>1.85</v>
      </c>
      <c r="J395" s="15">
        <f t="shared" ca="1" si="77"/>
        <v>77</v>
      </c>
      <c r="K395" s="15">
        <f t="shared" ca="1" si="78"/>
        <v>22.498173849525198</v>
      </c>
      <c r="L395" s="10">
        <f t="shared" ca="1" si="79"/>
        <v>2</v>
      </c>
      <c r="M395" s="10">
        <f t="shared" ca="1" si="80"/>
        <v>3</v>
      </c>
      <c r="N395" s="10">
        <f t="shared" ca="1" si="81"/>
        <v>8</v>
      </c>
      <c r="O395" s="10">
        <f t="shared" ca="1" si="82"/>
        <v>4</v>
      </c>
      <c r="P395" s="10">
        <f t="shared" ca="1" si="83"/>
        <v>1</v>
      </c>
      <c r="Q395" s="11">
        <f t="shared" ca="1" si="72"/>
        <v>30</v>
      </c>
      <c r="R395" s="22" t="str">
        <f ca="1">VLOOKUP(L395,'05'!$A$2:$B$6,2,0)</f>
        <v>parda</v>
      </c>
      <c r="S395" s="22" t="str">
        <f ca="1">VLOOKUP(M395,'06'!$A$2:$B$18,2,0)</f>
        <v>ensino fundamental completo</v>
      </c>
      <c r="T395" s="22" t="str">
        <f ca="1">VLOOKUP(N395,'07'!$A$2:$D$28,2,0)</f>
        <v>Espírito Santo</v>
      </c>
      <c r="U395" s="22" t="str">
        <f ca="1">VLOOKUP(O395,'08'!$A$2:$B$28,2,0)</f>
        <v>Cristã</v>
      </c>
      <c r="V395" s="22" t="str">
        <f ca="1">VLOOKUP(P395,'10'!$A$2:$B$10,2,0)</f>
        <v>Solteiro</v>
      </c>
      <c r="W395" s="29">
        <f>IFERROR(VLOOKUP($B395,'b02'!$A$4:$H$705,W$1,0),0)</f>
        <v>1</v>
      </c>
      <c r="X395" s="29">
        <f>IFERROR(VLOOKUP($B395,'b02'!$A$4:$H$705,X$1,0),0)</f>
        <v>1</v>
      </c>
      <c r="Y395" s="29">
        <f>IFERROR(VLOOKUP($B395,'b02'!$A$4:$H$705,Y$1,0),0)</f>
        <v>0</v>
      </c>
      <c r="Z395" s="29">
        <f>IFERROR(VLOOKUP($B395,'b02'!$A$4:$H$705,Z$1,0),0)</f>
        <v>0</v>
      </c>
      <c r="AA395" s="29">
        <f>IFERROR(VLOOKUP($B395,'b02'!$A$4:$H$705,AA$1,0),0)</f>
        <v>0</v>
      </c>
      <c r="AB395" s="29">
        <f>IFERROR(VLOOKUP($B395,'b02'!$A$4:$H$705,AB$1,0),0)</f>
        <v>1</v>
      </c>
      <c r="AC395" s="29">
        <f>IFERROR(VLOOKUP($B395,'b02'!$A$4:$H$705,AC$1,0),0)</f>
        <v>3</v>
      </c>
      <c r="AD395" s="41">
        <f>IFERROR(VLOOKUP($B395,'b06'!$A$4:$I$714,AD$1,0),0)</f>
        <v>1</v>
      </c>
      <c r="AE395" s="41">
        <f>IFERROR(VLOOKUP($B395,'b06'!$A$4:$I$714,AE$1,0),0)</f>
        <v>0</v>
      </c>
      <c r="AF395" s="41">
        <f>IFERROR(VLOOKUP($B395,'b06'!$A$4:$I$714,AF$1,0),0)</f>
        <v>0</v>
      </c>
      <c r="AG395" s="41">
        <f>IFERROR(VLOOKUP($B395,'b06'!$A$4:$I$714,AG$1,0),0)</f>
        <v>0</v>
      </c>
      <c r="AH395" s="41">
        <f>IFERROR(VLOOKUP($B395,'b06'!$A$4:$I$714,AH$1,0),0)</f>
        <v>1</v>
      </c>
      <c r="AI395" s="41">
        <f>IFERROR(VLOOKUP($B395,'b06'!$A$4:$I$714,AI$1,0),0)</f>
        <v>1</v>
      </c>
      <c r="AJ395" s="41">
        <f>IFERROR(VLOOKUP($B395,'b06'!$A$4:$I$714,AJ$1,0),0)</f>
        <v>0</v>
      </c>
    </row>
    <row r="396" spans="1:36" x14ac:dyDescent="0.35">
      <c r="A396" s="4" t="s">
        <v>707</v>
      </c>
      <c r="B396" s="30">
        <v>394</v>
      </c>
      <c r="C396" s="8">
        <f t="shared" ca="1" si="73"/>
        <v>30719</v>
      </c>
      <c r="D396" s="5" t="str">
        <f t="shared" si="74"/>
        <v>colaborador_0394</v>
      </c>
      <c r="E396" s="9" t="s">
        <v>1339</v>
      </c>
      <c r="F396" s="9" t="s">
        <v>1550</v>
      </c>
      <c r="G396" s="8">
        <f t="shared" ca="1" si="75"/>
        <v>42547</v>
      </c>
      <c r="H396" s="6" t="s">
        <v>6</v>
      </c>
      <c r="I396" s="13">
        <f t="shared" ca="1" si="76"/>
        <v>1.75</v>
      </c>
      <c r="J396" s="15">
        <f t="shared" ca="1" si="77"/>
        <v>76</v>
      </c>
      <c r="K396" s="15">
        <f t="shared" ca="1" si="78"/>
        <v>24.816326530612244</v>
      </c>
      <c r="L396" s="10">
        <f t="shared" ca="1" si="79"/>
        <v>3</v>
      </c>
      <c r="M396" s="10">
        <f t="shared" ca="1" si="80"/>
        <v>6</v>
      </c>
      <c r="N396" s="10">
        <f t="shared" ca="1" si="81"/>
        <v>13</v>
      </c>
      <c r="O396" s="10">
        <f t="shared" ca="1" si="82"/>
        <v>5</v>
      </c>
      <c r="P396" s="10">
        <f t="shared" ca="1" si="83"/>
        <v>6</v>
      </c>
      <c r="Q396" s="11">
        <f t="shared" ca="1" si="72"/>
        <v>37</v>
      </c>
      <c r="R396" s="22" t="str">
        <f ca="1">VLOOKUP(L396,'05'!$A$2:$B$6,2,0)</f>
        <v>preta</v>
      </c>
      <c r="S396" s="22" t="str">
        <f ca="1">VLOOKUP(M396,'06'!$A$2:$B$18,2,0)</f>
        <v>ensino médio técnico incompleto</v>
      </c>
      <c r="T396" s="22" t="str">
        <f ca="1">VLOOKUP(N396,'07'!$A$2:$D$28,2,0)</f>
        <v>Minas Gerais</v>
      </c>
      <c r="U396" s="22" t="str">
        <f ca="1">VLOOKUP(O396,'08'!$A$2:$B$28,2,0)</f>
        <v>Evangélica</v>
      </c>
      <c r="V396" s="22" t="str">
        <f ca="1">VLOOKUP(P396,'10'!$A$2:$B$10,2,0)</f>
        <v>Concubinato/União Estável</v>
      </c>
      <c r="W396" s="29">
        <f>IFERROR(VLOOKUP($B396,'b02'!$A$4:$H$705,W$1,0),0)</f>
        <v>0</v>
      </c>
      <c r="X396" s="29">
        <f>IFERROR(VLOOKUP($B396,'b02'!$A$4:$H$705,X$1,0),0)</f>
        <v>0</v>
      </c>
      <c r="Y396" s="29">
        <f>IFERROR(VLOOKUP($B396,'b02'!$A$4:$H$705,Y$1,0),0)</f>
        <v>0</v>
      </c>
      <c r="Z396" s="29">
        <f>IFERROR(VLOOKUP($B396,'b02'!$A$4:$H$705,Z$1,0),0)</f>
        <v>0</v>
      </c>
      <c r="AA396" s="29">
        <f>IFERROR(VLOOKUP($B396,'b02'!$A$4:$H$705,AA$1,0),0)</f>
        <v>0</v>
      </c>
      <c r="AB396" s="29">
        <f>IFERROR(VLOOKUP($B396,'b02'!$A$4:$H$705,AB$1,0),0)</f>
        <v>0</v>
      </c>
      <c r="AC396" s="29">
        <f>IFERROR(VLOOKUP($B396,'b02'!$A$4:$H$705,AC$1,0),0)</f>
        <v>0</v>
      </c>
      <c r="AD396" s="41">
        <f>IFERROR(VLOOKUP($B396,'b06'!$A$4:$I$714,AD$1,0),0)</f>
        <v>0</v>
      </c>
      <c r="AE396" s="41">
        <f>IFERROR(VLOOKUP($B396,'b06'!$A$4:$I$714,AE$1,0),0)</f>
        <v>0</v>
      </c>
      <c r="AF396" s="41">
        <f>IFERROR(VLOOKUP($B396,'b06'!$A$4:$I$714,AF$1,0),0)</f>
        <v>0</v>
      </c>
      <c r="AG396" s="41">
        <f>IFERROR(VLOOKUP($B396,'b06'!$A$4:$I$714,AG$1,0),0)</f>
        <v>0</v>
      </c>
      <c r="AH396" s="41">
        <f>IFERROR(VLOOKUP($B396,'b06'!$A$4:$I$714,AH$1,0),0)</f>
        <v>0</v>
      </c>
      <c r="AI396" s="41">
        <f>IFERROR(VLOOKUP($B396,'b06'!$A$4:$I$714,AI$1,0),0)</f>
        <v>0</v>
      </c>
      <c r="AJ396" s="41">
        <f>IFERROR(VLOOKUP($B396,'b06'!$A$4:$I$714,AJ$1,0),0)</f>
        <v>0</v>
      </c>
    </row>
    <row r="397" spans="1:36" x14ac:dyDescent="0.35">
      <c r="A397" s="4" t="s">
        <v>708</v>
      </c>
      <c r="B397" s="30">
        <v>395</v>
      </c>
      <c r="C397" s="8">
        <f t="shared" ca="1" si="73"/>
        <v>32196</v>
      </c>
      <c r="D397" s="5" t="str">
        <f t="shared" si="74"/>
        <v>colaborador_0395</v>
      </c>
      <c r="E397" s="9" t="s">
        <v>1339</v>
      </c>
      <c r="F397" s="9" t="s">
        <v>1550</v>
      </c>
      <c r="G397" s="8">
        <f t="shared" ca="1" si="75"/>
        <v>42136</v>
      </c>
      <c r="H397" s="6" t="s">
        <v>6</v>
      </c>
      <c r="I397" s="13">
        <f t="shared" ca="1" si="76"/>
        <v>1.85</v>
      </c>
      <c r="J397" s="15">
        <f t="shared" ca="1" si="77"/>
        <v>81</v>
      </c>
      <c r="K397" s="15">
        <f t="shared" ca="1" si="78"/>
        <v>23.666910153396639</v>
      </c>
      <c r="L397" s="10">
        <f t="shared" ca="1" si="79"/>
        <v>3</v>
      </c>
      <c r="M397" s="10">
        <f t="shared" ca="1" si="80"/>
        <v>6</v>
      </c>
      <c r="N397" s="10">
        <f t="shared" ca="1" si="81"/>
        <v>26</v>
      </c>
      <c r="O397" s="10">
        <f t="shared" ca="1" si="82"/>
        <v>2</v>
      </c>
      <c r="P397" s="10">
        <f t="shared" ca="1" si="83"/>
        <v>3</v>
      </c>
      <c r="Q397" s="11">
        <f t="shared" ca="1" si="72"/>
        <v>33</v>
      </c>
      <c r="R397" s="22" t="str">
        <f ca="1">VLOOKUP(L397,'05'!$A$2:$B$6,2,0)</f>
        <v>preta</v>
      </c>
      <c r="S397" s="22" t="str">
        <f ca="1">VLOOKUP(M397,'06'!$A$2:$B$18,2,0)</f>
        <v>ensino médio técnico incompleto</v>
      </c>
      <c r="T397" s="22" t="str">
        <f ca="1">VLOOKUP(N397,'07'!$A$2:$D$28,2,0)</f>
        <v>Sergipe</v>
      </c>
      <c r="U397" s="22" t="str">
        <f ca="1">VLOOKUP(O397,'08'!$A$2:$B$28,2,0)</f>
        <v>Candomblé</v>
      </c>
      <c r="V397" s="22" t="str">
        <f ca="1">VLOOKUP(P397,'10'!$A$2:$B$10,2,0)</f>
        <v>Divorciado</v>
      </c>
      <c r="W397" s="29">
        <f>IFERROR(VLOOKUP($B397,'b02'!$A$4:$H$705,W$1,0),0)</f>
        <v>0</v>
      </c>
      <c r="X397" s="29">
        <f>IFERROR(VLOOKUP($B397,'b02'!$A$4:$H$705,X$1,0),0)</f>
        <v>0</v>
      </c>
      <c r="Y397" s="29">
        <f>IFERROR(VLOOKUP($B397,'b02'!$A$4:$H$705,Y$1,0),0)</f>
        <v>0</v>
      </c>
      <c r="Z397" s="29">
        <f>IFERROR(VLOOKUP($B397,'b02'!$A$4:$H$705,Z$1,0),0)</f>
        <v>0</v>
      </c>
      <c r="AA397" s="29">
        <f>IFERROR(VLOOKUP($B397,'b02'!$A$4:$H$705,AA$1,0),0)</f>
        <v>0</v>
      </c>
      <c r="AB397" s="29">
        <f>IFERROR(VLOOKUP($B397,'b02'!$A$4:$H$705,AB$1,0),0)</f>
        <v>0</v>
      </c>
      <c r="AC397" s="29">
        <f>IFERROR(VLOOKUP($B397,'b02'!$A$4:$H$705,AC$1,0),0)</f>
        <v>0</v>
      </c>
      <c r="AD397" s="41">
        <f>IFERROR(VLOOKUP($B397,'b06'!$A$4:$I$714,AD$1,0),0)</f>
        <v>0</v>
      </c>
      <c r="AE397" s="41">
        <f>IFERROR(VLOOKUP($B397,'b06'!$A$4:$I$714,AE$1,0),0)</f>
        <v>0</v>
      </c>
      <c r="AF397" s="41">
        <f>IFERROR(VLOOKUP($B397,'b06'!$A$4:$I$714,AF$1,0),0)</f>
        <v>0</v>
      </c>
      <c r="AG397" s="41">
        <f>IFERROR(VLOOKUP($B397,'b06'!$A$4:$I$714,AG$1,0),0)</f>
        <v>0</v>
      </c>
      <c r="AH397" s="41">
        <f>IFERROR(VLOOKUP($B397,'b06'!$A$4:$I$714,AH$1,0),0)</f>
        <v>0</v>
      </c>
      <c r="AI397" s="41">
        <f>IFERROR(VLOOKUP($B397,'b06'!$A$4:$I$714,AI$1,0),0)</f>
        <v>0</v>
      </c>
      <c r="AJ397" s="41">
        <f>IFERROR(VLOOKUP($B397,'b06'!$A$4:$I$714,AJ$1,0),0)</f>
        <v>0</v>
      </c>
    </row>
    <row r="398" spans="1:36" x14ac:dyDescent="0.35">
      <c r="A398" s="4" t="s">
        <v>709</v>
      </c>
      <c r="B398" s="30">
        <v>396</v>
      </c>
      <c r="C398" s="8">
        <f t="shared" ca="1" si="73"/>
        <v>31911</v>
      </c>
      <c r="D398" s="5" t="str">
        <f t="shared" si="74"/>
        <v>colaborador_0396</v>
      </c>
      <c r="E398" s="9" t="s">
        <v>1339</v>
      </c>
      <c r="F398" s="9" t="s">
        <v>1550</v>
      </c>
      <c r="G398" s="8">
        <f t="shared" ca="1" si="75"/>
        <v>42560</v>
      </c>
      <c r="H398" s="6" t="s">
        <v>6</v>
      </c>
      <c r="I398" s="13">
        <f t="shared" ca="1" si="76"/>
        <v>1.75</v>
      </c>
      <c r="J398" s="15">
        <f t="shared" ca="1" si="77"/>
        <v>75</v>
      </c>
      <c r="K398" s="15">
        <f t="shared" ca="1" si="78"/>
        <v>24.489795918367346</v>
      </c>
      <c r="L398" s="10">
        <f t="shared" ca="1" si="79"/>
        <v>3</v>
      </c>
      <c r="M398" s="10">
        <f t="shared" ca="1" si="80"/>
        <v>3</v>
      </c>
      <c r="N398" s="10">
        <f t="shared" ca="1" si="81"/>
        <v>20</v>
      </c>
      <c r="O398" s="10">
        <f t="shared" ca="1" si="82"/>
        <v>7</v>
      </c>
      <c r="P398" s="10">
        <f t="shared" ca="1" si="83"/>
        <v>6</v>
      </c>
      <c r="Q398" s="11">
        <f t="shared" ca="1" si="72"/>
        <v>33</v>
      </c>
      <c r="R398" s="22" t="str">
        <f ca="1">VLOOKUP(L398,'05'!$A$2:$B$6,2,0)</f>
        <v>preta</v>
      </c>
      <c r="S398" s="22" t="str">
        <f ca="1">VLOOKUP(M398,'06'!$A$2:$B$18,2,0)</f>
        <v>ensino fundamental completo</v>
      </c>
      <c r="T398" s="22" t="str">
        <f ca="1">VLOOKUP(N398,'07'!$A$2:$D$28,2,0)</f>
        <v>Rio Grande do Norte</v>
      </c>
      <c r="U398" s="22" t="str">
        <f ca="1">VLOOKUP(O398,'08'!$A$2:$B$28,2,0)</f>
        <v>Testemunha de Jeová</v>
      </c>
      <c r="V398" s="22" t="str">
        <f ca="1">VLOOKUP(P398,'10'!$A$2:$B$10,2,0)</f>
        <v>Concubinato/União Estável</v>
      </c>
      <c r="W398" s="29">
        <f>IFERROR(VLOOKUP($B398,'b02'!$A$4:$H$705,W$1,0),0)</f>
        <v>0</v>
      </c>
      <c r="X398" s="29">
        <f>IFERROR(VLOOKUP($B398,'b02'!$A$4:$H$705,X$1,0),0)</f>
        <v>0</v>
      </c>
      <c r="Y398" s="29">
        <f>IFERROR(VLOOKUP($B398,'b02'!$A$4:$H$705,Y$1,0),0)</f>
        <v>0</v>
      </c>
      <c r="Z398" s="29">
        <f>IFERROR(VLOOKUP($B398,'b02'!$A$4:$H$705,Z$1,0),0)</f>
        <v>0</v>
      </c>
      <c r="AA398" s="29">
        <f>IFERROR(VLOOKUP($B398,'b02'!$A$4:$H$705,AA$1,0),0)</f>
        <v>0</v>
      </c>
      <c r="AB398" s="29">
        <f>IFERROR(VLOOKUP($B398,'b02'!$A$4:$H$705,AB$1,0),0)</f>
        <v>0</v>
      </c>
      <c r="AC398" s="29">
        <f>IFERROR(VLOOKUP($B398,'b02'!$A$4:$H$705,AC$1,0),0)</f>
        <v>0</v>
      </c>
      <c r="AD398" s="41">
        <f>IFERROR(VLOOKUP($B398,'b06'!$A$4:$I$714,AD$1,0),0)</f>
        <v>0</v>
      </c>
      <c r="AE398" s="41">
        <f>IFERROR(VLOOKUP($B398,'b06'!$A$4:$I$714,AE$1,0),0)</f>
        <v>0</v>
      </c>
      <c r="AF398" s="41">
        <f>IFERROR(VLOOKUP($B398,'b06'!$A$4:$I$714,AF$1,0),0)</f>
        <v>0</v>
      </c>
      <c r="AG398" s="41">
        <f>IFERROR(VLOOKUP($B398,'b06'!$A$4:$I$714,AG$1,0),0)</f>
        <v>0</v>
      </c>
      <c r="AH398" s="41">
        <f>IFERROR(VLOOKUP($B398,'b06'!$A$4:$I$714,AH$1,0),0)</f>
        <v>0</v>
      </c>
      <c r="AI398" s="41">
        <f>IFERROR(VLOOKUP($B398,'b06'!$A$4:$I$714,AI$1,0),0)</f>
        <v>0</v>
      </c>
      <c r="AJ398" s="41">
        <f>IFERROR(VLOOKUP($B398,'b06'!$A$4:$I$714,AJ$1,0),0)</f>
        <v>0</v>
      </c>
    </row>
    <row r="399" spans="1:36" x14ac:dyDescent="0.35">
      <c r="A399" s="4" t="s">
        <v>710</v>
      </c>
      <c r="B399" s="30">
        <v>397</v>
      </c>
      <c r="C399" s="8">
        <f t="shared" ca="1" si="73"/>
        <v>32229</v>
      </c>
      <c r="D399" s="5" t="str">
        <f t="shared" si="74"/>
        <v>colaborador_0397</v>
      </c>
      <c r="E399" s="9" t="s">
        <v>1339</v>
      </c>
      <c r="F399" s="9" t="s">
        <v>1550</v>
      </c>
      <c r="G399" s="8">
        <f t="shared" ca="1" si="75"/>
        <v>42887</v>
      </c>
      <c r="H399" s="6" t="s">
        <v>6</v>
      </c>
      <c r="I399" s="13">
        <f t="shared" ca="1" si="76"/>
        <v>1.79</v>
      </c>
      <c r="J399" s="15">
        <f t="shared" ca="1" si="77"/>
        <v>70</v>
      </c>
      <c r="K399" s="15">
        <f t="shared" ca="1" si="78"/>
        <v>21.847008520333322</v>
      </c>
      <c r="L399" s="10">
        <f t="shared" ca="1" si="79"/>
        <v>2</v>
      </c>
      <c r="M399" s="10">
        <f t="shared" ca="1" si="80"/>
        <v>3</v>
      </c>
      <c r="N399" s="10">
        <f t="shared" ca="1" si="81"/>
        <v>2</v>
      </c>
      <c r="O399" s="10">
        <f t="shared" ca="1" si="82"/>
        <v>7</v>
      </c>
      <c r="P399" s="10">
        <f t="shared" ca="1" si="83"/>
        <v>1</v>
      </c>
      <c r="Q399" s="11">
        <f t="shared" ca="1" si="72"/>
        <v>32</v>
      </c>
      <c r="R399" s="22" t="str">
        <f ca="1">VLOOKUP(L399,'05'!$A$2:$B$6,2,0)</f>
        <v>parda</v>
      </c>
      <c r="S399" s="22" t="str">
        <f ca="1">VLOOKUP(M399,'06'!$A$2:$B$18,2,0)</f>
        <v>ensino fundamental completo</v>
      </c>
      <c r="T399" s="22" t="str">
        <f ca="1">VLOOKUP(N399,'07'!$A$2:$D$28,2,0)</f>
        <v>Alagoas</v>
      </c>
      <c r="U399" s="22" t="str">
        <f ca="1">VLOOKUP(O399,'08'!$A$2:$B$28,2,0)</f>
        <v>Testemunha de Jeová</v>
      </c>
      <c r="V399" s="22" t="str">
        <f ca="1">VLOOKUP(P399,'10'!$A$2:$B$10,2,0)</f>
        <v>Solteiro</v>
      </c>
      <c r="W399" s="29">
        <f>IFERROR(VLOOKUP($B399,'b02'!$A$4:$H$705,W$1,0),0)</f>
        <v>0</v>
      </c>
      <c r="X399" s="29">
        <f>IFERROR(VLOOKUP($B399,'b02'!$A$4:$H$705,X$1,0),0)</f>
        <v>0</v>
      </c>
      <c r="Y399" s="29">
        <f>IFERROR(VLOOKUP($B399,'b02'!$A$4:$H$705,Y$1,0),0)</f>
        <v>0</v>
      </c>
      <c r="Z399" s="29">
        <f>IFERROR(VLOOKUP($B399,'b02'!$A$4:$H$705,Z$1,0),0)</f>
        <v>0</v>
      </c>
      <c r="AA399" s="29">
        <f>IFERROR(VLOOKUP($B399,'b02'!$A$4:$H$705,AA$1,0),0)</f>
        <v>0</v>
      </c>
      <c r="AB399" s="29">
        <f>IFERROR(VLOOKUP($B399,'b02'!$A$4:$H$705,AB$1,0),0)</f>
        <v>0</v>
      </c>
      <c r="AC399" s="29">
        <f>IFERROR(VLOOKUP($B399,'b02'!$A$4:$H$705,AC$1,0),0)</f>
        <v>0</v>
      </c>
      <c r="AD399" s="41">
        <f>IFERROR(VLOOKUP($B399,'b06'!$A$4:$I$714,AD$1,0),0)</f>
        <v>0</v>
      </c>
      <c r="AE399" s="41">
        <f>IFERROR(VLOOKUP($B399,'b06'!$A$4:$I$714,AE$1,0),0)</f>
        <v>0</v>
      </c>
      <c r="AF399" s="41">
        <f>IFERROR(VLOOKUP($B399,'b06'!$A$4:$I$714,AF$1,0),0)</f>
        <v>0</v>
      </c>
      <c r="AG399" s="41">
        <f>IFERROR(VLOOKUP($B399,'b06'!$A$4:$I$714,AG$1,0),0)</f>
        <v>0</v>
      </c>
      <c r="AH399" s="41">
        <f>IFERROR(VLOOKUP($B399,'b06'!$A$4:$I$714,AH$1,0),0)</f>
        <v>0</v>
      </c>
      <c r="AI399" s="41">
        <f>IFERROR(VLOOKUP($B399,'b06'!$A$4:$I$714,AI$1,0),0)</f>
        <v>0</v>
      </c>
      <c r="AJ399" s="41">
        <f>IFERROR(VLOOKUP($B399,'b06'!$A$4:$I$714,AJ$1,0),0)</f>
        <v>0</v>
      </c>
    </row>
    <row r="400" spans="1:36" x14ac:dyDescent="0.35">
      <c r="A400" s="4" t="s">
        <v>711</v>
      </c>
      <c r="B400" s="30">
        <v>398</v>
      </c>
      <c r="C400" s="8">
        <f t="shared" ca="1" si="73"/>
        <v>34576</v>
      </c>
      <c r="D400" s="5" t="str">
        <f t="shared" si="74"/>
        <v>colaborador_0398</v>
      </c>
      <c r="E400" s="9" t="s">
        <v>1339</v>
      </c>
      <c r="F400" s="9" t="s">
        <v>1550</v>
      </c>
      <c r="G400" s="8">
        <f t="shared" ca="1" si="75"/>
        <v>43600</v>
      </c>
      <c r="H400" s="6" t="s">
        <v>6</v>
      </c>
      <c r="I400" s="13">
        <f t="shared" ca="1" si="76"/>
        <v>1.82</v>
      </c>
      <c r="J400" s="15">
        <f t="shared" ca="1" si="77"/>
        <v>80</v>
      </c>
      <c r="K400" s="15">
        <f t="shared" ca="1" si="78"/>
        <v>24.151672503320853</v>
      </c>
      <c r="L400" s="10">
        <f t="shared" ca="1" si="79"/>
        <v>2</v>
      </c>
      <c r="M400" s="10">
        <f t="shared" ca="1" si="80"/>
        <v>6</v>
      </c>
      <c r="N400" s="10">
        <f t="shared" ca="1" si="81"/>
        <v>3</v>
      </c>
      <c r="O400" s="10">
        <f t="shared" ca="1" si="82"/>
        <v>3</v>
      </c>
      <c r="P400" s="10">
        <f t="shared" ca="1" si="83"/>
        <v>6</v>
      </c>
      <c r="Q400" s="11">
        <f t="shared" ca="1" si="72"/>
        <v>26</v>
      </c>
      <c r="R400" s="22" t="str">
        <f ca="1">VLOOKUP(L400,'05'!$A$2:$B$6,2,0)</f>
        <v>parda</v>
      </c>
      <c r="S400" s="22" t="str">
        <f ca="1">VLOOKUP(M400,'06'!$A$2:$B$18,2,0)</f>
        <v>ensino médio técnico incompleto</v>
      </c>
      <c r="T400" s="22" t="str">
        <f ca="1">VLOOKUP(N400,'07'!$A$2:$D$28,2,0)</f>
        <v>Amapá</v>
      </c>
      <c r="U400" s="22" t="str">
        <f ca="1">VLOOKUP(O400,'08'!$A$2:$B$28,2,0)</f>
        <v>Católica</v>
      </c>
      <c r="V400" s="22" t="str">
        <f ca="1">VLOOKUP(P400,'10'!$A$2:$B$10,2,0)</f>
        <v>Concubinato/União Estável</v>
      </c>
      <c r="W400" s="29">
        <f>IFERROR(VLOOKUP($B400,'b02'!$A$4:$H$705,W$1,0),0)</f>
        <v>0</v>
      </c>
      <c r="X400" s="29">
        <f>IFERROR(VLOOKUP($B400,'b02'!$A$4:$H$705,X$1,0),0)</f>
        <v>0</v>
      </c>
      <c r="Y400" s="29">
        <f>IFERROR(VLOOKUP($B400,'b02'!$A$4:$H$705,Y$1,0),0)</f>
        <v>1</v>
      </c>
      <c r="Z400" s="29">
        <f>IFERROR(VLOOKUP($B400,'b02'!$A$4:$H$705,Z$1,0),0)</f>
        <v>0</v>
      </c>
      <c r="AA400" s="29">
        <f>IFERROR(VLOOKUP($B400,'b02'!$A$4:$H$705,AA$1,0),0)</f>
        <v>0</v>
      </c>
      <c r="AB400" s="29">
        <f>IFERROR(VLOOKUP($B400,'b02'!$A$4:$H$705,AB$1,0),0)</f>
        <v>0</v>
      </c>
      <c r="AC400" s="29">
        <f>IFERROR(VLOOKUP($B400,'b02'!$A$4:$H$705,AC$1,0),0)</f>
        <v>1</v>
      </c>
      <c r="AD400" s="41">
        <f>IFERROR(VLOOKUP($B400,'b06'!$A$4:$I$714,AD$1,0),0)</f>
        <v>0</v>
      </c>
      <c r="AE400" s="41">
        <f>IFERROR(VLOOKUP($B400,'b06'!$A$4:$I$714,AE$1,0),0)</f>
        <v>0</v>
      </c>
      <c r="AF400" s="41">
        <f>IFERROR(VLOOKUP($B400,'b06'!$A$4:$I$714,AF$1,0),0)</f>
        <v>0</v>
      </c>
      <c r="AG400" s="41">
        <f>IFERROR(VLOOKUP($B400,'b06'!$A$4:$I$714,AG$1,0),0)</f>
        <v>0</v>
      </c>
      <c r="AH400" s="41">
        <f>IFERROR(VLOOKUP($B400,'b06'!$A$4:$I$714,AH$1,0),0)</f>
        <v>1</v>
      </c>
      <c r="AI400" s="41">
        <f>IFERROR(VLOOKUP($B400,'b06'!$A$4:$I$714,AI$1,0),0)</f>
        <v>0</v>
      </c>
      <c r="AJ400" s="41">
        <f>IFERROR(VLOOKUP($B400,'b06'!$A$4:$I$714,AJ$1,0),0)</f>
        <v>0</v>
      </c>
    </row>
    <row r="401" spans="1:36" x14ac:dyDescent="0.35">
      <c r="A401" s="4" t="s">
        <v>712</v>
      </c>
      <c r="B401" s="30">
        <v>399</v>
      </c>
      <c r="C401" s="8">
        <f t="shared" ca="1" si="73"/>
        <v>31011</v>
      </c>
      <c r="D401" s="5" t="str">
        <f t="shared" si="74"/>
        <v>colaborador_0399</v>
      </c>
      <c r="E401" s="9" t="s">
        <v>1339</v>
      </c>
      <c r="F401" s="9" t="s">
        <v>1550</v>
      </c>
      <c r="G401" s="8">
        <f t="shared" ca="1" si="75"/>
        <v>42184</v>
      </c>
      <c r="H401" s="6" t="s">
        <v>6</v>
      </c>
      <c r="I401" s="13">
        <f t="shared" ca="1" si="76"/>
        <v>1.82</v>
      </c>
      <c r="J401" s="15">
        <f t="shared" ca="1" si="77"/>
        <v>72</v>
      </c>
      <c r="K401" s="15">
        <f t="shared" ca="1" si="78"/>
        <v>21.736505252988767</v>
      </c>
      <c r="L401" s="10">
        <f t="shared" ca="1" si="79"/>
        <v>2</v>
      </c>
      <c r="M401" s="10">
        <f t="shared" ca="1" si="80"/>
        <v>6</v>
      </c>
      <c r="N401" s="10">
        <f t="shared" ca="1" si="81"/>
        <v>1</v>
      </c>
      <c r="O401" s="10">
        <f t="shared" ca="1" si="82"/>
        <v>2</v>
      </c>
      <c r="P401" s="10">
        <f t="shared" ca="1" si="83"/>
        <v>1</v>
      </c>
      <c r="Q401" s="11">
        <f t="shared" ca="1" si="72"/>
        <v>36</v>
      </c>
      <c r="R401" s="22" t="str">
        <f ca="1">VLOOKUP(L401,'05'!$A$2:$B$6,2,0)</f>
        <v>parda</v>
      </c>
      <c r="S401" s="22" t="str">
        <f ca="1">VLOOKUP(M401,'06'!$A$2:$B$18,2,0)</f>
        <v>ensino médio técnico incompleto</v>
      </c>
      <c r="T401" s="22" t="str">
        <f ca="1">VLOOKUP(N401,'07'!$A$2:$D$28,2,0)</f>
        <v>Acre</v>
      </c>
      <c r="U401" s="22" t="str">
        <f ca="1">VLOOKUP(O401,'08'!$A$2:$B$28,2,0)</f>
        <v>Candomblé</v>
      </c>
      <c r="V401" s="22" t="str">
        <f ca="1">VLOOKUP(P401,'10'!$A$2:$B$10,2,0)</f>
        <v>Solteiro</v>
      </c>
      <c r="W401" s="29">
        <f>IFERROR(VLOOKUP($B401,'b02'!$A$4:$H$705,W$1,0),0)</f>
        <v>0</v>
      </c>
      <c r="X401" s="29">
        <f>IFERROR(VLOOKUP($B401,'b02'!$A$4:$H$705,X$1,0),0)</f>
        <v>0</v>
      </c>
      <c r="Y401" s="29">
        <f>IFERROR(VLOOKUP($B401,'b02'!$A$4:$H$705,Y$1,0),0)</f>
        <v>0</v>
      </c>
      <c r="Z401" s="29">
        <f>IFERROR(VLOOKUP($B401,'b02'!$A$4:$H$705,Z$1,0),0)</f>
        <v>0</v>
      </c>
      <c r="AA401" s="29">
        <f>IFERROR(VLOOKUP($B401,'b02'!$A$4:$H$705,AA$1,0),0)</f>
        <v>0</v>
      </c>
      <c r="AB401" s="29">
        <f>IFERROR(VLOOKUP($B401,'b02'!$A$4:$H$705,AB$1,0),0)</f>
        <v>0</v>
      </c>
      <c r="AC401" s="29">
        <f>IFERROR(VLOOKUP($B401,'b02'!$A$4:$H$705,AC$1,0),0)</f>
        <v>0</v>
      </c>
      <c r="AD401" s="41">
        <f>IFERROR(VLOOKUP($B401,'b06'!$A$4:$I$714,AD$1,0),0)</f>
        <v>0</v>
      </c>
      <c r="AE401" s="41">
        <f>IFERROR(VLOOKUP($B401,'b06'!$A$4:$I$714,AE$1,0),0)</f>
        <v>0</v>
      </c>
      <c r="AF401" s="41">
        <f>IFERROR(VLOOKUP($B401,'b06'!$A$4:$I$714,AF$1,0),0)</f>
        <v>0</v>
      </c>
      <c r="AG401" s="41">
        <f>IFERROR(VLOOKUP($B401,'b06'!$A$4:$I$714,AG$1,0),0)</f>
        <v>0</v>
      </c>
      <c r="AH401" s="41">
        <f>IFERROR(VLOOKUP($B401,'b06'!$A$4:$I$714,AH$1,0),0)</f>
        <v>0</v>
      </c>
      <c r="AI401" s="41">
        <f>IFERROR(VLOOKUP($B401,'b06'!$A$4:$I$714,AI$1,0),0)</f>
        <v>0</v>
      </c>
      <c r="AJ401" s="41">
        <f>IFERROR(VLOOKUP($B401,'b06'!$A$4:$I$714,AJ$1,0),0)</f>
        <v>0</v>
      </c>
    </row>
    <row r="402" spans="1:36" x14ac:dyDescent="0.35">
      <c r="A402" s="4" t="s">
        <v>713</v>
      </c>
      <c r="B402" s="30">
        <v>400</v>
      </c>
      <c r="C402" s="8">
        <f t="shared" ca="1" si="73"/>
        <v>33550</v>
      </c>
      <c r="D402" s="5" t="str">
        <f t="shared" si="74"/>
        <v>colaborador_0400</v>
      </c>
      <c r="E402" s="9" t="s">
        <v>1339</v>
      </c>
      <c r="F402" s="9" t="s">
        <v>1550</v>
      </c>
      <c r="G402" s="8">
        <f t="shared" ca="1" si="75"/>
        <v>42122</v>
      </c>
      <c r="H402" s="6" t="s">
        <v>6</v>
      </c>
      <c r="I402" s="13">
        <f t="shared" ca="1" si="76"/>
        <v>1.8</v>
      </c>
      <c r="J402" s="15">
        <f t="shared" ca="1" si="77"/>
        <v>76</v>
      </c>
      <c r="K402" s="15">
        <f t="shared" ca="1" si="78"/>
        <v>23.456790123456788</v>
      </c>
      <c r="L402" s="10">
        <f t="shared" ca="1" si="79"/>
        <v>3</v>
      </c>
      <c r="M402" s="10">
        <f t="shared" ca="1" si="80"/>
        <v>4</v>
      </c>
      <c r="N402" s="10">
        <f t="shared" ca="1" si="81"/>
        <v>6</v>
      </c>
      <c r="O402" s="10">
        <f t="shared" ca="1" si="82"/>
        <v>4</v>
      </c>
      <c r="P402" s="10">
        <f t="shared" ca="1" si="83"/>
        <v>2</v>
      </c>
      <c r="Q402" s="11">
        <f t="shared" ca="1" si="72"/>
        <v>29</v>
      </c>
      <c r="R402" s="22" t="str">
        <f ca="1">VLOOKUP(L402,'05'!$A$2:$B$6,2,0)</f>
        <v>preta</v>
      </c>
      <c r="S402" s="22" t="str">
        <f ca="1">VLOOKUP(M402,'06'!$A$2:$B$18,2,0)</f>
        <v>ensino médio incompleto</v>
      </c>
      <c r="T402" s="22" t="str">
        <f ca="1">VLOOKUP(N402,'07'!$A$2:$D$28,2,0)</f>
        <v>Ceará</v>
      </c>
      <c r="U402" s="22" t="str">
        <f ca="1">VLOOKUP(O402,'08'!$A$2:$B$28,2,0)</f>
        <v>Cristã</v>
      </c>
      <c r="V402" s="22" t="str">
        <f ca="1">VLOOKUP(P402,'10'!$A$2:$B$10,2,0)</f>
        <v>Casado</v>
      </c>
      <c r="W402" s="29">
        <f>IFERROR(VLOOKUP($B402,'b02'!$A$4:$H$705,W$1,0),0)</f>
        <v>0</v>
      </c>
      <c r="X402" s="29">
        <f>IFERROR(VLOOKUP($B402,'b02'!$A$4:$H$705,X$1,0),0)</f>
        <v>0</v>
      </c>
      <c r="Y402" s="29">
        <f>IFERROR(VLOOKUP($B402,'b02'!$A$4:$H$705,Y$1,0),0)</f>
        <v>0</v>
      </c>
      <c r="Z402" s="29">
        <f>IFERROR(VLOOKUP($B402,'b02'!$A$4:$H$705,Z$1,0),0)</f>
        <v>0</v>
      </c>
      <c r="AA402" s="29">
        <f>IFERROR(VLOOKUP($B402,'b02'!$A$4:$H$705,AA$1,0),0)</f>
        <v>0</v>
      </c>
      <c r="AB402" s="29">
        <f>IFERROR(VLOOKUP($B402,'b02'!$A$4:$H$705,AB$1,0),0)</f>
        <v>0</v>
      </c>
      <c r="AC402" s="29">
        <f>IFERROR(VLOOKUP($B402,'b02'!$A$4:$H$705,AC$1,0),0)</f>
        <v>0</v>
      </c>
      <c r="AD402" s="41">
        <f>IFERROR(VLOOKUP($B402,'b06'!$A$4:$I$714,AD$1,0),0)</f>
        <v>0</v>
      </c>
      <c r="AE402" s="41">
        <f>IFERROR(VLOOKUP($B402,'b06'!$A$4:$I$714,AE$1,0),0)</f>
        <v>0</v>
      </c>
      <c r="AF402" s="41">
        <f>IFERROR(VLOOKUP($B402,'b06'!$A$4:$I$714,AF$1,0),0)</f>
        <v>0</v>
      </c>
      <c r="AG402" s="41">
        <f>IFERROR(VLOOKUP($B402,'b06'!$A$4:$I$714,AG$1,0),0)</f>
        <v>0</v>
      </c>
      <c r="AH402" s="41">
        <f>IFERROR(VLOOKUP($B402,'b06'!$A$4:$I$714,AH$1,0),0)</f>
        <v>0</v>
      </c>
      <c r="AI402" s="41">
        <f>IFERROR(VLOOKUP($B402,'b06'!$A$4:$I$714,AI$1,0),0)</f>
        <v>0</v>
      </c>
      <c r="AJ402" s="41">
        <f>IFERROR(VLOOKUP($B402,'b06'!$A$4:$I$714,AJ$1,0),0)</f>
        <v>0</v>
      </c>
    </row>
    <row r="403" spans="1:36" x14ac:dyDescent="0.35">
      <c r="A403" s="4" t="s">
        <v>714</v>
      </c>
      <c r="B403" s="30">
        <v>401</v>
      </c>
      <c r="C403" s="8">
        <f t="shared" ca="1" si="73"/>
        <v>32053</v>
      </c>
      <c r="D403" s="5" t="str">
        <f t="shared" si="74"/>
        <v>colaborador_0401</v>
      </c>
      <c r="E403" s="9" t="s">
        <v>1339</v>
      </c>
      <c r="F403" s="9" t="s">
        <v>1550</v>
      </c>
      <c r="G403" s="8">
        <f t="shared" ca="1" si="75"/>
        <v>43218</v>
      </c>
      <c r="H403" s="6" t="s">
        <v>6</v>
      </c>
      <c r="I403" s="13">
        <f t="shared" ca="1" si="76"/>
        <v>1.85</v>
      </c>
      <c r="J403" s="15">
        <f t="shared" ca="1" si="77"/>
        <v>81</v>
      </c>
      <c r="K403" s="15">
        <f t="shared" ca="1" si="78"/>
        <v>23.666910153396639</v>
      </c>
      <c r="L403" s="10">
        <f t="shared" ca="1" si="79"/>
        <v>3</v>
      </c>
      <c r="M403" s="10">
        <f t="shared" ca="1" si="80"/>
        <v>1</v>
      </c>
      <c r="N403" s="10">
        <f t="shared" ca="1" si="81"/>
        <v>3</v>
      </c>
      <c r="O403" s="10">
        <f t="shared" ca="1" si="82"/>
        <v>4</v>
      </c>
      <c r="P403" s="10">
        <f t="shared" ca="1" si="83"/>
        <v>3</v>
      </c>
      <c r="Q403" s="11">
        <f t="shared" ca="1" si="72"/>
        <v>33</v>
      </c>
      <c r="R403" s="22" t="str">
        <f ca="1">VLOOKUP(L403,'05'!$A$2:$B$6,2,0)</f>
        <v>preta</v>
      </c>
      <c r="S403" s="22" t="str">
        <f ca="1">VLOOKUP(M403,'06'!$A$2:$B$18,2,0)</f>
        <v>sem instrução</v>
      </c>
      <c r="T403" s="22" t="str">
        <f ca="1">VLOOKUP(N403,'07'!$A$2:$D$28,2,0)</f>
        <v>Amapá</v>
      </c>
      <c r="U403" s="22" t="str">
        <f ca="1">VLOOKUP(O403,'08'!$A$2:$B$28,2,0)</f>
        <v>Cristã</v>
      </c>
      <c r="V403" s="22" t="str">
        <f ca="1">VLOOKUP(P403,'10'!$A$2:$B$10,2,0)</f>
        <v>Divorciado</v>
      </c>
      <c r="W403" s="29">
        <f>IFERROR(VLOOKUP($B403,'b02'!$A$4:$H$705,W$1,0),0)</f>
        <v>0</v>
      </c>
      <c r="X403" s="29">
        <f>IFERROR(VLOOKUP($B403,'b02'!$A$4:$H$705,X$1,0),0)</f>
        <v>0</v>
      </c>
      <c r="Y403" s="29">
        <f>IFERROR(VLOOKUP($B403,'b02'!$A$4:$H$705,Y$1,0),0)</f>
        <v>1</v>
      </c>
      <c r="Z403" s="29">
        <f>IFERROR(VLOOKUP($B403,'b02'!$A$4:$H$705,Z$1,0),0)</f>
        <v>0</v>
      </c>
      <c r="AA403" s="29">
        <f>IFERROR(VLOOKUP($B403,'b02'!$A$4:$H$705,AA$1,0),0)</f>
        <v>0</v>
      </c>
      <c r="AB403" s="29">
        <f>IFERROR(VLOOKUP($B403,'b02'!$A$4:$H$705,AB$1,0),0)</f>
        <v>0</v>
      </c>
      <c r="AC403" s="29">
        <f>IFERROR(VLOOKUP($B403,'b02'!$A$4:$H$705,AC$1,0),0)</f>
        <v>1</v>
      </c>
      <c r="AD403" s="41">
        <f>IFERROR(VLOOKUP($B403,'b06'!$A$4:$I$714,AD$1,0),0)</f>
        <v>1</v>
      </c>
      <c r="AE403" s="41">
        <f>IFERROR(VLOOKUP($B403,'b06'!$A$4:$I$714,AE$1,0),0)</f>
        <v>0</v>
      </c>
      <c r="AF403" s="41">
        <f>IFERROR(VLOOKUP($B403,'b06'!$A$4:$I$714,AF$1,0),0)</f>
        <v>0</v>
      </c>
      <c r="AG403" s="41">
        <f>IFERROR(VLOOKUP($B403,'b06'!$A$4:$I$714,AG$1,0),0)</f>
        <v>0</v>
      </c>
      <c r="AH403" s="41">
        <f>IFERROR(VLOOKUP($B403,'b06'!$A$4:$I$714,AH$1,0),0)</f>
        <v>0</v>
      </c>
      <c r="AI403" s="41">
        <f>IFERROR(VLOOKUP($B403,'b06'!$A$4:$I$714,AI$1,0),0)</f>
        <v>0</v>
      </c>
      <c r="AJ403" s="41">
        <f>IFERROR(VLOOKUP($B403,'b06'!$A$4:$I$714,AJ$1,0),0)</f>
        <v>0</v>
      </c>
    </row>
    <row r="404" spans="1:36" x14ac:dyDescent="0.35">
      <c r="A404" s="4" t="s">
        <v>715</v>
      </c>
      <c r="B404" s="30">
        <v>402</v>
      </c>
      <c r="C404" s="8">
        <f t="shared" ca="1" si="73"/>
        <v>31872</v>
      </c>
      <c r="D404" s="5" t="str">
        <f t="shared" si="74"/>
        <v>colaborador_0402</v>
      </c>
      <c r="E404" s="9" t="s">
        <v>1339</v>
      </c>
      <c r="F404" s="9" t="s">
        <v>1550</v>
      </c>
      <c r="G404" s="8">
        <f t="shared" ca="1" si="75"/>
        <v>42038</v>
      </c>
      <c r="H404" s="6" t="s">
        <v>6</v>
      </c>
      <c r="I404" s="13">
        <f t="shared" ca="1" si="76"/>
        <v>1.82</v>
      </c>
      <c r="J404" s="15">
        <f t="shared" ca="1" si="77"/>
        <v>79</v>
      </c>
      <c r="K404" s="15">
        <f t="shared" ca="1" si="78"/>
        <v>23.849776597029344</v>
      </c>
      <c r="L404" s="10">
        <f t="shared" ca="1" si="79"/>
        <v>2</v>
      </c>
      <c r="M404" s="10">
        <f t="shared" ca="1" si="80"/>
        <v>2</v>
      </c>
      <c r="N404" s="10">
        <f t="shared" ca="1" si="81"/>
        <v>10</v>
      </c>
      <c r="O404" s="10">
        <f t="shared" ca="1" si="82"/>
        <v>5</v>
      </c>
      <c r="P404" s="10">
        <f t="shared" ca="1" si="83"/>
        <v>5</v>
      </c>
      <c r="Q404" s="11">
        <f t="shared" ca="1" si="72"/>
        <v>33</v>
      </c>
      <c r="R404" s="22" t="str">
        <f ca="1">VLOOKUP(L404,'05'!$A$2:$B$6,2,0)</f>
        <v>parda</v>
      </c>
      <c r="S404" s="22" t="str">
        <f ca="1">VLOOKUP(M404,'06'!$A$2:$B$18,2,0)</f>
        <v>ensino fundamental incompleto</v>
      </c>
      <c r="T404" s="22" t="str">
        <f ca="1">VLOOKUP(N404,'07'!$A$2:$D$28,2,0)</f>
        <v>Maranhão</v>
      </c>
      <c r="U404" s="22" t="str">
        <f ca="1">VLOOKUP(O404,'08'!$A$2:$B$28,2,0)</f>
        <v>Evangélica</v>
      </c>
      <c r="V404" s="22" t="str">
        <f ca="1">VLOOKUP(P404,'10'!$A$2:$B$10,2,0)</f>
        <v>Separado</v>
      </c>
      <c r="W404" s="29">
        <f>IFERROR(VLOOKUP($B404,'b02'!$A$4:$H$705,W$1,0),0)</f>
        <v>0</v>
      </c>
      <c r="X404" s="29">
        <f>IFERROR(VLOOKUP($B404,'b02'!$A$4:$H$705,X$1,0),0)</f>
        <v>0</v>
      </c>
      <c r="Y404" s="29">
        <f>IFERROR(VLOOKUP($B404,'b02'!$A$4:$H$705,Y$1,0),0)</f>
        <v>3</v>
      </c>
      <c r="Z404" s="29">
        <f>IFERROR(VLOOKUP($B404,'b02'!$A$4:$H$705,Z$1,0),0)</f>
        <v>0</v>
      </c>
      <c r="AA404" s="29">
        <f>IFERROR(VLOOKUP($B404,'b02'!$A$4:$H$705,AA$1,0),0)</f>
        <v>0</v>
      </c>
      <c r="AB404" s="29">
        <f>IFERROR(VLOOKUP($B404,'b02'!$A$4:$H$705,AB$1,0),0)</f>
        <v>0</v>
      </c>
      <c r="AC404" s="29">
        <f>IFERROR(VLOOKUP($B404,'b02'!$A$4:$H$705,AC$1,0),0)</f>
        <v>3</v>
      </c>
      <c r="AD404" s="41">
        <f>IFERROR(VLOOKUP($B404,'b06'!$A$4:$I$714,AD$1,0),0)</f>
        <v>1</v>
      </c>
      <c r="AE404" s="41">
        <f>IFERROR(VLOOKUP($B404,'b06'!$A$4:$I$714,AE$1,0),0)</f>
        <v>0</v>
      </c>
      <c r="AF404" s="41">
        <f>IFERROR(VLOOKUP($B404,'b06'!$A$4:$I$714,AF$1,0),0)</f>
        <v>0</v>
      </c>
      <c r="AG404" s="41">
        <f>IFERROR(VLOOKUP($B404,'b06'!$A$4:$I$714,AG$1,0),0)</f>
        <v>0</v>
      </c>
      <c r="AH404" s="41">
        <f>IFERROR(VLOOKUP($B404,'b06'!$A$4:$I$714,AH$1,0),0)</f>
        <v>1</v>
      </c>
      <c r="AI404" s="41">
        <f>IFERROR(VLOOKUP($B404,'b06'!$A$4:$I$714,AI$1,0),0)</f>
        <v>0</v>
      </c>
      <c r="AJ404" s="41">
        <f>IFERROR(VLOOKUP($B404,'b06'!$A$4:$I$714,AJ$1,0),0)</f>
        <v>1</v>
      </c>
    </row>
    <row r="405" spans="1:36" x14ac:dyDescent="0.35">
      <c r="A405" s="4" t="s">
        <v>716</v>
      </c>
      <c r="B405" s="30">
        <v>403</v>
      </c>
      <c r="C405" s="8">
        <f t="shared" ca="1" si="73"/>
        <v>33849</v>
      </c>
      <c r="D405" s="5" t="str">
        <f t="shared" si="74"/>
        <v>colaborador_0403</v>
      </c>
      <c r="E405" s="9" t="s">
        <v>1339</v>
      </c>
      <c r="F405" s="9" t="s">
        <v>1550</v>
      </c>
      <c r="G405" s="8">
        <f t="shared" ca="1" si="75"/>
        <v>44162</v>
      </c>
      <c r="H405" s="6" t="s">
        <v>6</v>
      </c>
      <c r="I405" s="13">
        <f t="shared" ca="1" si="76"/>
        <v>1.77</v>
      </c>
      <c r="J405" s="15">
        <f t="shared" ca="1" si="77"/>
        <v>80</v>
      </c>
      <c r="K405" s="15">
        <f t="shared" ca="1" si="78"/>
        <v>25.535446391522228</v>
      </c>
      <c r="L405" s="10">
        <f t="shared" ca="1" si="79"/>
        <v>2</v>
      </c>
      <c r="M405" s="10">
        <f t="shared" ca="1" si="80"/>
        <v>5</v>
      </c>
      <c r="N405" s="10">
        <f t="shared" ca="1" si="81"/>
        <v>13</v>
      </c>
      <c r="O405" s="10">
        <f t="shared" ca="1" si="82"/>
        <v>3</v>
      </c>
      <c r="P405" s="10">
        <f t="shared" ca="1" si="83"/>
        <v>3</v>
      </c>
      <c r="Q405" s="11">
        <f t="shared" ca="1" si="72"/>
        <v>28</v>
      </c>
      <c r="R405" s="22" t="str">
        <f ca="1">VLOOKUP(L405,'05'!$A$2:$B$6,2,0)</f>
        <v>parda</v>
      </c>
      <c r="S405" s="22" t="str">
        <f ca="1">VLOOKUP(M405,'06'!$A$2:$B$18,2,0)</f>
        <v>ensino médio completo</v>
      </c>
      <c r="T405" s="22" t="str">
        <f ca="1">VLOOKUP(N405,'07'!$A$2:$D$28,2,0)</f>
        <v>Minas Gerais</v>
      </c>
      <c r="U405" s="22" t="str">
        <f ca="1">VLOOKUP(O405,'08'!$A$2:$B$28,2,0)</f>
        <v>Católica</v>
      </c>
      <c r="V405" s="22" t="str">
        <f ca="1">VLOOKUP(P405,'10'!$A$2:$B$10,2,0)</f>
        <v>Divorciado</v>
      </c>
      <c r="W405" s="29">
        <f>IFERROR(VLOOKUP($B405,'b02'!$A$4:$H$705,W$1,0),0)</f>
        <v>1</v>
      </c>
      <c r="X405" s="29">
        <f>IFERROR(VLOOKUP($B405,'b02'!$A$4:$H$705,X$1,0),0)</f>
        <v>1</v>
      </c>
      <c r="Y405" s="29">
        <f>IFERROR(VLOOKUP($B405,'b02'!$A$4:$H$705,Y$1,0),0)</f>
        <v>1</v>
      </c>
      <c r="Z405" s="29">
        <f>IFERROR(VLOOKUP($B405,'b02'!$A$4:$H$705,Z$1,0),0)</f>
        <v>0</v>
      </c>
      <c r="AA405" s="29">
        <f>IFERROR(VLOOKUP($B405,'b02'!$A$4:$H$705,AA$1,0),0)</f>
        <v>0</v>
      </c>
      <c r="AB405" s="29">
        <f>IFERROR(VLOOKUP($B405,'b02'!$A$4:$H$705,AB$1,0),0)</f>
        <v>0</v>
      </c>
      <c r="AC405" s="29">
        <f>IFERROR(VLOOKUP($B405,'b02'!$A$4:$H$705,AC$1,0),0)</f>
        <v>3</v>
      </c>
      <c r="AD405" s="41">
        <f>IFERROR(VLOOKUP($B405,'b06'!$A$4:$I$714,AD$1,0),0)</f>
        <v>0</v>
      </c>
      <c r="AE405" s="41">
        <f>IFERROR(VLOOKUP($B405,'b06'!$A$4:$I$714,AE$1,0),0)</f>
        <v>1</v>
      </c>
      <c r="AF405" s="41">
        <f>IFERROR(VLOOKUP($B405,'b06'!$A$4:$I$714,AF$1,0),0)</f>
        <v>0</v>
      </c>
      <c r="AG405" s="41">
        <f>IFERROR(VLOOKUP($B405,'b06'!$A$4:$I$714,AG$1,0),0)</f>
        <v>2</v>
      </c>
      <c r="AH405" s="41">
        <f>IFERROR(VLOOKUP($B405,'b06'!$A$4:$I$714,AH$1,0),0)</f>
        <v>0</v>
      </c>
      <c r="AI405" s="41">
        <f>IFERROR(VLOOKUP($B405,'b06'!$A$4:$I$714,AI$1,0),0)</f>
        <v>0</v>
      </c>
      <c r="AJ405" s="41">
        <f>IFERROR(VLOOKUP($B405,'b06'!$A$4:$I$714,AJ$1,0),0)</f>
        <v>0</v>
      </c>
    </row>
    <row r="406" spans="1:36" x14ac:dyDescent="0.35">
      <c r="A406" s="4" t="s">
        <v>717</v>
      </c>
      <c r="B406" s="30">
        <v>404</v>
      </c>
      <c r="C406" s="8">
        <f t="shared" ca="1" si="73"/>
        <v>31404</v>
      </c>
      <c r="D406" s="5" t="str">
        <f t="shared" si="74"/>
        <v>colaborador_0404</v>
      </c>
      <c r="E406" s="9" t="s">
        <v>1339</v>
      </c>
      <c r="F406" s="9" t="s">
        <v>1550</v>
      </c>
      <c r="G406" s="8">
        <f t="shared" ca="1" si="75"/>
        <v>43782</v>
      </c>
      <c r="H406" s="6" t="s">
        <v>6</v>
      </c>
      <c r="I406" s="13">
        <f t="shared" ca="1" si="76"/>
        <v>1.76</v>
      </c>
      <c r="J406" s="15">
        <f t="shared" ca="1" si="77"/>
        <v>75</v>
      </c>
      <c r="K406" s="15">
        <f t="shared" ca="1" si="78"/>
        <v>24.212293388429753</v>
      </c>
      <c r="L406" s="10">
        <f t="shared" ca="1" si="79"/>
        <v>2</v>
      </c>
      <c r="M406" s="10">
        <f t="shared" ca="1" si="80"/>
        <v>7</v>
      </c>
      <c r="N406" s="10">
        <f t="shared" ca="1" si="81"/>
        <v>3</v>
      </c>
      <c r="O406" s="10">
        <f t="shared" ca="1" si="82"/>
        <v>2</v>
      </c>
      <c r="P406" s="10">
        <f t="shared" ca="1" si="83"/>
        <v>6</v>
      </c>
      <c r="Q406" s="11">
        <f t="shared" ca="1" si="72"/>
        <v>35</v>
      </c>
      <c r="R406" s="22" t="str">
        <f ca="1">VLOOKUP(L406,'05'!$A$2:$B$6,2,0)</f>
        <v>parda</v>
      </c>
      <c r="S406" s="22" t="str">
        <f ca="1">VLOOKUP(M406,'06'!$A$2:$B$18,2,0)</f>
        <v>ensino médio técnico completo</v>
      </c>
      <c r="T406" s="22" t="str">
        <f ca="1">VLOOKUP(N406,'07'!$A$2:$D$28,2,0)</f>
        <v>Amapá</v>
      </c>
      <c r="U406" s="22" t="str">
        <f ca="1">VLOOKUP(O406,'08'!$A$2:$B$28,2,0)</f>
        <v>Candomblé</v>
      </c>
      <c r="V406" s="22" t="str">
        <f ca="1">VLOOKUP(P406,'10'!$A$2:$B$10,2,0)</f>
        <v>Concubinato/União Estável</v>
      </c>
      <c r="W406" s="29">
        <f>IFERROR(VLOOKUP($B406,'b02'!$A$4:$H$705,W$1,0),0)</f>
        <v>1</v>
      </c>
      <c r="X406" s="29">
        <f>IFERROR(VLOOKUP($B406,'b02'!$A$4:$H$705,X$1,0),0)</f>
        <v>0</v>
      </c>
      <c r="Y406" s="29">
        <f>IFERROR(VLOOKUP($B406,'b02'!$A$4:$H$705,Y$1,0),0)</f>
        <v>1</v>
      </c>
      <c r="Z406" s="29">
        <f>IFERROR(VLOOKUP($B406,'b02'!$A$4:$H$705,Z$1,0),0)</f>
        <v>0</v>
      </c>
      <c r="AA406" s="29">
        <f>IFERROR(VLOOKUP($B406,'b02'!$A$4:$H$705,AA$1,0),0)</f>
        <v>0</v>
      </c>
      <c r="AB406" s="29">
        <f>IFERROR(VLOOKUP($B406,'b02'!$A$4:$H$705,AB$1,0),0)</f>
        <v>0</v>
      </c>
      <c r="AC406" s="29">
        <f>IFERROR(VLOOKUP($B406,'b02'!$A$4:$H$705,AC$1,0),0)</f>
        <v>2</v>
      </c>
      <c r="AD406" s="41">
        <f>IFERROR(VLOOKUP($B406,'b06'!$A$4:$I$714,AD$1,0),0)</f>
        <v>1</v>
      </c>
      <c r="AE406" s="41">
        <f>IFERROR(VLOOKUP($B406,'b06'!$A$4:$I$714,AE$1,0),0)</f>
        <v>0</v>
      </c>
      <c r="AF406" s="41">
        <f>IFERROR(VLOOKUP($B406,'b06'!$A$4:$I$714,AF$1,0),0)</f>
        <v>0</v>
      </c>
      <c r="AG406" s="41">
        <f>IFERROR(VLOOKUP($B406,'b06'!$A$4:$I$714,AG$1,0),0)</f>
        <v>0</v>
      </c>
      <c r="AH406" s="41">
        <f>IFERROR(VLOOKUP($B406,'b06'!$A$4:$I$714,AH$1,0),0)</f>
        <v>1</v>
      </c>
      <c r="AI406" s="41">
        <f>IFERROR(VLOOKUP($B406,'b06'!$A$4:$I$714,AI$1,0),0)</f>
        <v>0</v>
      </c>
      <c r="AJ406" s="41">
        <f>IFERROR(VLOOKUP($B406,'b06'!$A$4:$I$714,AJ$1,0),0)</f>
        <v>0</v>
      </c>
    </row>
    <row r="407" spans="1:36" x14ac:dyDescent="0.35">
      <c r="A407" s="4" t="s">
        <v>718</v>
      </c>
      <c r="B407" s="30">
        <v>405</v>
      </c>
      <c r="C407" s="8">
        <f t="shared" ca="1" si="73"/>
        <v>34546</v>
      </c>
      <c r="D407" s="5" t="str">
        <f t="shared" si="74"/>
        <v>colaborador_0405</v>
      </c>
      <c r="E407" s="9" t="s">
        <v>1339</v>
      </c>
      <c r="F407" s="9" t="s">
        <v>1550</v>
      </c>
      <c r="G407" s="8">
        <f t="shared" ca="1" si="75"/>
        <v>43538</v>
      </c>
      <c r="H407" s="6" t="s">
        <v>6</v>
      </c>
      <c r="I407" s="13">
        <f t="shared" ca="1" si="76"/>
        <v>1.83</v>
      </c>
      <c r="J407" s="15">
        <f t="shared" ca="1" si="77"/>
        <v>77</v>
      </c>
      <c r="K407" s="15">
        <f t="shared" ca="1" si="78"/>
        <v>22.99262444384723</v>
      </c>
      <c r="L407" s="10">
        <f t="shared" ca="1" si="79"/>
        <v>2</v>
      </c>
      <c r="M407" s="10">
        <f t="shared" ca="1" si="80"/>
        <v>2</v>
      </c>
      <c r="N407" s="10">
        <f t="shared" ca="1" si="81"/>
        <v>20</v>
      </c>
      <c r="O407" s="10">
        <f t="shared" ca="1" si="82"/>
        <v>6</v>
      </c>
      <c r="P407" s="10">
        <f t="shared" ca="1" si="83"/>
        <v>2</v>
      </c>
      <c r="Q407" s="11">
        <f t="shared" ca="1" si="72"/>
        <v>26</v>
      </c>
      <c r="R407" s="22" t="str">
        <f ca="1">VLOOKUP(L407,'05'!$A$2:$B$6,2,0)</f>
        <v>parda</v>
      </c>
      <c r="S407" s="22" t="str">
        <f ca="1">VLOOKUP(M407,'06'!$A$2:$B$18,2,0)</f>
        <v>ensino fundamental incompleto</v>
      </c>
      <c r="T407" s="22" t="str">
        <f ca="1">VLOOKUP(N407,'07'!$A$2:$D$28,2,0)</f>
        <v>Rio Grande do Norte</v>
      </c>
      <c r="U407" s="22" t="str">
        <f ca="1">VLOOKUP(O407,'08'!$A$2:$B$28,2,0)</f>
        <v>Umbanda</v>
      </c>
      <c r="V407" s="22" t="str">
        <f ca="1">VLOOKUP(P407,'10'!$A$2:$B$10,2,0)</f>
        <v>Casado</v>
      </c>
      <c r="W407" s="29">
        <f>IFERROR(VLOOKUP($B407,'b02'!$A$4:$H$705,W$1,0),0)</f>
        <v>0</v>
      </c>
      <c r="X407" s="29">
        <f>IFERROR(VLOOKUP($B407,'b02'!$A$4:$H$705,X$1,0),0)</f>
        <v>0</v>
      </c>
      <c r="Y407" s="29">
        <f>IFERROR(VLOOKUP($B407,'b02'!$A$4:$H$705,Y$1,0),0)</f>
        <v>0</v>
      </c>
      <c r="Z407" s="29">
        <f>IFERROR(VLOOKUP($B407,'b02'!$A$4:$H$705,Z$1,0),0)</f>
        <v>0</v>
      </c>
      <c r="AA407" s="29">
        <f>IFERROR(VLOOKUP($B407,'b02'!$A$4:$H$705,AA$1,0),0)</f>
        <v>0</v>
      </c>
      <c r="AB407" s="29">
        <f>IFERROR(VLOOKUP($B407,'b02'!$A$4:$H$705,AB$1,0),0)</f>
        <v>0</v>
      </c>
      <c r="AC407" s="29">
        <f>IFERROR(VLOOKUP($B407,'b02'!$A$4:$H$705,AC$1,0),0)</f>
        <v>0</v>
      </c>
      <c r="AD407" s="41">
        <f>IFERROR(VLOOKUP($B407,'b06'!$A$4:$I$714,AD$1,0),0)</f>
        <v>0</v>
      </c>
      <c r="AE407" s="41">
        <f>IFERROR(VLOOKUP($B407,'b06'!$A$4:$I$714,AE$1,0),0)</f>
        <v>0</v>
      </c>
      <c r="AF407" s="41">
        <f>IFERROR(VLOOKUP($B407,'b06'!$A$4:$I$714,AF$1,0),0)</f>
        <v>0</v>
      </c>
      <c r="AG407" s="41">
        <f>IFERROR(VLOOKUP($B407,'b06'!$A$4:$I$714,AG$1,0),0)</f>
        <v>0</v>
      </c>
      <c r="AH407" s="41">
        <f>IFERROR(VLOOKUP($B407,'b06'!$A$4:$I$714,AH$1,0),0)</f>
        <v>0</v>
      </c>
      <c r="AI407" s="41">
        <f>IFERROR(VLOOKUP($B407,'b06'!$A$4:$I$714,AI$1,0),0)</f>
        <v>0</v>
      </c>
      <c r="AJ407" s="41">
        <f>IFERROR(VLOOKUP($B407,'b06'!$A$4:$I$714,AJ$1,0),0)</f>
        <v>0</v>
      </c>
    </row>
    <row r="408" spans="1:36" x14ac:dyDescent="0.35">
      <c r="A408" s="4" t="s">
        <v>719</v>
      </c>
      <c r="B408" s="30">
        <v>406</v>
      </c>
      <c r="C408" s="8">
        <f t="shared" ca="1" si="73"/>
        <v>31622</v>
      </c>
      <c r="D408" s="5" t="str">
        <f t="shared" si="74"/>
        <v>colaborador_0406</v>
      </c>
      <c r="E408" s="9" t="s">
        <v>1339</v>
      </c>
      <c r="F408" s="9" t="s">
        <v>1550</v>
      </c>
      <c r="G408" s="8">
        <f t="shared" ca="1" si="75"/>
        <v>42718</v>
      </c>
      <c r="H408" s="6" t="s">
        <v>6</v>
      </c>
      <c r="I408" s="13">
        <f t="shared" ca="1" si="76"/>
        <v>1.78</v>
      </c>
      <c r="J408" s="15">
        <f t="shared" ca="1" si="77"/>
        <v>73</v>
      </c>
      <c r="K408" s="15">
        <f t="shared" ca="1" si="78"/>
        <v>23.040020199469762</v>
      </c>
      <c r="L408" s="10">
        <f t="shared" ca="1" si="79"/>
        <v>3</v>
      </c>
      <c r="M408" s="10">
        <f t="shared" ca="1" si="80"/>
        <v>4</v>
      </c>
      <c r="N408" s="10">
        <f t="shared" ca="1" si="81"/>
        <v>11</v>
      </c>
      <c r="O408" s="10">
        <f t="shared" ca="1" si="82"/>
        <v>3</v>
      </c>
      <c r="P408" s="10">
        <f t="shared" ca="1" si="83"/>
        <v>6</v>
      </c>
      <c r="Q408" s="11">
        <f t="shared" ca="1" si="72"/>
        <v>34</v>
      </c>
      <c r="R408" s="22" t="str">
        <f ca="1">VLOOKUP(L408,'05'!$A$2:$B$6,2,0)</f>
        <v>preta</v>
      </c>
      <c r="S408" s="22" t="str">
        <f ca="1">VLOOKUP(M408,'06'!$A$2:$B$18,2,0)</f>
        <v>ensino médio incompleto</v>
      </c>
      <c r="T408" s="22" t="str">
        <f ca="1">VLOOKUP(N408,'07'!$A$2:$D$28,2,0)</f>
        <v>Mato Grosso</v>
      </c>
      <c r="U408" s="22" t="str">
        <f ca="1">VLOOKUP(O408,'08'!$A$2:$B$28,2,0)</f>
        <v>Católica</v>
      </c>
      <c r="V408" s="22" t="str">
        <f ca="1">VLOOKUP(P408,'10'!$A$2:$B$10,2,0)</f>
        <v>Concubinato/União Estável</v>
      </c>
      <c r="W408" s="29">
        <f>IFERROR(VLOOKUP($B408,'b02'!$A$4:$H$705,W$1,0),0)</f>
        <v>0</v>
      </c>
      <c r="X408" s="29">
        <f>IFERROR(VLOOKUP($B408,'b02'!$A$4:$H$705,X$1,0),0)</f>
        <v>0</v>
      </c>
      <c r="Y408" s="29">
        <f>IFERROR(VLOOKUP($B408,'b02'!$A$4:$H$705,Y$1,0),0)</f>
        <v>1</v>
      </c>
      <c r="Z408" s="29">
        <f>IFERROR(VLOOKUP($B408,'b02'!$A$4:$H$705,Z$1,0),0)</f>
        <v>0</v>
      </c>
      <c r="AA408" s="29">
        <f>IFERROR(VLOOKUP($B408,'b02'!$A$4:$H$705,AA$1,0),0)</f>
        <v>0</v>
      </c>
      <c r="AB408" s="29">
        <f>IFERROR(VLOOKUP($B408,'b02'!$A$4:$H$705,AB$1,0),0)</f>
        <v>1</v>
      </c>
      <c r="AC408" s="29">
        <f>IFERROR(VLOOKUP($B408,'b02'!$A$4:$H$705,AC$1,0),0)</f>
        <v>2</v>
      </c>
      <c r="AD408" s="41">
        <f>IFERROR(VLOOKUP($B408,'b06'!$A$4:$I$714,AD$1,0),0)</f>
        <v>0</v>
      </c>
      <c r="AE408" s="41">
        <f>IFERROR(VLOOKUP($B408,'b06'!$A$4:$I$714,AE$1,0),0)</f>
        <v>0</v>
      </c>
      <c r="AF408" s="41">
        <f>IFERROR(VLOOKUP($B408,'b06'!$A$4:$I$714,AF$1,0),0)</f>
        <v>0</v>
      </c>
      <c r="AG408" s="41">
        <f>IFERROR(VLOOKUP($B408,'b06'!$A$4:$I$714,AG$1,0),0)</f>
        <v>0</v>
      </c>
      <c r="AH408" s="41">
        <f>IFERROR(VLOOKUP($B408,'b06'!$A$4:$I$714,AH$1,0),0)</f>
        <v>1</v>
      </c>
      <c r="AI408" s="41">
        <f>IFERROR(VLOOKUP($B408,'b06'!$A$4:$I$714,AI$1,0),0)</f>
        <v>0</v>
      </c>
      <c r="AJ408" s="41">
        <f>IFERROR(VLOOKUP($B408,'b06'!$A$4:$I$714,AJ$1,0),0)</f>
        <v>1</v>
      </c>
    </row>
    <row r="409" spans="1:36" x14ac:dyDescent="0.35">
      <c r="A409" s="4" t="s">
        <v>720</v>
      </c>
      <c r="B409" s="30">
        <v>407</v>
      </c>
      <c r="C409" s="8">
        <f t="shared" ca="1" si="73"/>
        <v>32613</v>
      </c>
      <c r="D409" s="5" t="str">
        <f t="shared" si="74"/>
        <v>colaborador_0407</v>
      </c>
      <c r="E409" s="9" t="s">
        <v>1339</v>
      </c>
      <c r="F409" s="9" t="s">
        <v>1550</v>
      </c>
      <c r="G409" s="8">
        <f t="shared" ca="1" si="75"/>
        <v>42365</v>
      </c>
      <c r="H409" s="6" t="s">
        <v>6</v>
      </c>
      <c r="I409" s="13">
        <f t="shared" ca="1" si="76"/>
        <v>1.76</v>
      </c>
      <c r="J409" s="15">
        <f t="shared" ca="1" si="77"/>
        <v>81</v>
      </c>
      <c r="K409" s="15">
        <f t="shared" ca="1" si="78"/>
        <v>26.149276859504134</v>
      </c>
      <c r="L409" s="10">
        <f t="shared" ca="1" si="79"/>
        <v>2</v>
      </c>
      <c r="M409" s="10">
        <f t="shared" ca="1" si="80"/>
        <v>7</v>
      </c>
      <c r="N409" s="10">
        <f t="shared" ca="1" si="81"/>
        <v>26</v>
      </c>
      <c r="O409" s="10">
        <f t="shared" ca="1" si="82"/>
        <v>6</v>
      </c>
      <c r="P409" s="10">
        <f t="shared" ca="1" si="83"/>
        <v>2</v>
      </c>
      <c r="Q409" s="11">
        <f t="shared" ca="1" si="72"/>
        <v>31</v>
      </c>
      <c r="R409" s="22" t="str">
        <f ca="1">VLOOKUP(L409,'05'!$A$2:$B$6,2,0)</f>
        <v>parda</v>
      </c>
      <c r="S409" s="22" t="str">
        <f ca="1">VLOOKUP(M409,'06'!$A$2:$B$18,2,0)</f>
        <v>ensino médio técnico completo</v>
      </c>
      <c r="T409" s="22" t="str">
        <f ca="1">VLOOKUP(N409,'07'!$A$2:$D$28,2,0)</f>
        <v>Sergipe</v>
      </c>
      <c r="U409" s="22" t="str">
        <f ca="1">VLOOKUP(O409,'08'!$A$2:$B$28,2,0)</f>
        <v>Umbanda</v>
      </c>
      <c r="V409" s="22" t="str">
        <f ca="1">VLOOKUP(P409,'10'!$A$2:$B$10,2,0)</f>
        <v>Casado</v>
      </c>
      <c r="W409" s="29">
        <f>IFERROR(VLOOKUP($B409,'b02'!$A$4:$H$705,W$1,0),0)</f>
        <v>0</v>
      </c>
      <c r="X409" s="29">
        <f>IFERROR(VLOOKUP($B409,'b02'!$A$4:$H$705,X$1,0),0)</f>
        <v>0</v>
      </c>
      <c r="Y409" s="29">
        <f>IFERROR(VLOOKUP($B409,'b02'!$A$4:$H$705,Y$1,0),0)</f>
        <v>0</v>
      </c>
      <c r="Z409" s="29">
        <f>IFERROR(VLOOKUP($B409,'b02'!$A$4:$H$705,Z$1,0),0)</f>
        <v>0</v>
      </c>
      <c r="AA409" s="29">
        <f>IFERROR(VLOOKUP($B409,'b02'!$A$4:$H$705,AA$1,0),0)</f>
        <v>0</v>
      </c>
      <c r="AB409" s="29">
        <f>IFERROR(VLOOKUP($B409,'b02'!$A$4:$H$705,AB$1,0),0)</f>
        <v>1</v>
      </c>
      <c r="AC409" s="29">
        <f>IFERROR(VLOOKUP($B409,'b02'!$A$4:$H$705,AC$1,0),0)</f>
        <v>1</v>
      </c>
      <c r="AD409" s="41">
        <f>IFERROR(VLOOKUP($B409,'b06'!$A$4:$I$714,AD$1,0),0)</f>
        <v>0</v>
      </c>
      <c r="AE409" s="41">
        <f>IFERROR(VLOOKUP($B409,'b06'!$A$4:$I$714,AE$1,0),0)</f>
        <v>0</v>
      </c>
      <c r="AF409" s="41">
        <f>IFERROR(VLOOKUP($B409,'b06'!$A$4:$I$714,AF$1,0),0)</f>
        <v>0</v>
      </c>
      <c r="AG409" s="41">
        <f>IFERROR(VLOOKUP($B409,'b06'!$A$4:$I$714,AG$1,0),0)</f>
        <v>0</v>
      </c>
      <c r="AH409" s="41">
        <f>IFERROR(VLOOKUP($B409,'b06'!$A$4:$I$714,AH$1,0),0)</f>
        <v>1</v>
      </c>
      <c r="AI409" s="41">
        <f>IFERROR(VLOOKUP($B409,'b06'!$A$4:$I$714,AI$1,0),0)</f>
        <v>0</v>
      </c>
      <c r="AJ409" s="41">
        <f>IFERROR(VLOOKUP($B409,'b06'!$A$4:$I$714,AJ$1,0),0)</f>
        <v>0</v>
      </c>
    </row>
    <row r="410" spans="1:36" x14ac:dyDescent="0.35">
      <c r="A410" s="4" t="s">
        <v>721</v>
      </c>
      <c r="B410" s="30">
        <v>408</v>
      </c>
      <c r="C410" s="8">
        <f t="shared" ca="1" si="73"/>
        <v>32182</v>
      </c>
      <c r="D410" s="5" t="str">
        <f t="shared" si="74"/>
        <v>colaborador_0408</v>
      </c>
      <c r="E410" s="9" t="s">
        <v>1339</v>
      </c>
      <c r="F410" s="9" t="s">
        <v>1550</v>
      </c>
      <c r="G410" s="8">
        <f t="shared" ca="1" si="75"/>
        <v>42290</v>
      </c>
      <c r="H410" s="6" t="s">
        <v>6</v>
      </c>
      <c r="I410" s="13">
        <f t="shared" ca="1" si="76"/>
        <v>1.85</v>
      </c>
      <c r="J410" s="15">
        <f t="shared" ca="1" si="77"/>
        <v>77</v>
      </c>
      <c r="K410" s="15">
        <f t="shared" ca="1" si="78"/>
        <v>22.498173849525198</v>
      </c>
      <c r="L410" s="10">
        <f t="shared" ca="1" si="79"/>
        <v>2</v>
      </c>
      <c r="M410" s="10">
        <f t="shared" ca="1" si="80"/>
        <v>2</v>
      </c>
      <c r="N410" s="10">
        <f t="shared" ca="1" si="81"/>
        <v>12</v>
      </c>
      <c r="O410" s="10">
        <f t="shared" ca="1" si="82"/>
        <v>6</v>
      </c>
      <c r="P410" s="10">
        <f t="shared" ca="1" si="83"/>
        <v>4</v>
      </c>
      <c r="Q410" s="11">
        <f t="shared" ca="1" si="72"/>
        <v>33</v>
      </c>
      <c r="R410" s="22" t="str">
        <f ca="1">VLOOKUP(L410,'05'!$A$2:$B$6,2,0)</f>
        <v>parda</v>
      </c>
      <c r="S410" s="22" t="str">
        <f ca="1">VLOOKUP(M410,'06'!$A$2:$B$18,2,0)</f>
        <v>ensino fundamental incompleto</v>
      </c>
      <c r="T410" s="22" t="str">
        <f ca="1">VLOOKUP(N410,'07'!$A$2:$D$28,2,0)</f>
        <v>Mato Grosso do Sul</v>
      </c>
      <c r="U410" s="22" t="str">
        <f ca="1">VLOOKUP(O410,'08'!$A$2:$B$28,2,0)</f>
        <v>Umbanda</v>
      </c>
      <c r="V410" s="22" t="str">
        <f ca="1">VLOOKUP(P410,'10'!$A$2:$B$10,2,0)</f>
        <v>Desquitado</v>
      </c>
      <c r="W410" s="29">
        <f>IFERROR(VLOOKUP($B410,'b02'!$A$4:$H$705,W$1,0),0)</f>
        <v>0</v>
      </c>
      <c r="X410" s="29">
        <f>IFERROR(VLOOKUP($B410,'b02'!$A$4:$H$705,X$1,0),0)</f>
        <v>0</v>
      </c>
      <c r="Y410" s="29">
        <f>IFERROR(VLOOKUP($B410,'b02'!$A$4:$H$705,Y$1,0),0)</f>
        <v>2</v>
      </c>
      <c r="Z410" s="29">
        <f>IFERROR(VLOOKUP($B410,'b02'!$A$4:$H$705,Z$1,0),0)</f>
        <v>0</v>
      </c>
      <c r="AA410" s="29">
        <f>IFERROR(VLOOKUP($B410,'b02'!$A$4:$H$705,AA$1,0),0)</f>
        <v>0</v>
      </c>
      <c r="AB410" s="29">
        <f>IFERROR(VLOOKUP($B410,'b02'!$A$4:$H$705,AB$1,0),0)</f>
        <v>0</v>
      </c>
      <c r="AC410" s="29">
        <f>IFERROR(VLOOKUP($B410,'b02'!$A$4:$H$705,AC$1,0),0)</f>
        <v>2</v>
      </c>
      <c r="AD410" s="41">
        <f>IFERROR(VLOOKUP($B410,'b06'!$A$4:$I$714,AD$1,0),0)</f>
        <v>0</v>
      </c>
      <c r="AE410" s="41">
        <f>IFERROR(VLOOKUP($B410,'b06'!$A$4:$I$714,AE$1,0),0)</f>
        <v>0</v>
      </c>
      <c r="AF410" s="41">
        <f>IFERROR(VLOOKUP($B410,'b06'!$A$4:$I$714,AF$1,0),0)</f>
        <v>0</v>
      </c>
      <c r="AG410" s="41">
        <f>IFERROR(VLOOKUP($B410,'b06'!$A$4:$I$714,AG$1,0),0)</f>
        <v>0</v>
      </c>
      <c r="AH410" s="41">
        <f>IFERROR(VLOOKUP($B410,'b06'!$A$4:$I$714,AH$1,0),0)</f>
        <v>0</v>
      </c>
      <c r="AI410" s="41">
        <f>IFERROR(VLOOKUP($B410,'b06'!$A$4:$I$714,AI$1,0),0)</f>
        <v>1</v>
      </c>
      <c r="AJ410" s="41">
        <f>IFERROR(VLOOKUP($B410,'b06'!$A$4:$I$714,AJ$1,0),0)</f>
        <v>1</v>
      </c>
    </row>
    <row r="411" spans="1:36" x14ac:dyDescent="0.35">
      <c r="A411" s="4" t="s">
        <v>722</v>
      </c>
      <c r="B411" s="30">
        <v>409</v>
      </c>
      <c r="C411" s="8">
        <f t="shared" ca="1" si="73"/>
        <v>34174</v>
      </c>
      <c r="D411" s="5" t="str">
        <f t="shared" si="74"/>
        <v>colaborador_0409</v>
      </c>
      <c r="E411" s="9" t="s">
        <v>1339</v>
      </c>
      <c r="F411" s="9" t="s">
        <v>1550</v>
      </c>
      <c r="G411" s="8">
        <f t="shared" ca="1" si="75"/>
        <v>43053</v>
      </c>
      <c r="H411" s="6" t="s">
        <v>6</v>
      </c>
      <c r="I411" s="13">
        <f t="shared" ca="1" si="76"/>
        <v>1.81</v>
      </c>
      <c r="J411" s="15">
        <f t="shared" ca="1" si="77"/>
        <v>71</v>
      </c>
      <c r="K411" s="15">
        <f t="shared" ca="1" si="78"/>
        <v>21.672110130948383</v>
      </c>
      <c r="L411" s="10">
        <f t="shared" ca="1" si="79"/>
        <v>2</v>
      </c>
      <c r="M411" s="10">
        <f t="shared" ca="1" si="80"/>
        <v>7</v>
      </c>
      <c r="N411" s="10">
        <f t="shared" ca="1" si="81"/>
        <v>13</v>
      </c>
      <c r="O411" s="10">
        <f t="shared" ca="1" si="82"/>
        <v>3</v>
      </c>
      <c r="P411" s="10">
        <f t="shared" ca="1" si="83"/>
        <v>5</v>
      </c>
      <c r="Q411" s="11">
        <f t="shared" ca="1" si="72"/>
        <v>27</v>
      </c>
      <c r="R411" s="22" t="str">
        <f ca="1">VLOOKUP(L411,'05'!$A$2:$B$6,2,0)</f>
        <v>parda</v>
      </c>
      <c r="S411" s="22" t="str">
        <f ca="1">VLOOKUP(M411,'06'!$A$2:$B$18,2,0)</f>
        <v>ensino médio técnico completo</v>
      </c>
      <c r="T411" s="22" t="str">
        <f ca="1">VLOOKUP(N411,'07'!$A$2:$D$28,2,0)</f>
        <v>Minas Gerais</v>
      </c>
      <c r="U411" s="22" t="str">
        <f ca="1">VLOOKUP(O411,'08'!$A$2:$B$28,2,0)</f>
        <v>Católica</v>
      </c>
      <c r="V411" s="22" t="str">
        <f ca="1">VLOOKUP(P411,'10'!$A$2:$B$10,2,0)</f>
        <v>Separado</v>
      </c>
      <c r="W411" s="29">
        <f>IFERROR(VLOOKUP($B411,'b02'!$A$4:$H$705,W$1,0),0)</f>
        <v>0</v>
      </c>
      <c r="X411" s="29">
        <f>IFERROR(VLOOKUP($B411,'b02'!$A$4:$H$705,X$1,0),0)</f>
        <v>0</v>
      </c>
      <c r="Y411" s="29">
        <f>IFERROR(VLOOKUP($B411,'b02'!$A$4:$H$705,Y$1,0),0)</f>
        <v>0</v>
      </c>
      <c r="Z411" s="29">
        <f>IFERROR(VLOOKUP($B411,'b02'!$A$4:$H$705,Z$1,0),0)</f>
        <v>0</v>
      </c>
      <c r="AA411" s="29">
        <f>IFERROR(VLOOKUP($B411,'b02'!$A$4:$H$705,AA$1,0),0)</f>
        <v>1</v>
      </c>
      <c r="AB411" s="29">
        <f>IFERROR(VLOOKUP($B411,'b02'!$A$4:$H$705,AB$1,0),0)</f>
        <v>0</v>
      </c>
      <c r="AC411" s="29">
        <f>IFERROR(VLOOKUP($B411,'b02'!$A$4:$H$705,AC$1,0),0)</f>
        <v>1</v>
      </c>
      <c r="AD411" s="41">
        <f>IFERROR(VLOOKUP($B411,'b06'!$A$4:$I$714,AD$1,0),0)</f>
        <v>1</v>
      </c>
      <c r="AE411" s="41">
        <f>IFERROR(VLOOKUP($B411,'b06'!$A$4:$I$714,AE$1,0),0)</f>
        <v>0</v>
      </c>
      <c r="AF411" s="41">
        <f>IFERROR(VLOOKUP($B411,'b06'!$A$4:$I$714,AF$1,0),0)</f>
        <v>0</v>
      </c>
      <c r="AG411" s="41">
        <f>IFERROR(VLOOKUP($B411,'b06'!$A$4:$I$714,AG$1,0),0)</f>
        <v>0</v>
      </c>
      <c r="AH411" s="41">
        <f>IFERROR(VLOOKUP($B411,'b06'!$A$4:$I$714,AH$1,0),0)</f>
        <v>0</v>
      </c>
      <c r="AI411" s="41">
        <f>IFERROR(VLOOKUP($B411,'b06'!$A$4:$I$714,AI$1,0),0)</f>
        <v>0</v>
      </c>
      <c r="AJ411" s="41">
        <f>IFERROR(VLOOKUP($B411,'b06'!$A$4:$I$714,AJ$1,0),0)</f>
        <v>0</v>
      </c>
    </row>
    <row r="412" spans="1:36" x14ac:dyDescent="0.35">
      <c r="A412" s="4" t="s">
        <v>723</v>
      </c>
      <c r="B412" s="30">
        <v>410</v>
      </c>
      <c r="C412" s="8">
        <f t="shared" ca="1" si="73"/>
        <v>33221</v>
      </c>
      <c r="D412" s="5" t="str">
        <f t="shared" si="74"/>
        <v>colaborador_0410</v>
      </c>
      <c r="E412" s="9" t="s">
        <v>1339</v>
      </c>
      <c r="F412" s="9" t="s">
        <v>1550</v>
      </c>
      <c r="G412" s="8">
        <f t="shared" ca="1" si="75"/>
        <v>43873</v>
      </c>
      <c r="H412" s="6" t="s">
        <v>6</v>
      </c>
      <c r="I412" s="13">
        <f t="shared" ca="1" si="76"/>
        <v>1.85</v>
      </c>
      <c r="J412" s="15">
        <f t="shared" ca="1" si="77"/>
        <v>79</v>
      </c>
      <c r="K412" s="15">
        <f t="shared" ca="1" si="78"/>
        <v>23.082542001460919</v>
      </c>
      <c r="L412" s="10">
        <f t="shared" ca="1" si="79"/>
        <v>3</v>
      </c>
      <c r="M412" s="10">
        <f t="shared" ca="1" si="80"/>
        <v>2</v>
      </c>
      <c r="N412" s="10">
        <f t="shared" ca="1" si="81"/>
        <v>8</v>
      </c>
      <c r="O412" s="10">
        <f t="shared" ca="1" si="82"/>
        <v>7</v>
      </c>
      <c r="P412" s="10">
        <f t="shared" ca="1" si="83"/>
        <v>2</v>
      </c>
      <c r="Q412" s="11">
        <f t="shared" ca="1" si="72"/>
        <v>30</v>
      </c>
      <c r="R412" s="22" t="str">
        <f ca="1">VLOOKUP(L412,'05'!$A$2:$B$6,2,0)</f>
        <v>preta</v>
      </c>
      <c r="S412" s="22" t="str">
        <f ca="1">VLOOKUP(M412,'06'!$A$2:$B$18,2,0)</f>
        <v>ensino fundamental incompleto</v>
      </c>
      <c r="T412" s="22" t="str">
        <f ca="1">VLOOKUP(N412,'07'!$A$2:$D$28,2,0)</f>
        <v>Espírito Santo</v>
      </c>
      <c r="U412" s="22" t="str">
        <f ca="1">VLOOKUP(O412,'08'!$A$2:$B$28,2,0)</f>
        <v>Testemunha de Jeová</v>
      </c>
      <c r="V412" s="22" t="str">
        <f ca="1">VLOOKUP(P412,'10'!$A$2:$B$10,2,0)</f>
        <v>Casado</v>
      </c>
      <c r="W412" s="29">
        <f>IFERROR(VLOOKUP($B412,'b02'!$A$4:$H$705,W$1,0),0)</f>
        <v>0</v>
      </c>
      <c r="X412" s="29">
        <f>IFERROR(VLOOKUP($B412,'b02'!$A$4:$H$705,X$1,0),0)</f>
        <v>0</v>
      </c>
      <c r="Y412" s="29">
        <f>IFERROR(VLOOKUP($B412,'b02'!$A$4:$H$705,Y$1,0),0)</f>
        <v>0</v>
      </c>
      <c r="Z412" s="29">
        <f>IFERROR(VLOOKUP($B412,'b02'!$A$4:$H$705,Z$1,0),0)</f>
        <v>0</v>
      </c>
      <c r="AA412" s="29">
        <f>IFERROR(VLOOKUP($B412,'b02'!$A$4:$H$705,AA$1,0),0)</f>
        <v>0</v>
      </c>
      <c r="AB412" s="29">
        <f>IFERROR(VLOOKUP($B412,'b02'!$A$4:$H$705,AB$1,0),0)</f>
        <v>0</v>
      </c>
      <c r="AC412" s="29">
        <f>IFERROR(VLOOKUP($B412,'b02'!$A$4:$H$705,AC$1,0),0)</f>
        <v>0</v>
      </c>
      <c r="AD412" s="41">
        <f>IFERROR(VLOOKUP($B412,'b06'!$A$4:$I$714,AD$1,0),0)</f>
        <v>0</v>
      </c>
      <c r="AE412" s="41">
        <f>IFERROR(VLOOKUP($B412,'b06'!$A$4:$I$714,AE$1,0),0)</f>
        <v>0</v>
      </c>
      <c r="AF412" s="41">
        <f>IFERROR(VLOOKUP($B412,'b06'!$A$4:$I$714,AF$1,0),0)</f>
        <v>0</v>
      </c>
      <c r="AG412" s="41">
        <f>IFERROR(VLOOKUP($B412,'b06'!$A$4:$I$714,AG$1,0),0)</f>
        <v>0</v>
      </c>
      <c r="AH412" s="41">
        <f>IFERROR(VLOOKUP($B412,'b06'!$A$4:$I$714,AH$1,0),0)</f>
        <v>0</v>
      </c>
      <c r="AI412" s="41">
        <f>IFERROR(VLOOKUP($B412,'b06'!$A$4:$I$714,AI$1,0),0)</f>
        <v>0</v>
      </c>
      <c r="AJ412" s="41">
        <f>IFERROR(VLOOKUP($B412,'b06'!$A$4:$I$714,AJ$1,0),0)</f>
        <v>0</v>
      </c>
    </row>
    <row r="413" spans="1:36" x14ac:dyDescent="0.35">
      <c r="A413" s="4" t="s">
        <v>724</v>
      </c>
      <c r="B413" s="30">
        <v>411</v>
      </c>
      <c r="C413" s="8">
        <f t="shared" ca="1" si="73"/>
        <v>32268</v>
      </c>
      <c r="D413" s="5" t="str">
        <f t="shared" si="74"/>
        <v>colaborador_0411</v>
      </c>
      <c r="E413" s="9" t="s">
        <v>1339</v>
      </c>
      <c r="F413" s="9" t="s">
        <v>1550</v>
      </c>
      <c r="G413" s="8">
        <f t="shared" ca="1" si="75"/>
        <v>43740</v>
      </c>
      <c r="H413" s="6" t="s">
        <v>6</v>
      </c>
      <c r="I413" s="13">
        <f t="shared" ca="1" si="76"/>
        <v>1.84</v>
      </c>
      <c r="J413" s="15">
        <f t="shared" ca="1" si="77"/>
        <v>81</v>
      </c>
      <c r="K413" s="15">
        <f t="shared" ca="1" si="78"/>
        <v>23.92485822306238</v>
      </c>
      <c r="L413" s="10">
        <f t="shared" ca="1" si="79"/>
        <v>2</v>
      </c>
      <c r="M413" s="10">
        <f t="shared" ca="1" si="80"/>
        <v>6</v>
      </c>
      <c r="N413" s="10">
        <f t="shared" ca="1" si="81"/>
        <v>11</v>
      </c>
      <c r="O413" s="10">
        <f t="shared" ca="1" si="82"/>
        <v>3</v>
      </c>
      <c r="P413" s="10">
        <f t="shared" ca="1" si="83"/>
        <v>3</v>
      </c>
      <c r="Q413" s="11">
        <f t="shared" ca="1" si="72"/>
        <v>32</v>
      </c>
      <c r="R413" s="22" t="str">
        <f ca="1">VLOOKUP(L413,'05'!$A$2:$B$6,2,0)</f>
        <v>parda</v>
      </c>
      <c r="S413" s="22" t="str">
        <f ca="1">VLOOKUP(M413,'06'!$A$2:$B$18,2,0)</f>
        <v>ensino médio técnico incompleto</v>
      </c>
      <c r="T413" s="22" t="str">
        <f ca="1">VLOOKUP(N413,'07'!$A$2:$D$28,2,0)</f>
        <v>Mato Grosso</v>
      </c>
      <c r="U413" s="22" t="str">
        <f ca="1">VLOOKUP(O413,'08'!$A$2:$B$28,2,0)</f>
        <v>Católica</v>
      </c>
      <c r="V413" s="22" t="str">
        <f ca="1">VLOOKUP(P413,'10'!$A$2:$B$10,2,0)</f>
        <v>Divorciado</v>
      </c>
      <c r="W413" s="29">
        <f>IFERROR(VLOOKUP($B413,'b02'!$A$4:$H$705,W$1,0),0)</f>
        <v>1</v>
      </c>
      <c r="X413" s="29">
        <f>IFERROR(VLOOKUP($B413,'b02'!$A$4:$H$705,X$1,0),0)</f>
        <v>0</v>
      </c>
      <c r="Y413" s="29">
        <f>IFERROR(VLOOKUP($B413,'b02'!$A$4:$H$705,Y$1,0),0)</f>
        <v>1</v>
      </c>
      <c r="Z413" s="29">
        <f>IFERROR(VLOOKUP($B413,'b02'!$A$4:$H$705,Z$1,0),0)</f>
        <v>0</v>
      </c>
      <c r="AA413" s="29">
        <f>IFERROR(VLOOKUP($B413,'b02'!$A$4:$H$705,AA$1,0),0)</f>
        <v>0</v>
      </c>
      <c r="AB413" s="29">
        <f>IFERROR(VLOOKUP($B413,'b02'!$A$4:$H$705,AB$1,0),0)</f>
        <v>0</v>
      </c>
      <c r="AC413" s="29">
        <f>IFERROR(VLOOKUP($B413,'b02'!$A$4:$H$705,AC$1,0),0)</f>
        <v>2</v>
      </c>
      <c r="AD413" s="41">
        <f>IFERROR(VLOOKUP($B413,'b06'!$A$4:$I$714,AD$1,0),0)</f>
        <v>0</v>
      </c>
      <c r="AE413" s="41">
        <f>IFERROR(VLOOKUP($B413,'b06'!$A$4:$I$714,AE$1,0),0)</f>
        <v>0</v>
      </c>
      <c r="AF413" s="41">
        <f>IFERROR(VLOOKUP($B413,'b06'!$A$4:$I$714,AF$1,0),0)</f>
        <v>0</v>
      </c>
      <c r="AG413" s="41">
        <f>IFERROR(VLOOKUP($B413,'b06'!$A$4:$I$714,AG$1,0),0)</f>
        <v>0</v>
      </c>
      <c r="AH413" s="41">
        <f>IFERROR(VLOOKUP($B413,'b06'!$A$4:$I$714,AH$1,0),0)</f>
        <v>2</v>
      </c>
      <c r="AI413" s="41">
        <f>IFERROR(VLOOKUP($B413,'b06'!$A$4:$I$714,AI$1,0),0)</f>
        <v>0</v>
      </c>
      <c r="AJ413" s="41">
        <f>IFERROR(VLOOKUP($B413,'b06'!$A$4:$I$714,AJ$1,0),0)</f>
        <v>0</v>
      </c>
    </row>
    <row r="414" spans="1:36" x14ac:dyDescent="0.35">
      <c r="A414" s="4" t="s">
        <v>725</v>
      </c>
      <c r="B414" s="30">
        <v>412</v>
      </c>
      <c r="C414" s="8">
        <f t="shared" ca="1" si="73"/>
        <v>33260</v>
      </c>
      <c r="D414" s="5" t="str">
        <f t="shared" si="74"/>
        <v>colaborador_0412</v>
      </c>
      <c r="E414" s="9" t="s">
        <v>1339</v>
      </c>
      <c r="F414" s="9" t="s">
        <v>1550</v>
      </c>
      <c r="G414" s="8">
        <f t="shared" ca="1" si="75"/>
        <v>44117</v>
      </c>
      <c r="H414" s="6" t="s">
        <v>6</v>
      </c>
      <c r="I414" s="13">
        <f t="shared" ca="1" si="76"/>
        <v>1.83</v>
      </c>
      <c r="J414" s="15">
        <f t="shared" ca="1" si="77"/>
        <v>76</v>
      </c>
      <c r="K414" s="15">
        <f t="shared" ca="1" si="78"/>
        <v>22.694018931589476</v>
      </c>
      <c r="L414" s="10">
        <f t="shared" ca="1" si="79"/>
        <v>3</v>
      </c>
      <c r="M414" s="10">
        <f t="shared" ca="1" si="80"/>
        <v>1</v>
      </c>
      <c r="N414" s="10">
        <f t="shared" ca="1" si="81"/>
        <v>6</v>
      </c>
      <c r="O414" s="10">
        <f t="shared" ca="1" si="82"/>
        <v>6</v>
      </c>
      <c r="P414" s="10">
        <f t="shared" ca="1" si="83"/>
        <v>5</v>
      </c>
      <c r="Q414" s="11">
        <f t="shared" ca="1" si="72"/>
        <v>30</v>
      </c>
      <c r="R414" s="22" t="str">
        <f ca="1">VLOOKUP(L414,'05'!$A$2:$B$6,2,0)</f>
        <v>preta</v>
      </c>
      <c r="S414" s="22" t="str">
        <f ca="1">VLOOKUP(M414,'06'!$A$2:$B$18,2,0)</f>
        <v>sem instrução</v>
      </c>
      <c r="T414" s="22" t="str">
        <f ca="1">VLOOKUP(N414,'07'!$A$2:$D$28,2,0)</f>
        <v>Ceará</v>
      </c>
      <c r="U414" s="22" t="str">
        <f ca="1">VLOOKUP(O414,'08'!$A$2:$B$28,2,0)</f>
        <v>Umbanda</v>
      </c>
      <c r="V414" s="22" t="str">
        <f ca="1">VLOOKUP(P414,'10'!$A$2:$B$10,2,0)</f>
        <v>Separado</v>
      </c>
      <c r="W414" s="29">
        <f>IFERROR(VLOOKUP($B414,'b02'!$A$4:$H$705,W$1,0),0)</f>
        <v>0</v>
      </c>
      <c r="X414" s="29">
        <f>IFERROR(VLOOKUP($B414,'b02'!$A$4:$H$705,X$1,0),0)</f>
        <v>0</v>
      </c>
      <c r="Y414" s="29">
        <f>IFERROR(VLOOKUP($B414,'b02'!$A$4:$H$705,Y$1,0),0)</f>
        <v>0</v>
      </c>
      <c r="Z414" s="29">
        <f>IFERROR(VLOOKUP($B414,'b02'!$A$4:$H$705,Z$1,0),0)</f>
        <v>0</v>
      </c>
      <c r="AA414" s="29">
        <f>IFERROR(VLOOKUP($B414,'b02'!$A$4:$H$705,AA$1,0),0)</f>
        <v>0</v>
      </c>
      <c r="AB414" s="29">
        <f>IFERROR(VLOOKUP($B414,'b02'!$A$4:$H$705,AB$1,0),0)</f>
        <v>0</v>
      </c>
      <c r="AC414" s="29">
        <f>IFERROR(VLOOKUP($B414,'b02'!$A$4:$H$705,AC$1,0),0)</f>
        <v>0</v>
      </c>
      <c r="AD414" s="41">
        <f>IFERROR(VLOOKUP($B414,'b06'!$A$4:$I$714,AD$1,0),0)</f>
        <v>0</v>
      </c>
      <c r="AE414" s="41">
        <f>IFERROR(VLOOKUP($B414,'b06'!$A$4:$I$714,AE$1,0),0)</f>
        <v>0</v>
      </c>
      <c r="AF414" s="41">
        <f>IFERROR(VLOOKUP($B414,'b06'!$A$4:$I$714,AF$1,0),0)</f>
        <v>0</v>
      </c>
      <c r="AG414" s="41">
        <f>IFERROR(VLOOKUP($B414,'b06'!$A$4:$I$714,AG$1,0),0)</f>
        <v>0</v>
      </c>
      <c r="AH414" s="41">
        <f>IFERROR(VLOOKUP($B414,'b06'!$A$4:$I$714,AH$1,0),0)</f>
        <v>0</v>
      </c>
      <c r="AI414" s="41">
        <f>IFERROR(VLOOKUP($B414,'b06'!$A$4:$I$714,AI$1,0),0)</f>
        <v>0</v>
      </c>
      <c r="AJ414" s="41">
        <f>IFERROR(VLOOKUP($B414,'b06'!$A$4:$I$714,AJ$1,0),0)</f>
        <v>0</v>
      </c>
    </row>
    <row r="415" spans="1:36" x14ac:dyDescent="0.35">
      <c r="A415" s="4" t="s">
        <v>726</v>
      </c>
      <c r="B415" s="30">
        <v>413</v>
      </c>
      <c r="C415" s="8">
        <f t="shared" ca="1" si="73"/>
        <v>31735</v>
      </c>
      <c r="D415" s="5" t="str">
        <f t="shared" si="74"/>
        <v>colaborador_0413</v>
      </c>
      <c r="E415" s="9" t="s">
        <v>1339</v>
      </c>
      <c r="F415" s="9" t="s">
        <v>1550</v>
      </c>
      <c r="G415" s="8">
        <f t="shared" ca="1" si="75"/>
        <v>43616</v>
      </c>
      <c r="H415" s="6" t="s">
        <v>6</v>
      </c>
      <c r="I415" s="13">
        <f t="shared" ca="1" si="76"/>
        <v>1.75</v>
      </c>
      <c r="J415" s="15">
        <f t="shared" ca="1" si="77"/>
        <v>76</v>
      </c>
      <c r="K415" s="15">
        <f t="shared" ca="1" si="78"/>
        <v>24.816326530612244</v>
      </c>
      <c r="L415" s="10">
        <f t="shared" ca="1" si="79"/>
        <v>3</v>
      </c>
      <c r="M415" s="10">
        <f t="shared" ca="1" si="80"/>
        <v>2</v>
      </c>
      <c r="N415" s="10">
        <f t="shared" ca="1" si="81"/>
        <v>18</v>
      </c>
      <c r="O415" s="10">
        <f t="shared" ca="1" si="82"/>
        <v>4</v>
      </c>
      <c r="P415" s="10">
        <f t="shared" ca="1" si="83"/>
        <v>6</v>
      </c>
      <c r="Q415" s="11">
        <f t="shared" ca="1" si="72"/>
        <v>34</v>
      </c>
      <c r="R415" s="22" t="str">
        <f ca="1">VLOOKUP(L415,'05'!$A$2:$B$6,2,0)</f>
        <v>preta</v>
      </c>
      <c r="S415" s="22" t="str">
        <f ca="1">VLOOKUP(M415,'06'!$A$2:$B$18,2,0)</f>
        <v>ensino fundamental incompleto</v>
      </c>
      <c r="T415" s="22" t="str">
        <f ca="1">VLOOKUP(N415,'07'!$A$2:$D$28,2,0)</f>
        <v>Piauí</v>
      </c>
      <c r="U415" s="22" t="str">
        <f ca="1">VLOOKUP(O415,'08'!$A$2:$B$28,2,0)</f>
        <v>Cristã</v>
      </c>
      <c r="V415" s="22" t="str">
        <f ca="1">VLOOKUP(P415,'10'!$A$2:$B$10,2,0)</f>
        <v>Concubinato/União Estável</v>
      </c>
      <c r="W415" s="29">
        <f>IFERROR(VLOOKUP($B415,'b02'!$A$4:$H$705,W$1,0),0)</f>
        <v>0</v>
      </c>
      <c r="X415" s="29">
        <f>IFERROR(VLOOKUP($B415,'b02'!$A$4:$H$705,X$1,0),0)</f>
        <v>0</v>
      </c>
      <c r="Y415" s="29">
        <f>IFERROR(VLOOKUP($B415,'b02'!$A$4:$H$705,Y$1,0),0)</f>
        <v>1</v>
      </c>
      <c r="Z415" s="29">
        <f>IFERROR(VLOOKUP($B415,'b02'!$A$4:$H$705,Z$1,0),0)</f>
        <v>0</v>
      </c>
      <c r="AA415" s="29">
        <f>IFERROR(VLOOKUP($B415,'b02'!$A$4:$H$705,AA$1,0),0)</f>
        <v>0</v>
      </c>
      <c r="AB415" s="29">
        <f>IFERROR(VLOOKUP($B415,'b02'!$A$4:$H$705,AB$1,0),0)</f>
        <v>0</v>
      </c>
      <c r="AC415" s="29">
        <f>IFERROR(VLOOKUP($B415,'b02'!$A$4:$H$705,AC$1,0),0)</f>
        <v>1</v>
      </c>
      <c r="AD415" s="41">
        <f>IFERROR(VLOOKUP($B415,'b06'!$A$4:$I$714,AD$1,0),0)</f>
        <v>0</v>
      </c>
      <c r="AE415" s="41">
        <f>IFERROR(VLOOKUP($B415,'b06'!$A$4:$I$714,AE$1,0),0)</f>
        <v>0</v>
      </c>
      <c r="AF415" s="41">
        <f>IFERROR(VLOOKUP($B415,'b06'!$A$4:$I$714,AF$1,0),0)</f>
        <v>0</v>
      </c>
      <c r="AG415" s="41">
        <f>IFERROR(VLOOKUP($B415,'b06'!$A$4:$I$714,AG$1,0),0)</f>
        <v>0</v>
      </c>
      <c r="AH415" s="41">
        <f>IFERROR(VLOOKUP($B415,'b06'!$A$4:$I$714,AH$1,0),0)</f>
        <v>0</v>
      </c>
      <c r="AI415" s="41">
        <f>IFERROR(VLOOKUP($B415,'b06'!$A$4:$I$714,AI$1,0),0)</f>
        <v>0</v>
      </c>
      <c r="AJ415" s="41">
        <f>IFERROR(VLOOKUP($B415,'b06'!$A$4:$I$714,AJ$1,0),0)</f>
        <v>1</v>
      </c>
    </row>
    <row r="416" spans="1:36" x14ac:dyDescent="0.35">
      <c r="A416" s="4" t="s">
        <v>727</v>
      </c>
      <c r="B416" s="30">
        <v>414</v>
      </c>
      <c r="C416" s="8">
        <f t="shared" ca="1" si="73"/>
        <v>34451</v>
      </c>
      <c r="D416" s="5" t="str">
        <f t="shared" si="74"/>
        <v>colaborador_0414</v>
      </c>
      <c r="E416" s="9" t="s">
        <v>1339</v>
      </c>
      <c r="F416" s="9" t="s">
        <v>1550</v>
      </c>
      <c r="G416" s="8">
        <f t="shared" ca="1" si="75"/>
        <v>42094</v>
      </c>
      <c r="H416" s="6" t="s">
        <v>6</v>
      </c>
      <c r="I416" s="13">
        <f t="shared" ca="1" si="76"/>
        <v>1.79</v>
      </c>
      <c r="J416" s="15">
        <f t="shared" ca="1" si="77"/>
        <v>78</v>
      </c>
      <c r="K416" s="15">
        <f t="shared" ca="1" si="78"/>
        <v>24.343809494085704</v>
      </c>
      <c r="L416" s="10">
        <f t="shared" ca="1" si="79"/>
        <v>2</v>
      </c>
      <c r="M416" s="10">
        <f t="shared" ca="1" si="80"/>
        <v>7</v>
      </c>
      <c r="N416" s="10">
        <f t="shared" ca="1" si="81"/>
        <v>24</v>
      </c>
      <c r="O416" s="10">
        <f t="shared" ca="1" si="82"/>
        <v>3</v>
      </c>
      <c r="P416" s="10">
        <f t="shared" ca="1" si="83"/>
        <v>6</v>
      </c>
      <c r="Q416" s="11">
        <f t="shared" ca="1" si="72"/>
        <v>26</v>
      </c>
      <c r="R416" s="22" t="str">
        <f ca="1">VLOOKUP(L416,'05'!$A$2:$B$6,2,0)</f>
        <v>parda</v>
      </c>
      <c r="S416" s="22" t="str">
        <f ca="1">VLOOKUP(M416,'06'!$A$2:$B$18,2,0)</f>
        <v>ensino médio técnico completo</v>
      </c>
      <c r="T416" s="22" t="str">
        <f ca="1">VLOOKUP(N416,'07'!$A$2:$D$28,2,0)</f>
        <v>Santa Catarina</v>
      </c>
      <c r="U416" s="22" t="str">
        <f ca="1">VLOOKUP(O416,'08'!$A$2:$B$28,2,0)</f>
        <v>Católica</v>
      </c>
      <c r="V416" s="22" t="str">
        <f ca="1">VLOOKUP(P416,'10'!$A$2:$B$10,2,0)</f>
        <v>Concubinato/União Estável</v>
      </c>
      <c r="W416" s="29">
        <f>IFERROR(VLOOKUP($B416,'b02'!$A$4:$H$705,W$1,0),0)</f>
        <v>0</v>
      </c>
      <c r="X416" s="29">
        <f>IFERROR(VLOOKUP($B416,'b02'!$A$4:$H$705,X$1,0),0)</f>
        <v>0</v>
      </c>
      <c r="Y416" s="29">
        <f>IFERROR(VLOOKUP($B416,'b02'!$A$4:$H$705,Y$1,0),0)</f>
        <v>0</v>
      </c>
      <c r="Z416" s="29">
        <f>IFERROR(VLOOKUP($B416,'b02'!$A$4:$H$705,Z$1,0),0)</f>
        <v>1</v>
      </c>
      <c r="AA416" s="29">
        <f>IFERROR(VLOOKUP($B416,'b02'!$A$4:$H$705,AA$1,0),0)</f>
        <v>0</v>
      </c>
      <c r="AB416" s="29">
        <f>IFERROR(VLOOKUP($B416,'b02'!$A$4:$H$705,AB$1,0),0)</f>
        <v>0</v>
      </c>
      <c r="AC416" s="29">
        <f>IFERROR(VLOOKUP($B416,'b02'!$A$4:$H$705,AC$1,0),0)</f>
        <v>1</v>
      </c>
      <c r="AD416" s="41">
        <f>IFERROR(VLOOKUP($B416,'b06'!$A$4:$I$714,AD$1,0),0)</f>
        <v>1</v>
      </c>
      <c r="AE416" s="41">
        <f>IFERROR(VLOOKUP($B416,'b06'!$A$4:$I$714,AE$1,0),0)</f>
        <v>0</v>
      </c>
      <c r="AF416" s="41">
        <f>IFERROR(VLOOKUP($B416,'b06'!$A$4:$I$714,AF$1,0),0)</f>
        <v>0</v>
      </c>
      <c r="AG416" s="41">
        <f>IFERROR(VLOOKUP($B416,'b06'!$A$4:$I$714,AG$1,0),0)</f>
        <v>0</v>
      </c>
      <c r="AH416" s="41">
        <f>IFERROR(VLOOKUP($B416,'b06'!$A$4:$I$714,AH$1,0),0)</f>
        <v>0</v>
      </c>
      <c r="AI416" s="41">
        <f>IFERROR(VLOOKUP($B416,'b06'!$A$4:$I$714,AI$1,0),0)</f>
        <v>0</v>
      </c>
      <c r="AJ416" s="41">
        <f>IFERROR(VLOOKUP($B416,'b06'!$A$4:$I$714,AJ$1,0),0)</f>
        <v>0</v>
      </c>
    </row>
    <row r="417" spans="1:36" x14ac:dyDescent="0.35">
      <c r="A417" s="4" t="s">
        <v>728</v>
      </c>
      <c r="B417" s="30">
        <v>415</v>
      </c>
      <c r="C417" s="8">
        <f t="shared" ca="1" si="73"/>
        <v>31877</v>
      </c>
      <c r="D417" s="5" t="str">
        <f t="shared" si="74"/>
        <v>colaborador_0415</v>
      </c>
      <c r="E417" s="9" t="s">
        <v>1339</v>
      </c>
      <c r="F417" s="9" t="s">
        <v>1550</v>
      </c>
      <c r="G417" s="8">
        <f t="shared" ca="1" si="75"/>
        <v>42244</v>
      </c>
      <c r="H417" s="6" t="s">
        <v>6</v>
      </c>
      <c r="I417" s="13">
        <f t="shared" ca="1" si="76"/>
        <v>1.75</v>
      </c>
      <c r="J417" s="15">
        <f t="shared" ca="1" si="77"/>
        <v>73</v>
      </c>
      <c r="K417" s="15">
        <f t="shared" ca="1" si="78"/>
        <v>23.836734693877553</v>
      </c>
      <c r="L417" s="10">
        <f t="shared" ca="1" si="79"/>
        <v>2</v>
      </c>
      <c r="M417" s="10">
        <f t="shared" ca="1" si="80"/>
        <v>7</v>
      </c>
      <c r="N417" s="10">
        <f t="shared" ca="1" si="81"/>
        <v>27</v>
      </c>
      <c r="O417" s="10">
        <f t="shared" ca="1" si="82"/>
        <v>3</v>
      </c>
      <c r="P417" s="10">
        <f t="shared" ca="1" si="83"/>
        <v>4</v>
      </c>
      <c r="Q417" s="11">
        <f t="shared" ca="1" si="72"/>
        <v>33</v>
      </c>
      <c r="R417" s="22" t="str">
        <f ca="1">VLOOKUP(L417,'05'!$A$2:$B$6,2,0)</f>
        <v>parda</v>
      </c>
      <c r="S417" s="22" t="str">
        <f ca="1">VLOOKUP(M417,'06'!$A$2:$B$18,2,0)</f>
        <v>ensino médio técnico completo</v>
      </c>
      <c r="T417" s="22" t="str">
        <f ca="1">VLOOKUP(N417,'07'!$A$2:$D$28,2,0)</f>
        <v>Tocantins</v>
      </c>
      <c r="U417" s="22" t="str">
        <f ca="1">VLOOKUP(O417,'08'!$A$2:$B$28,2,0)</f>
        <v>Católica</v>
      </c>
      <c r="V417" s="22" t="str">
        <f ca="1">VLOOKUP(P417,'10'!$A$2:$B$10,2,0)</f>
        <v>Desquitado</v>
      </c>
      <c r="W417" s="29">
        <f>IFERROR(VLOOKUP($B417,'b02'!$A$4:$H$705,W$1,0),0)</f>
        <v>0</v>
      </c>
      <c r="X417" s="29">
        <f>IFERROR(VLOOKUP($B417,'b02'!$A$4:$H$705,X$1,0),0)</f>
        <v>0</v>
      </c>
      <c r="Y417" s="29">
        <f>IFERROR(VLOOKUP($B417,'b02'!$A$4:$H$705,Y$1,0),0)</f>
        <v>0</v>
      </c>
      <c r="Z417" s="29">
        <f>IFERROR(VLOOKUP($B417,'b02'!$A$4:$H$705,Z$1,0),0)</f>
        <v>0</v>
      </c>
      <c r="AA417" s="29">
        <f>IFERROR(VLOOKUP($B417,'b02'!$A$4:$H$705,AA$1,0),0)</f>
        <v>1</v>
      </c>
      <c r="AB417" s="29">
        <f>IFERROR(VLOOKUP($B417,'b02'!$A$4:$H$705,AB$1,0),0)</f>
        <v>0</v>
      </c>
      <c r="AC417" s="29">
        <f>IFERROR(VLOOKUP($B417,'b02'!$A$4:$H$705,AC$1,0),0)</f>
        <v>1</v>
      </c>
      <c r="AD417" s="41">
        <f>IFERROR(VLOOKUP($B417,'b06'!$A$4:$I$714,AD$1,0),0)</f>
        <v>0</v>
      </c>
      <c r="AE417" s="41">
        <f>IFERROR(VLOOKUP($B417,'b06'!$A$4:$I$714,AE$1,0),0)</f>
        <v>0</v>
      </c>
      <c r="AF417" s="41">
        <f>IFERROR(VLOOKUP($B417,'b06'!$A$4:$I$714,AF$1,0),0)</f>
        <v>0</v>
      </c>
      <c r="AG417" s="41">
        <f>IFERROR(VLOOKUP($B417,'b06'!$A$4:$I$714,AG$1,0),0)</f>
        <v>1</v>
      </c>
      <c r="AH417" s="41">
        <f>IFERROR(VLOOKUP($B417,'b06'!$A$4:$I$714,AH$1,0),0)</f>
        <v>0</v>
      </c>
      <c r="AI417" s="41">
        <f>IFERROR(VLOOKUP($B417,'b06'!$A$4:$I$714,AI$1,0),0)</f>
        <v>0</v>
      </c>
      <c r="AJ417" s="41">
        <f>IFERROR(VLOOKUP($B417,'b06'!$A$4:$I$714,AJ$1,0),0)</f>
        <v>0</v>
      </c>
    </row>
    <row r="418" spans="1:36" x14ac:dyDescent="0.35">
      <c r="A418" s="4" t="s">
        <v>729</v>
      </c>
      <c r="B418" s="30">
        <v>416</v>
      </c>
      <c r="C418" s="8">
        <f t="shared" ca="1" si="73"/>
        <v>32798</v>
      </c>
      <c r="D418" s="5" t="str">
        <f t="shared" si="74"/>
        <v>colaborador_0416</v>
      </c>
      <c r="E418" s="9" t="s">
        <v>1339</v>
      </c>
      <c r="F418" s="9" t="s">
        <v>1550</v>
      </c>
      <c r="G418" s="8">
        <f t="shared" ca="1" si="75"/>
        <v>43816</v>
      </c>
      <c r="H418" s="6" t="s">
        <v>6</v>
      </c>
      <c r="I418" s="13">
        <f t="shared" ca="1" si="76"/>
        <v>1.83</v>
      </c>
      <c r="J418" s="15">
        <f t="shared" ca="1" si="77"/>
        <v>79</v>
      </c>
      <c r="K418" s="15">
        <f t="shared" ca="1" si="78"/>
        <v>23.589835468362743</v>
      </c>
      <c r="L418" s="10">
        <f t="shared" ca="1" si="79"/>
        <v>2</v>
      </c>
      <c r="M418" s="10">
        <f t="shared" ca="1" si="80"/>
        <v>2</v>
      </c>
      <c r="N418" s="10">
        <f t="shared" ca="1" si="81"/>
        <v>25</v>
      </c>
      <c r="O418" s="10">
        <f t="shared" ca="1" si="82"/>
        <v>2</v>
      </c>
      <c r="P418" s="10">
        <f t="shared" ca="1" si="83"/>
        <v>1</v>
      </c>
      <c r="Q418" s="11">
        <f t="shared" ca="1" si="72"/>
        <v>31</v>
      </c>
      <c r="R418" s="22" t="str">
        <f ca="1">VLOOKUP(L418,'05'!$A$2:$B$6,2,0)</f>
        <v>parda</v>
      </c>
      <c r="S418" s="22" t="str">
        <f ca="1">VLOOKUP(M418,'06'!$A$2:$B$18,2,0)</f>
        <v>ensino fundamental incompleto</v>
      </c>
      <c r="T418" s="22" t="str">
        <f ca="1">VLOOKUP(N418,'07'!$A$2:$D$28,2,0)</f>
        <v>São Paulo</v>
      </c>
      <c r="U418" s="22" t="str">
        <f ca="1">VLOOKUP(O418,'08'!$A$2:$B$28,2,0)</f>
        <v>Candomblé</v>
      </c>
      <c r="V418" s="22" t="str">
        <f ca="1">VLOOKUP(P418,'10'!$A$2:$B$10,2,0)</f>
        <v>Solteiro</v>
      </c>
      <c r="W418" s="29">
        <f>IFERROR(VLOOKUP($B418,'b02'!$A$4:$H$705,W$1,0),0)</f>
        <v>0</v>
      </c>
      <c r="X418" s="29">
        <f>IFERROR(VLOOKUP($B418,'b02'!$A$4:$H$705,X$1,0),0)</f>
        <v>0</v>
      </c>
      <c r="Y418" s="29">
        <f>IFERROR(VLOOKUP($B418,'b02'!$A$4:$H$705,Y$1,0),0)</f>
        <v>1</v>
      </c>
      <c r="Z418" s="29">
        <f>IFERROR(VLOOKUP($B418,'b02'!$A$4:$H$705,Z$1,0),0)</f>
        <v>1</v>
      </c>
      <c r="AA418" s="29">
        <f>IFERROR(VLOOKUP($B418,'b02'!$A$4:$H$705,AA$1,0),0)</f>
        <v>0</v>
      </c>
      <c r="AB418" s="29">
        <f>IFERROR(VLOOKUP($B418,'b02'!$A$4:$H$705,AB$1,0),0)</f>
        <v>0</v>
      </c>
      <c r="AC418" s="29">
        <f>IFERROR(VLOOKUP($B418,'b02'!$A$4:$H$705,AC$1,0),0)</f>
        <v>2</v>
      </c>
      <c r="AD418" s="41">
        <f>IFERROR(VLOOKUP($B418,'b06'!$A$4:$I$714,AD$1,0),0)</f>
        <v>0</v>
      </c>
      <c r="AE418" s="41">
        <f>IFERROR(VLOOKUP($B418,'b06'!$A$4:$I$714,AE$1,0),0)</f>
        <v>1</v>
      </c>
      <c r="AF418" s="41">
        <f>IFERROR(VLOOKUP($B418,'b06'!$A$4:$I$714,AF$1,0),0)</f>
        <v>0</v>
      </c>
      <c r="AG418" s="41">
        <f>IFERROR(VLOOKUP($B418,'b06'!$A$4:$I$714,AG$1,0),0)</f>
        <v>0</v>
      </c>
      <c r="AH418" s="41">
        <f>IFERROR(VLOOKUP($B418,'b06'!$A$4:$I$714,AH$1,0),0)</f>
        <v>0</v>
      </c>
      <c r="AI418" s="41">
        <f>IFERROR(VLOOKUP($B418,'b06'!$A$4:$I$714,AI$1,0),0)</f>
        <v>1</v>
      </c>
      <c r="AJ418" s="41">
        <f>IFERROR(VLOOKUP($B418,'b06'!$A$4:$I$714,AJ$1,0),0)</f>
        <v>0</v>
      </c>
    </row>
    <row r="419" spans="1:36" x14ac:dyDescent="0.35">
      <c r="A419" s="4" t="s">
        <v>730</v>
      </c>
      <c r="B419" s="30">
        <v>417</v>
      </c>
      <c r="C419" s="8">
        <f t="shared" ca="1" si="73"/>
        <v>31622</v>
      </c>
      <c r="D419" s="5" t="str">
        <f t="shared" si="74"/>
        <v>colaborador_0417</v>
      </c>
      <c r="E419" s="9" t="s">
        <v>1339</v>
      </c>
      <c r="F419" s="9" t="s">
        <v>1550</v>
      </c>
      <c r="G419" s="8">
        <f t="shared" ca="1" si="75"/>
        <v>42444</v>
      </c>
      <c r="H419" s="6" t="s">
        <v>6</v>
      </c>
      <c r="I419" s="13">
        <f t="shared" ca="1" si="76"/>
        <v>1.78</v>
      </c>
      <c r="J419" s="15">
        <f t="shared" ca="1" si="77"/>
        <v>72</v>
      </c>
      <c r="K419" s="15">
        <f t="shared" ca="1" si="78"/>
        <v>22.724403484408533</v>
      </c>
      <c r="L419" s="10">
        <f t="shared" ca="1" si="79"/>
        <v>3</v>
      </c>
      <c r="M419" s="10">
        <f t="shared" ca="1" si="80"/>
        <v>3</v>
      </c>
      <c r="N419" s="10">
        <f t="shared" ca="1" si="81"/>
        <v>15</v>
      </c>
      <c r="O419" s="10">
        <f t="shared" ca="1" si="82"/>
        <v>2</v>
      </c>
      <c r="P419" s="10">
        <f t="shared" ca="1" si="83"/>
        <v>3</v>
      </c>
      <c r="Q419" s="11">
        <f t="shared" ca="1" si="72"/>
        <v>34</v>
      </c>
      <c r="R419" s="22" t="str">
        <f ca="1">VLOOKUP(L419,'05'!$A$2:$B$6,2,0)</f>
        <v>preta</v>
      </c>
      <c r="S419" s="22" t="str">
        <f ca="1">VLOOKUP(M419,'06'!$A$2:$B$18,2,0)</f>
        <v>ensino fundamental completo</v>
      </c>
      <c r="T419" s="22" t="str">
        <f ca="1">VLOOKUP(N419,'07'!$A$2:$D$28,2,0)</f>
        <v>Paraíba</v>
      </c>
      <c r="U419" s="22" t="str">
        <f ca="1">VLOOKUP(O419,'08'!$A$2:$B$28,2,0)</f>
        <v>Candomblé</v>
      </c>
      <c r="V419" s="22" t="str">
        <f ca="1">VLOOKUP(P419,'10'!$A$2:$B$10,2,0)</f>
        <v>Divorciado</v>
      </c>
      <c r="W419" s="29">
        <f>IFERROR(VLOOKUP($B419,'b02'!$A$4:$H$705,W$1,0),0)</f>
        <v>0</v>
      </c>
      <c r="X419" s="29">
        <f>IFERROR(VLOOKUP($B419,'b02'!$A$4:$H$705,X$1,0),0)</f>
        <v>0</v>
      </c>
      <c r="Y419" s="29">
        <f>IFERROR(VLOOKUP($B419,'b02'!$A$4:$H$705,Y$1,0),0)</f>
        <v>0</v>
      </c>
      <c r="Z419" s="29">
        <f>IFERROR(VLOOKUP($B419,'b02'!$A$4:$H$705,Z$1,0),0)</f>
        <v>0</v>
      </c>
      <c r="AA419" s="29">
        <f>IFERROR(VLOOKUP($B419,'b02'!$A$4:$H$705,AA$1,0),0)</f>
        <v>1</v>
      </c>
      <c r="AB419" s="29">
        <f>IFERROR(VLOOKUP($B419,'b02'!$A$4:$H$705,AB$1,0),0)</f>
        <v>0</v>
      </c>
      <c r="AC419" s="29">
        <f>IFERROR(VLOOKUP($B419,'b02'!$A$4:$H$705,AC$1,0),0)</f>
        <v>1</v>
      </c>
      <c r="AD419" s="41">
        <f>IFERROR(VLOOKUP($B419,'b06'!$A$4:$I$714,AD$1,0),0)</f>
        <v>0</v>
      </c>
      <c r="AE419" s="41">
        <f>IFERROR(VLOOKUP($B419,'b06'!$A$4:$I$714,AE$1,0),0)</f>
        <v>1</v>
      </c>
      <c r="AF419" s="41">
        <f>IFERROR(VLOOKUP($B419,'b06'!$A$4:$I$714,AF$1,0),0)</f>
        <v>0</v>
      </c>
      <c r="AG419" s="41">
        <f>IFERROR(VLOOKUP($B419,'b06'!$A$4:$I$714,AG$1,0),0)</f>
        <v>0</v>
      </c>
      <c r="AH419" s="41">
        <f>IFERROR(VLOOKUP($B419,'b06'!$A$4:$I$714,AH$1,0),0)</f>
        <v>0</v>
      </c>
      <c r="AI419" s="41">
        <f>IFERROR(VLOOKUP($B419,'b06'!$A$4:$I$714,AI$1,0),0)</f>
        <v>0</v>
      </c>
      <c r="AJ419" s="41">
        <f>IFERROR(VLOOKUP($B419,'b06'!$A$4:$I$714,AJ$1,0),0)</f>
        <v>0</v>
      </c>
    </row>
    <row r="420" spans="1:36" x14ac:dyDescent="0.35">
      <c r="A420" s="4" t="s">
        <v>731</v>
      </c>
      <c r="B420" s="30">
        <v>418</v>
      </c>
      <c r="C420" s="8">
        <f t="shared" ca="1" si="73"/>
        <v>33352</v>
      </c>
      <c r="D420" s="5" t="str">
        <f t="shared" si="74"/>
        <v>colaborador_0418</v>
      </c>
      <c r="E420" s="9" t="s">
        <v>1339</v>
      </c>
      <c r="F420" s="9" t="s">
        <v>1550</v>
      </c>
      <c r="G420" s="8">
        <f t="shared" ca="1" si="75"/>
        <v>42544</v>
      </c>
      <c r="H420" s="6" t="s">
        <v>6</v>
      </c>
      <c r="I420" s="13">
        <f t="shared" ca="1" si="76"/>
        <v>1.81</v>
      </c>
      <c r="J420" s="15">
        <f t="shared" ca="1" si="77"/>
        <v>79</v>
      </c>
      <c r="K420" s="15">
        <f t="shared" ca="1" si="78"/>
        <v>24.114038033027075</v>
      </c>
      <c r="L420" s="10">
        <f t="shared" ca="1" si="79"/>
        <v>3</v>
      </c>
      <c r="M420" s="10">
        <f t="shared" ca="1" si="80"/>
        <v>7</v>
      </c>
      <c r="N420" s="10">
        <f t="shared" ca="1" si="81"/>
        <v>13</v>
      </c>
      <c r="O420" s="10">
        <f t="shared" ca="1" si="82"/>
        <v>7</v>
      </c>
      <c r="P420" s="10">
        <f t="shared" ca="1" si="83"/>
        <v>2</v>
      </c>
      <c r="Q420" s="11">
        <f t="shared" ca="1" si="72"/>
        <v>29</v>
      </c>
      <c r="R420" s="22" t="str">
        <f ca="1">VLOOKUP(L420,'05'!$A$2:$B$6,2,0)</f>
        <v>preta</v>
      </c>
      <c r="S420" s="22" t="str">
        <f ca="1">VLOOKUP(M420,'06'!$A$2:$B$18,2,0)</f>
        <v>ensino médio técnico completo</v>
      </c>
      <c r="T420" s="22" t="str">
        <f ca="1">VLOOKUP(N420,'07'!$A$2:$D$28,2,0)</f>
        <v>Minas Gerais</v>
      </c>
      <c r="U420" s="22" t="str">
        <f ca="1">VLOOKUP(O420,'08'!$A$2:$B$28,2,0)</f>
        <v>Testemunha de Jeová</v>
      </c>
      <c r="V420" s="22" t="str">
        <f ca="1">VLOOKUP(P420,'10'!$A$2:$B$10,2,0)</f>
        <v>Casado</v>
      </c>
      <c r="W420" s="29">
        <f>IFERROR(VLOOKUP($B420,'b02'!$A$4:$H$705,W$1,0),0)</f>
        <v>0</v>
      </c>
      <c r="X420" s="29">
        <f>IFERROR(VLOOKUP($B420,'b02'!$A$4:$H$705,X$1,0),0)</f>
        <v>0</v>
      </c>
      <c r="Y420" s="29">
        <f>IFERROR(VLOOKUP($B420,'b02'!$A$4:$H$705,Y$1,0),0)</f>
        <v>0</v>
      </c>
      <c r="Z420" s="29">
        <f>IFERROR(VLOOKUP($B420,'b02'!$A$4:$H$705,Z$1,0),0)</f>
        <v>1</v>
      </c>
      <c r="AA420" s="29">
        <f>IFERROR(VLOOKUP($B420,'b02'!$A$4:$H$705,AA$1,0),0)</f>
        <v>0</v>
      </c>
      <c r="AB420" s="29">
        <f>IFERROR(VLOOKUP($B420,'b02'!$A$4:$H$705,AB$1,0),0)</f>
        <v>0</v>
      </c>
      <c r="AC420" s="29">
        <f>IFERROR(VLOOKUP($B420,'b02'!$A$4:$H$705,AC$1,0),0)</f>
        <v>1</v>
      </c>
      <c r="AD420" s="41">
        <f>IFERROR(VLOOKUP($B420,'b06'!$A$4:$I$714,AD$1,0),0)</f>
        <v>0</v>
      </c>
      <c r="AE420" s="41">
        <f>IFERROR(VLOOKUP($B420,'b06'!$A$4:$I$714,AE$1,0),0)</f>
        <v>1</v>
      </c>
      <c r="AF420" s="41">
        <f>IFERROR(VLOOKUP($B420,'b06'!$A$4:$I$714,AF$1,0),0)</f>
        <v>0</v>
      </c>
      <c r="AG420" s="41">
        <f>IFERROR(VLOOKUP($B420,'b06'!$A$4:$I$714,AG$1,0),0)</f>
        <v>0</v>
      </c>
      <c r="AH420" s="41">
        <f>IFERROR(VLOOKUP($B420,'b06'!$A$4:$I$714,AH$1,0),0)</f>
        <v>0</v>
      </c>
      <c r="AI420" s="41">
        <f>IFERROR(VLOOKUP($B420,'b06'!$A$4:$I$714,AI$1,0),0)</f>
        <v>0</v>
      </c>
      <c r="AJ420" s="41">
        <f>IFERROR(VLOOKUP($B420,'b06'!$A$4:$I$714,AJ$1,0),0)</f>
        <v>0</v>
      </c>
    </row>
    <row r="421" spans="1:36" x14ac:dyDescent="0.35">
      <c r="A421" s="4" t="s">
        <v>732</v>
      </c>
      <c r="B421" s="30">
        <v>419</v>
      </c>
      <c r="C421" s="8">
        <f t="shared" ca="1" si="73"/>
        <v>32852</v>
      </c>
      <c r="D421" s="5" t="str">
        <f t="shared" si="74"/>
        <v>colaborador_0419</v>
      </c>
      <c r="E421" s="9" t="s">
        <v>1339</v>
      </c>
      <c r="F421" s="9" t="s">
        <v>1550</v>
      </c>
      <c r="G421" s="8">
        <f t="shared" ca="1" si="75"/>
        <v>42373</v>
      </c>
      <c r="H421" s="6" t="s">
        <v>6</v>
      </c>
      <c r="I421" s="13">
        <f t="shared" ca="1" si="76"/>
        <v>1.83</v>
      </c>
      <c r="J421" s="15">
        <f t="shared" ca="1" si="77"/>
        <v>77</v>
      </c>
      <c r="K421" s="15">
        <f t="shared" ca="1" si="78"/>
        <v>22.99262444384723</v>
      </c>
      <c r="L421" s="10">
        <f t="shared" ca="1" si="79"/>
        <v>3</v>
      </c>
      <c r="M421" s="10">
        <f t="shared" ca="1" si="80"/>
        <v>1</v>
      </c>
      <c r="N421" s="10">
        <f t="shared" ca="1" si="81"/>
        <v>19</v>
      </c>
      <c r="O421" s="10">
        <f t="shared" ca="1" si="82"/>
        <v>5</v>
      </c>
      <c r="P421" s="10">
        <f t="shared" ca="1" si="83"/>
        <v>4</v>
      </c>
      <c r="Q421" s="11">
        <f t="shared" ca="1" si="72"/>
        <v>31</v>
      </c>
      <c r="R421" s="22" t="str">
        <f ca="1">VLOOKUP(L421,'05'!$A$2:$B$6,2,0)</f>
        <v>preta</v>
      </c>
      <c r="S421" s="22" t="str">
        <f ca="1">VLOOKUP(M421,'06'!$A$2:$B$18,2,0)</f>
        <v>sem instrução</v>
      </c>
      <c r="T421" s="22" t="str">
        <f ca="1">VLOOKUP(N421,'07'!$A$2:$D$28,2,0)</f>
        <v>Rio de Janeiro</v>
      </c>
      <c r="U421" s="22" t="str">
        <f ca="1">VLOOKUP(O421,'08'!$A$2:$B$28,2,0)</f>
        <v>Evangélica</v>
      </c>
      <c r="V421" s="22" t="str">
        <f ca="1">VLOOKUP(P421,'10'!$A$2:$B$10,2,0)</f>
        <v>Desquitado</v>
      </c>
      <c r="W421" s="29">
        <f>IFERROR(VLOOKUP($B421,'b02'!$A$4:$H$705,W$1,0),0)</f>
        <v>0</v>
      </c>
      <c r="X421" s="29">
        <f>IFERROR(VLOOKUP($B421,'b02'!$A$4:$H$705,X$1,0),0)</f>
        <v>1</v>
      </c>
      <c r="Y421" s="29">
        <f>IFERROR(VLOOKUP($B421,'b02'!$A$4:$H$705,Y$1,0),0)</f>
        <v>0</v>
      </c>
      <c r="Z421" s="29">
        <f>IFERROR(VLOOKUP($B421,'b02'!$A$4:$H$705,Z$1,0),0)</f>
        <v>0</v>
      </c>
      <c r="AA421" s="29">
        <f>IFERROR(VLOOKUP($B421,'b02'!$A$4:$H$705,AA$1,0),0)</f>
        <v>0</v>
      </c>
      <c r="AB421" s="29">
        <f>IFERROR(VLOOKUP($B421,'b02'!$A$4:$H$705,AB$1,0),0)</f>
        <v>0</v>
      </c>
      <c r="AC421" s="29">
        <f>IFERROR(VLOOKUP($B421,'b02'!$A$4:$H$705,AC$1,0),0)</f>
        <v>1</v>
      </c>
      <c r="AD421" s="41">
        <f>IFERROR(VLOOKUP($B421,'b06'!$A$4:$I$714,AD$1,0),0)</f>
        <v>0</v>
      </c>
      <c r="AE421" s="41">
        <f>IFERROR(VLOOKUP($B421,'b06'!$A$4:$I$714,AE$1,0),0)</f>
        <v>0</v>
      </c>
      <c r="AF421" s="41">
        <f>IFERROR(VLOOKUP($B421,'b06'!$A$4:$I$714,AF$1,0),0)</f>
        <v>0</v>
      </c>
      <c r="AG421" s="41">
        <f>IFERROR(VLOOKUP($B421,'b06'!$A$4:$I$714,AG$1,0),0)</f>
        <v>0</v>
      </c>
      <c r="AH421" s="41">
        <f>IFERROR(VLOOKUP($B421,'b06'!$A$4:$I$714,AH$1,0),0)</f>
        <v>0</v>
      </c>
      <c r="AI421" s="41">
        <f>IFERROR(VLOOKUP($B421,'b06'!$A$4:$I$714,AI$1,0),0)</f>
        <v>0</v>
      </c>
      <c r="AJ421" s="41">
        <f>IFERROR(VLOOKUP($B421,'b06'!$A$4:$I$714,AJ$1,0),0)</f>
        <v>1</v>
      </c>
    </row>
    <row r="422" spans="1:36" x14ac:dyDescent="0.35">
      <c r="A422" s="4" t="s">
        <v>733</v>
      </c>
      <c r="B422" s="30">
        <v>420</v>
      </c>
      <c r="C422" s="8">
        <f t="shared" ca="1" si="73"/>
        <v>35276</v>
      </c>
      <c r="D422" s="5" t="str">
        <f t="shared" si="74"/>
        <v>colaborador_0420</v>
      </c>
      <c r="E422" s="9" t="s">
        <v>1339</v>
      </c>
      <c r="F422" s="9" t="s">
        <v>1550</v>
      </c>
      <c r="G422" s="8">
        <f t="shared" ca="1" si="75"/>
        <v>43132</v>
      </c>
      <c r="H422" s="6" t="s">
        <v>6</v>
      </c>
      <c r="I422" s="13">
        <f t="shared" ca="1" si="76"/>
        <v>1.83</v>
      </c>
      <c r="J422" s="15">
        <f t="shared" ca="1" si="77"/>
        <v>76</v>
      </c>
      <c r="K422" s="15">
        <f t="shared" ca="1" si="78"/>
        <v>22.694018931589476</v>
      </c>
      <c r="L422" s="10">
        <f t="shared" ca="1" si="79"/>
        <v>3</v>
      </c>
      <c r="M422" s="10">
        <f t="shared" ca="1" si="80"/>
        <v>1</v>
      </c>
      <c r="N422" s="10">
        <f t="shared" ca="1" si="81"/>
        <v>5</v>
      </c>
      <c r="O422" s="10">
        <f t="shared" ca="1" si="82"/>
        <v>3</v>
      </c>
      <c r="P422" s="10">
        <f t="shared" ca="1" si="83"/>
        <v>4</v>
      </c>
      <c r="Q422" s="11">
        <f t="shared" ca="1" si="72"/>
        <v>24</v>
      </c>
      <c r="R422" s="22" t="str">
        <f ca="1">VLOOKUP(L422,'05'!$A$2:$B$6,2,0)</f>
        <v>preta</v>
      </c>
      <c r="S422" s="22" t="str">
        <f ca="1">VLOOKUP(M422,'06'!$A$2:$B$18,2,0)</f>
        <v>sem instrução</v>
      </c>
      <c r="T422" s="22" t="str">
        <f ca="1">VLOOKUP(N422,'07'!$A$2:$D$28,2,0)</f>
        <v>Bahia</v>
      </c>
      <c r="U422" s="22" t="str">
        <f ca="1">VLOOKUP(O422,'08'!$A$2:$B$28,2,0)</f>
        <v>Católica</v>
      </c>
      <c r="V422" s="22" t="str">
        <f ca="1">VLOOKUP(P422,'10'!$A$2:$B$10,2,0)</f>
        <v>Desquitado</v>
      </c>
      <c r="W422" s="29">
        <f>IFERROR(VLOOKUP($B422,'b02'!$A$4:$H$705,W$1,0),0)</f>
        <v>0</v>
      </c>
      <c r="X422" s="29">
        <f>IFERROR(VLOOKUP($B422,'b02'!$A$4:$H$705,X$1,0),0)</f>
        <v>0</v>
      </c>
      <c r="Y422" s="29">
        <f>IFERROR(VLOOKUP($B422,'b02'!$A$4:$H$705,Y$1,0),0)</f>
        <v>1</v>
      </c>
      <c r="Z422" s="29">
        <f>IFERROR(VLOOKUP($B422,'b02'!$A$4:$H$705,Z$1,0),0)</f>
        <v>0</v>
      </c>
      <c r="AA422" s="29">
        <f>IFERROR(VLOOKUP($B422,'b02'!$A$4:$H$705,AA$1,0),0)</f>
        <v>0</v>
      </c>
      <c r="AB422" s="29">
        <f>IFERROR(VLOOKUP($B422,'b02'!$A$4:$H$705,AB$1,0),0)</f>
        <v>0</v>
      </c>
      <c r="AC422" s="29">
        <f>IFERROR(VLOOKUP($B422,'b02'!$A$4:$H$705,AC$1,0),0)</f>
        <v>1</v>
      </c>
      <c r="AD422" s="41">
        <f>IFERROR(VLOOKUP($B422,'b06'!$A$4:$I$714,AD$1,0),0)</f>
        <v>0</v>
      </c>
      <c r="AE422" s="41">
        <f>IFERROR(VLOOKUP($B422,'b06'!$A$4:$I$714,AE$1,0),0)</f>
        <v>0</v>
      </c>
      <c r="AF422" s="41">
        <f>IFERROR(VLOOKUP($B422,'b06'!$A$4:$I$714,AF$1,0),0)</f>
        <v>0</v>
      </c>
      <c r="AG422" s="41">
        <f>IFERROR(VLOOKUP($B422,'b06'!$A$4:$I$714,AG$1,0),0)</f>
        <v>0</v>
      </c>
      <c r="AH422" s="41">
        <f>IFERROR(VLOOKUP($B422,'b06'!$A$4:$I$714,AH$1,0),0)</f>
        <v>0</v>
      </c>
      <c r="AI422" s="41">
        <f>IFERROR(VLOOKUP($B422,'b06'!$A$4:$I$714,AI$1,0),0)</f>
        <v>1</v>
      </c>
      <c r="AJ422" s="41">
        <f>IFERROR(VLOOKUP($B422,'b06'!$A$4:$I$714,AJ$1,0),0)</f>
        <v>0</v>
      </c>
    </row>
    <row r="423" spans="1:36" x14ac:dyDescent="0.35">
      <c r="A423" s="4" t="s">
        <v>734</v>
      </c>
      <c r="B423" s="30">
        <v>421</v>
      </c>
      <c r="C423" s="8">
        <f t="shared" ca="1" si="73"/>
        <v>31018</v>
      </c>
      <c r="D423" s="5" t="str">
        <f t="shared" si="74"/>
        <v>colaborador_0421</v>
      </c>
      <c r="E423" s="9" t="s">
        <v>1339</v>
      </c>
      <c r="F423" s="9" t="s">
        <v>1550</v>
      </c>
      <c r="G423" s="8">
        <f t="shared" ca="1" si="75"/>
        <v>42190</v>
      </c>
      <c r="H423" s="6" t="s">
        <v>6</v>
      </c>
      <c r="I423" s="13">
        <f t="shared" ca="1" si="76"/>
        <v>1.79</v>
      </c>
      <c r="J423" s="15">
        <f t="shared" ca="1" si="77"/>
        <v>79</v>
      </c>
      <c r="K423" s="15">
        <f t="shared" ca="1" si="78"/>
        <v>24.655909615804749</v>
      </c>
      <c r="L423" s="10">
        <f t="shared" ca="1" si="79"/>
        <v>2</v>
      </c>
      <c r="M423" s="10">
        <f t="shared" ca="1" si="80"/>
        <v>2</v>
      </c>
      <c r="N423" s="10">
        <f t="shared" ca="1" si="81"/>
        <v>14</v>
      </c>
      <c r="O423" s="10">
        <f t="shared" ca="1" si="82"/>
        <v>2</v>
      </c>
      <c r="P423" s="10">
        <f t="shared" ca="1" si="83"/>
        <v>2</v>
      </c>
      <c r="Q423" s="11">
        <f t="shared" ca="1" si="72"/>
        <v>36</v>
      </c>
      <c r="R423" s="22" t="str">
        <f ca="1">VLOOKUP(L423,'05'!$A$2:$B$6,2,0)</f>
        <v>parda</v>
      </c>
      <c r="S423" s="22" t="str">
        <f ca="1">VLOOKUP(M423,'06'!$A$2:$B$18,2,0)</f>
        <v>ensino fundamental incompleto</v>
      </c>
      <c r="T423" s="22" t="str">
        <f ca="1">VLOOKUP(N423,'07'!$A$2:$D$28,2,0)</f>
        <v>Pará</v>
      </c>
      <c r="U423" s="22" t="str">
        <f ca="1">VLOOKUP(O423,'08'!$A$2:$B$28,2,0)</f>
        <v>Candomblé</v>
      </c>
      <c r="V423" s="22" t="str">
        <f ca="1">VLOOKUP(P423,'10'!$A$2:$B$10,2,0)</f>
        <v>Casado</v>
      </c>
      <c r="W423" s="29">
        <f>IFERROR(VLOOKUP($B423,'b02'!$A$4:$H$705,W$1,0),0)</f>
        <v>0</v>
      </c>
      <c r="X423" s="29">
        <f>IFERROR(VLOOKUP($B423,'b02'!$A$4:$H$705,X$1,0),0)</f>
        <v>0</v>
      </c>
      <c r="Y423" s="29">
        <f>IFERROR(VLOOKUP($B423,'b02'!$A$4:$H$705,Y$1,0),0)</f>
        <v>2</v>
      </c>
      <c r="Z423" s="29">
        <f>IFERROR(VLOOKUP($B423,'b02'!$A$4:$H$705,Z$1,0),0)</f>
        <v>0</v>
      </c>
      <c r="AA423" s="29">
        <f>IFERROR(VLOOKUP($B423,'b02'!$A$4:$H$705,AA$1,0),0)</f>
        <v>0</v>
      </c>
      <c r="AB423" s="29">
        <f>IFERROR(VLOOKUP($B423,'b02'!$A$4:$H$705,AB$1,0),0)</f>
        <v>1</v>
      </c>
      <c r="AC423" s="29">
        <f>IFERROR(VLOOKUP($B423,'b02'!$A$4:$H$705,AC$1,0),0)</f>
        <v>3</v>
      </c>
      <c r="AD423" s="41">
        <f>IFERROR(VLOOKUP($B423,'b06'!$A$4:$I$714,AD$1,0),0)</f>
        <v>0</v>
      </c>
      <c r="AE423" s="41">
        <f>IFERROR(VLOOKUP($B423,'b06'!$A$4:$I$714,AE$1,0),0)</f>
        <v>1</v>
      </c>
      <c r="AF423" s="41">
        <f>IFERROR(VLOOKUP($B423,'b06'!$A$4:$I$714,AF$1,0),0)</f>
        <v>0</v>
      </c>
      <c r="AG423" s="41">
        <f>IFERROR(VLOOKUP($B423,'b06'!$A$4:$I$714,AG$1,0),0)</f>
        <v>1</v>
      </c>
      <c r="AH423" s="41">
        <f>IFERROR(VLOOKUP($B423,'b06'!$A$4:$I$714,AH$1,0),0)</f>
        <v>0</v>
      </c>
      <c r="AI423" s="41">
        <f>IFERROR(VLOOKUP($B423,'b06'!$A$4:$I$714,AI$1,0),0)</f>
        <v>1</v>
      </c>
      <c r="AJ423" s="41">
        <f>IFERROR(VLOOKUP($B423,'b06'!$A$4:$I$714,AJ$1,0),0)</f>
        <v>0</v>
      </c>
    </row>
    <row r="424" spans="1:36" x14ac:dyDescent="0.35">
      <c r="A424" s="4" t="s">
        <v>735</v>
      </c>
      <c r="B424" s="30">
        <v>422</v>
      </c>
      <c r="C424" s="8">
        <f t="shared" ca="1" si="73"/>
        <v>31771</v>
      </c>
      <c r="D424" s="5" t="str">
        <f t="shared" si="74"/>
        <v>colaborador_0422</v>
      </c>
      <c r="E424" s="9" t="s">
        <v>1339</v>
      </c>
      <c r="F424" s="9" t="s">
        <v>1550</v>
      </c>
      <c r="G424" s="8">
        <f t="shared" ca="1" si="75"/>
        <v>42542</v>
      </c>
      <c r="H424" s="6" t="s">
        <v>6</v>
      </c>
      <c r="I424" s="13">
        <f t="shared" ca="1" si="76"/>
        <v>1.85</v>
      </c>
      <c r="J424" s="15">
        <f t="shared" ca="1" si="77"/>
        <v>74</v>
      </c>
      <c r="K424" s="15">
        <f t="shared" ca="1" si="78"/>
        <v>21.621621621621621</v>
      </c>
      <c r="L424" s="10">
        <f t="shared" ca="1" si="79"/>
        <v>2</v>
      </c>
      <c r="M424" s="10">
        <f t="shared" ca="1" si="80"/>
        <v>5</v>
      </c>
      <c r="N424" s="10">
        <f t="shared" ca="1" si="81"/>
        <v>24</v>
      </c>
      <c r="O424" s="10">
        <f t="shared" ca="1" si="82"/>
        <v>3</v>
      </c>
      <c r="P424" s="10">
        <f t="shared" ca="1" si="83"/>
        <v>4</v>
      </c>
      <c r="Q424" s="11">
        <f t="shared" ca="1" si="72"/>
        <v>34</v>
      </c>
      <c r="R424" s="22" t="str">
        <f ca="1">VLOOKUP(L424,'05'!$A$2:$B$6,2,0)</f>
        <v>parda</v>
      </c>
      <c r="S424" s="22" t="str">
        <f ca="1">VLOOKUP(M424,'06'!$A$2:$B$18,2,0)</f>
        <v>ensino médio completo</v>
      </c>
      <c r="T424" s="22" t="str">
        <f ca="1">VLOOKUP(N424,'07'!$A$2:$D$28,2,0)</f>
        <v>Santa Catarina</v>
      </c>
      <c r="U424" s="22" t="str">
        <f ca="1">VLOOKUP(O424,'08'!$A$2:$B$28,2,0)</f>
        <v>Católica</v>
      </c>
      <c r="V424" s="22" t="str">
        <f ca="1">VLOOKUP(P424,'10'!$A$2:$B$10,2,0)</f>
        <v>Desquitado</v>
      </c>
      <c r="W424" s="29">
        <f>IFERROR(VLOOKUP($B424,'b02'!$A$4:$H$705,W$1,0),0)</f>
        <v>1</v>
      </c>
      <c r="X424" s="29">
        <f>IFERROR(VLOOKUP($B424,'b02'!$A$4:$H$705,X$1,0),0)</f>
        <v>0</v>
      </c>
      <c r="Y424" s="29">
        <f>IFERROR(VLOOKUP($B424,'b02'!$A$4:$H$705,Y$1,0),0)</f>
        <v>0</v>
      </c>
      <c r="Z424" s="29">
        <f>IFERROR(VLOOKUP($B424,'b02'!$A$4:$H$705,Z$1,0),0)</f>
        <v>0</v>
      </c>
      <c r="AA424" s="29">
        <f>IFERROR(VLOOKUP($B424,'b02'!$A$4:$H$705,AA$1,0),0)</f>
        <v>0</v>
      </c>
      <c r="AB424" s="29">
        <f>IFERROR(VLOOKUP($B424,'b02'!$A$4:$H$705,AB$1,0),0)</f>
        <v>0</v>
      </c>
      <c r="AC424" s="29">
        <f>IFERROR(VLOOKUP($B424,'b02'!$A$4:$H$705,AC$1,0),0)</f>
        <v>1</v>
      </c>
      <c r="AD424" s="41">
        <f>IFERROR(VLOOKUP($B424,'b06'!$A$4:$I$714,AD$1,0),0)</f>
        <v>0</v>
      </c>
      <c r="AE424" s="41">
        <f>IFERROR(VLOOKUP($B424,'b06'!$A$4:$I$714,AE$1,0),0)</f>
        <v>0</v>
      </c>
      <c r="AF424" s="41">
        <f>IFERROR(VLOOKUP($B424,'b06'!$A$4:$I$714,AF$1,0),0)</f>
        <v>0</v>
      </c>
      <c r="AG424" s="41">
        <f>IFERROR(VLOOKUP($B424,'b06'!$A$4:$I$714,AG$1,0),0)</f>
        <v>0</v>
      </c>
      <c r="AH424" s="41">
        <f>IFERROR(VLOOKUP($B424,'b06'!$A$4:$I$714,AH$1,0),0)</f>
        <v>0</v>
      </c>
      <c r="AI424" s="41">
        <f>IFERROR(VLOOKUP($B424,'b06'!$A$4:$I$714,AI$1,0),0)</f>
        <v>1</v>
      </c>
      <c r="AJ424" s="41">
        <f>IFERROR(VLOOKUP($B424,'b06'!$A$4:$I$714,AJ$1,0),0)</f>
        <v>0</v>
      </c>
    </row>
    <row r="425" spans="1:36" x14ac:dyDescent="0.35">
      <c r="A425" s="4" t="s">
        <v>736</v>
      </c>
      <c r="B425" s="30">
        <v>423</v>
      </c>
      <c r="C425" s="8">
        <f t="shared" ca="1" si="73"/>
        <v>33355</v>
      </c>
      <c r="D425" s="5" t="str">
        <f t="shared" si="74"/>
        <v>colaborador_0423</v>
      </c>
      <c r="E425" s="9" t="s">
        <v>1339</v>
      </c>
      <c r="F425" s="9" t="s">
        <v>1550</v>
      </c>
      <c r="G425" s="8">
        <f t="shared" ca="1" si="75"/>
        <v>42267</v>
      </c>
      <c r="H425" s="6" t="s">
        <v>6</v>
      </c>
      <c r="I425" s="13">
        <f t="shared" ca="1" si="76"/>
        <v>1.75</v>
      </c>
      <c r="J425" s="15">
        <f t="shared" ca="1" si="77"/>
        <v>72</v>
      </c>
      <c r="K425" s="15">
        <f t="shared" ca="1" si="78"/>
        <v>23.510204081632654</v>
      </c>
      <c r="L425" s="10">
        <f t="shared" ca="1" si="79"/>
        <v>3</v>
      </c>
      <c r="M425" s="10">
        <f t="shared" ca="1" si="80"/>
        <v>4</v>
      </c>
      <c r="N425" s="10">
        <f t="shared" ca="1" si="81"/>
        <v>25</v>
      </c>
      <c r="O425" s="10">
        <f t="shared" ca="1" si="82"/>
        <v>7</v>
      </c>
      <c r="P425" s="10">
        <f t="shared" ca="1" si="83"/>
        <v>2</v>
      </c>
      <c r="Q425" s="11">
        <f t="shared" ca="1" si="72"/>
        <v>29</v>
      </c>
      <c r="R425" s="22" t="str">
        <f ca="1">VLOOKUP(L425,'05'!$A$2:$B$6,2,0)</f>
        <v>preta</v>
      </c>
      <c r="S425" s="22" t="str">
        <f ca="1">VLOOKUP(M425,'06'!$A$2:$B$18,2,0)</f>
        <v>ensino médio incompleto</v>
      </c>
      <c r="T425" s="22" t="str">
        <f ca="1">VLOOKUP(N425,'07'!$A$2:$D$28,2,0)</f>
        <v>São Paulo</v>
      </c>
      <c r="U425" s="22" t="str">
        <f ca="1">VLOOKUP(O425,'08'!$A$2:$B$28,2,0)</f>
        <v>Testemunha de Jeová</v>
      </c>
      <c r="V425" s="22" t="str">
        <f ca="1">VLOOKUP(P425,'10'!$A$2:$B$10,2,0)</f>
        <v>Casado</v>
      </c>
      <c r="W425" s="29">
        <f>IFERROR(VLOOKUP($B425,'b02'!$A$4:$H$705,W$1,0),0)</f>
        <v>0</v>
      </c>
      <c r="X425" s="29">
        <f>IFERROR(VLOOKUP($B425,'b02'!$A$4:$H$705,X$1,0),0)</f>
        <v>0</v>
      </c>
      <c r="Y425" s="29">
        <f>IFERROR(VLOOKUP($B425,'b02'!$A$4:$H$705,Y$1,0),0)</f>
        <v>0</v>
      </c>
      <c r="Z425" s="29">
        <f>IFERROR(VLOOKUP($B425,'b02'!$A$4:$H$705,Z$1,0),0)</f>
        <v>0</v>
      </c>
      <c r="AA425" s="29">
        <f>IFERROR(VLOOKUP($B425,'b02'!$A$4:$H$705,AA$1,0),0)</f>
        <v>0</v>
      </c>
      <c r="AB425" s="29">
        <f>IFERROR(VLOOKUP($B425,'b02'!$A$4:$H$705,AB$1,0),0)</f>
        <v>0</v>
      </c>
      <c r="AC425" s="29">
        <f>IFERROR(VLOOKUP($B425,'b02'!$A$4:$H$705,AC$1,0),0)</f>
        <v>0</v>
      </c>
      <c r="AD425" s="41">
        <f>IFERROR(VLOOKUP($B425,'b06'!$A$4:$I$714,AD$1,0),0)</f>
        <v>0</v>
      </c>
      <c r="AE425" s="41">
        <f>IFERROR(VLOOKUP($B425,'b06'!$A$4:$I$714,AE$1,0),0)</f>
        <v>0</v>
      </c>
      <c r="AF425" s="41">
        <f>IFERROR(VLOOKUP($B425,'b06'!$A$4:$I$714,AF$1,0),0)</f>
        <v>0</v>
      </c>
      <c r="AG425" s="41">
        <f>IFERROR(VLOOKUP($B425,'b06'!$A$4:$I$714,AG$1,0),0)</f>
        <v>0</v>
      </c>
      <c r="AH425" s="41">
        <f>IFERROR(VLOOKUP($B425,'b06'!$A$4:$I$714,AH$1,0),0)</f>
        <v>0</v>
      </c>
      <c r="AI425" s="41">
        <f>IFERROR(VLOOKUP($B425,'b06'!$A$4:$I$714,AI$1,0),0)</f>
        <v>0</v>
      </c>
      <c r="AJ425" s="41">
        <f>IFERROR(VLOOKUP($B425,'b06'!$A$4:$I$714,AJ$1,0),0)</f>
        <v>0</v>
      </c>
    </row>
    <row r="426" spans="1:36" x14ac:dyDescent="0.35">
      <c r="A426" s="4" t="s">
        <v>737</v>
      </c>
      <c r="B426" s="30">
        <v>424</v>
      </c>
      <c r="C426" s="8">
        <f t="shared" ca="1" si="73"/>
        <v>35179</v>
      </c>
      <c r="D426" s="5" t="str">
        <f t="shared" si="74"/>
        <v>colaborador_0424</v>
      </c>
      <c r="E426" s="9" t="s">
        <v>1339</v>
      </c>
      <c r="F426" s="9" t="s">
        <v>1550</v>
      </c>
      <c r="G426" s="8">
        <f t="shared" ca="1" si="75"/>
        <v>42376</v>
      </c>
      <c r="H426" s="6" t="s">
        <v>6</v>
      </c>
      <c r="I426" s="13">
        <f t="shared" ca="1" si="76"/>
        <v>1.75</v>
      </c>
      <c r="J426" s="15">
        <f t="shared" ca="1" si="77"/>
        <v>70</v>
      </c>
      <c r="K426" s="15">
        <f t="shared" ca="1" si="78"/>
        <v>22.857142857142858</v>
      </c>
      <c r="L426" s="10">
        <f t="shared" ca="1" si="79"/>
        <v>2</v>
      </c>
      <c r="M426" s="10">
        <f t="shared" ca="1" si="80"/>
        <v>4</v>
      </c>
      <c r="N426" s="10">
        <f t="shared" ca="1" si="81"/>
        <v>20</v>
      </c>
      <c r="O426" s="10">
        <f t="shared" ca="1" si="82"/>
        <v>6</v>
      </c>
      <c r="P426" s="10">
        <f t="shared" ca="1" si="83"/>
        <v>4</v>
      </c>
      <c r="Q426" s="11">
        <f t="shared" ca="1" si="72"/>
        <v>24</v>
      </c>
      <c r="R426" s="22" t="str">
        <f ca="1">VLOOKUP(L426,'05'!$A$2:$B$6,2,0)</f>
        <v>parda</v>
      </c>
      <c r="S426" s="22" t="str">
        <f ca="1">VLOOKUP(M426,'06'!$A$2:$B$18,2,0)</f>
        <v>ensino médio incompleto</v>
      </c>
      <c r="T426" s="22" t="str">
        <f ca="1">VLOOKUP(N426,'07'!$A$2:$D$28,2,0)</f>
        <v>Rio Grande do Norte</v>
      </c>
      <c r="U426" s="22" t="str">
        <f ca="1">VLOOKUP(O426,'08'!$A$2:$B$28,2,0)</f>
        <v>Umbanda</v>
      </c>
      <c r="V426" s="22" t="str">
        <f ca="1">VLOOKUP(P426,'10'!$A$2:$B$10,2,0)</f>
        <v>Desquitado</v>
      </c>
      <c r="W426" s="29">
        <f>IFERROR(VLOOKUP($B426,'b02'!$A$4:$H$705,W$1,0),0)</f>
        <v>0</v>
      </c>
      <c r="X426" s="29">
        <f>IFERROR(VLOOKUP($B426,'b02'!$A$4:$H$705,X$1,0),0)</f>
        <v>0</v>
      </c>
      <c r="Y426" s="29">
        <f>IFERROR(VLOOKUP($B426,'b02'!$A$4:$H$705,Y$1,0),0)</f>
        <v>1</v>
      </c>
      <c r="Z426" s="29">
        <f>IFERROR(VLOOKUP($B426,'b02'!$A$4:$H$705,Z$1,0),0)</f>
        <v>0</v>
      </c>
      <c r="AA426" s="29">
        <f>IFERROR(VLOOKUP($B426,'b02'!$A$4:$H$705,AA$1,0),0)</f>
        <v>0</v>
      </c>
      <c r="AB426" s="29">
        <f>IFERROR(VLOOKUP($B426,'b02'!$A$4:$H$705,AB$1,0),0)</f>
        <v>0</v>
      </c>
      <c r="AC426" s="29">
        <f>IFERROR(VLOOKUP($B426,'b02'!$A$4:$H$705,AC$1,0),0)</f>
        <v>1</v>
      </c>
      <c r="AD426" s="41">
        <f>IFERROR(VLOOKUP($B426,'b06'!$A$4:$I$714,AD$1,0),0)</f>
        <v>0</v>
      </c>
      <c r="AE426" s="41">
        <f>IFERROR(VLOOKUP($B426,'b06'!$A$4:$I$714,AE$1,0),0)</f>
        <v>0</v>
      </c>
      <c r="AF426" s="41">
        <f>IFERROR(VLOOKUP($B426,'b06'!$A$4:$I$714,AF$1,0),0)</f>
        <v>0</v>
      </c>
      <c r="AG426" s="41">
        <f>IFERROR(VLOOKUP($B426,'b06'!$A$4:$I$714,AG$1,0),0)</f>
        <v>1</v>
      </c>
      <c r="AH426" s="41">
        <f>IFERROR(VLOOKUP($B426,'b06'!$A$4:$I$714,AH$1,0),0)</f>
        <v>0</v>
      </c>
      <c r="AI426" s="41">
        <f>IFERROR(VLOOKUP($B426,'b06'!$A$4:$I$714,AI$1,0),0)</f>
        <v>0</v>
      </c>
      <c r="AJ426" s="41">
        <f>IFERROR(VLOOKUP($B426,'b06'!$A$4:$I$714,AJ$1,0),0)</f>
        <v>0</v>
      </c>
    </row>
    <row r="427" spans="1:36" x14ac:dyDescent="0.35">
      <c r="A427" s="4" t="s">
        <v>738</v>
      </c>
      <c r="B427" s="30">
        <v>425</v>
      </c>
      <c r="C427" s="8">
        <f t="shared" ca="1" si="73"/>
        <v>34509</v>
      </c>
      <c r="D427" s="5" t="str">
        <f t="shared" si="74"/>
        <v>colaborador_0425</v>
      </c>
      <c r="E427" s="9" t="s">
        <v>1339</v>
      </c>
      <c r="F427" s="9" t="s">
        <v>1550</v>
      </c>
      <c r="G427" s="8">
        <f t="shared" ca="1" si="75"/>
        <v>43531</v>
      </c>
      <c r="H427" s="6" t="s">
        <v>6</v>
      </c>
      <c r="I427" s="13">
        <f t="shared" ca="1" si="76"/>
        <v>1.79</v>
      </c>
      <c r="J427" s="15">
        <f t="shared" ca="1" si="77"/>
        <v>73</v>
      </c>
      <c r="K427" s="15">
        <f t="shared" ca="1" si="78"/>
        <v>22.783308885490467</v>
      </c>
      <c r="L427" s="10">
        <f t="shared" ca="1" si="79"/>
        <v>3</v>
      </c>
      <c r="M427" s="10">
        <f t="shared" ca="1" si="80"/>
        <v>1</v>
      </c>
      <c r="N427" s="10">
        <f t="shared" ca="1" si="81"/>
        <v>11</v>
      </c>
      <c r="O427" s="10">
        <f t="shared" ca="1" si="82"/>
        <v>2</v>
      </c>
      <c r="P427" s="10">
        <f t="shared" ca="1" si="83"/>
        <v>1</v>
      </c>
      <c r="Q427" s="11">
        <f t="shared" ca="1" si="72"/>
        <v>26</v>
      </c>
      <c r="R427" s="22" t="str">
        <f ca="1">VLOOKUP(L427,'05'!$A$2:$B$6,2,0)</f>
        <v>preta</v>
      </c>
      <c r="S427" s="22" t="str">
        <f ca="1">VLOOKUP(M427,'06'!$A$2:$B$18,2,0)</f>
        <v>sem instrução</v>
      </c>
      <c r="T427" s="22" t="str">
        <f ca="1">VLOOKUP(N427,'07'!$A$2:$D$28,2,0)</f>
        <v>Mato Grosso</v>
      </c>
      <c r="U427" s="22" t="str">
        <f ca="1">VLOOKUP(O427,'08'!$A$2:$B$28,2,0)</f>
        <v>Candomblé</v>
      </c>
      <c r="V427" s="22" t="str">
        <f ca="1">VLOOKUP(P427,'10'!$A$2:$B$10,2,0)</f>
        <v>Solteiro</v>
      </c>
      <c r="W427" s="29">
        <f>IFERROR(VLOOKUP($B427,'b02'!$A$4:$H$705,W$1,0),0)</f>
        <v>0</v>
      </c>
      <c r="X427" s="29">
        <f>IFERROR(VLOOKUP($B427,'b02'!$A$4:$H$705,X$1,0),0)</f>
        <v>0</v>
      </c>
      <c r="Y427" s="29">
        <f>IFERROR(VLOOKUP($B427,'b02'!$A$4:$H$705,Y$1,0),0)</f>
        <v>0</v>
      </c>
      <c r="Z427" s="29">
        <f>IFERROR(VLOOKUP($B427,'b02'!$A$4:$H$705,Z$1,0),0)</f>
        <v>2</v>
      </c>
      <c r="AA427" s="29">
        <f>IFERROR(VLOOKUP($B427,'b02'!$A$4:$H$705,AA$1,0),0)</f>
        <v>0</v>
      </c>
      <c r="AB427" s="29">
        <f>IFERROR(VLOOKUP($B427,'b02'!$A$4:$H$705,AB$1,0),0)</f>
        <v>1</v>
      </c>
      <c r="AC427" s="29">
        <f>IFERROR(VLOOKUP($B427,'b02'!$A$4:$H$705,AC$1,0),0)</f>
        <v>3</v>
      </c>
      <c r="AD427" s="41">
        <f>IFERROR(VLOOKUP($B427,'b06'!$A$4:$I$714,AD$1,0),0)</f>
        <v>0</v>
      </c>
      <c r="AE427" s="41">
        <f>IFERROR(VLOOKUP($B427,'b06'!$A$4:$I$714,AE$1,0),0)</f>
        <v>0</v>
      </c>
      <c r="AF427" s="41">
        <f>IFERROR(VLOOKUP($B427,'b06'!$A$4:$I$714,AF$1,0),0)</f>
        <v>1</v>
      </c>
      <c r="AG427" s="41">
        <f>IFERROR(VLOOKUP($B427,'b06'!$A$4:$I$714,AG$1,0),0)</f>
        <v>0</v>
      </c>
      <c r="AH427" s="41">
        <f>IFERROR(VLOOKUP($B427,'b06'!$A$4:$I$714,AH$1,0),0)</f>
        <v>1</v>
      </c>
      <c r="AI427" s="41">
        <f>IFERROR(VLOOKUP($B427,'b06'!$A$4:$I$714,AI$1,0),0)</f>
        <v>1</v>
      </c>
      <c r="AJ427" s="41">
        <f>IFERROR(VLOOKUP($B427,'b06'!$A$4:$I$714,AJ$1,0),0)</f>
        <v>0</v>
      </c>
    </row>
    <row r="428" spans="1:36" x14ac:dyDescent="0.35">
      <c r="A428" s="4" t="s">
        <v>739</v>
      </c>
      <c r="B428" s="30">
        <v>426</v>
      </c>
      <c r="C428" s="8">
        <f t="shared" ca="1" si="73"/>
        <v>34432</v>
      </c>
      <c r="D428" s="5" t="str">
        <f t="shared" si="74"/>
        <v>colaborador_0426</v>
      </c>
      <c r="E428" s="9" t="s">
        <v>1339</v>
      </c>
      <c r="F428" s="9" t="s">
        <v>1550</v>
      </c>
      <c r="G428" s="8">
        <f t="shared" ca="1" si="75"/>
        <v>42076</v>
      </c>
      <c r="H428" s="6" t="s">
        <v>6</v>
      </c>
      <c r="I428" s="13">
        <f t="shared" ca="1" si="76"/>
        <v>1.8</v>
      </c>
      <c r="J428" s="15">
        <f t="shared" ca="1" si="77"/>
        <v>78</v>
      </c>
      <c r="K428" s="15">
        <f t="shared" ca="1" si="78"/>
        <v>24.074074074074073</v>
      </c>
      <c r="L428" s="10">
        <f t="shared" ca="1" si="79"/>
        <v>3</v>
      </c>
      <c r="M428" s="10">
        <f t="shared" ca="1" si="80"/>
        <v>2</v>
      </c>
      <c r="N428" s="10">
        <f t="shared" ca="1" si="81"/>
        <v>26</v>
      </c>
      <c r="O428" s="10">
        <f t="shared" ca="1" si="82"/>
        <v>1</v>
      </c>
      <c r="P428" s="10">
        <f t="shared" ca="1" si="83"/>
        <v>2</v>
      </c>
      <c r="Q428" s="11">
        <f t="shared" ca="1" si="72"/>
        <v>26</v>
      </c>
      <c r="R428" s="22" t="str">
        <f ca="1">VLOOKUP(L428,'05'!$A$2:$B$6,2,0)</f>
        <v>preta</v>
      </c>
      <c r="S428" s="22" t="str">
        <f ca="1">VLOOKUP(M428,'06'!$A$2:$B$18,2,0)</f>
        <v>ensino fundamental incompleto</v>
      </c>
      <c r="T428" s="22" t="str">
        <f ca="1">VLOOKUP(N428,'07'!$A$2:$D$28,2,0)</f>
        <v>Sergipe</v>
      </c>
      <c r="U428" s="22" t="str">
        <f ca="1">VLOOKUP(O428,'08'!$A$2:$B$28,2,0)</f>
        <v>Adventista</v>
      </c>
      <c r="V428" s="22" t="str">
        <f ca="1">VLOOKUP(P428,'10'!$A$2:$B$10,2,0)</f>
        <v>Casado</v>
      </c>
      <c r="W428" s="29">
        <f>IFERROR(VLOOKUP($B428,'b02'!$A$4:$H$705,W$1,0),0)</f>
        <v>0</v>
      </c>
      <c r="X428" s="29">
        <f>IFERROR(VLOOKUP($B428,'b02'!$A$4:$H$705,X$1,0),0)</f>
        <v>0</v>
      </c>
      <c r="Y428" s="29">
        <f>IFERROR(VLOOKUP($B428,'b02'!$A$4:$H$705,Y$1,0),0)</f>
        <v>0</v>
      </c>
      <c r="Z428" s="29">
        <f>IFERROR(VLOOKUP($B428,'b02'!$A$4:$H$705,Z$1,0),0)</f>
        <v>0</v>
      </c>
      <c r="AA428" s="29">
        <f>IFERROR(VLOOKUP($B428,'b02'!$A$4:$H$705,AA$1,0),0)</f>
        <v>0</v>
      </c>
      <c r="AB428" s="29">
        <f>IFERROR(VLOOKUP($B428,'b02'!$A$4:$H$705,AB$1,0),0)</f>
        <v>0</v>
      </c>
      <c r="AC428" s="29">
        <f>IFERROR(VLOOKUP($B428,'b02'!$A$4:$H$705,AC$1,0),0)</f>
        <v>0</v>
      </c>
      <c r="AD428" s="41">
        <f>IFERROR(VLOOKUP($B428,'b06'!$A$4:$I$714,AD$1,0),0)</f>
        <v>0</v>
      </c>
      <c r="AE428" s="41">
        <f>IFERROR(VLOOKUP($B428,'b06'!$A$4:$I$714,AE$1,0),0)</f>
        <v>0</v>
      </c>
      <c r="AF428" s="41">
        <f>IFERROR(VLOOKUP($B428,'b06'!$A$4:$I$714,AF$1,0),0)</f>
        <v>0</v>
      </c>
      <c r="AG428" s="41">
        <f>IFERROR(VLOOKUP($B428,'b06'!$A$4:$I$714,AG$1,0),0)</f>
        <v>0</v>
      </c>
      <c r="AH428" s="41">
        <f>IFERROR(VLOOKUP($B428,'b06'!$A$4:$I$714,AH$1,0),0)</f>
        <v>0</v>
      </c>
      <c r="AI428" s="41">
        <f>IFERROR(VLOOKUP($B428,'b06'!$A$4:$I$714,AI$1,0),0)</f>
        <v>0</v>
      </c>
      <c r="AJ428" s="41">
        <f>IFERROR(VLOOKUP($B428,'b06'!$A$4:$I$714,AJ$1,0),0)</f>
        <v>0</v>
      </c>
    </row>
    <row r="429" spans="1:36" x14ac:dyDescent="0.35">
      <c r="A429" s="4" t="s">
        <v>740</v>
      </c>
      <c r="B429" s="30">
        <v>427</v>
      </c>
      <c r="C429" s="8">
        <f t="shared" ca="1" si="73"/>
        <v>32058</v>
      </c>
      <c r="D429" s="5" t="str">
        <f t="shared" si="74"/>
        <v>colaborador_0427</v>
      </c>
      <c r="E429" s="9" t="s">
        <v>1339</v>
      </c>
      <c r="F429" s="9" t="s">
        <v>1550</v>
      </c>
      <c r="G429" s="8">
        <f t="shared" ca="1" si="75"/>
        <v>42765</v>
      </c>
      <c r="H429" s="6" t="s">
        <v>6</v>
      </c>
      <c r="I429" s="13">
        <f t="shared" ca="1" si="76"/>
        <v>1.83</v>
      </c>
      <c r="J429" s="15">
        <f t="shared" ca="1" si="77"/>
        <v>73</v>
      </c>
      <c r="K429" s="15">
        <f t="shared" ca="1" si="78"/>
        <v>21.798202394816204</v>
      </c>
      <c r="L429" s="10">
        <f t="shared" ca="1" si="79"/>
        <v>2</v>
      </c>
      <c r="M429" s="10">
        <f t="shared" ca="1" si="80"/>
        <v>5</v>
      </c>
      <c r="N429" s="10">
        <f t="shared" ca="1" si="81"/>
        <v>26</v>
      </c>
      <c r="O429" s="10">
        <f t="shared" ca="1" si="82"/>
        <v>2</v>
      </c>
      <c r="P429" s="10">
        <f t="shared" ca="1" si="83"/>
        <v>3</v>
      </c>
      <c r="Q429" s="11">
        <f t="shared" ca="1" si="72"/>
        <v>33</v>
      </c>
      <c r="R429" s="22" t="str">
        <f ca="1">VLOOKUP(L429,'05'!$A$2:$B$6,2,0)</f>
        <v>parda</v>
      </c>
      <c r="S429" s="22" t="str">
        <f ca="1">VLOOKUP(M429,'06'!$A$2:$B$18,2,0)</f>
        <v>ensino médio completo</v>
      </c>
      <c r="T429" s="22" t="str">
        <f ca="1">VLOOKUP(N429,'07'!$A$2:$D$28,2,0)</f>
        <v>Sergipe</v>
      </c>
      <c r="U429" s="22" t="str">
        <f ca="1">VLOOKUP(O429,'08'!$A$2:$B$28,2,0)</f>
        <v>Candomblé</v>
      </c>
      <c r="V429" s="22" t="str">
        <f ca="1">VLOOKUP(P429,'10'!$A$2:$B$10,2,0)</f>
        <v>Divorciado</v>
      </c>
      <c r="W429" s="29">
        <f>IFERROR(VLOOKUP($B429,'b02'!$A$4:$H$705,W$1,0),0)</f>
        <v>0</v>
      </c>
      <c r="X429" s="29">
        <f>IFERROR(VLOOKUP($B429,'b02'!$A$4:$H$705,X$1,0),0)</f>
        <v>0</v>
      </c>
      <c r="Y429" s="29">
        <f>IFERROR(VLOOKUP($B429,'b02'!$A$4:$H$705,Y$1,0),0)</f>
        <v>0</v>
      </c>
      <c r="Z429" s="29">
        <f>IFERROR(VLOOKUP($B429,'b02'!$A$4:$H$705,Z$1,0),0)</f>
        <v>0</v>
      </c>
      <c r="AA429" s="29">
        <f>IFERROR(VLOOKUP($B429,'b02'!$A$4:$H$705,AA$1,0),0)</f>
        <v>0</v>
      </c>
      <c r="AB429" s="29">
        <f>IFERROR(VLOOKUP($B429,'b02'!$A$4:$H$705,AB$1,0),0)</f>
        <v>0</v>
      </c>
      <c r="AC429" s="29">
        <f>IFERROR(VLOOKUP($B429,'b02'!$A$4:$H$705,AC$1,0),0)</f>
        <v>0</v>
      </c>
      <c r="AD429" s="41">
        <f>IFERROR(VLOOKUP($B429,'b06'!$A$4:$I$714,AD$1,0),0)</f>
        <v>0</v>
      </c>
      <c r="AE429" s="41">
        <f>IFERROR(VLOOKUP($B429,'b06'!$A$4:$I$714,AE$1,0),0)</f>
        <v>0</v>
      </c>
      <c r="AF429" s="41">
        <f>IFERROR(VLOOKUP($B429,'b06'!$A$4:$I$714,AF$1,0),0)</f>
        <v>0</v>
      </c>
      <c r="AG429" s="41">
        <f>IFERROR(VLOOKUP($B429,'b06'!$A$4:$I$714,AG$1,0),0)</f>
        <v>0</v>
      </c>
      <c r="AH429" s="41">
        <f>IFERROR(VLOOKUP($B429,'b06'!$A$4:$I$714,AH$1,0),0)</f>
        <v>0</v>
      </c>
      <c r="AI429" s="41">
        <f>IFERROR(VLOOKUP($B429,'b06'!$A$4:$I$714,AI$1,0),0)</f>
        <v>0</v>
      </c>
      <c r="AJ429" s="41">
        <f>IFERROR(VLOOKUP($B429,'b06'!$A$4:$I$714,AJ$1,0),0)</f>
        <v>0</v>
      </c>
    </row>
    <row r="430" spans="1:36" x14ac:dyDescent="0.35">
      <c r="A430" s="4" t="s">
        <v>741</v>
      </c>
      <c r="B430" s="30">
        <v>428</v>
      </c>
      <c r="C430" s="8">
        <f t="shared" ca="1" si="73"/>
        <v>31529</v>
      </c>
      <c r="D430" s="5" t="str">
        <f t="shared" si="74"/>
        <v>colaborador_0428</v>
      </c>
      <c r="E430" s="9" t="s">
        <v>1339</v>
      </c>
      <c r="F430" s="9" t="s">
        <v>1550</v>
      </c>
      <c r="G430" s="8">
        <f t="shared" ca="1" si="75"/>
        <v>42345</v>
      </c>
      <c r="H430" s="6" t="s">
        <v>6</v>
      </c>
      <c r="I430" s="13">
        <f t="shared" ca="1" si="76"/>
        <v>1.79</v>
      </c>
      <c r="J430" s="15">
        <f t="shared" ca="1" si="77"/>
        <v>76</v>
      </c>
      <c r="K430" s="15">
        <f t="shared" ca="1" si="78"/>
        <v>23.719609250647608</v>
      </c>
      <c r="L430" s="10">
        <f t="shared" ca="1" si="79"/>
        <v>3</v>
      </c>
      <c r="M430" s="10">
        <f t="shared" ca="1" si="80"/>
        <v>3</v>
      </c>
      <c r="N430" s="10">
        <f t="shared" ca="1" si="81"/>
        <v>16</v>
      </c>
      <c r="O430" s="10">
        <f t="shared" ca="1" si="82"/>
        <v>1</v>
      </c>
      <c r="P430" s="10">
        <f t="shared" ca="1" si="83"/>
        <v>1</v>
      </c>
      <c r="Q430" s="11">
        <f t="shared" ca="1" si="72"/>
        <v>34</v>
      </c>
      <c r="R430" s="22" t="str">
        <f ca="1">VLOOKUP(L430,'05'!$A$2:$B$6,2,0)</f>
        <v>preta</v>
      </c>
      <c r="S430" s="22" t="str">
        <f ca="1">VLOOKUP(M430,'06'!$A$2:$B$18,2,0)</f>
        <v>ensino fundamental completo</v>
      </c>
      <c r="T430" s="22" t="str">
        <f ca="1">VLOOKUP(N430,'07'!$A$2:$D$28,2,0)</f>
        <v>Paraná</v>
      </c>
      <c r="U430" s="22" t="str">
        <f ca="1">VLOOKUP(O430,'08'!$A$2:$B$28,2,0)</f>
        <v>Adventista</v>
      </c>
      <c r="V430" s="22" t="str">
        <f ca="1">VLOOKUP(P430,'10'!$A$2:$B$10,2,0)</f>
        <v>Solteiro</v>
      </c>
      <c r="W430" s="29">
        <f>IFERROR(VLOOKUP($B430,'b02'!$A$4:$H$705,W$1,0),0)</f>
        <v>0</v>
      </c>
      <c r="X430" s="29">
        <f>IFERROR(VLOOKUP($B430,'b02'!$A$4:$H$705,X$1,0),0)</f>
        <v>0</v>
      </c>
      <c r="Y430" s="29">
        <f>IFERROR(VLOOKUP($B430,'b02'!$A$4:$H$705,Y$1,0),0)</f>
        <v>0</v>
      </c>
      <c r="Z430" s="29">
        <f>IFERROR(VLOOKUP($B430,'b02'!$A$4:$H$705,Z$1,0),0)</f>
        <v>0</v>
      </c>
      <c r="AA430" s="29">
        <f>IFERROR(VLOOKUP($B430,'b02'!$A$4:$H$705,AA$1,0),0)</f>
        <v>0</v>
      </c>
      <c r="AB430" s="29">
        <f>IFERROR(VLOOKUP($B430,'b02'!$A$4:$H$705,AB$1,0),0)</f>
        <v>0</v>
      </c>
      <c r="AC430" s="29">
        <f>IFERROR(VLOOKUP($B430,'b02'!$A$4:$H$705,AC$1,0),0)</f>
        <v>0</v>
      </c>
      <c r="AD430" s="41">
        <f>IFERROR(VLOOKUP($B430,'b06'!$A$4:$I$714,AD$1,0),0)</f>
        <v>0</v>
      </c>
      <c r="AE430" s="41">
        <f>IFERROR(VLOOKUP($B430,'b06'!$A$4:$I$714,AE$1,0),0)</f>
        <v>0</v>
      </c>
      <c r="AF430" s="41">
        <f>IFERROR(VLOOKUP($B430,'b06'!$A$4:$I$714,AF$1,0),0)</f>
        <v>0</v>
      </c>
      <c r="AG430" s="41">
        <f>IFERROR(VLOOKUP($B430,'b06'!$A$4:$I$714,AG$1,0),0)</f>
        <v>0</v>
      </c>
      <c r="AH430" s="41">
        <f>IFERROR(VLOOKUP($B430,'b06'!$A$4:$I$714,AH$1,0),0)</f>
        <v>0</v>
      </c>
      <c r="AI430" s="41">
        <f>IFERROR(VLOOKUP($B430,'b06'!$A$4:$I$714,AI$1,0),0)</f>
        <v>0</v>
      </c>
      <c r="AJ430" s="41">
        <f>IFERROR(VLOOKUP($B430,'b06'!$A$4:$I$714,AJ$1,0),0)</f>
        <v>0</v>
      </c>
    </row>
    <row r="431" spans="1:36" x14ac:dyDescent="0.35">
      <c r="A431" s="4" t="s">
        <v>742</v>
      </c>
      <c r="B431" s="30">
        <v>429</v>
      </c>
      <c r="C431" s="8">
        <f t="shared" ca="1" si="73"/>
        <v>35558</v>
      </c>
      <c r="D431" s="5" t="str">
        <f t="shared" si="74"/>
        <v>colaborador_0429</v>
      </c>
      <c r="E431" s="9" t="s">
        <v>1339</v>
      </c>
      <c r="F431" s="9" t="s">
        <v>1550</v>
      </c>
      <c r="G431" s="8">
        <f t="shared" ca="1" si="75"/>
        <v>42717</v>
      </c>
      <c r="H431" s="6" t="s">
        <v>6</v>
      </c>
      <c r="I431" s="13">
        <f t="shared" ca="1" si="76"/>
        <v>1.75</v>
      </c>
      <c r="J431" s="15">
        <f t="shared" ca="1" si="77"/>
        <v>74</v>
      </c>
      <c r="K431" s="15">
        <f t="shared" ca="1" si="78"/>
        <v>24.163265306122447</v>
      </c>
      <c r="L431" s="10">
        <f t="shared" ca="1" si="79"/>
        <v>3</v>
      </c>
      <c r="M431" s="10">
        <f t="shared" ca="1" si="80"/>
        <v>2</v>
      </c>
      <c r="N431" s="10">
        <f t="shared" ca="1" si="81"/>
        <v>6</v>
      </c>
      <c r="O431" s="10">
        <f t="shared" ca="1" si="82"/>
        <v>4</v>
      </c>
      <c r="P431" s="10">
        <f t="shared" ca="1" si="83"/>
        <v>2</v>
      </c>
      <c r="Q431" s="11">
        <f t="shared" ca="1" si="72"/>
        <v>23</v>
      </c>
      <c r="R431" s="22" t="str">
        <f ca="1">VLOOKUP(L431,'05'!$A$2:$B$6,2,0)</f>
        <v>preta</v>
      </c>
      <c r="S431" s="22" t="str">
        <f ca="1">VLOOKUP(M431,'06'!$A$2:$B$18,2,0)</f>
        <v>ensino fundamental incompleto</v>
      </c>
      <c r="T431" s="22" t="str">
        <f ca="1">VLOOKUP(N431,'07'!$A$2:$D$28,2,0)</f>
        <v>Ceará</v>
      </c>
      <c r="U431" s="22" t="str">
        <f ca="1">VLOOKUP(O431,'08'!$A$2:$B$28,2,0)</f>
        <v>Cristã</v>
      </c>
      <c r="V431" s="22" t="str">
        <f ca="1">VLOOKUP(P431,'10'!$A$2:$B$10,2,0)</f>
        <v>Casado</v>
      </c>
      <c r="W431" s="29">
        <f>IFERROR(VLOOKUP($B431,'b02'!$A$4:$H$705,W$1,0),0)</f>
        <v>0</v>
      </c>
      <c r="X431" s="29">
        <f>IFERROR(VLOOKUP($B431,'b02'!$A$4:$H$705,X$1,0),0)</f>
        <v>1</v>
      </c>
      <c r="Y431" s="29">
        <f>IFERROR(VLOOKUP($B431,'b02'!$A$4:$H$705,Y$1,0),0)</f>
        <v>0</v>
      </c>
      <c r="Z431" s="29">
        <f>IFERROR(VLOOKUP($B431,'b02'!$A$4:$H$705,Z$1,0),0)</f>
        <v>0</v>
      </c>
      <c r="AA431" s="29">
        <f>IFERROR(VLOOKUP($B431,'b02'!$A$4:$H$705,AA$1,0),0)</f>
        <v>0</v>
      </c>
      <c r="AB431" s="29">
        <f>IFERROR(VLOOKUP($B431,'b02'!$A$4:$H$705,AB$1,0),0)</f>
        <v>0</v>
      </c>
      <c r="AC431" s="29">
        <f>IFERROR(VLOOKUP($B431,'b02'!$A$4:$H$705,AC$1,0),0)</f>
        <v>1</v>
      </c>
      <c r="AD431" s="41">
        <f>IFERROR(VLOOKUP($B431,'b06'!$A$4:$I$714,AD$1,0),0)</f>
        <v>0</v>
      </c>
      <c r="AE431" s="41">
        <f>IFERROR(VLOOKUP($B431,'b06'!$A$4:$I$714,AE$1,0),0)</f>
        <v>0</v>
      </c>
      <c r="AF431" s="41">
        <f>IFERROR(VLOOKUP($B431,'b06'!$A$4:$I$714,AF$1,0),0)</f>
        <v>1</v>
      </c>
      <c r="AG431" s="41">
        <f>IFERROR(VLOOKUP($B431,'b06'!$A$4:$I$714,AG$1,0),0)</f>
        <v>0</v>
      </c>
      <c r="AH431" s="41">
        <f>IFERROR(VLOOKUP($B431,'b06'!$A$4:$I$714,AH$1,0),0)</f>
        <v>0</v>
      </c>
      <c r="AI431" s="41">
        <f>IFERROR(VLOOKUP($B431,'b06'!$A$4:$I$714,AI$1,0),0)</f>
        <v>0</v>
      </c>
      <c r="AJ431" s="41">
        <f>IFERROR(VLOOKUP($B431,'b06'!$A$4:$I$714,AJ$1,0),0)</f>
        <v>0</v>
      </c>
    </row>
    <row r="432" spans="1:36" x14ac:dyDescent="0.35">
      <c r="A432" s="4" t="s">
        <v>743</v>
      </c>
      <c r="B432" s="30">
        <v>430</v>
      </c>
      <c r="C432" s="8">
        <f t="shared" ca="1" si="73"/>
        <v>35881</v>
      </c>
      <c r="D432" s="5" t="str">
        <f t="shared" si="74"/>
        <v>colaborador_0430</v>
      </c>
      <c r="E432" s="9" t="s">
        <v>1339</v>
      </c>
      <c r="F432" s="9" t="s">
        <v>1550</v>
      </c>
      <c r="G432" s="8">
        <f t="shared" ca="1" si="75"/>
        <v>42481</v>
      </c>
      <c r="H432" s="6" t="s">
        <v>6</v>
      </c>
      <c r="I432" s="13">
        <f t="shared" ca="1" si="76"/>
        <v>1.79</v>
      </c>
      <c r="J432" s="15">
        <f t="shared" ca="1" si="77"/>
        <v>71</v>
      </c>
      <c r="K432" s="15">
        <f t="shared" ca="1" si="78"/>
        <v>22.15910864205237</v>
      </c>
      <c r="L432" s="10">
        <f t="shared" ca="1" si="79"/>
        <v>3</v>
      </c>
      <c r="M432" s="10">
        <f t="shared" ca="1" si="80"/>
        <v>3</v>
      </c>
      <c r="N432" s="10">
        <f t="shared" ca="1" si="81"/>
        <v>1</v>
      </c>
      <c r="O432" s="10">
        <f t="shared" ca="1" si="82"/>
        <v>3</v>
      </c>
      <c r="P432" s="10">
        <f t="shared" ca="1" si="83"/>
        <v>1</v>
      </c>
      <c r="Q432" s="11">
        <f t="shared" ca="1" si="72"/>
        <v>22</v>
      </c>
      <c r="R432" s="22" t="str">
        <f ca="1">VLOOKUP(L432,'05'!$A$2:$B$6,2,0)</f>
        <v>preta</v>
      </c>
      <c r="S432" s="22" t="str">
        <f ca="1">VLOOKUP(M432,'06'!$A$2:$B$18,2,0)</f>
        <v>ensino fundamental completo</v>
      </c>
      <c r="T432" s="22" t="str">
        <f ca="1">VLOOKUP(N432,'07'!$A$2:$D$28,2,0)</f>
        <v>Acre</v>
      </c>
      <c r="U432" s="22" t="str">
        <f ca="1">VLOOKUP(O432,'08'!$A$2:$B$28,2,0)</f>
        <v>Católica</v>
      </c>
      <c r="V432" s="22" t="str">
        <f ca="1">VLOOKUP(P432,'10'!$A$2:$B$10,2,0)</f>
        <v>Solteiro</v>
      </c>
      <c r="W432" s="29">
        <f>IFERROR(VLOOKUP($B432,'b02'!$A$4:$H$705,W$1,0),0)</f>
        <v>0</v>
      </c>
      <c r="X432" s="29">
        <f>IFERROR(VLOOKUP($B432,'b02'!$A$4:$H$705,X$1,0),0)</f>
        <v>0</v>
      </c>
      <c r="Y432" s="29">
        <f>IFERROR(VLOOKUP($B432,'b02'!$A$4:$H$705,Y$1,0),0)</f>
        <v>0</v>
      </c>
      <c r="Z432" s="29">
        <f>IFERROR(VLOOKUP($B432,'b02'!$A$4:$H$705,Z$1,0),0)</f>
        <v>0</v>
      </c>
      <c r="AA432" s="29">
        <f>IFERROR(VLOOKUP($B432,'b02'!$A$4:$H$705,AA$1,0),0)</f>
        <v>0</v>
      </c>
      <c r="AB432" s="29">
        <f>IFERROR(VLOOKUP($B432,'b02'!$A$4:$H$705,AB$1,0),0)</f>
        <v>0</v>
      </c>
      <c r="AC432" s="29">
        <f>IFERROR(VLOOKUP($B432,'b02'!$A$4:$H$705,AC$1,0),0)</f>
        <v>0</v>
      </c>
      <c r="AD432" s="41">
        <f>IFERROR(VLOOKUP($B432,'b06'!$A$4:$I$714,AD$1,0),0)</f>
        <v>0</v>
      </c>
      <c r="AE432" s="41">
        <f>IFERROR(VLOOKUP($B432,'b06'!$A$4:$I$714,AE$1,0),0)</f>
        <v>0</v>
      </c>
      <c r="AF432" s="41">
        <f>IFERROR(VLOOKUP($B432,'b06'!$A$4:$I$714,AF$1,0),0)</f>
        <v>0</v>
      </c>
      <c r="AG432" s="41">
        <f>IFERROR(VLOOKUP($B432,'b06'!$A$4:$I$714,AG$1,0),0)</f>
        <v>0</v>
      </c>
      <c r="AH432" s="41">
        <f>IFERROR(VLOOKUP($B432,'b06'!$A$4:$I$714,AH$1,0),0)</f>
        <v>0</v>
      </c>
      <c r="AI432" s="41">
        <f>IFERROR(VLOOKUP($B432,'b06'!$A$4:$I$714,AI$1,0),0)</f>
        <v>0</v>
      </c>
      <c r="AJ432" s="41">
        <f>IFERROR(VLOOKUP($B432,'b06'!$A$4:$I$714,AJ$1,0),0)</f>
        <v>0</v>
      </c>
    </row>
    <row r="433" spans="1:36" x14ac:dyDescent="0.35">
      <c r="A433" s="4" t="s">
        <v>744</v>
      </c>
      <c r="B433" s="30">
        <v>431</v>
      </c>
      <c r="C433" s="8">
        <f t="shared" ca="1" si="73"/>
        <v>30979</v>
      </c>
      <c r="D433" s="5" t="str">
        <f t="shared" si="74"/>
        <v>colaborador_0431</v>
      </c>
      <c r="E433" s="9" t="s">
        <v>1339</v>
      </c>
      <c r="F433" s="9" t="s">
        <v>1550</v>
      </c>
      <c r="G433" s="8">
        <f t="shared" ca="1" si="75"/>
        <v>42096</v>
      </c>
      <c r="H433" s="6" t="s">
        <v>6</v>
      </c>
      <c r="I433" s="13">
        <f t="shared" ca="1" si="76"/>
        <v>1.77</v>
      </c>
      <c r="J433" s="15">
        <f t="shared" ca="1" si="77"/>
        <v>72</v>
      </c>
      <c r="K433" s="15">
        <f t="shared" ca="1" si="78"/>
        <v>22.981901752370007</v>
      </c>
      <c r="L433" s="10">
        <f t="shared" ca="1" si="79"/>
        <v>2</v>
      </c>
      <c r="M433" s="10">
        <f t="shared" ca="1" si="80"/>
        <v>2</v>
      </c>
      <c r="N433" s="10">
        <f t="shared" ca="1" si="81"/>
        <v>15</v>
      </c>
      <c r="O433" s="10">
        <f t="shared" ca="1" si="82"/>
        <v>2</v>
      </c>
      <c r="P433" s="10">
        <f t="shared" ca="1" si="83"/>
        <v>3</v>
      </c>
      <c r="Q433" s="11">
        <f t="shared" ca="1" si="72"/>
        <v>36</v>
      </c>
      <c r="R433" s="22" t="str">
        <f ca="1">VLOOKUP(L433,'05'!$A$2:$B$6,2,0)</f>
        <v>parda</v>
      </c>
      <c r="S433" s="22" t="str">
        <f ca="1">VLOOKUP(M433,'06'!$A$2:$B$18,2,0)</f>
        <v>ensino fundamental incompleto</v>
      </c>
      <c r="T433" s="22" t="str">
        <f ca="1">VLOOKUP(N433,'07'!$A$2:$D$28,2,0)</f>
        <v>Paraíba</v>
      </c>
      <c r="U433" s="22" t="str">
        <f ca="1">VLOOKUP(O433,'08'!$A$2:$B$28,2,0)</f>
        <v>Candomblé</v>
      </c>
      <c r="V433" s="22" t="str">
        <f ca="1">VLOOKUP(P433,'10'!$A$2:$B$10,2,0)</f>
        <v>Divorciado</v>
      </c>
      <c r="W433" s="29">
        <f>IFERROR(VLOOKUP($B433,'b02'!$A$4:$H$705,W$1,0),0)</f>
        <v>0</v>
      </c>
      <c r="X433" s="29">
        <f>IFERROR(VLOOKUP($B433,'b02'!$A$4:$H$705,X$1,0),0)</f>
        <v>0</v>
      </c>
      <c r="Y433" s="29">
        <f>IFERROR(VLOOKUP($B433,'b02'!$A$4:$H$705,Y$1,0),0)</f>
        <v>0</v>
      </c>
      <c r="Z433" s="29">
        <f>IFERROR(VLOOKUP($B433,'b02'!$A$4:$H$705,Z$1,0),0)</f>
        <v>0</v>
      </c>
      <c r="AA433" s="29">
        <f>IFERROR(VLOOKUP($B433,'b02'!$A$4:$H$705,AA$1,0),0)</f>
        <v>2</v>
      </c>
      <c r="AB433" s="29">
        <f>IFERROR(VLOOKUP($B433,'b02'!$A$4:$H$705,AB$1,0),0)</f>
        <v>0</v>
      </c>
      <c r="AC433" s="29">
        <f>IFERROR(VLOOKUP($B433,'b02'!$A$4:$H$705,AC$1,0),0)</f>
        <v>2</v>
      </c>
      <c r="AD433" s="41">
        <f>IFERROR(VLOOKUP($B433,'b06'!$A$4:$I$714,AD$1,0),0)</f>
        <v>1</v>
      </c>
      <c r="AE433" s="41">
        <f>IFERROR(VLOOKUP($B433,'b06'!$A$4:$I$714,AE$1,0),0)</f>
        <v>0</v>
      </c>
      <c r="AF433" s="41">
        <f>IFERROR(VLOOKUP($B433,'b06'!$A$4:$I$714,AF$1,0),0)</f>
        <v>0</v>
      </c>
      <c r="AG433" s="41">
        <f>IFERROR(VLOOKUP($B433,'b06'!$A$4:$I$714,AG$1,0),0)</f>
        <v>1</v>
      </c>
      <c r="AH433" s="41">
        <f>IFERROR(VLOOKUP($B433,'b06'!$A$4:$I$714,AH$1,0),0)</f>
        <v>0</v>
      </c>
      <c r="AI433" s="41">
        <f>IFERROR(VLOOKUP($B433,'b06'!$A$4:$I$714,AI$1,0),0)</f>
        <v>0</v>
      </c>
      <c r="AJ433" s="41">
        <f>IFERROR(VLOOKUP($B433,'b06'!$A$4:$I$714,AJ$1,0),0)</f>
        <v>0</v>
      </c>
    </row>
    <row r="434" spans="1:36" x14ac:dyDescent="0.35">
      <c r="A434" s="4" t="s">
        <v>745</v>
      </c>
      <c r="B434" s="30">
        <v>432</v>
      </c>
      <c r="C434" s="8">
        <f t="shared" ca="1" si="73"/>
        <v>31694</v>
      </c>
      <c r="D434" s="5" t="str">
        <f t="shared" si="74"/>
        <v>colaborador_0432</v>
      </c>
      <c r="E434" s="9" t="s">
        <v>1339</v>
      </c>
      <c r="F434" s="9" t="s">
        <v>1550</v>
      </c>
      <c r="G434" s="8">
        <f t="shared" ca="1" si="75"/>
        <v>43568</v>
      </c>
      <c r="H434" s="6" t="s">
        <v>6</v>
      </c>
      <c r="I434" s="13">
        <f t="shared" ca="1" si="76"/>
        <v>1.79</v>
      </c>
      <c r="J434" s="15">
        <f t="shared" ca="1" si="77"/>
        <v>71</v>
      </c>
      <c r="K434" s="15">
        <f t="shared" ca="1" si="78"/>
        <v>22.15910864205237</v>
      </c>
      <c r="L434" s="10">
        <f t="shared" ca="1" si="79"/>
        <v>2</v>
      </c>
      <c r="M434" s="10">
        <f t="shared" ca="1" si="80"/>
        <v>3</v>
      </c>
      <c r="N434" s="10">
        <f t="shared" ca="1" si="81"/>
        <v>15</v>
      </c>
      <c r="O434" s="10">
        <f t="shared" ca="1" si="82"/>
        <v>1</v>
      </c>
      <c r="P434" s="10">
        <f t="shared" ca="1" si="83"/>
        <v>1</v>
      </c>
      <c r="Q434" s="11">
        <f t="shared" ca="1" si="72"/>
        <v>34</v>
      </c>
      <c r="R434" s="22" t="str">
        <f ca="1">VLOOKUP(L434,'05'!$A$2:$B$6,2,0)</f>
        <v>parda</v>
      </c>
      <c r="S434" s="22" t="str">
        <f ca="1">VLOOKUP(M434,'06'!$A$2:$B$18,2,0)</f>
        <v>ensino fundamental completo</v>
      </c>
      <c r="T434" s="22" t="str">
        <f ca="1">VLOOKUP(N434,'07'!$A$2:$D$28,2,0)</f>
        <v>Paraíba</v>
      </c>
      <c r="U434" s="22" t="str">
        <f ca="1">VLOOKUP(O434,'08'!$A$2:$B$28,2,0)</f>
        <v>Adventista</v>
      </c>
      <c r="V434" s="22" t="str">
        <f ca="1">VLOOKUP(P434,'10'!$A$2:$B$10,2,0)</f>
        <v>Solteiro</v>
      </c>
      <c r="W434" s="29">
        <f>IFERROR(VLOOKUP($B434,'b02'!$A$4:$H$705,W$1,0),0)</f>
        <v>0</v>
      </c>
      <c r="X434" s="29">
        <f>IFERROR(VLOOKUP($B434,'b02'!$A$4:$H$705,X$1,0),0)</f>
        <v>0</v>
      </c>
      <c r="Y434" s="29">
        <f>IFERROR(VLOOKUP($B434,'b02'!$A$4:$H$705,Y$1,0),0)</f>
        <v>0</v>
      </c>
      <c r="Z434" s="29">
        <f>IFERROR(VLOOKUP($B434,'b02'!$A$4:$H$705,Z$1,0),0)</f>
        <v>1</v>
      </c>
      <c r="AA434" s="29">
        <f>IFERROR(VLOOKUP($B434,'b02'!$A$4:$H$705,AA$1,0),0)</f>
        <v>0</v>
      </c>
      <c r="AB434" s="29">
        <f>IFERROR(VLOOKUP($B434,'b02'!$A$4:$H$705,AB$1,0),0)</f>
        <v>0</v>
      </c>
      <c r="AC434" s="29">
        <f>IFERROR(VLOOKUP($B434,'b02'!$A$4:$H$705,AC$1,0),0)</f>
        <v>1</v>
      </c>
      <c r="AD434" s="41">
        <f>IFERROR(VLOOKUP($B434,'b06'!$A$4:$I$714,AD$1,0),0)</f>
        <v>0</v>
      </c>
      <c r="AE434" s="41">
        <f>IFERROR(VLOOKUP($B434,'b06'!$A$4:$I$714,AE$1,0),0)</f>
        <v>0</v>
      </c>
      <c r="AF434" s="41">
        <f>IFERROR(VLOOKUP($B434,'b06'!$A$4:$I$714,AF$1,0),0)</f>
        <v>0</v>
      </c>
      <c r="AG434" s="41">
        <f>IFERROR(VLOOKUP($B434,'b06'!$A$4:$I$714,AG$1,0),0)</f>
        <v>0</v>
      </c>
      <c r="AH434" s="41">
        <f>IFERROR(VLOOKUP($B434,'b06'!$A$4:$I$714,AH$1,0),0)</f>
        <v>0</v>
      </c>
      <c r="AI434" s="41">
        <f>IFERROR(VLOOKUP($B434,'b06'!$A$4:$I$714,AI$1,0),0)</f>
        <v>1</v>
      </c>
      <c r="AJ434" s="41">
        <f>IFERROR(VLOOKUP($B434,'b06'!$A$4:$I$714,AJ$1,0),0)</f>
        <v>0</v>
      </c>
    </row>
    <row r="435" spans="1:36" x14ac:dyDescent="0.35">
      <c r="A435" s="4" t="s">
        <v>746</v>
      </c>
      <c r="B435" s="30">
        <v>433</v>
      </c>
      <c r="C435" s="8">
        <f t="shared" ca="1" si="73"/>
        <v>31210</v>
      </c>
      <c r="D435" s="5" t="str">
        <f t="shared" si="74"/>
        <v>colaborador_0433</v>
      </c>
      <c r="E435" s="9" t="s">
        <v>1339</v>
      </c>
      <c r="F435" s="9" t="s">
        <v>1550</v>
      </c>
      <c r="G435" s="8">
        <f t="shared" ca="1" si="75"/>
        <v>43638</v>
      </c>
      <c r="H435" s="6" t="s">
        <v>6</v>
      </c>
      <c r="I435" s="13">
        <f t="shared" ca="1" si="76"/>
        <v>1.83</v>
      </c>
      <c r="J435" s="15">
        <f t="shared" ca="1" si="77"/>
        <v>73</v>
      </c>
      <c r="K435" s="15">
        <f t="shared" ca="1" si="78"/>
        <v>21.798202394816204</v>
      </c>
      <c r="L435" s="10">
        <f t="shared" ca="1" si="79"/>
        <v>2</v>
      </c>
      <c r="M435" s="10">
        <f t="shared" ca="1" si="80"/>
        <v>1</v>
      </c>
      <c r="N435" s="10">
        <f t="shared" ca="1" si="81"/>
        <v>15</v>
      </c>
      <c r="O435" s="10">
        <f t="shared" ca="1" si="82"/>
        <v>4</v>
      </c>
      <c r="P435" s="10">
        <f t="shared" ca="1" si="83"/>
        <v>4</v>
      </c>
      <c r="Q435" s="11">
        <f t="shared" ca="1" si="72"/>
        <v>35</v>
      </c>
      <c r="R435" s="22" t="str">
        <f ca="1">VLOOKUP(L435,'05'!$A$2:$B$6,2,0)</f>
        <v>parda</v>
      </c>
      <c r="S435" s="22" t="str">
        <f ca="1">VLOOKUP(M435,'06'!$A$2:$B$18,2,0)</f>
        <v>sem instrução</v>
      </c>
      <c r="T435" s="22" t="str">
        <f ca="1">VLOOKUP(N435,'07'!$A$2:$D$28,2,0)</f>
        <v>Paraíba</v>
      </c>
      <c r="U435" s="22" t="str">
        <f ca="1">VLOOKUP(O435,'08'!$A$2:$B$28,2,0)</f>
        <v>Cristã</v>
      </c>
      <c r="V435" s="22" t="str">
        <f ca="1">VLOOKUP(P435,'10'!$A$2:$B$10,2,0)</f>
        <v>Desquitado</v>
      </c>
      <c r="W435" s="29">
        <f>IFERROR(VLOOKUP($B435,'b02'!$A$4:$H$705,W$1,0),0)</f>
        <v>0</v>
      </c>
      <c r="X435" s="29">
        <f>IFERROR(VLOOKUP($B435,'b02'!$A$4:$H$705,X$1,0),0)</f>
        <v>0</v>
      </c>
      <c r="Y435" s="29">
        <f>IFERROR(VLOOKUP($B435,'b02'!$A$4:$H$705,Y$1,0),0)</f>
        <v>0</v>
      </c>
      <c r="Z435" s="29">
        <f>IFERROR(VLOOKUP($B435,'b02'!$A$4:$H$705,Z$1,0),0)</f>
        <v>0</v>
      </c>
      <c r="AA435" s="29">
        <f>IFERROR(VLOOKUP($B435,'b02'!$A$4:$H$705,AA$1,0),0)</f>
        <v>0</v>
      </c>
      <c r="AB435" s="29">
        <f>IFERROR(VLOOKUP($B435,'b02'!$A$4:$H$705,AB$1,0),0)</f>
        <v>0</v>
      </c>
      <c r="AC435" s="29">
        <f>IFERROR(VLOOKUP($B435,'b02'!$A$4:$H$705,AC$1,0),0)</f>
        <v>0</v>
      </c>
      <c r="AD435" s="41">
        <f>IFERROR(VLOOKUP($B435,'b06'!$A$4:$I$714,AD$1,0),0)</f>
        <v>0</v>
      </c>
      <c r="AE435" s="41">
        <f>IFERROR(VLOOKUP($B435,'b06'!$A$4:$I$714,AE$1,0),0)</f>
        <v>0</v>
      </c>
      <c r="AF435" s="41">
        <f>IFERROR(VLOOKUP($B435,'b06'!$A$4:$I$714,AF$1,0),0)</f>
        <v>0</v>
      </c>
      <c r="AG435" s="41">
        <f>IFERROR(VLOOKUP($B435,'b06'!$A$4:$I$714,AG$1,0),0)</f>
        <v>0</v>
      </c>
      <c r="AH435" s="41">
        <f>IFERROR(VLOOKUP($B435,'b06'!$A$4:$I$714,AH$1,0),0)</f>
        <v>0</v>
      </c>
      <c r="AI435" s="41">
        <f>IFERROR(VLOOKUP($B435,'b06'!$A$4:$I$714,AI$1,0),0)</f>
        <v>0</v>
      </c>
      <c r="AJ435" s="41">
        <f>IFERROR(VLOOKUP($B435,'b06'!$A$4:$I$714,AJ$1,0),0)</f>
        <v>0</v>
      </c>
    </row>
    <row r="436" spans="1:36" x14ac:dyDescent="0.35">
      <c r="A436" s="4" t="s">
        <v>747</v>
      </c>
      <c r="B436" s="30">
        <v>434</v>
      </c>
      <c r="C436" s="8">
        <f t="shared" ca="1" si="73"/>
        <v>35796</v>
      </c>
      <c r="D436" s="5" t="str">
        <f t="shared" si="74"/>
        <v>colaborador_0434</v>
      </c>
      <c r="E436" s="9" t="s">
        <v>1339</v>
      </c>
      <c r="F436" s="9" t="s">
        <v>1550</v>
      </c>
      <c r="G436" s="8">
        <f t="shared" ca="1" si="75"/>
        <v>43932</v>
      </c>
      <c r="H436" s="6" t="s">
        <v>6</v>
      </c>
      <c r="I436" s="13">
        <f t="shared" ca="1" si="76"/>
        <v>1.77</v>
      </c>
      <c r="J436" s="15">
        <f t="shared" ca="1" si="77"/>
        <v>79</v>
      </c>
      <c r="K436" s="15">
        <f t="shared" ca="1" si="78"/>
        <v>25.216253311628201</v>
      </c>
      <c r="L436" s="10">
        <f t="shared" ca="1" si="79"/>
        <v>2</v>
      </c>
      <c r="M436" s="10">
        <f t="shared" ca="1" si="80"/>
        <v>5</v>
      </c>
      <c r="N436" s="10">
        <f t="shared" ca="1" si="81"/>
        <v>16</v>
      </c>
      <c r="O436" s="10">
        <f t="shared" ca="1" si="82"/>
        <v>2</v>
      </c>
      <c r="P436" s="10">
        <f t="shared" ca="1" si="83"/>
        <v>2</v>
      </c>
      <c r="Q436" s="11">
        <f t="shared" ca="1" si="72"/>
        <v>23</v>
      </c>
      <c r="R436" s="22" t="str">
        <f ca="1">VLOOKUP(L436,'05'!$A$2:$B$6,2,0)</f>
        <v>parda</v>
      </c>
      <c r="S436" s="22" t="str">
        <f ca="1">VLOOKUP(M436,'06'!$A$2:$B$18,2,0)</f>
        <v>ensino médio completo</v>
      </c>
      <c r="T436" s="22" t="str">
        <f ca="1">VLOOKUP(N436,'07'!$A$2:$D$28,2,0)</f>
        <v>Paraná</v>
      </c>
      <c r="U436" s="22" t="str">
        <f ca="1">VLOOKUP(O436,'08'!$A$2:$B$28,2,0)</f>
        <v>Candomblé</v>
      </c>
      <c r="V436" s="22" t="str">
        <f ca="1">VLOOKUP(P436,'10'!$A$2:$B$10,2,0)</f>
        <v>Casado</v>
      </c>
      <c r="W436" s="29">
        <f>IFERROR(VLOOKUP($B436,'b02'!$A$4:$H$705,W$1,0),0)</f>
        <v>0</v>
      </c>
      <c r="X436" s="29">
        <f>IFERROR(VLOOKUP($B436,'b02'!$A$4:$H$705,X$1,0),0)</f>
        <v>0</v>
      </c>
      <c r="Y436" s="29">
        <f>IFERROR(VLOOKUP($B436,'b02'!$A$4:$H$705,Y$1,0),0)</f>
        <v>0</v>
      </c>
      <c r="Z436" s="29">
        <f>IFERROR(VLOOKUP($B436,'b02'!$A$4:$H$705,Z$1,0),0)</f>
        <v>0</v>
      </c>
      <c r="AA436" s="29">
        <f>IFERROR(VLOOKUP($B436,'b02'!$A$4:$H$705,AA$1,0),0)</f>
        <v>0</v>
      </c>
      <c r="AB436" s="29">
        <f>IFERROR(VLOOKUP($B436,'b02'!$A$4:$H$705,AB$1,0),0)</f>
        <v>0</v>
      </c>
      <c r="AC436" s="29">
        <f>IFERROR(VLOOKUP($B436,'b02'!$A$4:$H$705,AC$1,0),0)</f>
        <v>0</v>
      </c>
      <c r="AD436" s="41">
        <f>IFERROR(VLOOKUP($B436,'b06'!$A$4:$I$714,AD$1,0),0)</f>
        <v>0</v>
      </c>
      <c r="AE436" s="41">
        <f>IFERROR(VLOOKUP($B436,'b06'!$A$4:$I$714,AE$1,0),0)</f>
        <v>0</v>
      </c>
      <c r="AF436" s="41">
        <f>IFERROR(VLOOKUP($B436,'b06'!$A$4:$I$714,AF$1,0),0)</f>
        <v>0</v>
      </c>
      <c r="AG436" s="41">
        <f>IFERROR(VLOOKUP($B436,'b06'!$A$4:$I$714,AG$1,0),0)</f>
        <v>0</v>
      </c>
      <c r="AH436" s="41">
        <f>IFERROR(VLOOKUP($B436,'b06'!$A$4:$I$714,AH$1,0),0)</f>
        <v>0</v>
      </c>
      <c r="AI436" s="41">
        <f>IFERROR(VLOOKUP($B436,'b06'!$A$4:$I$714,AI$1,0),0)</f>
        <v>0</v>
      </c>
      <c r="AJ436" s="41">
        <f>IFERROR(VLOOKUP($B436,'b06'!$A$4:$I$714,AJ$1,0),0)</f>
        <v>0</v>
      </c>
    </row>
    <row r="437" spans="1:36" x14ac:dyDescent="0.35">
      <c r="A437" s="4" t="s">
        <v>748</v>
      </c>
      <c r="B437" s="30">
        <v>435</v>
      </c>
      <c r="C437" s="8">
        <f t="shared" ca="1" si="73"/>
        <v>31702</v>
      </c>
      <c r="D437" s="5" t="str">
        <f t="shared" si="74"/>
        <v>colaborador_0435</v>
      </c>
      <c r="E437" s="9" t="s">
        <v>1339</v>
      </c>
      <c r="F437" s="9" t="s">
        <v>1550</v>
      </c>
      <c r="G437" s="8">
        <f t="shared" ca="1" si="75"/>
        <v>43789</v>
      </c>
      <c r="H437" s="6" t="s">
        <v>6</v>
      </c>
      <c r="I437" s="13">
        <f t="shared" ca="1" si="76"/>
        <v>1.81</v>
      </c>
      <c r="J437" s="15">
        <f t="shared" ca="1" si="77"/>
        <v>70</v>
      </c>
      <c r="K437" s="15">
        <f t="shared" ca="1" si="78"/>
        <v>21.366869143188548</v>
      </c>
      <c r="L437" s="10">
        <f t="shared" ca="1" si="79"/>
        <v>2</v>
      </c>
      <c r="M437" s="10">
        <f t="shared" ca="1" si="80"/>
        <v>7</v>
      </c>
      <c r="N437" s="10">
        <f t="shared" ca="1" si="81"/>
        <v>2</v>
      </c>
      <c r="O437" s="10">
        <f t="shared" ca="1" si="82"/>
        <v>1</v>
      </c>
      <c r="P437" s="10">
        <f t="shared" ca="1" si="83"/>
        <v>3</v>
      </c>
      <c r="Q437" s="11">
        <f t="shared" ca="1" si="72"/>
        <v>34</v>
      </c>
      <c r="R437" s="22" t="str">
        <f ca="1">VLOOKUP(L437,'05'!$A$2:$B$6,2,0)</f>
        <v>parda</v>
      </c>
      <c r="S437" s="22" t="str">
        <f ca="1">VLOOKUP(M437,'06'!$A$2:$B$18,2,0)</f>
        <v>ensino médio técnico completo</v>
      </c>
      <c r="T437" s="22" t="str">
        <f ca="1">VLOOKUP(N437,'07'!$A$2:$D$28,2,0)</f>
        <v>Alagoas</v>
      </c>
      <c r="U437" s="22" t="str">
        <f ca="1">VLOOKUP(O437,'08'!$A$2:$B$28,2,0)</f>
        <v>Adventista</v>
      </c>
      <c r="V437" s="22" t="str">
        <f ca="1">VLOOKUP(P437,'10'!$A$2:$B$10,2,0)</f>
        <v>Divorciado</v>
      </c>
      <c r="W437" s="29">
        <f>IFERROR(VLOOKUP($B437,'b02'!$A$4:$H$705,W$1,0),0)</f>
        <v>0</v>
      </c>
      <c r="X437" s="29">
        <f>IFERROR(VLOOKUP($B437,'b02'!$A$4:$H$705,X$1,0),0)</f>
        <v>0</v>
      </c>
      <c r="Y437" s="29">
        <f>IFERROR(VLOOKUP($B437,'b02'!$A$4:$H$705,Y$1,0),0)</f>
        <v>0</v>
      </c>
      <c r="Z437" s="29">
        <f>IFERROR(VLOOKUP($B437,'b02'!$A$4:$H$705,Z$1,0),0)</f>
        <v>0</v>
      </c>
      <c r="AA437" s="29">
        <f>IFERROR(VLOOKUP($B437,'b02'!$A$4:$H$705,AA$1,0),0)</f>
        <v>0</v>
      </c>
      <c r="AB437" s="29">
        <f>IFERROR(VLOOKUP($B437,'b02'!$A$4:$H$705,AB$1,0),0)</f>
        <v>0</v>
      </c>
      <c r="AC437" s="29">
        <f>IFERROR(VLOOKUP($B437,'b02'!$A$4:$H$705,AC$1,0),0)</f>
        <v>0</v>
      </c>
      <c r="AD437" s="41">
        <f>IFERROR(VLOOKUP($B437,'b06'!$A$4:$I$714,AD$1,0),0)</f>
        <v>0</v>
      </c>
      <c r="AE437" s="41">
        <f>IFERROR(VLOOKUP($B437,'b06'!$A$4:$I$714,AE$1,0),0)</f>
        <v>0</v>
      </c>
      <c r="AF437" s="41">
        <f>IFERROR(VLOOKUP($B437,'b06'!$A$4:$I$714,AF$1,0),0)</f>
        <v>0</v>
      </c>
      <c r="AG437" s="41">
        <f>IFERROR(VLOOKUP($B437,'b06'!$A$4:$I$714,AG$1,0),0)</f>
        <v>0</v>
      </c>
      <c r="AH437" s="41">
        <f>IFERROR(VLOOKUP($B437,'b06'!$A$4:$I$714,AH$1,0),0)</f>
        <v>0</v>
      </c>
      <c r="AI437" s="41">
        <f>IFERROR(VLOOKUP($B437,'b06'!$A$4:$I$714,AI$1,0),0)</f>
        <v>0</v>
      </c>
      <c r="AJ437" s="41">
        <f>IFERROR(VLOOKUP($B437,'b06'!$A$4:$I$714,AJ$1,0),0)</f>
        <v>0</v>
      </c>
    </row>
    <row r="438" spans="1:36" x14ac:dyDescent="0.35">
      <c r="A438" s="4" t="s">
        <v>749</v>
      </c>
      <c r="B438" s="30">
        <v>436</v>
      </c>
      <c r="C438" s="8">
        <f t="shared" ca="1" si="73"/>
        <v>31273</v>
      </c>
      <c r="D438" s="5" t="str">
        <f t="shared" si="74"/>
        <v>colaborador_0436</v>
      </c>
      <c r="E438" s="9" t="s">
        <v>1339</v>
      </c>
      <c r="F438" s="9" t="s">
        <v>1550</v>
      </c>
      <c r="G438" s="8">
        <f t="shared" ca="1" si="75"/>
        <v>43800</v>
      </c>
      <c r="H438" s="6" t="s">
        <v>6</v>
      </c>
      <c r="I438" s="13">
        <f t="shared" ca="1" si="76"/>
        <v>1.8</v>
      </c>
      <c r="J438" s="15">
        <f t="shared" ca="1" si="77"/>
        <v>75</v>
      </c>
      <c r="K438" s="15">
        <f t="shared" ca="1" si="78"/>
        <v>23.148148148148145</v>
      </c>
      <c r="L438" s="10">
        <f t="shared" ca="1" si="79"/>
        <v>3</v>
      </c>
      <c r="M438" s="10">
        <f t="shared" ca="1" si="80"/>
        <v>3</v>
      </c>
      <c r="N438" s="10">
        <f t="shared" ca="1" si="81"/>
        <v>4</v>
      </c>
      <c r="O438" s="10">
        <f t="shared" ca="1" si="82"/>
        <v>5</v>
      </c>
      <c r="P438" s="10">
        <f t="shared" ca="1" si="83"/>
        <v>5</v>
      </c>
      <c r="Q438" s="11">
        <f t="shared" ca="1" si="72"/>
        <v>35</v>
      </c>
      <c r="R438" s="22" t="str">
        <f ca="1">VLOOKUP(L438,'05'!$A$2:$B$6,2,0)</f>
        <v>preta</v>
      </c>
      <c r="S438" s="22" t="str">
        <f ca="1">VLOOKUP(M438,'06'!$A$2:$B$18,2,0)</f>
        <v>ensino fundamental completo</v>
      </c>
      <c r="T438" s="22" t="str">
        <f ca="1">VLOOKUP(N438,'07'!$A$2:$D$28,2,0)</f>
        <v>Amazonas</v>
      </c>
      <c r="U438" s="22" t="str">
        <f ca="1">VLOOKUP(O438,'08'!$A$2:$B$28,2,0)</f>
        <v>Evangélica</v>
      </c>
      <c r="V438" s="22" t="str">
        <f ca="1">VLOOKUP(P438,'10'!$A$2:$B$10,2,0)</f>
        <v>Separado</v>
      </c>
      <c r="W438" s="29">
        <f>IFERROR(VLOOKUP($B438,'b02'!$A$4:$H$705,W$1,0),0)</f>
        <v>0</v>
      </c>
      <c r="X438" s="29">
        <f>IFERROR(VLOOKUP($B438,'b02'!$A$4:$H$705,X$1,0),0)</f>
        <v>0</v>
      </c>
      <c r="Y438" s="29">
        <f>IFERROR(VLOOKUP($B438,'b02'!$A$4:$H$705,Y$1,0),0)</f>
        <v>0</v>
      </c>
      <c r="Z438" s="29">
        <f>IFERROR(VLOOKUP($B438,'b02'!$A$4:$H$705,Z$1,0),0)</f>
        <v>0</v>
      </c>
      <c r="AA438" s="29">
        <f>IFERROR(VLOOKUP($B438,'b02'!$A$4:$H$705,AA$1,0),0)</f>
        <v>0</v>
      </c>
      <c r="AB438" s="29">
        <f>IFERROR(VLOOKUP($B438,'b02'!$A$4:$H$705,AB$1,0),0)</f>
        <v>0</v>
      </c>
      <c r="AC438" s="29">
        <f>IFERROR(VLOOKUP($B438,'b02'!$A$4:$H$705,AC$1,0),0)</f>
        <v>0</v>
      </c>
      <c r="AD438" s="41">
        <f>IFERROR(VLOOKUP($B438,'b06'!$A$4:$I$714,AD$1,0),0)</f>
        <v>0</v>
      </c>
      <c r="AE438" s="41">
        <f>IFERROR(VLOOKUP($B438,'b06'!$A$4:$I$714,AE$1,0),0)</f>
        <v>0</v>
      </c>
      <c r="AF438" s="41">
        <f>IFERROR(VLOOKUP($B438,'b06'!$A$4:$I$714,AF$1,0),0)</f>
        <v>0</v>
      </c>
      <c r="AG438" s="41">
        <f>IFERROR(VLOOKUP($B438,'b06'!$A$4:$I$714,AG$1,0),0)</f>
        <v>0</v>
      </c>
      <c r="AH438" s="41">
        <f>IFERROR(VLOOKUP($B438,'b06'!$A$4:$I$714,AH$1,0),0)</f>
        <v>0</v>
      </c>
      <c r="AI438" s="41">
        <f>IFERROR(VLOOKUP($B438,'b06'!$A$4:$I$714,AI$1,0),0)</f>
        <v>0</v>
      </c>
      <c r="AJ438" s="41">
        <f>IFERROR(VLOOKUP($B438,'b06'!$A$4:$I$714,AJ$1,0),0)</f>
        <v>0</v>
      </c>
    </row>
    <row r="439" spans="1:36" x14ac:dyDescent="0.35">
      <c r="A439" s="4" t="s">
        <v>750</v>
      </c>
      <c r="B439" s="30">
        <v>437</v>
      </c>
      <c r="C439" s="8">
        <f t="shared" ca="1" si="73"/>
        <v>33666</v>
      </c>
      <c r="D439" s="5" t="str">
        <f t="shared" si="74"/>
        <v>colaborador_0437</v>
      </c>
      <c r="E439" s="9" t="s">
        <v>1339</v>
      </c>
      <c r="F439" s="9" t="s">
        <v>1550</v>
      </c>
      <c r="G439" s="8">
        <f t="shared" ca="1" si="75"/>
        <v>42460</v>
      </c>
      <c r="H439" s="6" t="s">
        <v>6</v>
      </c>
      <c r="I439" s="13">
        <f t="shared" ca="1" si="76"/>
        <v>1.8</v>
      </c>
      <c r="J439" s="15">
        <f t="shared" ca="1" si="77"/>
        <v>77</v>
      </c>
      <c r="K439" s="15">
        <f t="shared" ca="1" si="78"/>
        <v>23.76543209876543</v>
      </c>
      <c r="L439" s="10">
        <f t="shared" ca="1" si="79"/>
        <v>3</v>
      </c>
      <c r="M439" s="10">
        <f t="shared" ca="1" si="80"/>
        <v>4</v>
      </c>
      <c r="N439" s="10">
        <f t="shared" ca="1" si="81"/>
        <v>18</v>
      </c>
      <c r="O439" s="10">
        <f t="shared" ca="1" si="82"/>
        <v>7</v>
      </c>
      <c r="P439" s="10">
        <f t="shared" ca="1" si="83"/>
        <v>4</v>
      </c>
      <c r="Q439" s="11">
        <f t="shared" ca="1" si="72"/>
        <v>28</v>
      </c>
      <c r="R439" s="22" t="str">
        <f ca="1">VLOOKUP(L439,'05'!$A$2:$B$6,2,0)</f>
        <v>preta</v>
      </c>
      <c r="S439" s="22" t="str">
        <f ca="1">VLOOKUP(M439,'06'!$A$2:$B$18,2,0)</f>
        <v>ensino médio incompleto</v>
      </c>
      <c r="T439" s="22" t="str">
        <f ca="1">VLOOKUP(N439,'07'!$A$2:$D$28,2,0)</f>
        <v>Piauí</v>
      </c>
      <c r="U439" s="22" t="str">
        <f ca="1">VLOOKUP(O439,'08'!$A$2:$B$28,2,0)</f>
        <v>Testemunha de Jeová</v>
      </c>
      <c r="V439" s="22" t="str">
        <f ca="1">VLOOKUP(P439,'10'!$A$2:$B$10,2,0)</f>
        <v>Desquitado</v>
      </c>
      <c r="W439" s="29">
        <f>IFERROR(VLOOKUP($B439,'b02'!$A$4:$H$705,W$1,0),0)</f>
        <v>0</v>
      </c>
      <c r="X439" s="29">
        <f>IFERROR(VLOOKUP($B439,'b02'!$A$4:$H$705,X$1,0),0)</f>
        <v>0</v>
      </c>
      <c r="Y439" s="29">
        <f>IFERROR(VLOOKUP($B439,'b02'!$A$4:$H$705,Y$1,0),0)</f>
        <v>0</v>
      </c>
      <c r="Z439" s="29">
        <f>IFERROR(VLOOKUP($B439,'b02'!$A$4:$H$705,Z$1,0),0)</f>
        <v>0</v>
      </c>
      <c r="AA439" s="29">
        <f>IFERROR(VLOOKUP($B439,'b02'!$A$4:$H$705,AA$1,0),0)</f>
        <v>0</v>
      </c>
      <c r="AB439" s="29">
        <f>IFERROR(VLOOKUP($B439,'b02'!$A$4:$H$705,AB$1,0),0)</f>
        <v>1</v>
      </c>
      <c r="AC439" s="29">
        <f>IFERROR(VLOOKUP($B439,'b02'!$A$4:$H$705,AC$1,0),0)</f>
        <v>1</v>
      </c>
      <c r="AD439" s="41">
        <f>IFERROR(VLOOKUP($B439,'b06'!$A$4:$I$714,AD$1,0),0)</f>
        <v>0</v>
      </c>
      <c r="AE439" s="41">
        <f>IFERROR(VLOOKUP($B439,'b06'!$A$4:$I$714,AE$1,0),0)</f>
        <v>0</v>
      </c>
      <c r="AF439" s="41">
        <f>IFERROR(VLOOKUP($B439,'b06'!$A$4:$I$714,AF$1,0),0)</f>
        <v>0</v>
      </c>
      <c r="AG439" s="41">
        <f>IFERROR(VLOOKUP($B439,'b06'!$A$4:$I$714,AG$1,0),0)</f>
        <v>0</v>
      </c>
      <c r="AH439" s="41">
        <f>IFERROR(VLOOKUP($B439,'b06'!$A$4:$I$714,AH$1,0),0)</f>
        <v>0</v>
      </c>
      <c r="AI439" s="41">
        <f>IFERROR(VLOOKUP($B439,'b06'!$A$4:$I$714,AI$1,0),0)</f>
        <v>0</v>
      </c>
      <c r="AJ439" s="41">
        <f>IFERROR(VLOOKUP($B439,'b06'!$A$4:$I$714,AJ$1,0),0)</f>
        <v>1</v>
      </c>
    </row>
    <row r="440" spans="1:36" x14ac:dyDescent="0.35">
      <c r="A440" s="4" t="s">
        <v>751</v>
      </c>
      <c r="B440" s="30">
        <v>438</v>
      </c>
      <c r="C440" s="8">
        <f t="shared" ca="1" si="73"/>
        <v>34913</v>
      </c>
      <c r="D440" s="5" t="str">
        <f t="shared" si="74"/>
        <v>colaborador_0438</v>
      </c>
      <c r="E440" s="9" t="s">
        <v>1339</v>
      </c>
      <c r="F440" s="9" t="s">
        <v>1550</v>
      </c>
      <c r="G440" s="8">
        <f t="shared" ca="1" si="75"/>
        <v>43361</v>
      </c>
      <c r="H440" s="6" t="s">
        <v>6</v>
      </c>
      <c r="I440" s="13">
        <f t="shared" ca="1" si="76"/>
        <v>1.78</v>
      </c>
      <c r="J440" s="15">
        <f t="shared" ca="1" si="77"/>
        <v>75</v>
      </c>
      <c r="K440" s="15">
        <f t="shared" ca="1" si="78"/>
        <v>23.671253629592222</v>
      </c>
      <c r="L440" s="10">
        <f t="shared" ca="1" si="79"/>
        <v>2</v>
      </c>
      <c r="M440" s="10">
        <f t="shared" ca="1" si="80"/>
        <v>1</v>
      </c>
      <c r="N440" s="10">
        <f t="shared" ca="1" si="81"/>
        <v>14</v>
      </c>
      <c r="O440" s="10">
        <f t="shared" ca="1" si="82"/>
        <v>4</v>
      </c>
      <c r="P440" s="10">
        <f t="shared" ca="1" si="83"/>
        <v>4</v>
      </c>
      <c r="Q440" s="11">
        <f t="shared" ca="1" si="72"/>
        <v>25</v>
      </c>
      <c r="R440" s="22" t="str">
        <f ca="1">VLOOKUP(L440,'05'!$A$2:$B$6,2,0)</f>
        <v>parda</v>
      </c>
      <c r="S440" s="22" t="str">
        <f ca="1">VLOOKUP(M440,'06'!$A$2:$B$18,2,0)</f>
        <v>sem instrução</v>
      </c>
      <c r="T440" s="22" t="str">
        <f ca="1">VLOOKUP(N440,'07'!$A$2:$D$28,2,0)</f>
        <v>Pará</v>
      </c>
      <c r="U440" s="22" t="str">
        <f ca="1">VLOOKUP(O440,'08'!$A$2:$B$28,2,0)</f>
        <v>Cristã</v>
      </c>
      <c r="V440" s="22" t="str">
        <f ca="1">VLOOKUP(P440,'10'!$A$2:$B$10,2,0)</f>
        <v>Desquitado</v>
      </c>
      <c r="W440" s="29">
        <f>IFERROR(VLOOKUP($B440,'b02'!$A$4:$H$705,W$1,0),0)</f>
        <v>0</v>
      </c>
      <c r="X440" s="29">
        <f>IFERROR(VLOOKUP($B440,'b02'!$A$4:$H$705,X$1,0),0)</f>
        <v>0</v>
      </c>
      <c r="Y440" s="29">
        <f>IFERROR(VLOOKUP($B440,'b02'!$A$4:$H$705,Y$1,0),0)</f>
        <v>0</v>
      </c>
      <c r="Z440" s="29">
        <f>IFERROR(VLOOKUP($B440,'b02'!$A$4:$H$705,Z$1,0),0)</f>
        <v>0</v>
      </c>
      <c r="AA440" s="29">
        <f>IFERROR(VLOOKUP($B440,'b02'!$A$4:$H$705,AA$1,0),0)</f>
        <v>0</v>
      </c>
      <c r="AB440" s="29">
        <f>IFERROR(VLOOKUP($B440,'b02'!$A$4:$H$705,AB$1,0),0)</f>
        <v>0</v>
      </c>
      <c r="AC440" s="29">
        <f>IFERROR(VLOOKUP($B440,'b02'!$A$4:$H$705,AC$1,0),0)</f>
        <v>0</v>
      </c>
      <c r="AD440" s="41">
        <f>IFERROR(VLOOKUP($B440,'b06'!$A$4:$I$714,AD$1,0),0)</f>
        <v>0</v>
      </c>
      <c r="AE440" s="41">
        <f>IFERROR(VLOOKUP($B440,'b06'!$A$4:$I$714,AE$1,0),0)</f>
        <v>0</v>
      </c>
      <c r="AF440" s="41">
        <f>IFERROR(VLOOKUP($B440,'b06'!$A$4:$I$714,AF$1,0),0)</f>
        <v>0</v>
      </c>
      <c r="AG440" s="41">
        <f>IFERROR(VLOOKUP($B440,'b06'!$A$4:$I$714,AG$1,0),0)</f>
        <v>0</v>
      </c>
      <c r="AH440" s="41">
        <f>IFERROR(VLOOKUP($B440,'b06'!$A$4:$I$714,AH$1,0),0)</f>
        <v>0</v>
      </c>
      <c r="AI440" s="41">
        <f>IFERROR(VLOOKUP($B440,'b06'!$A$4:$I$714,AI$1,0),0)</f>
        <v>0</v>
      </c>
      <c r="AJ440" s="41">
        <f>IFERROR(VLOOKUP($B440,'b06'!$A$4:$I$714,AJ$1,0),0)</f>
        <v>0</v>
      </c>
    </row>
    <row r="441" spans="1:36" x14ac:dyDescent="0.35">
      <c r="A441" s="4" t="s">
        <v>752</v>
      </c>
      <c r="B441" s="30">
        <v>439</v>
      </c>
      <c r="C441" s="8">
        <f t="shared" ca="1" si="73"/>
        <v>34195</v>
      </c>
      <c r="D441" s="5" t="str">
        <f t="shared" si="74"/>
        <v>colaborador_0439</v>
      </c>
      <c r="E441" s="9" t="s">
        <v>1339</v>
      </c>
      <c r="F441" s="9" t="s">
        <v>1550</v>
      </c>
      <c r="G441" s="8">
        <f t="shared" ca="1" si="75"/>
        <v>42778</v>
      </c>
      <c r="H441" s="6" t="s">
        <v>6</v>
      </c>
      <c r="I441" s="13">
        <f t="shared" ca="1" si="76"/>
        <v>1.78</v>
      </c>
      <c r="J441" s="15">
        <f t="shared" ca="1" si="77"/>
        <v>78</v>
      </c>
      <c r="K441" s="15">
        <f t="shared" ca="1" si="78"/>
        <v>24.618103774775911</v>
      </c>
      <c r="L441" s="10">
        <f t="shared" ca="1" si="79"/>
        <v>2</v>
      </c>
      <c r="M441" s="10">
        <f t="shared" ca="1" si="80"/>
        <v>3</v>
      </c>
      <c r="N441" s="10">
        <f t="shared" ca="1" si="81"/>
        <v>24</v>
      </c>
      <c r="O441" s="10">
        <f t="shared" ca="1" si="82"/>
        <v>2</v>
      </c>
      <c r="P441" s="10">
        <f t="shared" ca="1" si="83"/>
        <v>1</v>
      </c>
      <c r="Q441" s="11">
        <f t="shared" ca="1" si="72"/>
        <v>27</v>
      </c>
      <c r="R441" s="22" t="str">
        <f ca="1">VLOOKUP(L441,'05'!$A$2:$B$6,2,0)</f>
        <v>parda</v>
      </c>
      <c r="S441" s="22" t="str">
        <f ca="1">VLOOKUP(M441,'06'!$A$2:$B$18,2,0)</f>
        <v>ensino fundamental completo</v>
      </c>
      <c r="T441" s="22" t="str">
        <f ca="1">VLOOKUP(N441,'07'!$A$2:$D$28,2,0)</f>
        <v>Santa Catarina</v>
      </c>
      <c r="U441" s="22" t="str">
        <f ca="1">VLOOKUP(O441,'08'!$A$2:$B$28,2,0)</f>
        <v>Candomblé</v>
      </c>
      <c r="V441" s="22" t="str">
        <f ca="1">VLOOKUP(P441,'10'!$A$2:$B$10,2,0)</f>
        <v>Solteiro</v>
      </c>
      <c r="W441" s="29">
        <f>IFERROR(VLOOKUP($B441,'b02'!$A$4:$H$705,W$1,0),0)</f>
        <v>0</v>
      </c>
      <c r="X441" s="29">
        <f>IFERROR(VLOOKUP($B441,'b02'!$A$4:$H$705,X$1,0),0)</f>
        <v>0</v>
      </c>
      <c r="Y441" s="29">
        <f>IFERROR(VLOOKUP($B441,'b02'!$A$4:$H$705,Y$1,0),0)</f>
        <v>0</v>
      </c>
      <c r="Z441" s="29">
        <f>IFERROR(VLOOKUP($B441,'b02'!$A$4:$H$705,Z$1,0),0)</f>
        <v>0</v>
      </c>
      <c r="AA441" s="29">
        <f>IFERROR(VLOOKUP($B441,'b02'!$A$4:$H$705,AA$1,0),0)</f>
        <v>0</v>
      </c>
      <c r="AB441" s="29">
        <f>IFERROR(VLOOKUP($B441,'b02'!$A$4:$H$705,AB$1,0),0)</f>
        <v>0</v>
      </c>
      <c r="AC441" s="29">
        <f>IFERROR(VLOOKUP($B441,'b02'!$A$4:$H$705,AC$1,0),0)</f>
        <v>0</v>
      </c>
      <c r="AD441" s="41">
        <f>IFERROR(VLOOKUP($B441,'b06'!$A$4:$I$714,AD$1,0),0)</f>
        <v>0</v>
      </c>
      <c r="AE441" s="41">
        <f>IFERROR(VLOOKUP($B441,'b06'!$A$4:$I$714,AE$1,0),0)</f>
        <v>0</v>
      </c>
      <c r="AF441" s="41">
        <f>IFERROR(VLOOKUP($B441,'b06'!$A$4:$I$714,AF$1,0),0)</f>
        <v>0</v>
      </c>
      <c r="AG441" s="41">
        <f>IFERROR(VLOOKUP($B441,'b06'!$A$4:$I$714,AG$1,0),0)</f>
        <v>0</v>
      </c>
      <c r="AH441" s="41">
        <f>IFERROR(VLOOKUP($B441,'b06'!$A$4:$I$714,AH$1,0),0)</f>
        <v>0</v>
      </c>
      <c r="AI441" s="41">
        <f>IFERROR(VLOOKUP($B441,'b06'!$A$4:$I$714,AI$1,0),0)</f>
        <v>0</v>
      </c>
      <c r="AJ441" s="41">
        <f>IFERROR(VLOOKUP($B441,'b06'!$A$4:$I$714,AJ$1,0),0)</f>
        <v>0</v>
      </c>
    </row>
    <row r="442" spans="1:36" x14ac:dyDescent="0.35">
      <c r="A442" s="4" t="s">
        <v>753</v>
      </c>
      <c r="B442" s="30">
        <v>440</v>
      </c>
      <c r="C442" s="8">
        <f t="shared" ca="1" si="73"/>
        <v>32743</v>
      </c>
      <c r="D442" s="5" t="str">
        <f t="shared" si="74"/>
        <v>colaborador_0440</v>
      </c>
      <c r="E442" s="9" t="s">
        <v>1339</v>
      </c>
      <c r="F442" s="9" t="s">
        <v>1550</v>
      </c>
      <c r="G442" s="8">
        <f t="shared" ca="1" si="75"/>
        <v>43921</v>
      </c>
      <c r="H442" s="6" t="s">
        <v>6</v>
      </c>
      <c r="I442" s="13">
        <f t="shared" ca="1" si="76"/>
        <v>1.81</v>
      </c>
      <c r="J442" s="15">
        <f t="shared" ca="1" si="77"/>
        <v>77</v>
      </c>
      <c r="K442" s="15">
        <f t="shared" ca="1" si="78"/>
        <v>23.503556057507403</v>
      </c>
      <c r="L442" s="10">
        <f t="shared" ca="1" si="79"/>
        <v>2</v>
      </c>
      <c r="M442" s="10">
        <f t="shared" ca="1" si="80"/>
        <v>1</v>
      </c>
      <c r="N442" s="10">
        <f t="shared" ca="1" si="81"/>
        <v>7</v>
      </c>
      <c r="O442" s="10">
        <f t="shared" ca="1" si="82"/>
        <v>1</v>
      </c>
      <c r="P442" s="10">
        <f t="shared" ca="1" si="83"/>
        <v>6</v>
      </c>
      <c r="Q442" s="11">
        <f t="shared" ca="1" si="72"/>
        <v>31</v>
      </c>
      <c r="R442" s="22" t="str">
        <f ca="1">VLOOKUP(L442,'05'!$A$2:$B$6,2,0)</f>
        <v>parda</v>
      </c>
      <c r="S442" s="22" t="str">
        <f ca="1">VLOOKUP(M442,'06'!$A$2:$B$18,2,0)</f>
        <v>sem instrução</v>
      </c>
      <c r="T442" s="22" t="str">
        <f ca="1">VLOOKUP(N442,'07'!$A$2:$D$28,2,0)</f>
        <v>Distrito Federal</v>
      </c>
      <c r="U442" s="22" t="str">
        <f ca="1">VLOOKUP(O442,'08'!$A$2:$B$28,2,0)</f>
        <v>Adventista</v>
      </c>
      <c r="V442" s="22" t="str">
        <f ca="1">VLOOKUP(P442,'10'!$A$2:$B$10,2,0)</f>
        <v>Concubinato/União Estável</v>
      </c>
      <c r="W442" s="29">
        <f>IFERROR(VLOOKUP($B442,'b02'!$A$4:$H$705,W$1,0),0)</f>
        <v>1</v>
      </c>
      <c r="X442" s="29">
        <f>IFERROR(VLOOKUP($B442,'b02'!$A$4:$H$705,X$1,0),0)</f>
        <v>0</v>
      </c>
      <c r="Y442" s="29">
        <f>IFERROR(VLOOKUP($B442,'b02'!$A$4:$H$705,Y$1,0),0)</f>
        <v>1</v>
      </c>
      <c r="Z442" s="29">
        <f>IFERROR(VLOOKUP($B442,'b02'!$A$4:$H$705,Z$1,0),0)</f>
        <v>0</v>
      </c>
      <c r="AA442" s="29">
        <f>IFERROR(VLOOKUP($B442,'b02'!$A$4:$H$705,AA$1,0),0)</f>
        <v>0</v>
      </c>
      <c r="AB442" s="29">
        <f>IFERROR(VLOOKUP($B442,'b02'!$A$4:$H$705,AB$1,0),0)</f>
        <v>0</v>
      </c>
      <c r="AC442" s="29">
        <f>IFERROR(VLOOKUP($B442,'b02'!$A$4:$H$705,AC$1,0),0)</f>
        <v>2</v>
      </c>
      <c r="AD442" s="41">
        <f>IFERROR(VLOOKUP($B442,'b06'!$A$4:$I$714,AD$1,0),0)</f>
        <v>0</v>
      </c>
      <c r="AE442" s="41">
        <f>IFERROR(VLOOKUP($B442,'b06'!$A$4:$I$714,AE$1,0),0)</f>
        <v>0</v>
      </c>
      <c r="AF442" s="41">
        <f>IFERROR(VLOOKUP($B442,'b06'!$A$4:$I$714,AF$1,0),0)</f>
        <v>0</v>
      </c>
      <c r="AG442" s="41">
        <f>IFERROR(VLOOKUP($B442,'b06'!$A$4:$I$714,AG$1,0),0)</f>
        <v>0</v>
      </c>
      <c r="AH442" s="41">
        <f>IFERROR(VLOOKUP($B442,'b06'!$A$4:$I$714,AH$1,0),0)</f>
        <v>0</v>
      </c>
      <c r="AI442" s="41">
        <f>IFERROR(VLOOKUP($B442,'b06'!$A$4:$I$714,AI$1,0),0)</f>
        <v>0</v>
      </c>
      <c r="AJ442" s="41">
        <f>IFERROR(VLOOKUP($B442,'b06'!$A$4:$I$714,AJ$1,0),0)</f>
        <v>2</v>
      </c>
    </row>
    <row r="443" spans="1:36" x14ac:dyDescent="0.35">
      <c r="A443" s="4" t="s">
        <v>754</v>
      </c>
      <c r="B443" s="30">
        <v>441</v>
      </c>
      <c r="C443" s="8">
        <f t="shared" ca="1" si="73"/>
        <v>33034</v>
      </c>
      <c r="D443" s="5" t="str">
        <f t="shared" si="74"/>
        <v>colaborador_0441</v>
      </c>
      <c r="E443" s="9" t="s">
        <v>1339</v>
      </c>
      <c r="F443" s="9" t="s">
        <v>1550</v>
      </c>
      <c r="G443" s="8">
        <f t="shared" ca="1" si="75"/>
        <v>43323</v>
      </c>
      <c r="H443" s="6" t="s">
        <v>6</v>
      </c>
      <c r="I443" s="13">
        <f t="shared" ca="1" si="76"/>
        <v>1.8</v>
      </c>
      <c r="J443" s="15">
        <f t="shared" ca="1" si="77"/>
        <v>80</v>
      </c>
      <c r="K443" s="15">
        <f t="shared" ca="1" si="78"/>
        <v>24.691358024691358</v>
      </c>
      <c r="L443" s="10">
        <f t="shared" ca="1" si="79"/>
        <v>3</v>
      </c>
      <c r="M443" s="10">
        <f t="shared" ca="1" si="80"/>
        <v>4</v>
      </c>
      <c r="N443" s="10">
        <f t="shared" ca="1" si="81"/>
        <v>17</v>
      </c>
      <c r="O443" s="10">
        <f t="shared" ca="1" si="82"/>
        <v>3</v>
      </c>
      <c r="P443" s="10">
        <f t="shared" ca="1" si="83"/>
        <v>5</v>
      </c>
      <c r="Q443" s="11">
        <f t="shared" ca="1" si="72"/>
        <v>30</v>
      </c>
      <c r="R443" s="22" t="str">
        <f ca="1">VLOOKUP(L443,'05'!$A$2:$B$6,2,0)</f>
        <v>preta</v>
      </c>
      <c r="S443" s="22" t="str">
        <f ca="1">VLOOKUP(M443,'06'!$A$2:$B$18,2,0)</f>
        <v>ensino médio incompleto</v>
      </c>
      <c r="T443" s="22" t="str">
        <f ca="1">VLOOKUP(N443,'07'!$A$2:$D$28,2,0)</f>
        <v>Pernambuco</v>
      </c>
      <c r="U443" s="22" t="str">
        <f ca="1">VLOOKUP(O443,'08'!$A$2:$B$28,2,0)</f>
        <v>Católica</v>
      </c>
      <c r="V443" s="22" t="str">
        <f ca="1">VLOOKUP(P443,'10'!$A$2:$B$10,2,0)</f>
        <v>Separado</v>
      </c>
      <c r="W443" s="29">
        <f>IFERROR(VLOOKUP($B443,'b02'!$A$4:$H$705,W$1,0),0)</f>
        <v>0</v>
      </c>
      <c r="X443" s="29">
        <f>IFERROR(VLOOKUP($B443,'b02'!$A$4:$H$705,X$1,0),0)</f>
        <v>0</v>
      </c>
      <c r="Y443" s="29">
        <f>IFERROR(VLOOKUP($B443,'b02'!$A$4:$H$705,Y$1,0),0)</f>
        <v>1</v>
      </c>
      <c r="Z443" s="29">
        <f>IFERROR(VLOOKUP($B443,'b02'!$A$4:$H$705,Z$1,0),0)</f>
        <v>0</v>
      </c>
      <c r="AA443" s="29">
        <f>IFERROR(VLOOKUP($B443,'b02'!$A$4:$H$705,AA$1,0),0)</f>
        <v>0</v>
      </c>
      <c r="AB443" s="29">
        <f>IFERROR(VLOOKUP($B443,'b02'!$A$4:$H$705,AB$1,0),0)</f>
        <v>0</v>
      </c>
      <c r="AC443" s="29">
        <f>IFERROR(VLOOKUP($B443,'b02'!$A$4:$H$705,AC$1,0),0)</f>
        <v>1</v>
      </c>
      <c r="AD443" s="41">
        <f>IFERROR(VLOOKUP($B443,'b06'!$A$4:$I$714,AD$1,0),0)</f>
        <v>0</v>
      </c>
      <c r="AE443" s="41">
        <f>IFERROR(VLOOKUP($B443,'b06'!$A$4:$I$714,AE$1,0),0)</f>
        <v>0</v>
      </c>
      <c r="AF443" s="41">
        <f>IFERROR(VLOOKUP($B443,'b06'!$A$4:$I$714,AF$1,0),0)</f>
        <v>0</v>
      </c>
      <c r="AG443" s="41">
        <f>IFERROR(VLOOKUP($B443,'b06'!$A$4:$I$714,AG$1,0),0)</f>
        <v>1</v>
      </c>
      <c r="AH443" s="41">
        <f>IFERROR(VLOOKUP($B443,'b06'!$A$4:$I$714,AH$1,0),0)</f>
        <v>0</v>
      </c>
      <c r="AI443" s="41">
        <f>IFERROR(VLOOKUP($B443,'b06'!$A$4:$I$714,AI$1,0),0)</f>
        <v>0</v>
      </c>
      <c r="AJ443" s="41">
        <f>IFERROR(VLOOKUP($B443,'b06'!$A$4:$I$714,AJ$1,0),0)</f>
        <v>0</v>
      </c>
    </row>
    <row r="444" spans="1:36" x14ac:dyDescent="0.35">
      <c r="A444" s="4" t="s">
        <v>755</v>
      </c>
      <c r="B444" s="30">
        <v>442</v>
      </c>
      <c r="C444" s="8">
        <f t="shared" ca="1" si="73"/>
        <v>33427</v>
      </c>
      <c r="D444" s="5" t="str">
        <f t="shared" si="74"/>
        <v>colaborador_0442</v>
      </c>
      <c r="E444" s="9" t="s">
        <v>1339</v>
      </c>
      <c r="F444" s="9" t="s">
        <v>1550</v>
      </c>
      <c r="G444" s="8">
        <f t="shared" ca="1" si="75"/>
        <v>43525</v>
      </c>
      <c r="H444" s="6" t="s">
        <v>6</v>
      </c>
      <c r="I444" s="13">
        <f t="shared" ca="1" si="76"/>
        <v>1.8</v>
      </c>
      <c r="J444" s="15">
        <f t="shared" ca="1" si="77"/>
        <v>75</v>
      </c>
      <c r="K444" s="15">
        <f t="shared" ca="1" si="78"/>
        <v>23.148148148148145</v>
      </c>
      <c r="L444" s="10">
        <f t="shared" ca="1" si="79"/>
        <v>2</v>
      </c>
      <c r="M444" s="10">
        <f t="shared" ca="1" si="80"/>
        <v>7</v>
      </c>
      <c r="N444" s="10">
        <f t="shared" ca="1" si="81"/>
        <v>14</v>
      </c>
      <c r="O444" s="10">
        <f t="shared" ca="1" si="82"/>
        <v>6</v>
      </c>
      <c r="P444" s="10">
        <f t="shared" ca="1" si="83"/>
        <v>3</v>
      </c>
      <c r="Q444" s="11">
        <f t="shared" ca="1" si="72"/>
        <v>29</v>
      </c>
      <c r="R444" s="22" t="str">
        <f ca="1">VLOOKUP(L444,'05'!$A$2:$B$6,2,0)</f>
        <v>parda</v>
      </c>
      <c r="S444" s="22" t="str">
        <f ca="1">VLOOKUP(M444,'06'!$A$2:$B$18,2,0)</f>
        <v>ensino médio técnico completo</v>
      </c>
      <c r="T444" s="22" t="str">
        <f ca="1">VLOOKUP(N444,'07'!$A$2:$D$28,2,0)</f>
        <v>Pará</v>
      </c>
      <c r="U444" s="22" t="str">
        <f ca="1">VLOOKUP(O444,'08'!$A$2:$B$28,2,0)</f>
        <v>Umbanda</v>
      </c>
      <c r="V444" s="22" t="str">
        <f ca="1">VLOOKUP(P444,'10'!$A$2:$B$10,2,0)</f>
        <v>Divorciado</v>
      </c>
      <c r="W444" s="29">
        <f>IFERROR(VLOOKUP($B444,'b02'!$A$4:$H$705,W$1,0),0)</f>
        <v>0</v>
      </c>
      <c r="X444" s="29">
        <f>IFERROR(VLOOKUP($B444,'b02'!$A$4:$H$705,X$1,0),0)</f>
        <v>0</v>
      </c>
      <c r="Y444" s="29">
        <f>IFERROR(VLOOKUP($B444,'b02'!$A$4:$H$705,Y$1,0),0)</f>
        <v>1</v>
      </c>
      <c r="Z444" s="29">
        <f>IFERROR(VLOOKUP($B444,'b02'!$A$4:$H$705,Z$1,0),0)</f>
        <v>0</v>
      </c>
      <c r="AA444" s="29">
        <f>IFERROR(VLOOKUP($B444,'b02'!$A$4:$H$705,AA$1,0),0)</f>
        <v>0</v>
      </c>
      <c r="AB444" s="29">
        <f>IFERROR(VLOOKUP($B444,'b02'!$A$4:$H$705,AB$1,0),0)</f>
        <v>0</v>
      </c>
      <c r="AC444" s="29">
        <f>IFERROR(VLOOKUP($B444,'b02'!$A$4:$H$705,AC$1,0),0)</f>
        <v>1</v>
      </c>
      <c r="AD444" s="41">
        <f>IFERROR(VLOOKUP($B444,'b06'!$A$4:$I$714,AD$1,0),0)</f>
        <v>0</v>
      </c>
      <c r="AE444" s="41">
        <f>IFERROR(VLOOKUP($B444,'b06'!$A$4:$I$714,AE$1,0),0)</f>
        <v>1</v>
      </c>
      <c r="AF444" s="41">
        <f>IFERROR(VLOOKUP($B444,'b06'!$A$4:$I$714,AF$1,0),0)</f>
        <v>0</v>
      </c>
      <c r="AG444" s="41">
        <f>IFERROR(VLOOKUP($B444,'b06'!$A$4:$I$714,AG$1,0),0)</f>
        <v>0</v>
      </c>
      <c r="AH444" s="41">
        <f>IFERROR(VLOOKUP($B444,'b06'!$A$4:$I$714,AH$1,0),0)</f>
        <v>0</v>
      </c>
      <c r="AI444" s="41">
        <f>IFERROR(VLOOKUP($B444,'b06'!$A$4:$I$714,AI$1,0),0)</f>
        <v>0</v>
      </c>
      <c r="AJ444" s="41">
        <f>IFERROR(VLOOKUP($B444,'b06'!$A$4:$I$714,AJ$1,0),0)</f>
        <v>0</v>
      </c>
    </row>
    <row r="445" spans="1:36" x14ac:dyDescent="0.35">
      <c r="A445" s="4" t="s">
        <v>756</v>
      </c>
      <c r="B445" s="30">
        <v>443</v>
      </c>
      <c r="C445" s="8">
        <f t="shared" ca="1" si="73"/>
        <v>33549</v>
      </c>
      <c r="D445" s="5" t="str">
        <f t="shared" si="74"/>
        <v>colaborador_0443</v>
      </c>
      <c r="E445" s="9" t="s">
        <v>1339</v>
      </c>
      <c r="F445" s="9" t="s">
        <v>1550</v>
      </c>
      <c r="G445" s="8">
        <f t="shared" ca="1" si="75"/>
        <v>43967</v>
      </c>
      <c r="H445" s="6" t="s">
        <v>6</v>
      </c>
      <c r="I445" s="13">
        <f t="shared" ca="1" si="76"/>
        <v>1.77</v>
      </c>
      <c r="J445" s="15">
        <f t="shared" ca="1" si="77"/>
        <v>71</v>
      </c>
      <c r="K445" s="15">
        <f t="shared" ca="1" si="78"/>
        <v>22.662708672475979</v>
      </c>
      <c r="L445" s="10">
        <f t="shared" ca="1" si="79"/>
        <v>2</v>
      </c>
      <c r="M445" s="10">
        <f t="shared" ca="1" si="80"/>
        <v>1</v>
      </c>
      <c r="N445" s="10">
        <f t="shared" ca="1" si="81"/>
        <v>11</v>
      </c>
      <c r="O445" s="10">
        <f t="shared" ca="1" si="82"/>
        <v>5</v>
      </c>
      <c r="P445" s="10">
        <f t="shared" ca="1" si="83"/>
        <v>4</v>
      </c>
      <c r="Q445" s="11">
        <f t="shared" ca="1" si="72"/>
        <v>29</v>
      </c>
      <c r="R445" s="22" t="str">
        <f ca="1">VLOOKUP(L445,'05'!$A$2:$B$6,2,0)</f>
        <v>parda</v>
      </c>
      <c r="S445" s="22" t="str">
        <f ca="1">VLOOKUP(M445,'06'!$A$2:$B$18,2,0)</f>
        <v>sem instrução</v>
      </c>
      <c r="T445" s="22" t="str">
        <f ca="1">VLOOKUP(N445,'07'!$A$2:$D$28,2,0)</f>
        <v>Mato Grosso</v>
      </c>
      <c r="U445" s="22" t="str">
        <f ca="1">VLOOKUP(O445,'08'!$A$2:$B$28,2,0)</f>
        <v>Evangélica</v>
      </c>
      <c r="V445" s="22" t="str">
        <f ca="1">VLOOKUP(P445,'10'!$A$2:$B$10,2,0)</f>
        <v>Desquitado</v>
      </c>
      <c r="W445" s="29">
        <f>IFERROR(VLOOKUP($B445,'b02'!$A$4:$H$705,W$1,0),0)</f>
        <v>0</v>
      </c>
      <c r="X445" s="29">
        <f>IFERROR(VLOOKUP($B445,'b02'!$A$4:$H$705,X$1,0),0)</f>
        <v>0</v>
      </c>
      <c r="Y445" s="29">
        <f>IFERROR(VLOOKUP($B445,'b02'!$A$4:$H$705,Y$1,0),0)</f>
        <v>0</v>
      </c>
      <c r="Z445" s="29">
        <f>IFERROR(VLOOKUP($B445,'b02'!$A$4:$H$705,Z$1,0),0)</f>
        <v>0</v>
      </c>
      <c r="AA445" s="29">
        <f>IFERROR(VLOOKUP($B445,'b02'!$A$4:$H$705,AA$1,0),0)</f>
        <v>0</v>
      </c>
      <c r="AB445" s="29">
        <f>IFERROR(VLOOKUP($B445,'b02'!$A$4:$H$705,AB$1,0),0)</f>
        <v>0</v>
      </c>
      <c r="AC445" s="29">
        <f>IFERROR(VLOOKUP($B445,'b02'!$A$4:$H$705,AC$1,0),0)</f>
        <v>0</v>
      </c>
      <c r="AD445" s="41">
        <f>IFERROR(VLOOKUP($B445,'b06'!$A$4:$I$714,AD$1,0),0)</f>
        <v>0</v>
      </c>
      <c r="AE445" s="41">
        <f>IFERROR(VLOOKUP($B445,'b06'!$A$4:$I$714,AE$1,0),0)</f>
        <v>0</v>
      </c>
      <c r="AF445" s="41">
        <f>IFERROR(VLOOKUP($B445,'b06'!$A$4:$I$714,AF$1,0),0)</f>
        <v>0</v>
      </c>
      <c r="AG445" s="41">
        <f>IFERROR(VLOOKUP($B445,'b06'!$A$4:$I$714,AG$1,0),0)</f>
        <v>0</v>
      </c>
      <c r="AH445" s="41">
        <f>IFERROR(VLOOKUP($B445,'b06'!$A$4:$I$714,AH$1,0),0)</f>
        <v>0</v>
      </c>
      <c r="AI445" s="41">
        <f>IFERROR(VLOOKUP($B445,'b06'!$A$4:$I$714,AI$1,0),0)</f>
        <v>0</v>
      </c>
      <c r="AJ445" s="41">
        <f>IFERROR(VLOOKUP($B445,'b06'!$A$4:$I$714,AJ$1,0),0)</f>
        <v>0</v>
      </c>
    </row>
    <row r="446" spans="1:36" x14ac:dyDescent="0.35">
      <c r="A446" s="4" t="s">
        <v>757</v>
      </c>
      <c r="B446" s="30">
        <v>444</v>
      </c>
      <c r="C446" s="8">
        <f t="shared" ca="1" si="73"/>
        <v>33837</v>
      </c>
      <c r="D446" s="5" t="str">
        <f t="shared" si="74"/>
        <v>colaborador_0444</v>
      </c>
      <c r="E446" s="9" t="s">
        <v>1339</v>
      </c>
      <c r="F446" s="9" t="s">
        <v>1550</v>
      </c>
      <c r="G446" s="8">
        <f t="shared" ca="1" si="75"/>
        <v>43618</v>
      </c>
      <c r="H446" s="6" t="s">
        <v>6</v>
      </c>
      <c r="I446" s="13">
        <f t="shared" ca="1" si="76"/>
        <v>1.81</v>
      </c>
      <c r="J446" s="15">
        <f t="shared" ca="1" si="77"/>
        <v>74</v>
      </c>
      <c r="K446" s="15">
        <f t="shared" ca="1" si="78"/>
        <v>22.587833094227893</v>
      </c>
      <c r="L446" s="10">
        <f t="shared" ca="1" si="79"/>
        <v>3</v>
      </c>
      <c r="M446" s="10">
        <f t="shared" ca="1" si="80"/>
        <v>1</v>
      </c>
      <c r="N446" s="10">
        <f t="shared" ca="1" si="81"/>
        <v>25</v>
      </c>
      <c r="O446" s="10">
        <f t="shared" ca="1" si="82"/>
        <v>2</v>
      </c>
      <c r="P446" s="10">
        <f t="shared" ca="1" si="83"/>
        <v>5</v>
      </c>
      <c r="Q446" s="11">
        <f t="shared" ca="1" si="72"/>
        <v>28</v>
      </c>
      <c r="R446" s="22" t="str">
        <f ca="1">VLOOKUP(L446,'05'!$A$2:$B$6,2,0)</f>
        <v>preta</v>
      </c>
      <c r="S446" s="22" t="str">
        <f ca="1">VLOOKUP(M446,'06'!$A$2:$B$18,2,0)</f>
        <v>sem instrução</v>
      </c>
      <c r="T446" s="22" t="str">
        <f ca="1">VLOOKUP(N446,'07'!$A$2:$D$28,2,0)</f>
        <v>São Paulo</v>
      </c>
      <c r="U446" s="22" t="str">
        <f ca="1">VLOOKUP(O446,'08'!$A$2:$B$28,2,0)</f>
        <v>Candomblé</v>
      </c>
      <c r="V446" s="22" t="str">
        <f ca="1">VLOOKUP(P446,'10'!$A$2:$B$10,2,0)</f>
        <v>Separado</v>
      </c>
      <c r="W446" s="29">
        <f>IFERROR(VLOOKUP($B446,'b02'!$A$4:$H$705,W$1,0),0)</f>
        <v>0</v>
      </c>
      <c r="X446" s="29">
        <f>IFERROR(VLOOKUP($B446,'b02'!$A$4:$H$705,X$1,0),0)</f>
        <v>0</v>
      </c>
      <c r="Y446" s="29">
        <f>IFERROR(VLOOKUP($B446,'b02'!$A$4:$H$705,Y$1,0),0)</f>
        <v>0</v>
      </c>
      <c r="Z446" s="29">
        <f>IFERROR(VLOOKUP($B446,'b02'!$A$4:$H$705,Z$1,0),0)</f>
        <v>0</v>
      </c>
      <c r="AA446" s="29">
        <f>IFERROR(VLOOKUP($B446,'b02'!$A$4:$H$705,AA$1,0),0)</f>
        <v>0</v>
      </c>
      <c r="AB446" s="29">
        <f>IFERROR(VLOOKUP($B446,'b02'!$A$4:$H$705,AB$1,0),0)</f>
        <v>0</v>
      </c>
      <c r="AC446" s="29">
        <f>IFERROR(VLOOKUP($B446,'b02'!$A$4:$H$705,AC$1,0),0)</f>
        <v>0</v>
      </c>
      <c r="AD446" s="41">
        <f>IFERROR(VLOOKUP($B446,'b06'!$A$4:$I$714,AD$1,0),0)</f>
        <v>0</v>
      </c>
      <c r="AE446" s="41">
        <f>IFERROR(VLOOKUP($B446,'b06'!$A$4:$I$714,AE$1,0),0)</f>
        <v>0</v>
      </c>
      <c r="AF446" s="41">
        <f>IFERROR(VLOOKUP($B446,'b06'!$A$4:$I$714,AF$1,0),0)</f>
        <v>0</v>
      </c>
      <c r="AG446" s="41">
        <f>IFERROR(VLOOKUP($B446,'b06'!$A$4:$I$714,AG$1,0),0)</f>
        <v>0</v>
      </c>
      <c r="AH446" s="41">
        <f>IFERROR(VLOOKUP($B446,'b06'!$A$4:$I$714,AH$1,0),0)</f>
        <v>0</v>
      </c>
      <c r="AI446" s="41">
        <f>IFERROR(VLOOKUP($B446,'b06'!$A$4:$I$714,AI$1,0),0)</f>
        <v>0</v>
      </c>
      <c r="AJ446" s="41">
        <f>IFERROR(VLOOKUP($B446,'b06'!$A$4:$I$714,AJ$1,0),0)</f>
        <v>0</v>
      </c>
    </row>
    <row r="447" spans="1:36" x14ac:dyDescent="0.35">
      <c r="A447" s="4" t="s">
        <v>758</v>
      </c>
      <c r="B447" s="30">
        <v>445</v>
      </c>
      <c r="C447" s="8">
        <f t="shared" ca="1" si="73"/>
        <v>31260</v>
      </c>
      <c r="D447" s="5" t="str">
        <f t="shared" si="74"/>
        <v>colaborador_0445</v>
      </c>
      <c r="E447" s="9" t="s">
        <v>1339</v>
      </c>
      <c r="F447" s="9" t="s">
        <v>1550</v>
      </c>
      <c r="G447" s="8">
        <f t="shared" ca="1" si="75"/>
        <v>43776</v>
      </c>
      <c r="H447" s="6" t="s">
        <v>6</v>
      </c>
      <c r="I447" s="13">
        <f t="shared" ca="1" si="76"/>
        <v>1.82</v>
      </c>
      <c r="J447" s="15">
        <f t="shared" ca="1" si="77"/>
        <v>75</v>
      </c>
      <c r="K447" s="15">
        <f t="shared" ca="1" si="78"/>
        <v>22.642192971863299</v>
      </c>
      <c r="L447" s="10">
        <f t="shared" ca="1" si="79"/>
        <v>2</v>
      </c>
      <c r="M447" s="10">
        <f t="shared" ca="1" si="80"/>
        <v>4</v>
      </c>
      <c r="N447" s="10">
        <f t="shared" ca="1" si="81"/>
        <v>25</v>
      </c>
      <c r="O447" s="10">
        <f t="shared" ca="1" si="82"/>
        <v>5</v>
      </c>
      <c r="P447" s="10">
        <f t="shared" ca="1" si="83"/>
        <v>5</v>
      </c>
      <c r="Q447" s="11">
        <f t="shared" ca="1" si="72"/>
        <v>35</v>
      </c>
      <c r="R447" s="22" t="str">
        <f ca="1">VLOOKUP(L447,'05'!$A$2:$B$6,2,0)</f>
        <v>parda</v>
      </c>
      <c r="S447" s="22" t="str">
        <f ca="1">VLOOKUP(M447,'06'!$A$2:$B$18,2,0)</f>
        <v>ensino médio incompleto</v>
      </c>
      <c r="T447" s="22" t="str">
        <f ca="1">VLOOKUP(N447,'07'!$A$2:$D$28,2,0)</f>
        <v>São Paulo</v>
      </c>
      <c r="U447" s="22" t="str">
        <f ca="1">VLOOKUP(O447,'08'!$A$2:$B$28,2,0)</f>
        <v>Evangélica</v>
      </c>
      <c r="V447" s="22" t="str">
        <f ca="1">VLOOKUP(P447,'10'!$A$2:$B$10,2,0)</f>
        <v>Separado</v>
      </c>
      <c r="W447" s="29">
        <f>IFERROR(VLOOKUP($B447,'b02'!$A$4:$H$705,W$1,0),0)</f>
        <v>0</v>
      </c>
      <c r="X447" s="29">
        <f>IFERROR(VLOOKUP($B447,'b02'!$A$4:$H$705,X$1,0),0)</f>
        <v>0</v>
      </c>
      <c r="Y447" s="29">
        <f>IFERROR(VLOOKUP($B447,'b02'!$A$4:$H$705,Y$1,0),0)</f>
        <v>0</v>
      </c>
      <c r="Z447" s="29">
        <f>IFERROR(VLOOKUP($B447,'b02'!$A$4:$H$705,Z$1,0),0)</f>
        <v>0</v>
      </c>
      <c r="AA447" s="29">
        <f>IFERROR(VLOOKUP($B447,'b02'!$A$4:$H$705,AA$1,0),0)</f>
        <v>0</v>
      </c>
      <c r="AB447" s="29">
        <f>IFERROR(VLOOKUP($B447,'b02'!$A$4:$H$705,AB$1,0),0)</f>
        <v>0</v>
      </c>
      <c r="AC447" s="29">
        <f>IFERROR(VLOOKUP($B447,'b02'!$A$4:$H$705,AC$1,0),0)</f>
        <v>0</v>
      </c>
      <c r="AD447" s="41">
        <f>IFERROR(VLOOKUP($B447,'b06'!$A$4:$I$714,AD$1,0),0)</f>
        <v>0</v>
      </c>
      <c r="AE447" s="41">
        <f>IFERROR(VLOOKUP($B447,'b06'!$A$4:$I$714,AE$1,0),0)</f>
        <v>0</v>
      </c>
      <c r="AF447" s="41">
        <f>IFERROR(VLOOKUP($B447,'b06'!$A$4:$I$714,AF$1,0),0)</f>
        <v>0</v>
      </c>
      <c r="AG447" s="41">
        <f>IFERROR(VLOOKUP($B447,'b06'!$A$4:$I$714,AG$1,0),0)</f>
        <v>0</v>
      </c>
      <c r="AH447" s="41">
        <f>IFERROR(VLOOKUP($B447,'b06'!$A$4:$I$714,AH$1,0),0)</f>
        <v>0</v>
      </c>
      <c r="AI447" s="41">
        <f>IFERROR(VLOOKUP($B447,'b06'!$A$4:$I$714,AI$1,0),0)</f>
        <v>0</v>
      </c>
      <c r="AJ447" s="41">
        <f>IFERROR(VLOOKUP($B447,'b06'!$A$4:$I$714,AJ$1,0),0)</f>
        <v>0</v>
      </c>
    </row>
    <row r="448" spans="1:36" x14ac:dyDescent="0.35">
      <c r="A448" s="4" t="s">
        <v>759</v>
      </c>
      <c r="B448" s="30">
        <v>446</v>
      </c>
      <c r="C448" s="8">
        <f t="shared" ca="1" si="73"/>
        <v>32541</v>
      </c>
      <c r="D448" s="5" t="str">
        <f t="shared" si="74"/>
        <v>colaborador_0446</v>
      </c>
      <c r="E448" s="9" t="s">
        <v>1339</v>
      </c>
      <c r="F448" s="9" t="s">
        <v>1550</v>
      </c>
      <c r="G448" s="8">
        <f t="shared" ca="1" si="75"/>
        <v>43752</v>
      </c>
      <c r="H448" s="6" t="s">
        <v>6</v>
      </c>
      <c r="I448" s="13">
        <f t="shared" ca="1" si="76"/>
        <v>1.82</v>
      </c>
      <c r="J448" s="15">
        <f t="shared" ca="1" si="77"/>
        <v>78</v>
      </c>
      <c r="K448" s="15">
        <f t="shared" ca="1" si="78"/>
        <v>23.547880690737831</v>
      </c>
      <c r="L448" s="10">
        <f t="shared" ca="1" si="79"/>
        <v>3</v>
      </c>
      <c r="M448" s="10">
        <f t="shared" ca="1" si="80"/>
        <v>2</v>
      </c>
      <c r="N448" s="10">
        <f t="shared" ca="1" si="81"/>
        <v>21</v>
      </c>
      <c r="O448" s="10">
        <f t="shared" ca="1" si="82"/>
        <v>7</v>
      </c>
      <c r="P448" s="10">
        <f t="shared" ca="1" si="83"/>
        <v>2</v>
      </c>
      <c r="Q448" s="11">
        <f t="shared" ca="1" si="72"/>
        <v>32</v>
      </c>
      <c r="R448" s="22" t="str">
        <f ca="1">VLOOKUP(L448,'05'!$A$2:$B$6,2,0)</f>
        <v>preta</v>
      </c>
      <c r="S448" s="22" t="str">
        <f ca="1">VLOOKUP(M448,'06'!$A$2:$B$18,2,0)</f>
        <v>ensino fundamental incompleto</v>
      </c>
      <c r="T448" s="22" t="str">
        <f ca="1">VLOOKUP(N448,'07'!$A$2:$D$28,2,0)</f>
        <v>Rio Grande do Sul</v>
      </c>
      <c r="U448" s="22" t="str">
        <f ca="1">VLOOKUP(O448,'08'!$A$2:$B$28,2,0)</f>
        <v>Testemunha de Jeová</v>
      </c>
      <c r="V448" s="22" t="str">
        <f ca="1">VLOOKUP(P448,'10'!$A$2:$B$10,2,0)</f>
        <v>Casado</v>
      </c>
      <c r="W448" s="29">
        <f>IFERROR(VLOOKUP($B448,'b02'!$A$4:$H$705,W$1,0),0)</f>
        <v>0</v>
      </c>
      <c r="X448" s="29">
        <f>IFERROR(VLOOKUP($B448,'b02'!$A$4:$H$705,X$1,0),0)</f>
        <v>0</v>
      </c>
      <c r="Y448" s="29">
        <f>IFERROR(VLOOKUP($B448,'b02'!$A$4:$H$705,Y$1,0),0)</f>
        <v>0</v>
      </c>
      <c r="Z448" s="29">
        <f>IFERROR(VLOOKUP($B448,'b02'!$A$4:$H$705,Z$1,0),0)</f>
        <v>0</v>
      </c>
      <c r="AA448" s="29">
        <f>IFERROR(VLOOKUP($B448,'b02'!$A$4:$H$705,AA$1,0),0)</f>
        <v>0</v>
      </c>
      <c r="AB448" s="29">
        <f>IFERROR(VLOOKUP($B448,'b02'!$A$4:$H$705,AB$1,0),0)</f>
        <v>0</v>
      </c>
      <c r="AC448" s="29">
        <f>IFERROR(VLOOKUP($B448,'b02'!$A$4:$H$705,AC$1,0),0)</f>
        <v>0</v>
      </c>
      <c r="AD448" s="41">
        <f>IFERROR(VLOOKUP($B448,'b06'!$A$4:$I$714,AD$1,0),0)</f>
        <v>0</v>
      </c>
      <c r="AE448" s="41">
        <f>IFERROR(VLOOKUP($B448,'b06'!$A$4:$I$714,AE$1,0),0)</f>
        <v>0</v>
      </c>
      <c r="AF448" s="41">
        <f>IFERROR(VLOOKUP($B448,'b06'!$A$4:$I$714,AF$1,0),0)</f>
        <v>0</v>
      </c>
      <c r="AG448" s="41">
        <f>IFERROR(VLOOKUP($B448,'b06'!$A$4:$I$714,AG$1,0),0)</f>
        <v>0</v>
      </c>
      <c r="AH448" s="41">
        <f>IFERROR(VLOOKUP($B448,'b06'!$A$4:$I$714,AH$1,0),0)</f>
        <v>0</v>
      </c>
      <c r="AI448" s="41">
        <f>IFERROR(VLOOKUP($B448,'b06'!$A$4:$I$714,AI$1,0),0)</f>
        <v>0</v>
      </c>
      <c r="AJ448" s="41">
        <f>IFERROR(VLOOKUP($B448,'b06'!$A$4:$I$714,AJ$1,0),0)</f>
        <v>0</v>
      </c>
    </row>
    <row r="449" spans="1:36" x14ac:dyDescent="0.35">
      <c r="A449" s="4" t="s">
        <v>760</v>
      </c>
      <c r="B449" s="30">
        <v>447</v>
      </c>
      <c r="C449" s="8">
        <f t="shared" ca="1" si="73"/>
        <v>32459</v>
      </c>
      <c r="D449" s="5" t="str">
        <f t="shared" si="74"/>
        <v>colaborador_0447</v>
      </c>
      <c r="E449" s="9" t="s">
        <v>1339</v>
      </c>
      <c r="F449" s="9" t="s">
        <v>1550</v>
      </c>
      <c r="G449" s="8">
        <f t="shared" ca="1" si="75"/>
        <v>42837</v>
      </c>
      <c r="H449" s="6" t="s">
        <v>6</v>
      </c>
      <c r="I449" s="13">
        <f t="shared" ca="1" si="76"/>
        <v>1.8</v>
      </c>
      <c r="J449" s="15">
        <f t="shared" ca="1" si="77"/>
        <v>72</v>
      </c>
      <c r="K449" s="15">
        <f t="shared" ca="1" si="78"/>
        <v>22.222222222222221</v>
      </c>
      <c r="L449" s="10">
        <f t="shared" ca="1" si="79"/>
        <v>2</v>
      </c>
      <c r="M449" s="10">
        <f t="shared" ca="1" si="80"/>
        <v>3</v>
      </c>
      <c r="N449" s="10">
        <f t="shared" ca="1" si="81"/>
        <v>7</v>
      </c>
      <c r="O449" s="10">
        <f t="shared" ca="1" si="82"/>
        <v>5</v>
      </c>
      <c r="P449" s="10">
        <f t="shared" ca="1" si="83"/>
        <v>5</v>
      </c>
      <c r="Q449" s="11">
        <f t="shared" ca="1" si="72"/>
        <v>32</v>
      </c>
      <c r="R449" s="22" t="str">
        <f ca="1">VLOOKUP(L449,'05'!$A$2:$B$6,2,0)</f>
        <v>parda</v>
      </c>
      <c r="S449" s="22" t="str">
        <f ca="1">VLOOKUP(M449,'06'!$A$2:$B$18,2,0)</f>
        <v>ensino fundamental completo</v>
      </c>
      <c r="T449" s="22" t="str">
        <f ca="1">VLOOKUP(N449,'07'!$A$2:$D$28,2,0)</f>
        <v>Distrito Federal</v>
      </c>
      <c r="U449" s="22" t="str">
        <f ca="1">VLOOKUP(O449,'08'!$A$2:$B$28,2,0)</f>
        <v>Evangélica</v>
      </c>
      <c r="V449" s="22" t="str">
        <f ca="1">VLOOKUP(P449,'10'!$A$2:$B$10,2,0)</f>
        <v>Separado</v>
      </c>
      <c r="W449" s="29">
        <f>IFERROR(VLOOKUP($B449,'b02'!$A$4:$H$705,W$1,0),0)</f>
        <v>1</v>
      </c>
      <c r="X449" s="29">
        <f>IFERROR(VLOOKUP($B449,'b02'!$A$4:$H$705,X$1,0),0)</f>
        <v>0</v>
      </c>
      <c r="Y449" s="29">
        <f>IFERROR(VLOOKUP($B449,'b02'!$A$4:$H$705,Y$1,0),0)</f>
        <v>1</v>
      </c>
      <c r="Z449" s="29">
        <f>IFERROR(VLOOKUP($B449,'b02'!$A$4:$H$705,Z$1,0),0)</f>
        <v>0</v>
      </c>
      <c r="AA449" s="29">
        <f>IFERROR(VLOOKUP($B449,'b02'!$A$4:$H$705,AA$1,0),0)</f>
        <v>0</v>
      </c>
      <c r="AB449" s="29">
        <f>IFERROR(VLOOKUP($B449,'b02'!$A$4:$H$705,AB$1,0),0)</f>
        <v>0</v>
      </c>
      <c r="AC449" s="29">
        <f>IFERROR(VLOOKUP($B449,'b02'!$A$4:$H$705,AC$1,0),0)</f>
        <v>2</v>
      </c>
      <c r="AD449" s="41">
        <f>IFERROR(VLOOKUP($B449,'b06'!$A$4:$I$714,AD$1,0),0)</f>
        <v>0</v>
      </c>
      <c r="AE449" s="41">
        <f>IFERROR(VLOOKUP($B449,'b06'!$A$4:$I$714,AE$1,0),0)</f>
        <v>0</v>
      </c>
      <c r="AF449" s="41">
        <f>IFERROR(VLOOKUP($B449,'b06'!$A$4:$I$714,AF$1,0),0)</f>
        <v>0</v>
      </c>
      <c r="AG449" s="41">
        <f>IFERROR(VLOOKUP($B449,'b06'!$A$4:$I$714,AG$1,0),0)</f>
        <v>2</v>
      </c>
      <c r="AH449" s="41">
        <f>IFERROR(VLOOKUP($B449,'b06'!$A$4:$I$714,AH$1,0),0)</f>
        <v>0</v>
      </c>
      <c r="AI449" s="41">
        <f>IFERROR(VLOOKUP($B449,'b06'!$A$4:$I$714,AI$1,0),0)</f>
        <v>0</v>
      </c>
      <c r="AJ449" s="41">
        <f>IFERROR(VLOOKUP($B449,'b06'!$A$4:$I$714,AJ$1,0),0)</f>
        <v>0</v>
      </c>
    </row>
    <row r="450" spans="1:36" x14ac:dyDescent="0.35">
      <c r="A450" s="4" t="s">
        <v>761</v>
      </c>
      <c r="B450" s="30">
        <v>448</v>
      </c>
      <c r="C450" s="8">
        <f t="shared" ca="1" si="73"/>
        <v>35705</v>
      </c>
      <c r="D450" s="5" t="str">
        <f t="shared" si="74"/>
        <v>colaborador_0448</v>
      </c>
      <c r="E450" s="9" t="s">
        <v>1339</v>
      </c>
      <c r="F450" s="9" t="s">
        <v>1550</v>
      </c>
      <c r="G450" s="8">
        <f t="shared" ca="1" si="75"/>
        <v>43399</v>
      </c>
      <c r="H450" s="6" t="s">
        <v>6</v>
      </c>
      <c r="I450" s="13">
        <f t="shared" ca="1" si="76"/>
        <v>1.81</v>
      </c>
      <c r="J450" s="15">
        <f t="shared" ca="1" si="77"/>
        <v>76</v>
      </c>
      <c r="K450" s="15">
        <f t="shared" ca="1" si="78"/>
        <v>23.198315069747565</v>
      </c>
      <c r="L450" s="10">
        <f t="shared" ca="1" si="79"/>
        <v>3</v>
      </c>
      <c r="M450" s="10">
        <f t="shared" ca="1" si="80"/>
        <v>3</v>
      </c>
      <c r="N450" s="10">
        <f t="shared" ca="1" si="81"/>
        <v>18</v>
      </c>
      <c r="O450" s="10">
        <f t="shared" ca="1" si="82"/>
        <v>5</v>
      </c>
      <c r="P450" s="10">
        <f t="shared" ca="1" si="83"/>
        <v>1</v>
      </c>
      <c r="Q450" s="11">
        <f t="shared" ca="1" si="72"/>
        <v>23</v>
      </c>
      <c r="R450" s="22" t="str">
        <f ca="1">VLOOKUP(L450,'05'!$A$2:$B$6,2,0)</f>
        <v>preta</v>
      </c>
      <c r="S450" s="22" t="str">
        <f ca="1">VLOOKUP(M450,'06'!$A$2:$B$18,2,0)</f>
        <v>ensino fundamental completo</v>
      </c>
      <c r="T450" s="22" t="str">
        <f ca="1">VLOOKUP(N450,'07'!$A$2:$D$28,2,0)</f>
        <v>Piauí</v>
      </c>
      <c r="U450" s="22" t="str">
        <f ca="1">VLOOKUP(O450,'08'!$A$2:$B$28,2,0)</f>
        <v>Evangélica</v>
      </c>
      <c r="V450" s="22" t="str">
        <f ca="1">VLOOKUP(P450,'10'!$A$2:$B$10,2,0)</f>
        <v>Solteiro</v>
      </c>
      <c r="W450" s="29">
        <f>IFERROR(VLOOKUP($B450,'b02'!$A$4:$H$705,W$1,0),0)</f>
        <v>0</v>
      </c>
      <c r="X450" s="29">
        <f>IFERROR(VLOOKUP($B450,'b02'!$A$4:$H$705,X$1,0),0)</f>
        <v>2</v>
      </c>
      <c r="Y450" s="29">
        <f>IFERROR(VLOOKUP($B450,'b02'!$A$4:$H$705,Y$1,0),0)</f>
        <v>0</v>
      </c>
      <c r="Z450" s="29">
        <f>IFERROR(VLOOKUP($B450,'b02'!$A$4:$H$705,Z$1,0),0)</f>
        <v>1</v>
      </c>
      <c r="AA450" s="29">
        <f>IFERROR(VLOOKUP($B450,'b02'!$A$4:$H$705,AA$1,0),0)</f>
        <v>0</v>
      </c>
      <c r="AB450" s="29">
        <f>IFERROR(VLOOKUP($B450,'b02'!$A$4:$H$705,AB$1,0),0)</f>
        <v>0</v>
      </c>
      <c r="AC450" s="29">
        <f>IFERROR(VLOOKUP($B450,'b02'!$A$4:$H$705,AC$1,0),0)</f>
        <v>3</v>
      </c>
      <c r="AD450" s="41">
        <f>IFERROR(VLOOKUP($B450,'b06'!$A$4:$I$714,AD$1,0),0)</f>
        <v>1</v>
      </c>
      <c r="AE450" s="41">
        <f>IFERROR(VLOOKUP($B450,'b06'!$A$4:$I$714,AE$1,0),0)</f>
        <v>0</v>
      </c>
      <c r="AF450" s="41">
        <f>IFERROR(VLOOKUP($B450,'b06'!$A$4:$I$714,AF$1,0),0)</f>
        <v>0</v>
      </c>
      <c r="AG450" s="41">
        <f>IFERROR(VLOOKUP($B450,'b06'!$A$4:$I$714,AG$1,0),0)</f>
        <v>0</v>
      </c>
      <c r="AH450" s="41">
        <f>IFERROR(VLOOKUP($B450,'b06'!$A$4:$I$714,AH$1,0),0)</f>
        <v>1</v>
      </c>
      <c r="AI450" s="41">
        <f>IFERROR(VLOOKUP($B450,'b06'!$A$4:$I$714,AI$1,0),0)</f>
        <v>1</v>
      </c>
      <c r="AJ450" s="41">
        <f>IFERROR(VLOOKUP($B450,'b06'!$A$4:$I$714,AJ$1,0),0)</f>
        <v>0</v>
      </c>
    </row>
    <row r="451" spans="1:36" x14ac:dyDescent="0.35">
      <c r="A451" s="4" t="s">
        <v>762</v>
      </c>
      <c r="B451" s="30">
        <v>449</v>
      </c>
      <c r="C451" s="8">
        <f t="shared" ca="1" si="73"/>
        <v>35957</v>
      </c>
      <c r="D451" s="5" t="str">
        <f t="shared" si="74"/>
        <v>colaborador_0449</v>
      </c>
      <c r="E451" s="9" t="s">
        <v>1339</v>
      </c>
      <c r="F451" s="9" t="s">
        <v>1550</v>
      </c>
      <c r="G451" s="8">
        <f t="shared" ca="1" si="75"/>
        <v>43587</v>
      </c>
      <c r="H451" s="6" t="s">
        <v>6</v>
      </c>
      <c r="I451" s="13">
        <f t="shared" ca="1" si="76"/>
        <v>1.82</v>
      </c>
      <c r="J451" s="15">
        <f t="shared" ca="1" si="77"/>
        <v>75</v>
      </c>
      <c r="K451" s="15">
        <f t="shared" ca="1" si="78"/>
        <v>22.642192971863299</v>
      </c>
      <c r="L451" s="10">
        <f t="shared" ca="1" si="79"/>
        <v>3</v>
      </c>
      <c r="M451" s="10">
        <f t="shared" ca="1" si="80"/>
        <v>1</v>
      </c>
      <c r="N451" s="10">
        <f t="shared" ca="1" si="81"/>
        <v>8</v>
      </c>
      <c r="O451" s="10">
        <f t="shared" ca="1" si="82"/>
        <v>1</v>
      </c>
      <c r="P451" s="10">
        <f t="shared" ca="1" si="83"/>
        <v>6</v>
      </c>
      <c r="Q451" s="11">
        <f t="shared" ref="Q451:Q514" ca="1" si="84">INT((TODAY()-C451)/365.25)</f>
        <v>22</v>
      </c>
      <c r="R451" s="22" t="str">
        <f ca="1">VLOOKUP(L451,'05'!$A$2:$B$6,2,0)</f>
        <v>preta</v>
      </c>
      <c r="S451" s="22" t="str">
        <f ca="1">VLOOKUP(M451,'06'!$A$2:$B$18,2,0)</f>
        <v>sem instrução</v>
      </c>
      <c r="T451" s="22" t="str">
        <f ca="1">VLOOKUP(N451,'07'!$A$2:$D$28,2,0)</f>
        <v>Espírito Santo</v>
      </c>
      <c r="U451" s="22" t="str">
        <f ca="1">VLOOKUP(O451,'08'!$A$2:$B$28,2,0)</f>
        <v>Adventista</v>
      </c>
      <c r="V451" s="22" t="str">
        <f ca="1">VLOOKUP(P451,'10'!$A$2:$B$10,2,0)</f>
        <v>Concubinato/União Estável</v>
      </c>
      <c r="W451" s="29">
        <f>IFERROR(VLOOKUP($B451,'b02'!$A$4:$H$705,W$1,0),0)</f>
        <v>0</v>
      </c>
      <c r="X451" s="29">
        <f>IFERROR(VLOOKUP($B451,'b02'!$A$4:$H$705,X$1,0),0)</f>
        <v>0</v>
      </c>
      <c r="Y451" s="29">
        <f>IFERROR(VLOOKUP($B451,'b02'!$A$4:$H$705,Y$1,0),0)</f>
        <v>0</v>
      </c>
      <c r="Z451" s="29">
        <f>IFERROR(VLOOKUP($B451,'b02'!$A$4:$H$705,Z$1,0),0)</f>
        <v>0</v>
      </c>
      <c r="AA451" s="29">
        <f>IFERROR(VLOOKUP($B451,'b02'!$A$4:$H$705,AA$1,0),0)</f>
        <v>0</v>
      </c>
      <c r="AB451" s="29">
        <f>IFERROR(VLOOKUP($B451,'b02'!$A$4:$H$705,AB$1,0),0)</f>
        <v>0</v>
      </c>
      <c r="AC451" s="29">
        <f>IFERROR(VLOOKUP($B451,'b02'!$A$4:$H$705,AC$1,0),0)</f>
        <v>0</v>
      </c>
      <c r="AD451" s="41">
        <f>IFERROR(VLOOKUP($B451,'b06'!$A$4:$I$714,AD$1,0),0)</f>
        <v>0</v>
      </c>
      <c r="AE451" s="41">
        <f>IFERROR(VLOOKUP($B451,'b06'!$A$4:$I$714,AE$1,0),0)</f>
        <v>0</v>
      </c>
      <c r="AF451" s="41">
        <f>IFERROR(VLOOKUP($B451,'b06'!$A$4:$I$714,AF$1,0),0)</f>
        <v>0</v>
      </c>
      <c r="AG451" s="41">
        <f>IFERROR(VLOOKUP($B451,'b06'!$A$4:$I$714,AG$1,0),0)</f>
        <v>0</v>
      </c>
      <c r="AH451" s="41">
        <f>IFERROR(VLOOKUP($B451,'b06'!$A$4:$I$714,AH$1,0),0)</f>
        <v>0</v>
      </c>
      <c r="AI451" s="41">
        <f>IFERROR(VLOOKUP($B451,'b06'!$A$4:$I$714,AI$1,0),0)</f>
        <v>0</v>
      </c>
      <c r="AJ451" s="41">
        <f>IFERROR(VLOOKUP($B451,'b06'!$A$4:$I$714,AJ$1,0),0)</f>
        <v>0</v>
      </c>
    </row>
    <row r="452" spans="1:36" x14ac:dyDescent="0.35">
      <c r="A452" s="4" t="s">
        <v>763</v>
      </c>
      <c r="B452" s="30">
        <v>450</v>
      </c>
      <c r="C452" s="8">
        <f t="shared" ref="C452:C515" ca="1" si="85">RANDBETWEEN(DATE(1984,1,1),DATE(1998,12,31))</f>
        <v>31370</v>
      </c>
      <c r="D452" s="5" t="str">
        <f t="shared" ref="D452:D515" si="86">CONCATENATE("colaborador_",A452)</f>
        <v>colaborador_0450</v>
      </c>
      <c r="E452" s="9" t="s">
        <v>1339</v>
      </c>
      <c r="F452" s="9" t="s">
        <v>1550</v>
      </c>
      <c r="G452" s="8">
        <f t="shared" ref="G452:G515" ca="1" si="87">RANDBETWEEN(DATE(2015,1,1),DATE(2020,12,31))</f>
        <v>43961</v>
      </c>
      <c r="H452" s="6" t="s">
        <v>6</v>
      </c>
      <c r="I452" s="13">
        <f t="shared" ref="I452:I515" ca="1" si="88">IF(H452="M",RANDBETWEEN(175,185)/100,RANDBETWEEN(165,175)/100)</f>
        <v>1.83</v>
      </c>
      <c r="J452" s="15">
        <f t="shared" ref="J452:J515" ca="1" si="89">IF(H452="M",RANDBETWEEN(70,81),RANDBETWEEN(45,65))</f>
        <v>70</v>
      </c>
      <c r="K452" s="15">
        <f t="shared" ref="K452:K515" ca="1" si="90">J452/I452^2</f>
        <v>20.902385858042937</v>
      </c>
      <c r="L452" s="10">
        <f t="shared" ref="L452:L515" ca="1" si="91">RANDBETWEEN(2,3)</f>
        <v>3</v>
      </c>
      <c r="M452" s="10">
        <f t="shared" ref="M452:M515" ca="1" si="92">RANDBETWEEN(1,7)</f>
        <v>7</v>
      </c>
      <c r="N452" s="10">
        <f t="shared" ref="N452:N515" ca="1" si="93">RANDBETWEEN(1,27)</f>
        <v>20</v>
      </c>
      <c r="O452" s="10">
        <f t="shared" ref="O452:O515" ca="1" si="94">RANDBETWEEN(1,7)</f>
        <v>5</v>
      </c>
      <c r="P452" s="10">
        <f t="shared" ref="P452:P515" ca="1" si="95">RANDBETWEEN(1,6)</f>
        <v>3</v>
      </c>
      <c r="Q452" s="11">
        <f t="shared" ca="1" si="84"/>
        <v>35</v>
      </c>
      <c r="R452" s="22" t="str">
        <f ca="1">VLOOKUP(L452,'05'!$A$2:$B$6,2,0)</f>
        <v>preta</v>
      </c>
      <c r="S452" s="22" t="str">
        <f ca="1">VLOOKUP(M452,'06'!$A$2:$B$18,2,0)</f>
        <v>ensino médio técnico completo</v>
      </c>
      <c r="T452" s="22" t="str">
        <f ca="1">VLOOKUP(N452,'07'!$A$2:$D$28,2,0)</f>
        <v>Rio Grande do Norte</v>
      </c>
      <c r="U452" s="22" t="str">
        <f ca="1">VLOOKUP(O452,'08'!$A$2:$B$28,2,0)</f>
        <v>Evangélica</v>
      </c>
      <c r="V452" s="22" t="str">
        <f ca="1">VLOOKUP(P452,'10'!$A$2:$B$10,2,0)</f>
        <v>Divorciado</v>
      </c>
      <c r="W452" s="29">
        <f>IFERROR(VLOOKUP($B452,'b02'!$A$4:$H$705,W$1,0),0)</f>
        <v>0</v>
      </c>
      <c r="X452" s="29">
        <f>IFERROR(VLOOKUP($B452,'b02'!$A$4:$H$705,X$1,0),0)</f>
        <v>0</v>
      </c>
      <c r="Y452" s="29">
        <f>IFERROR(VLOOKUP($B452,'b02'!$A$4:$H$705,Y$1,0),0)</f>
        <v>0</v>
      </c>
      <c r="Z452" s="29">
        <f>IFERROR(VLOOKUP($B452,'b02'!$A$4:$H$705,Z$1,0),0)</f>
        <v>0</v>
      </c>
      <c r="AA452" s="29">
        <f>IFERROR(VLOOKUP($B452,'b02'!$A$4:$H$705,AA$1,0),0)</f>
        <v>0</v>
      </c>
      <c r="AB452" s="29">
        <f>IFERROR(VLOOKUP($B452,'b02'!$A$4:$H$705,AB$1,0),0)</f>
        <v>0</v>
      </c>
      <c r="AC452" s="29">
        <f>IFERROR(VLOOKUP($B452,'b02'!$A$4:$H$705,AC$1,0),0)</f>
        <v>0</v>
      </c>
      <c r="AD452" s="41">
        <f>IFERROR(VLOOKUP($B452,'b06'!$A$4:$I$714,AD$1,0),0)</f>
        <v>0</v>
      </c>
      <c r="AE452" s="41">
        <f>IFERROR(VLOOKUP($B452,'b06'!$A$4:$I$714,AE$1,0),0)</f>
        <v>0</v>
      </c>
      <c r="AF452" s="41">
        <f>IFERROR(VLOOKUP($B452,'b06'!$A$4:$I$714,AF$1,0),0)</f>
        <v>0</v>
      </c>
      <c r="AG452" s="41">
        <f>IFERROR(VLOOKUP($B452,'b06'!$A$4:$I$714,AG$1,0),0)</f>
        <v>0</v>
      </c>
      <c r="AH452" s="41">
        <f>IFERROR(VLOOKUP($B452,'b06'!$A$4:$I$714,AH$1,0),0)</f>
        <v>0</v>
      </c>
      <c r="AI452" s="41">
        <f>IFERROR(VLOOKUP($B452,'b06'!$A$4:$I$714,AI$1,0),0)</f>
        <v>0</v>
      </c>
      <c r="AJ452" s="41">
        <f>IFERROR(VLOOKUP($B452,'b06'!$A$4:$I$714,AJ$1,0),0)</f>
        <v>0</v>
      </c>
    </row>
    <row r="453" spans="1:36" x14ac:dyDescent="0.35">
      <c r="A453" s="4" t="s">
        <v>764</v>
      </c>
      <c r="B453" s="30">
        <v>451</v>
      </c>
      <c r="C453" s="8">
        <f t="shared" ca="1" si="85"/>
        <v>36160</v>
      </c>
      <c r="D453" s="5" t="str">
        <f t="shared" si="86"/>
        <v>colaborador_0451</v>
      </c>
      <c r="E453" s="9" t="s">
        <v>1339</v>
      </c>
      <c r="F453" s="9" t="s">
        <v>1550</v>
      </c>
      <c r="G453" s="8">
        <f t="shared" ca="1" si="87"/>
        <v>43373</v>
      </c>
      <c r="H453" s="6" t="s">
        <v>6</v>
      </c>
      <c r="I453" s="13">
        <f t="shared" ca="1" si="88"/>
        <v>1.81</v>
      </c>
      <c r="J453" s="15">
        <f t="shared" ca="1" si="89"/>
        <v>72</v>
      </c>
      <c r="K453" s="15">
        <f t="shared" ca="1" si="90"/>
        <v>21.977351118708221</v>
      </c>
      <c r="L453" s="10">
        <f t="shared" ca="1" si="91"/>
        <v>2</v>
      </c>
      <c r="M453" s="10">
        <f t="shared" ca="1" si="92"/>
        <v>5</v>
      </c>
      <c r="N453" s="10">
        <f t="shared" ca="1" si="93"/>
        <v>8</v>
      </c>
      <c r="O453" s="10">
        <f t="shared" ca="1" si="94"/>
        <v>1</v>
      </c>
      <c r="P453" s="10">
        <f t="shared" ca="1" si="95"/>
        <v>1</v>
      </c>
      <c r="Q453" s="11">
        <f t="shared" ca="1" si="84"/>
        <v>22</v>
      </c>
      <c r="R453" s="22" t="str">
        <f ca="1">VLOOKUP(L453,'05'!$A$2:$B$6,2,0)</f>
        <v>parda</v>
      </c>
      <c r="S453" s="22" t="str">
        <f ca="1">VLOOKUP(M453,'06'!$A$2:$B$18,2,0)</f>
        <v>ensino médio completo</v>
      </c>
      <c r="T453" s="22" t="str">
        <f ca="1">VLOOKUP(N453,'07'!$A$2:$D$28,2,0)</f>
        <v>Espírito Santo</v>
      </c>
      <c r="U453" s="22" t="str">
        <f ca="1">VLOOKUP(O453,'08'!$A$2:$B$28,2,0)</f>
        <v>Adventista</v>
      </c>
      <c r="V453" s="22" t="str">
        <f ca="1">VLOOKUP(P453,'10'!$A$2:$B$10,2,0)</f>
        <v>Solteiro</v>
      </c>
      <c r="W453" s="29">
        <f>IFERROR(VLOOKUP($B453,'b02'!$A$4:$H$705,W$1,0),0)</f>
        <v>0</v>
      </c>
      <c r="X453" s="29">
        <f>IFERROR(VLOOKUP($B453,'b02'!$A$4:$H$705,X$1,0),0)</f>
        <v>0</v>
      </c>
      <c r="Y453" s="29">
        <f>IFERROR(VLOOKUP($B453,'b02'!$A$4:$H$705,Y$1,0),0)</f>
        <v>0</v>
      </c>
      <c r="Z453" s="29">
        <f>IFERROR(VLOOKUP($B453,'b02'!$A$4:$H$705,Z$1,0),0)</f>
        <v>0</v>
      </c>
      <c r="AA453" s="29">
        <f>IFERROR(VLOOKUP($B453,'b02'!$A$4:$H$705,AA$1,0),0)</f>
        <v>0</v>
      </c>
      <c r="AB453" s="29">
        <f>IFERROR(VLOOKUP($B453,'b02'!$A$4:$H$705,AB$1,0),0)</f>
        <v>0</v>
      </c>
      <c r="AC453" s="29">
        <f>IFERROR(VLOOKUP($B453,'b02'!$A$4:$H$705,AC$1,0),0)</f>
        <v>0</v>
      </c>
      <c r="AD453" s="41">
        <f>IFERROR(VLOOKUP($B453,'b06'!$A$4:$I$714,AD$1,0),0)</f>
        <v>0</v>
      </c>
      <c r="AE453" s="41">
        <f>IFERROR(VLOOKUP($B453,'b06'!$A$4:$I$714,AE$1,0),0)</f>
        <v>0</v>
      </c>
      <c r="AF453" s="41">
        <f>IFERROR(VLOOKUP($B453,'b06'!$A$4:$I$714,AF$1,0),0)</f>
        <v>0</v>
      </c>
      <c r="AG453" s="41">
        <f>IFERROR(VLOOKUP($B453,'b06'!$A$4:$I$714,AG$1,0),0)</f>
        <v>0</v>
      </c>
      <c r="AH453" s="41">
        <f>IFERROR(VLOOKUP($B453,'b06'!$A$4:$I$714,AH$1,0),0)</f>
        <v>0</v>
      </c>
      <c r="AI453" s="41">
        <f>IFERROR(VLOOKUP($B453,'b06'!$A$4:$I$714,AI$1,0),0)</f>
        <v>0</v>
      </c>
      <c r="AJ453" s="41">
        <f>IFERROR(VLOOKUP($B453,'b06'!$A$4:$I$714,AJ$1,0),0)</f>
        <v>0</v>
      </c>
    </row>
    <row r="454" spans="1:36" x14ac:dyDescent="0.35">
      <c r="A454" s="4" t="s">
        <v>765</v>
      </c>
      <c r="B454" s="30">
        <v>452</v>
      </c>
      <c r="C454" s="8">
        <f t="shared" ca="1" si="85"/>
        <v>34823</v>
      </c>
      <c r="D454" s="5" t="str">
        <f t="shared" si="86"/>
        <v>colaborador_0452</v>
      </c>
      <c r="E454" s="9" t="s">
        <v>1339</v>
      </c>
      <c r="F454" s="9" t="s">
        <v>1550</v>
      </c>
      <c r="G454" s="8">
        <f t="shared" ca="1" si="87"/>
        <v>43370</v>
      </c>
      <c r="H454" s="6" t="s">
        <v>6</v>
      </c>
      <c r="I454" s="13">
        <f t="shared" ca="1" si="88"/>
        <v>1.75</v>
      </c>
      <c r="J454" s="15">
        <f t="shared" ca="1" si="89"/>
        <v>73</v>
      </c>
      <c r="K454" s="15">
        <f t="shared" ca="1" si="90"/>
        <v>23.836734693877553</v>
      </c>
      <c r="L454" s="10">
        <f t="shared" ca="1" si="91"/>
        <v>3</v>
      </c>
      <c r="M454" s="10">
        <f t="shared" ca="1" si="92"/>
        <v>5</v>
      </c>
      <c r="N454" s="10">
        <f t="shared" ca="1" si="93"/>
        <v>1</v>
      </c>
      <c r="O454" s="10">
        <f t="shared" ca="1" si="94"/>
        <v>2</v>
      </c>
      <c r="P454" s="10">
        <f t="shared" ca="1" si="95"/>
        <v>3</v>
      </c>
      <c r="Q454" s="11">
        <f t="shared" ca="1" si="84"/>
        <v>25</v>
      </c>
      <c r="R454" s="22" t="str">
        <f ca="1">VLOOKUP(L454,'05'!$A$2:$B$6,2,0)</f>
        <v>preta</v>
      </c>
      <c r="S454" s="22" t="str">
        <f ca="1">VLOOKUP(M454,'06'!$A$2:$B$18,2,0)</f>
        <v>ensino médio completo</v>
      </c>
      <c r="T454" s="22" t="str">
        <f ca="1">VLOOKUP(N454,'07'!$A$2:$D$28,2,0)</f>
        <v>Acre</v>
      </c>
      <c r="U454" s="22" t="str">
        <f ca="1">VLOOKUP(O454,'08'!$A$2:$B$28,2,0)</f>
        <v>Candomblé</v>
      </c>
      <c r="V454" s="22" t="str">
        <f ca="1">VLOOKUP(P454,'10'!$A$2:$B$10,2,0)</f>
        <v>Divorciado</v>
      </c>
      <c r="W454" s="29">
        <f>IFERROR(VLOOKUP($B454,'b02'!$A$4:$H$705,W$1,0),0)</f>
        <v>0</v>
      </c>
      <c r="X454" s="29">
        <f>IFERROR(VLOOKUP($B454,'b02'!$A$4:$H$705,X$1,0),0)</f>
        <v>0</v>
      </c>
      <c r="Y454" s="29">
        <f>IFERROR(VLOOKUP($B454,'b02'!$A$4:$H$705,Y$1,0),0)</f>
        <v>0</v>
      </c>
      <c r="Z454" s="29">
        <f>IFERROR(VLOOKUP($B454,'b02'!$A$4:$H$705,Z$1,0),0)</f>
        <v>1</v>
      </c>
      <c r="AA454" s="29">
        <f>IFERROR(VLOOKUP($B454,'b02'!$A$4:$H$705,AA$1,0),0)</f>
        <v>0</v>
      </c>
      <c r="AB454" s="29">
        <f>IFERROR(VLOOKUP($B454,'b02'!$A$4:$H$705,AB$1,0),0)</f>
        <v>0</v>
      </c>
      <c r="AC454" s="29">
        <f>IFERROR(VLOOKUP($B454,'b02'!$A$4:$H$705,AC$1,0),0)</f>
        <v>1</v>
      </c>
      <c r="AD454" s="41">
        <f>IFERROR(VLOOKUP($B454,'b06'!$A$4:$I$714,AD$1,0),0)</f>
        <v>0</v>
      </c>
      <c r="AE454" s="41">
        <f>IFERROR(VLOOKUP($B454,'b06'!$A$4:$I$714,AE$1,0),0)</f>
        <v>0</v>
      </c>
      <c r="AF454" s="41">
        <f>IFERROR(VLOOKUP($B454,'b06'!$A$4:$I$714,AF$1,0),0)</f>
        <v>0</v>
      </c>
      <c r="AG454" s="41">
        <f>IFERROR(VLOOKUP($B454,'b06'!$A$4:$I$714,AG$1,0),0)</f>
        <v>0</v>
      </c>
      <c r="AH454" s="41">
        <f>IFERROR(VLOOKUP($B454,'b06'!$A$4:$I$714,AH$1,0),0)</f>
        <v>0</v>
      </c>
      <c r="AI454" s="41">
        <f>IFERROR(VLOOKUP($B454,'b06'!$A$4:$I$714,AI$1,0),0)</f>
        <v>0</v>
      </c>
      <c r="AJ454" s="41">
        <f>IFERROR(VLOOKUP($B454,'b06'!$A$4:$I$714,AJ$1,0),0)</f>
        <v>1</v>
      </c>
    </row>
    <row r="455" spans="1:36" x14ac:dyDescent="0.35">
      <c r="A455" s="4" t="s">
        <v>766</v>
      </c>
      <c r="B455" s="30">
        <v>453</v>
      </c>
      <c r="C455" s="8">
        <f t="shared" ca="1" si="85"/>
        <v>31495</v>
      </c>
      <c r="D455" s="5" t="str">
        <f t="shared" si="86"/>
        <v>colaborador_0453</v>
      </c>
      <c r="E455" s="9" t="s">
        <v>1339</v>
      </c>
      <c r="F455" s="9" t="s">
        <v>1550</v>
      </c>
      <c r="G455" s="8">
        <f t="shared" ca="1" si="87"/>
        <v>42676</v>
      </c>
      <c r="H455" s="6" t="s">
        <v>6</v>
      </c>
      <c r="I455" s="13">
        <f t="shared" ca="1" si="88"/>
        <v>1.78</v>
      </c>
      <c r="J455" s="15">
        <f t="shared" ca="1" si="89"/>
        <v>81</v>
      </c>
      <c r="K455" s="15">
        <f t="shared" ca="1" si="90"/>
        <v>25.564953919959599</v>
      </c>
      <c r="L455" s="10">
        <f t="shared" ca="1" si="91"/>
        <v>3</v>
      </c>
      <c r="M455" s="10">
        <f t="shared" ca="1" si="92"/>
        <v>2</v>
      </c>
      <c r="N455" s="10">
        <f t="shared" ca="1" si="93"/>
        <v>24</v>
      </c>
      <c r="O455" s="10">
        <f t="shared" ca="1" si="94"/>
        <v>5</v>
      </c>
      <c r="P455" s="10">
        <f t="shared" ca="1" si="95"/>
        <v>3</v>
      </c>
      <c r="Q455" s="11">
        <f t="shared" ca="1" si="84"/>
        <v>34</v>
      </c>
      <c r="R455" s="22" t="str">
        <f ca="1">VLOOKUP(L455,'05'!$A$2:$B$6,2,0)</f>
        <v>preta</v>
      </c>
      <c r="S455" s="22" t="str">
        <f ca="1">VLOOKUP(M455,'06'!$A$2:$B$18,2,0)</f>
        <v>ensino fundamental incompleto</v>
      </c>
      <c r="T455" s="22" t="str">
        <f ca="1">VLOOKUP(N455,'07'!$A$2:$D$28,2,0)</f>
        <v>Santa Catarina</v>
      </c>
      <c r="U455" s="22" t="str">
        <f ca="1">VLOOKUP(O455,'08'!$A$2:$B$28,2,0)</f>
        <v>Evangélica</v>
      </c>
      <c r="V455" s="22" t="str">
        <f ca="1">VLOOKUP(P455,'10'!$A$2:$B$10,2,0)</f>
        <v>Divorciado</v>
      </c>
      <c r="W455" s="29">
        <f>IFERROR(VLOOKUP($B455,'b02'!$A$4:$H$705,W$1,0),0)</f>
        <v>0</v>
      </c>
      <c r="X455" s="29">
        <f>IFERROR(VLOOKUP($B455,'b02'!$A$4:$H$705,X$1,0),0)</f>
        <v>0</v>
      </c>
      <c r="Y455" s="29">
        <f>IFERROR(VLOOKUP($B455,'b02'!$A$4:$H$705,Y$1,0),0)</f>
        <v>0</v>
      </c>
      <c r="Z455" s="29">
        <f>IFERROR(VLOOKUP($B455,'b02'!$A$4:$H$705,Z$1,0),0)</f>
        <v>0</v>
      </c>
      <c r="AA455" s="29">
        <f>IFERROR(VLOOKUP($B455,'b02'!$A$4:$H$705,AA$1,0),0)</f>
        <v>0</v>
      </c>
      <c r="AB455" s="29">
        <f>IFERROR(VLOOKUP($B455,'b02'!$A$4:$H$705,AB$1,0),0)</f>
        <v>0</v>
      </c>
      <c r="AC455" s="29">
        <f>IFERROR(VLOOKUP($B455,'b02'!$A$4:$H$705,AC$1,0),0)</f>
        <v>0</v>
      </c>
      <c r="AD455" s="41">
        <f>IFERROR(VLOOKUP($B455,'b06'!$A$4:$I$714,AD$1,0),0)</f>
        <v>0</v>
      </c>
      <c r="AE455" s="41">
        <f>IFERROR(VLOOKUP($B455,'b06'!$A$4:$I$714,AE$1,0),0)</f>
        <v>0</v>
      </c>
      <c r="AF455" s="41">
        <f>IFERROR(VLOOKUP($B455,'b06'!$A$4:$I$714,AF$1,0),0)</f>
        <v>0</v>
      </c>
      <c r="AG455" s="41">
        <f>IFERROR(VLOOKUP($B455,'b06'!$A$4:$I$714,AG$1,0),0)</f>
        <v>0</v>
      </c>
      <c r="AH455" s="41">
        <f>IFERROR(VLOOKUP($B455,'b06'!$A$4:$I$714,AH$1,0),0)</f>
        <v>0</v>
      </c>
      <c r="AI455" s="41">
        <f>IFERROR(VLOOKUP($B455,'b06'!$A$4:$I$714,AI$1,0),0)</f>
        <v>0</v>
      </c>
      <c r="AJ455" s="41">
        <f>IFERROR(VLOOKUP($B455,'b06'!$A$4:$I$714,AJ$1,0),0)</f>
        <v>0</v>
      </c>
    </row>
    <row r="456" spans="1:36" x14ac:dyDescent="0.35">
      <c r="A456" s="4" t="s">
        <v>767</v>
      </c>
      <c r="B456" s="30">
        <v>454</v>
      </c>
      <c r="C456" s="8">
        <f t="shared" ca="1" si="85"/>
        <v>33128</v>
      </c>
      <c r="D456" s="5" t="str">
        <f t="shared" si="86"/>
        <v>colaborador_0454</v>
      </c>
      <c r="E456" s="9" t="s">
        <v>1339</v>
      </c>
      <c r="F456" s="9" t="s">
        <v>1550</v>
      </c>
      <c r="G456" s="8">
        <f t="shared" ca="1" si="87"/>
        <v>42381</v>
      </c>
      <c r="H456" s="6" t="s">
        <v>6</v>
      </c>
      <c r="I456" s="13">
        <f t="shared" ca="1" si="88"/>
        <v>1.79</v>
      </c>
      <c r="J456" s="15">
        <f t="shared" ca="1" si="89"/>
        <v>78</v>
      </c>
      <c r="K456" s="15">
        <f t="shared" ca="1" si="90"/>
        <v>24.343809494085704</v>
      </c>
      <c r="L456" s="10">
        <f t="shared" ca="1" si="91"/>
        <v>3</v>
      </c>
      <c r="M456" s="10">
        <f t="shared" ca="1" si="92"/>
        <v>5</v>
      </c>
      <c r="N456" s="10">
        <f t="shared" ca="1" si="93"/>
        <v>13</v>
      </c>
      <c r="O456" s="10">
        <f t="shared" ca="1" si="94"/>
        <v>6</v>
      </c>
      <c r="P456" s="10">
        <f t="shared" ca="1" si="95"/>
        <v>1</v>
      </c>
      <c r="Q456" s="11">
        <f t="shared" ca="1" si="84"/>
        <v>30</v>
      </c>
      <c r="R456" s="22" t="str">
        <f ca="1">VLOOKUP(L456,'05'!$A$2:$B$6,2,0)</f>
        <v>preta</v>
      </c>
      <c r="S456" s="22" t="str">
        <f ca="1">VLOOKUP(M456,'06'!$A$2:$B$18,2,0)</f>
        <v>ensino médio completo</v>
      </c>
      <c r="T456" s="22" t="str">
        <f ca="1">VLOOKUP(N456,'07'!$A$2:$D$28,2,0)</f>
        <v>Minas Gerais</v>
      </c>
      <c r="U456" s="22" t="str">
        <f ca="1">VLOOKUP(O456,'08'!$A$2:$B$28,2,0)</f>
        <v>Umbanda</v>
      </c>
      <c r="V456" s="22" t="str">
        <f ca="1">VLOOKUP(P456,'10'!$A$2:$B$10,2,0)</f>
        <v>Solteiro</v>
      </c>
      <c r="W456" s="29">
        <f>IFERROR(VLOOKUP($B456,'b02'!$A$4:$H$705,W$1,0),0)</f>
        <v>0</v>
      </c>
      <c r="X456" s="29">
        <f>IFERROR(VLOOKUP($B456,'b02'!$A$4:$H$705,X$1,0),0)</f>
        <v>0</v>
      </c>
      <c r="Y456" s="29">
        <f>IFERROR(VLOOKUP($B456,'b02'!$A$4:$H$705,Y$1,0),0)</f>
        <v>0</v>
      </c>
      <c r="Z456" s="29">
        <f>IFERROR(VLOOKUP($B456,'b02'!$A$4:$H$705,Z$1,0),0)</f>
        <v>0</v>
      </c>
      <c r="AA456" s="29">
        <f>IFERROR(VLOOKUP($B456,'b02'!$A$4:$H$705,AA$1,0),0)</f>
        <v>0</v>
      </c>
      <c r="AB456" s="29">
        <f>IFERROR(VLOOKUP($B456,'b02'!$A$4:$H$705,AB$1,0),0)</f>
        <v>0</v>
      </c>
      <c r="AC456" s="29">
        <f>IFERROR(VLOOKUP($B456,'b02'!$A$4:$H$705,AC$1,0),0)</f>
        <v>0</v>
      </c>
      <c r="AD456" s="41">
        <f>IFERROR(VLOOKUP($B456,'b06'!$A$4:$I$714,AD$1,0),0)</f>
        <v>0</v>
      </c>
      <c r="AE456" s="41">
        <f>IFERROR(VLOOKUP($B456,'b06'!$A$4:$I$714,AE$1,0),0)</f>
        <v>0</v>
      </c>
      <c r="AF456" s="41">
        <f>IFERROR(VLOOKUP($B456,'b06'!$A$4:$I$714,AF$1,0),0)</f>
        <v>0</v>
      </c>
      <c r="AG456" s="41">
        <f>IFERROR(VLOOKUP($B456,'b06'!$A$4:$I$714,AG$1,0),0)</f>
        <v>0</v>
      </c>
      <c r="AH456" s="41">
        <f>IFERROR(VLOOKUP($B456,'b06'!$A$4:$I$714,AH$1,0),0)</f>
        <v>0</v>
      </c>
      <c r="AI456" s="41">
        <f>IFERROR(VLOOKUP($B456,'b06'!$A$4:$I$714,AI$1,0),0)</f>
        <v>0</v>
      </c>
      <c r="AJ456" s="41">
        <f>IFERROR(VLOOKUP($B456,'b06'!$A$4:$I$714,AJ$1,0),0)</f>
        <v>0</v>
      </c>
    </row>
    <row r="457" spans="1:36" x14ac:dyDescent="0.35">
      <c r="A457" s="4" t="s">
        <v>768</v>
      </c>
      <c r="B457" s="30">
        <v>455</v>
      </c>
      <c r="C457" s="8">
        <f t="shared" ca="1" si="85"/>
        <v>36059</v>
      </c>
      <c r="D457" s="5" t="str">
        <f t="shared" si="86"/>
        <v>colaborador_0455</v>
      </c>
      <c r="E457" s="9" t="s">
        <v>1339</v>
      </c>
      <c r="F457" s="9" t="s">
        <v>1550</v>
      </c>
      <c r="G457" s="8">
        <f t="shared" ca="1" si="87"/>
        <v>42468</v>
      </c>
      <c r="H457" s="6" t="s">
        <v>6</v>
      </c>
      <c r="I457" s="13">
        <f t="shared" ca="1" si="88"/>
        <v>1.85</v>
      </c>
      <c r="J457" s="15">
        <f t="shared" ca="1" si="89"/>
        <v>72</v>
      </c>
      <c r="K457" s="15">
        <f t="shared" ca="1" si="90"/>
        <v>21.037253469685901</v>
      </c>
      <c r="L457" s="10">
        <f t="shared" ca="1" si="91"/>
        <v>2</v>
      </c>
      <c r="M457" s="10">
        <f t="shared" ca="1" si="92"/>
        <v>6</v>
      </c>
      <c r="N457" s="10">
        <f t="shared" ca="1" si="93"/>
        <v>24</v>
      </c>
      <c r="O457" s="10">
        <f t="shared" ca="1" si="94"/>
        <v>4</v>
      </c>
      <c r="P457" s="10">
        <f t="shared" ca="1" si="95"/>
        <v>5</v>
      </c>
      <c r="Q457" s="11">
        <f t="shared" ca="1" si="84"/>
        <v>22</v>
      </c>
      <c r="R457" s="22" t="str">
        <f ca="1">VLOOKUP(L457,'05'!$A$2:$B$6,2,0)</f>
        <v>parda</v>
      </c>
      <c r="S457" s="22" t="str">
        <f ca="1">VLOOKUP(M457,'06'!$A$2:$B$18,2,0)</f>
        <v>ensino médio técnico incompleto</v>
      </c>
      <c r="T457" s="22" t="str">
        <f ca="1">VLOOKUP(N457,'07'!$A$2:$D$28,2,0)</f>
        <v>Santa Catarina</v>
      </c>
      <c r="U457" s="22" t="str">
        <f ca="1">VLOOKUP(O457,'08'!$A$2:$B$28,2,0)</f>
        <v>Cristã</v>
      </c>
      <c r="V457" s="22" t="str">
        <f ca="1">VLOOKUP(P457,'10'!$A$2:$B$10,2,0)</f>
        <v>Separado</v>
      </c>
      <c r="W457" s="29">
        <f>IFERROR(VLOOKUP($B457,'b02'!$A$4:$H$705,W$1,0),0)</f>
        <v>0</v>
      </c>
      <c r="X457" s="29">
        <f>IFERROR(VLOOKUP($B457,'b02'!$A$4:$H$705,X$1,0),0)</f>
        <v>0</v>
      </c>
      <c r="Y457" s="29">
        <f>IFERROR(VLOOKUP($B457,'b02'!$A$4:$H$705,Y$1,0),0)</f>
        <v>0</v>
      </c>
      <c r="Z457" s="29">
        <f>IFERROR(VLOOKUP($B457,'b02'!$A$4:$H$705,Z$1,0),0)</f>
        <v>0</v>
      </c>
      <c r="AA457" s="29">
        <f>IFERROR(VLOOKUP($B457,'b02'!$A$4:$H$705,AA$1,0),0)</f>
        <v>0</v>
      </c>
      <c r="AB457" s="29">
        <f>IFERROR(VLOOKUP($B457,'b02'!$A$4:$H$705,AB$1,0),0)</f>
        <v>0</v>
      </c>
      <c r="AC457" s="29">
        <f>IFERROR(VLOOKUP($B457,'b02'!$A$4:$H$705,AC$1,0),0)</f>
        <v>0</v>
      </c>
      <c r="AD457" s="41">
        <f>IFERROR(VLOOKUP($B457,'b06'!$A$4:$I$714,AD$1,0),0)</f>
        <v>0</v>
      </c>
      <c r="AE457" s="41">
        <f>IFERROR(VLOOKUP($B457,'b06'!$A$4:$I$714,AE$1,0),0)</f>
        <v>0</v>
      </c>
      <c r="AF457" s="41">
        <f>IFERROR(VLOOKUP($B457,'b06'!$A$4:$I$714,AF$1,0),0)</f>
        <v>0</v>
      </c>
      <c r="AG457" s="41">
        <f>IFERROR(VLOOKUP($B457,'b06'!$A$4:$I$714,AG$1,0),0)</f>
        <v>0</v>
      </c>
      <c r="AH457" s="41">
        <f>IFERROR(VLOOKUP($B457,'b06'!$A$4:$I$714,AH$1,0),0)</f>
        <v>0</v>
      </c>
      <c r="AI457" s="41">
        <f>IFERROR(VLOOKUP($B457,'b06'!$A$4:$I$714,AI$1,0),0)</f>
        <v>0</v>
      </c>
      <c r="AJ457" s="41">
        <f>IFERROR(VLOOKUP($B457,'b06'!$A$4:$I$714,AJ$1,0),0)</f>
        <v>0</v>
      </c>
    </row>
    <row r="458" spans="1:36" x14ac:dyDescent="0.35">
      <c r="A458" s="4" t="s">
        <v>769</v>
      </c>
      <c r="B458" s="30">
        <v>456</v>
      </c>
      <c r="C458" s="8">
        <f t="shared" ca="1" si="85"/>
        <v>32859</v>
      </c>
      <c r="D458" s="5" t="str">
        <f t="shared" si="86"/>
        <v>colaborador_0456</v>
      </c>
      <c r="E458" s="9" t="s">
        <v>1339</v>
      </c>
      <c r="F458" s="9" t="s">
        <v>1550</v>
      </c>
      <c r="G458" s="8">
        <f t="shared" ca="1" si="87"/>
        <v>44109</v>
      </c>
      <c r="H458" s="6" t="s">
        <v>6</v>
      </c>
      <c r="I458" s="13">
        <f t="shared" ca="1" si="88"/>
        <v>1.79</v>
      </c>
      <c r="J458" s="15">
        <f t="shared" ca="1" si="89"/>
        <v>72</v>
      </c>
      <c r="K458" s="15">
        <f t="shared" ca="1" si="90"/>
        <v>22.471208763771418</v>
      </c>
      <c r="L458" s="10">
        <f t="shared" ca="1" si="91"/>
        <v>2</v>
      </c>
      <c r="M458" s="10">
        <f t="shared" ca="1" si="92"/>
        <v>6</v>
      </c>
      <c r="N458" s="10">
        <f t="shared" ca="1" si="93"/>
        <v>25</v>
      </c>
      <c r="O458" s="10">
        <f t="shared" ca="1" si="94"/>
        <v>2</v>
      </c>
      <c r="P458" s="10">
        <f t="shared" ca="1" si="95"/>
        <v>3</v>
      </c>
      <c r="Q458" s="11">
        <f t="shared" ca="1" si="84"/>
        <v>31</v>
      </c>
      <c r="R458" s="22" t="str">
        <f ca="1">VLOOKUP(L458,'05'!$A$2:$B$6,2,0)</f>
        <v>parda</v>
      </c>
      <c r="S458" s="22" t="str">
        <f ca="1">VLOOKUP(M458,'06'!$A$2:$B$18,2,0)</f>
        <v>ensino médio técnico incompleto</v>
      </c>
      <c r="T458" s="22" t="str">
        <f ca="1">VLOOKUP(N458,'07'!$A$2:$D$28,2,0)</f>
        <v>São Paulo</v>
      </c>
      <c r="U458" s="22" t="str">
        <f ca="1">VLOOKUP(O458,'08'!$A$2:$B$28,2,0)</f>
        <v>Candomblé</v>
      </c>
      <c r="V458" s="22" t="str">
        <f ca="1">VLOOKUP(P458,'10'!$A$2:$B$10,2,0)</f>
        <v>Divorciado</v>
      </c>
      <c r="W458" s="29">
        <f>IFERROR(VLOOKUP($B458,'b02'!$A$4:$H$705,W$1,0),0)</f>
        <v>0</v>
      </c>
      <c r="X458" s="29">
        <f>IFERROR(VLOOKUP($B458,'b02'!$A$4:$H$705,X$1,0),0)</f>
        <v>0</v>
      </c>
      <c r="Y458" s="29">
        <f>IFERROR(VLOOKUP($B458,'b02'!$A$4:$H$705,Y$1,0),0)</f>
        <v>0</v>
      </c>
      <c r="Z458" s="29">
        <f>IFERROR(VLOOKUP($B458,'b02'!$A$4:$H$705,Z$1,0),0)</f>
        <v>0</v>
      </c>
      <c r="AA458" s="29">
        <f>IFERROR(VLOOKUP($B458,'b02'!$A$4:$H$705,AA$1,0),0)</f>
        <v>0</v>
      </c>
      <c r="AB458" s="29">
        <f>IFERROR(VLOOKUP($B458,'b02'!$A$4:$H$705,AB$1,0),0)</f>
        <v>0</v>
      </c>
      <c r="AC458" s="29">
        <f>IFERROR(VLOOKUP($B458,'b02'!$A$4:$H$705,AC$1,0),0)</f>
        <v>0</v>
      </c>
      <c r="AD458" s="41">
        <f>IFERROR(VLOOKUP($B458,'b06'!$A$4:$I$714,AD$1,0),0)</f>
        <v>0</v>
      </c>
      <c r="AE458" s="41">
        <f>IFERROR(VLOOKUP($B458,'b06'!$A$4:$I$714,AE$1,0),0)</f>
        <v>0</v>
      </c>
      <c r="AF458" s="41">
        <f>IFERROR(VLOOKUP($B458,'b06'!$A$4:$I$714,AF$1,0),0)</f>
        <v>0</v>
      </c>
      <c r="AG458" s="41">
        <f>IFERROR(VLOOKUP($B458,'b06'!$A$4:$I$714,AG$1,0),0)</f>
        <v>0</v>
      </c>
      <c r="AH458" s="41">
        <f>IFERROR(VLOOKUP($B458,'b06'!$A$4:$I$714,AH$1,0),0)</f>
        <v>0</v>
      </c>
      <c r="AI458" s="41">
        <f>IFERROR(VLOOKUP($B458,'b06'!$A$4:$I$714,AI$1,0),0)</f>
        <v>0</v>
      </c>
      <c r="AJ458" s="41">
        <f>IFERROR(VLOOKUP($B458,'b06'!$A$4:$I$714,AJ$1,0),0)</f>
        <v>0</v>
      </c>
    </row>
    <row r="459" spans="1:36" x14ac:dyDescent="0.35">
      <c r="A459" s="4" t="s">
        <v>770</v>
      </c>
      <c r="B459" s="30">
        <v>457</v>
      </c>
      <c r="C459" s="8">
        <f t="shared" ca="1" si="85"/>
        <v>33477</v>
      </c>
      <c r="D459" s="5" t="str">
        <f t="shared" si="86"/>
        <v>colaborador_0457</v>
      </c>
      <c r="E459" s="9" t="s">
        <v>1339</v>
      </c>
      <c r="F459" s="9" t="s">
        <v>1550</v>
      </c>
      <c r="G459" s="8">
        <f t="shared" ca="1" si="87"/>
        <v>43834</v>
      </c>
      <c r="H459" s="6" t="s">
        <v>6</v>
      </c>
      <c r="I459" s="13">
        <f t="shared" ca="1" si="88"/>
        <v>1.84</v>
      </c>
      <c r="J459" s="15">
        <f t="shared" ca="1" si="89"/>
        <v>78</v>
      </c>
      <c r="K459" s="15">
        <f t="shared" ca="1" si="90"/>
        <v>23.038752362948959</v>
      </c>
      <c r="L459" s="10">
        <f t="shared" ca="1" si="91"/>
        <v>2</v>
      </c>
      <c r="M459" s="10">
        <f t="shared" ca="1" si="92"/>
        <v>6</v>
      </c>
      <c r="N459" s="10">
        <f t="shared" ca="1" si="93"/>
        <v>24</v>
      </c>
      <c r="O459" s="10">
        <f t="shared" ca="1" si="94"/>
        <v>2</v>
      </c>
      <c r="P459" s="10">
        <f t="shared" ca="1" si="95"/>
        <v>4</v>
      </c>
      <c r="Q459" s="11">
        <f t="shared" ca="1" si="84"/>
        <v>29</v>
      </c>
      <c r="R459" s="22" t="str">
        <f ca="1">VLOOKUP(L459,'05'!$A$2:$B$6,2,0)</f>
        <v>parda</v>
      </c>
      <c r="S459" s="22" t="str">
        <f ca="1">VLOOKUP(M459,'06'!$A$2:$B$18,2,0)</f>
        <v>ensino médio técnico incompleto</v>
      </c>
      <c r="T459" s="22" t="str">
        <f ca="1">VLOOKUP(N459,'07'!$A$2:$D$28,2,0)</f>
        <v>Santa Catarina</v>
      </c>
      <c r="U459" s="22" t="str">
        <f ca="1">VLOOKUP(O459,'08'!$A$2:$B$28,2,0)</f>
        <v>Candomblé</v>
      </c>
      <c r="V459" s="22" t="str">
        <f ca="1">VLOOKUP(P459,'10'!$A$2:$B$10,2,0)</f>
        <v>Desquitado</v>
      </c>
      <c r="W459" s="29">
        <f>IFERROR(VLOOKUP($B459,'b02'!$A$4:$H$705,W$1,0),0)</f>
        <v>0</v>
      </c>
      <c r="X459" s="29">
        <f>IFERROR(VLOOKUP($B459,'b02'!$A$4:$H$705,X$1,0),0)</f>
        <v>0</v>
      </c>
      <c r="Y459" s="29">
        <f>IFERROR(VLOOKUP($B459,'b02'!$A$4:$H$705,Y$1,0),0)</f>
        <v>0</v>
      </c>
      <c r="Z459" s="29">
        <f>IFERROR(VLOOKUP($B459,'b02'!$A$4:$H$705,Z$1,0),0)</f>
        <v>0</v>
      </c>
      <c r="AA459" s="29">
        <f>IFERROR(VLOOKUP($B459,'b02'!$A$4:$H$705,AA$1,0),0)</f>
        <v>1</v>
      </c>
      <c r="AB459" s="29">
        <f>IFERROR(VLOOKUP($B459,'b02'!$A$4:$H$705,AB$1,0),0)</f>
        <v>0</v>
      </c>
      <c r="AC459" s="29">
        <f>IFERROR(VLOOKUP($B459,'b02'!$A$4:$H$705,AC$1,0),0)</f>
        <v>1</v>
      </c>
      <c r="AD459" s="41">
        <f>IFERROR(VLOOKUP($B459,'b06'!$A$4:$I$714,AD$1,0),0)</f>
        <v>0</v>
      </c>
      <c r="AE459" s="41">
        <f>IFERROR(VLOOKUP($B459,'b06'!$A$4:$I$714,AE$1,0),0)</f>
        <v>1</v>
      </c>
      <c r="AF459" s="41">
        <f>IFERROR(VLOOKUP($B459,'b06'!$A$4:$I$714,AF$1,0),0)</f>
        <v>0</v>
      </c>
      <c r="AG459" s="41">
        <f>IFERROR(VLOOKUP($B459,'b06'!$A$4:$I$714,AG$1,0),0)</f>
        <v>0</v>
      </c>
      <c r="AH459" s="41">
        <f>IFERROR(VLOOKUP($B459,'b06'!$A$4:$I$714,AH$1,0),0)</f>
        <v>0</v>
      </c>
      <c r="AI459" s="41">
        <f>IFERROR(VLOOKUP($B459,'b06'!$A$4:$I$714,AI$1,0),0)</f>
        <v>0</v>
      </c>
      <c r="AJ459" s="41">
        <f>IFERROR(VLOOKUP($B459,'b06'!$A$4:$I$714,AJ$1,0),0)</f>
        <v>0</v>
      </c>
    </row>
    <row r="460" spans="1:36" x14ac:dyDescent="0.35">
      <c r="A460" s="4" t="s">
        <v>771</v>
      </c>
      <c r="B460" s="30">
        <v>458</v>
      </c>
      <c r="C460" s="8">
        <f t="shared" ca="1" si="85"/>
        <v>35793</v>
      </c>
      <c r="D460" s="5" t="str">
        <f t="shared" si="86"/>
        <v>colaborador_0458</v>
      </c>
      <c r="E460" s="9" t="s">
        <v>1339</v>
      </c>
      <c r="F460" s="9" t="s">
        <v>1550</v>
      </c>
      <c r="G460" s="8">
        <f t="shared" ca="1" si="87"/>
        <v>42164</v>
      </c>
      <c r="H460" s="6" t="s">
        <v>6</v>
      </c>
      <c r="I460" s="13">
        <f t="shared" ca="1" si="88"/>
        <v>1.84</v>
      </c>
      <c r="J460" s="15">
        <f t="shared" ca="1" si="89"/>
        <v>73</v>
      </c>
      <c r="K460" s="15">
        <f t="shared" ca="1" si="90"/>
        <v>21.561909262759922</v>
      </c>
      <c r="L460" s="10">
        <f t="shared" ca="1" si="91"/>
        <v>3</v>
      </c>
      <c r="M460" s="10">
        <f t="shared" ca="1" si="92"/>
        <v>2</v>
      </c>
      <c r="N460" s="10">
        <f t="shared" ca="1" si="93"/>
        <v>5</v>
      </c>
      <c r="O460" s="10">
        <f t="shared" ca="1" si="94"/>
        <v>2</v>
      </c>
      <c r="P460" s="10">
        <f t="shared" ca="1" si="95"/>
        <v>5</v>
      </c>
      <c r="Q460" s="11">
        <f t="shared" ca="1" si="84"/>
        <v>23</v>
      </c>
      <c r="R460" s="22" t="str">
        <f ca="1">VLOOKUP(L460,'05'!$A$2:$B$6,2,0)</f>
        <v>preta</v>
      </c>
      <c r="S460" s="22" t="str">
        <f ca="1">VLOOKUP(M460,'06'!$A$2:$B$18,2,0)</f>
        <v>ensino fundamental incompleto</v>
      </c>
      <c r="T460" s="22" t="str">
        <f ca="1">VLOOKUP(N460,'07'!$A$2:$D$28,2,0)</f>
        <v>Bahia</v>
      </c>
      <c r="U460" s="22" t="str">
        <f ca="1">VLOOKUP(O460,'08'!$A$2:$B$28,2,0)</f>
        <v>Candomblé</v>
      </c>
      <c r="V460" s="22" t="str">
        <f ca="1">VLOOKUP(P460,'10'!$A$2:$B$10,2,0)</f>
        <v>Separado</v>
      </c>
      <c r="W460" s="29">
        <f>IFERROR(VLOOKUP($B460,'b02'!$A$4:$H$705,W$1,0),0)</f>
        <v>0</v>
      </c>
      <c r="X460" s="29">
        <f>IFERROR(VLOOKUP($B460,'b02'!$A$4:$H$705,X$1,0),0)</f>
        <v>0</v>
      </c>
      <c r="Y460" s="29">
        <f>IFERROR(VLOOKUP($B460,'b02'!$A$4:$H$705,Y$1,0),0)</f>
        <v>0</v>
      </c>
      <c r="Z460" s="29">
        <f>IFERROR(VLOOKUP($B460,'b02'!$A$4:$H$705,Z$1,0),0)</f>
        <v>0</v>
      </c>
      <c r="AA460" s="29">
        <f>IFERROR(VLOOKUP($B460,'b02'!$A$4:$H$705,AA$1,0),0)</f>
        <v>0</v>
      </c>
      <c r="AB460" s="29">
        <f>IFERROR(VLOOKUP($B460,'b02'!$A$4:$H$705,AB$1,0),0)</f>
        <v>0</v>
      </c>
      <c r="AC460" s="29">
        <f>IFERROR(VLOOKUP($B460,'b02'!$A$4:$H$705,AC$1,0),0)</f>
        <v>0</v>
      </c>
      <c r="AD460" s="41">
        <f>IFERROR(VLOOKUP($B460,'b06'!$A$4:$I$714,AD$1,0),0)</f>
        <v>0</v>
      </c>
      <c r="AE460" s="41">
        <f>IFERROR(VLOOKUP($B460,'b06'!$A$4:$I$714,AE$1,0),0)</f>
        <v>0</v>
      </c>
      <c r="AF460" s="41">
        <f>IFERROR(VLOOKUP($B460,'b06'!$A$4:$I$714,AF$1,0),0)</f>
        <v>0</v>
      </c>
      <c r="AG460" s="41">
        <f>IFERROR(VLOOKUP($B460,'b06'!$A$4:$I$714,AG$1,0),0)</f>
        <v>0</v>
      </c>
      <c r="AH460" s="41">
        <f>IFERROR(VLOOKUP($B460,'b06'!$A$4:$I$714,AH$1,0),0)</f>
        <v>0</v>
      </c>
      <c r="AI460" s="41">
        <f>IFERROR(VLOOKUP($B460,'b06'!$A$4:$I$714,AI$1,0),0)</f>
        <v>0</v>
      </c>
      <c r="AJ460" s="41">
        <f>IFERROR(VLOOKUP($B460,'b06'!$A$4:$I$714,AJ$1,0),0)</f>
        <v>0</v>
      </c>
    </row>
    <row r="461" spans="1:36" x14ac:dyDescent="0.35">
      <c r="A461" s="4" t="s">
        <v>772</v>
      </c>
      <c r="B461" s="30">
        <v>459</v>
      </c>
      <c r="C461" s="8">
        <f t="shared" ca="1" si="85"/>
        <v>33854</v>
      </c>
      <c r="D461" s="5" t="str">
        <f t="shared" si="86"/>
        <v>colaborador_0459</v>
      </c>
      <c r="E461" s="9" t="s">
        <v>1339</v>
      </c>
      <c r="F461" s="9" t="s">
        <v>1550</v>
      </c>
      <c r="G461" s="8">
        <f t="shared" ca="1" si="87"/>
        <v>42484</v>
      </c>
      <c r="H461" s="6" t="s">
        <v>6</v>
      </c>
      <c r="I461" s="13">
        <f t="shared" ca="1" si="88"/>
        <v>1.84</v>
      </c>
      <c r="J461" s="15">
        <f t="shared" ca="1" si="89"/>
        <v>70</v>
      </c>
      <c r="K461" s="15">
        <f t="shared" ca="1" si="90"/>
        <v>20.675803402646501</v>
      </c>
      <c r="L461" s="10">
        <f t="shared" ca="1" si="91"/>
        <v>2</v>
      </c>
      <c r="M461" s="10">
        <f t="shared" ca="1" si="92"/>
        <v>5</v>
      </c>
      <c r="N461" s="10">
        <f t="shared" ca="1" si="93"/>
        <v>15</v>
      </c>
      <c r="O461" s="10">
        <f t="shared" ca="1" si="94"/>
        <v>6</v>
      </c>
      <c r="P461" s="10">
        <f t="shared" ca="1" si="95"/>
        <v>4</v>
      </c>
      <c r="Q461" s="11">
        <f t="shared" ca="1" si="84"/>
        <v>28</v>
      </c>
      <c r="R461" s="22" t="str">
        <f ca="1">VLOOKUP(L461,'05'!$A$2:$B$6,2,0)</f>
        <v>parda</v>
      </c>
      <c r="S461" s="22" t="str">
        <f ca="1">VLOOKUP(M461,'06'!$A$2:$B$18,2,0)</f>
        <v>ensino médio completo</v>
      </c>
      <c r="T461" s="22" t="str">
        <f ca="1">VLOOKUP(N461,'07'!$A$2:$D$28,2,0)</f>
        <v>Paraíba</v>
      </c>
      <c r="U461" s="22" t="str">
        <f ca="1">VLOOKUP(O461,'08'!$A$2:$B$28,2,0)</f>
        <v>Umbanda</v>
      </c>
      <c r="V461" s="22" t="str">
        <f ca="1">VLOOKUP(P461,'10'!$A$2:$B$10,2,0)</f>
        <v>Desquitado</v>
      </c>
      <c r="W461" s="29">
        <f>IFERROR(VLOOKUP($B461,'b02'!$A$4:$H$705,W$1,0),0)</f>
        <v>0</v>
      </c>
      <c r="X461" s="29">
        <f>IFERROR(VLOOKUP($B461,'b02'!$A$4:$H$705,X$1,0),0)</f>
        <v>0</v>
      </c>
      <c r="Y461" s="29">
        <f>IFERROR(VLOOKUP($B461,'b02'!$A$4:$H$705,Y$1,0),0)</f>
        <v>0</v>
      </c>
      <c r="Z461" s="29">
        <f>IFERROR(VLOOKUP($B461,'b02'!$A$4:$H$705,Z$1,0),0)</f>
        <v>0</v>
      </c>
      <c r="AA461" s="29">
        <f>IFERROR(VLOOKUP($B461,'b02'!$A$4:$H$705,AA$1,0),0)</f>
        <v>0</v>
      </c>
      <c r="AB461" s="29">
        <f>IFERROR(VLOOKUP($B461,'b02'!$A$4:$H$705,AB$1,0),0)</f>
        <v>0</v>
      </c>
      <c r="AC461" s="29">
        <f>IFERROR(VLOOKUP($B461,'b02'!$A$4:$H$705,AC$1,0),0)</f>
        <v>0</v>
      </c>
      <c r="AD461" s="41">
        <f>IFERROR(VLOOKUP($B461,'b06'!$A$4:$I$714,AD$1,0),0)</f>
        <v>0</v>
      </c>
      <c r="AE461" s="41">
        <f>IFERROR(VLOOKUP($B461,'b06'!$A$4:$I$714,AE$1,0),0)</f>
        <v>0</v>
      </c>
      <c r="AF461" s="41">
        <f>IFERROR(VLOOKUP($B461,'b06'!$A$4:$I$714,AF$1,0),0)</f>
        <v>0</v>
      </c>
      <c r="AG461" s="41">
        <f>IFERROR(VLOOKUP($B461,'b06'!$A$4:$I$714,AG$1,0),0)</f>
        <v>0</v>
      </c>
      <c r="AH461" s="41">
        <f>IFERROR(VLOOKUP($B461,'b06'!$A$4:$I$714,AH$1,0),0)</f>
        <v>0</v>
      </c>
      <c r="AI461" s="41">
        <f>IFERROR(VLOOKUP($B461,'b06'!$A$4:$I$714,AI$1,0),0)</f>
        <v>0</v>
      </c>
      <c r="AJ461" s="41">
        <f>IFERROR(VLOOKUP($B461,'b06'!$A$4:$I$714,AJ$1,0),0)</f>
        <v>0</v>
      </c>
    </row>
    <row r="462" spans="1:36" x14ac:dyDescent="0.35">
      <c r="A462" s="4" t="s">
        <v>773</v>
      </c>
      <c r="B462" s="30">
        <v>460</v>
      </c>
      <c r="C462" s="8">
        <f t="shared" ca="1" si="85"/>
        <v>31645</v>
      </c>
      <c r="D462" s="5" t="str">
        <f t="shared" si="86"/>
        <v>colaborador_0460</v>
      </c>
      <c r="E462" s="9" t="s">
        <v>1339</v>
      </c>
      <c r="F462" s="9" t="s">
        <v>1550</v>
      </c>
      <c r="G462" s="8">
        <f t="shared" ca="1" si="87"/>
        <v>43282</v>
      </c>
      <c r="H462" s="6" t="s">
        <v>6</v>
      </c>
      <c r="I462" s="13">
        <f t="shared" ca="1" si="88"/>
        <v>1.77</v>
      </c>
      <c r="J462" s="15">
        <f t="shared" ca="1" si="89"/>
        <v>78</v>
      </c>
      <c r="K462" s="15">
        <f t="shared" ca="1" si="90"/>
        <v>24.897060231734173</v>
      </c>
      <c r="L462" s="10">
        <f t="shared" ca="1" si="91"/>
        <v>3</v>
      </c>
      <c r="M462" s="10">
        <f t="shared" ca="1" si="92"/>
        <v>4</v>
      </c>
      <c r="N462" s="10">
        <f t="shared" ca="1" si="93"/>
        <v>16</v>
      </c>
      <c r="O462" s="10">
        <f t="shared" ca="1" si="94"/>
        <v>4</v>
      </c>
      <c r="P462" s="10">
        <f t="shared" ca="1" si="95"/>
        <v>3</v>
      </c>
      <c r="Q462" s="11">
        <f t="shared" ca="1" si="84"/>
        <v>34</v>
      </c>
      <c r="R462" s="22" t="str">
        <f ca="1">VLOOKUP(L462,'05'!$A$2:$B$6,2,0)</f>
        <v>preta</v>
      </c>
      <c r="S462" s="22" t="str">
        <f ca="1">VLOOKUP(M462,'06'!$A$2:$B$18,2,0)</f>
        <v>ensino médio incompleto</v>
      </c>
      <c r="T462" s="22" t="str">
        <f ca="1">VLOOKUP(N462,'07'!$A$2:$D$28,2,0)</f>
        <v>Paraná</v>
      </c>
      <c r="U462" s="22" t="str">
        <f ca="1">VLOOKUP(O462,'08'!$A$2:$B$28,2,0)</f>
        <v>Cristã</v>
      </c>
      <c r="V462" s="22" t="str">
        <f ca="1">VLOOKUP(P462,'10'!$A$2:$B$10,2,0)</f>
        <v>Divorciado</v>
      </c>
      <c r="W462" s="29">
        <f>IFERROR(VLOOKUP($B462,'b02'!$A$4:$H$705,W$1,0),0)</f>
        <v>0</v>
      </c>
      <c r="X462" s="29">
        <f>IFERROR(VLOOKUP($B462,'b02'!$A$4:$H$705,X$1,0),0)</f>
        <v>0</v>
      </c>
      <c r="Y462" s="29">
        <f>IFERROR(VLOOKUP($B462,'b02'!$A$4:$H$705,Y$1,0),0)</f>
        <v>1</v>
      </c>
      <c r="Z462" s="29">
        <f>IFERROR(VLOOKUP($B462,'b02'!$A$4:$H$705,Z$1,0),0)</f>
        <v>0</v>
      </c>
      <c r="AA462" s="29">
        <f>IFERROR(VLOOKUP($B462,'b02'!$A$4:$H$705,AA$1,0),0)</f>
        <v>0</v>
      </c>
      <c r="AB462" s="29">
        <f>IFERROR(VLOOKUP($B462,'b02'!$A$4:$H$705,AB$1,0),0)</f>
        <v>0</v>
      </c>
      <c r="AC462" s="29">
        <f>IFERROR(VLOOKUP($B462,'b02'!$A$4:$H$705,AC$1,0),0)</f>
        <v>1</v>
      </c>
      <c r="AD462" s="41">
        <f>IFERROR(VLOOKUP($B462,'b06'!$A$4:$I$714,AD$1,0),0)</f>
        <v>0</v>
      </c>
      <c r="AE462" s="41">
        <f>IFERROR(VLOOKUP($B462,'b06'!$A$4:$I$714,AE$1,0),0)</f>
        <v>0</v>
      </c>
      <c r="AF462" s="41">
        <f>IFERROR(VLOOKUP($B462,'b06'!$A$4:$I$714,AF$1,0),0)</f>
        <v>0</v>
      </c>
      <c r="AG462" s="41">
        <f>IFERROR(VLOOKUP($B462,'b06'!$A$4:$I$714,AG$1,0),0)</f>
        <v>0</v>
      </c>
      <c r="AH462" s="41">
        <f>IFERROR(VLOOKUP($B462,'b06'!$A$4:$I$714,AH$1,0),0)</f>
        <v>0</v>
      </c>
      <c r="AI462" s="41">
        <f>IFERROR(VLOOKUP($B462,'b06'!$A$4:$I$714,AI$1,0),0)</f>
        <v>0</v>
      </c>
      <c r="AJ462" s="41">
        <f>IFERROR(VLOOKUP($B462,'b06'!$A$4:$I$714,AJ$1,0),0)</f>
        <v>1</v>
      </c>
    </row>
    <row r="463" spans="1:36" x14ac:dyDescent="0.35">
      <c r="A463" s="4" t="s">
        <v>774</v>
      </c>
      <c r="B463" s="30">
        <v>461</v>
      </c>
      <c r="C463" s="8">
        <f t="shared" ca="1" si="85"/>
        <v>32494</v>
      </c>
      <c r="D463" s="5" t="str">
        <f t="shared" si="86"/>
        <v>colaborador_0461</v>
      </c>
      <c r="E463" s="9" t="s">
        <v>1339</v>
      </c>
      <c r="F463" s="9" t="s">
        <v>1550</v>
      </c>
      <c r="G463" s="8">
        <f t="shared" ca="1" si="87"/>
        <v>43725</v>
      </c>
      <c r="H463" s="6" t="s">
        <v>6</v>
      </c>
      <c r="I463" s="13">
        <f t="shared" ca="1" si="88"/>
        <v>1.79</v>
      </c>
      <c r="J463" s="15">
        <f t="shared" ca="1" si="89"/>
        <v>71</v>
      </c>
      <c r="K463" s="15">
        <f t="shared" ca="1" si="90"/>
        <v>22.15910864205237</v>
      </c>
      <c r="L463" s="10">
        <f t="shared" ca="1" si="91"/>
        <v>2</v>
      </c>
      <c r="M463" s="10">
        <f t="shared" ca="1" si="92"/>
        <v>4</v>
      </c>
      <c r="N463" s="10">
        <f t="shared" ca="1" si="93"/>
        <v>3</v>
      </c>
      <c r="O463" s="10">
        <f t="shared" ca="1" si="94"/>
        <v>3</v>
      </c>
      <c r="P463" s="10">
        <f t="shared" ca="1" si="95"/>
        <v>2</v>
      </c>
      <c r="Q463" s="11">
        <f t="shared" ca="1" si="84"/>
        <v>32</v>
      </c>
      <c r="R463" s="22" t="str">
        <f ca="1">VLOOKUP(L463,'05'!$A$2:$B$6,2,0)</f>
        <v>parda</v>
      </c>
      <c r="S463" s="22" t="str">
        <f ca="1">VLOOKUP(M463,'06'!$A$2:$B$18,2,0)</f>
        <v>ensino médio incompleto</v>
      </c>
      <c r="T463" s="22" t="str">
        <f ca="1">VLOOKUP(N463,'07'!$A$2:$D$28,2,0)</f>
        <v>Amapá</v>
      </c>
      <c r="U463" s="22" t="str">
        <f ca="1">VLOOKUP(O463,'08'!$A$2:$B$28,2,0)</f>
        <v>Católica</v>
      </c>
      <c r="V463" s="22" t="str">
        <f ca="1">VLOOKUP(P463,'10'!$A$2:$B$10,2,0)</f>
        <v>Casado</v>
      </c>
      <c r="W463" s="29">
        <f>IFERROR(VLOOKUP($B463,'b02'!$A$4:$H$705,W$1,0),0)</f>
        <v>0</v>
      </c>
      <c r="X463" s="29">
        <f>IFERROR(VLOOKUP($B463,'b02'!$A$4:$H$705,X$1,0),0)</f>
        <v>0</v>
      </c>
      <c r="Y463" s="29">
        <f>IFERROR(VLOOKUP($B463,'b02'!$A$4:$H$705,Y$1,0),0)</f>
        <v>0</v>
      </c>
      <c r="Z463" s="29">
        <f>IFERROR(VLOOKUP($B463,'b02'!$A$4:$H$705,Z$1,0),0)</f>
        <v>0</v>
      </c>
      <c r="AA463" s="29">
        <f>IFERROR(VLOOKUP($B463,'b02'!$A$4:$H$705,AA$1,0),0)</f>
        <v>0</v>
      </c>
      <c r="AB463" s="29">
        <f>IFERROR(VLOOKUP($B463,'b02'!$A$4:$H$705,AB$1,0),0)</f>
        <v>0</v>
      </c>
      <c r="AC463" s="29">
        <f>IFERROR(VLOOKUP($B463,'b02'!$A$4:$H$705,AC$1,0),0)</f>
        <v>0</v>
      </c>
      <c r="AD463" s="41">
        <f>IFERROR(VLOOKUP($B463,'b06'!$A$4:$I$714,AD$1,0),0)</f>
        <v>0</v>
      </c>
      <c r="AE463" s="41">
        <f>IFERROR(VLOOKUP($B463,'b06'!$A$4:$I$714,AE$1,0),0)</f>
        <v>0</v>
      </c>
      <c r="AF463" s="41">
        <f>IFERROR(VLOOKUP($B463,'b06'!$A$4:$I$714,AF$1,0),0)</f>
        <v>0</v>
      </c>
      <c r="AG463" s="41">
        <f>IFERROR(VLOOKUP($B463,'b06'!$A$4:$I$714,AG$1,0),0)</f>
        <v>0</v>
      </c>
      <c r="AH463" s="41">
        <f>IFERROR(VLOOKUP($B463,'b06'!$A$4:$I$714,AH$1,0),0)</f>
        <v>0</v>
      </c>
      <c r="AI463" s="41">
        <f>IFERROR(VLOOKUP($B463,'b06'!$A$4:$I$714,AI$1,0),0)</f>
        <v>0</v>
      </c>
      <c r="AJ463" s="41">
        <f>IFERROR(VLOOKUP($B463,'b06'!$A$4:$I$714,AJ$1,0),0)</f>
        <v>0</v>
      </c>
    </row>
    <row r="464" spans="1:36" x14ac:dyDescent="0.35">
      <c r="A464" s="4" t="s">
        <v>775</v>
      </c>
      <c r="B464" s="30">
        <v>462</v>
      </c>
      <c r="C464" s="8">
        <f t="shared" ca="1" si="85"/>
        <v>36050</v>
      </c>
      <c r="D464" s="5" t="str">
        <f t="shared" si="86"/>
        <v>colaborador_0462</v>
      </c>
      <c r="E464" s="9" t="s">
        <v>1339</v>
      </c>
      <c r="F464" s="9" t="s">
        <v>1550</v>
      </c>
      <c r="G464" s="8">
        <f t="shared" ca="1" si="87"/>
        <v>43109</v>
      </c>
      <c r="H464" s="6" t="s">
        <v>6</v>
      </c>
      <c r="I464" s="13">
        <f t="shared" ca="1" si="88"/>
        <v>1.83</v>
      </c>
      <c r="J464" s="15">
        <f t="shared" ca="1" si="89"/>
        <v>71</v>
      </c>
      <c r="K464" s="15">
        <f t="shared" ca="1" si="90"/>
        <v>21.200991370300692</v>
      </c>
      <c r="L464" s="10">
        <f t="shared" ca="1" si="91"/>
        <v>3</v>
      </c>
      <c r="M464" s="10">
        <f t="shared" ca="1" si="92"/>
        <v>3</v>
      </c>
      <c r="N464" s="10">
        <f t="shared" ca="1" si="93"/>
        <v>13</v>
      </c>
      <c r="O464" s="10">
        <f t="shared" ca="1" si="94"/>
        <v>5</v>
      </c>
      <c r="P464" s="10">
        <f t="shared" ca="1" si="95"/>
        <v>3</v>
      </c>
      <c r="Q464" s="11">
        <f t="shared" ca="1" si="84"/>
        <v>22</v>
      </c>
      <c r="R464" s="22" t="str">
        <f ca="1">VLOOKUP(L464,'05'!$A$2:$B$6,2,0)</f>
        <v>preta</v>
      </c>
      <c r="S464" s="22" t="str">
        <f ca="1">VLOOKUP(M464,'06'!$A$2:$B$18,2,0)</f>
        <v>ensino fundamental completo</v>
      </c>
      <c r="T464" s="22" t="str">
        <f ca="1">VLOOKUP(N464,'07'!$A$2:$D$28,2,0)</f>
        <v>Minas Gerais</v>
      </c>
      <c r="U464" s="22" t="str">
        <f ca="1">VLOOKUP(O464,'08'!$A$2:$B$28,2,0)</f>
        <v>Evangélica</v>
      </c>
      <c r="V464" s="22" t="str">
        <f ca="1">VLOOKUP(P464,'10'!$A$2:$B$10,2,0)</f>
        <v>Divorciado</v>
      </c>
      <c r="W464" s="29">
        <f>IFERROR(VLOOKUP($B464,'b02'!$A$4:$H$705,W$1,0),0)</f>
        <v>0</v>
      </c>
      <c r="X464" s="29">
        <f>IFERROR(VLOOKUP($B464,'b02'!$A$4:$H$705,X$1,0),0)</f>
        <v>0</v>
      </c>
      <c r="Y464" s="29">
        <f>IFERROR(VLOOKUP($B464,'b02'!$A$4:$H$705,Y$1,0),0)</f>
        <v>0</v>
      </c>
      <c r="Z464" s="29">
        <f>IFERROR(VLOOKUP($B464,'b02'!$A$4:$H$705,Z$1,0),0)</f>
        <v>1</v>
      </c>
      <c r="AA464" s="29">
        <f>IFERROR(VLOOKUP($B464,'b02'!$A$4:$H$705,AA$1,0),0)</f>
        <v>0</v>
      </c>
      <c r="AB464" s="29">
        <f>IFERROR(VLOOKUP($B464,'b02'!$A$4:$H$705,AB$1,0),0)</f>
        <v>0</v>
      </c>
      <c r="AC464" s="29">
        <f>IFERROR(VLOOKUP($B464,'b02'!$A$4:$H$705,AC$1,0),0)</f>
        <v>1</v>
      </c>
      <c r="AD464" s="41">
        <f>IFERROR(VLOOKUP($B464,'b06'!$A$4:$I$714,AD$1,0),0)</f>
        <v>0</v>
      </c>
      <c r="AE464" s="41">
        <f>IFERROR(VLOOKUP($B464,'b06'!$A$4:$I$714,AE$1,0),0)</f>
        <v>0</v>
      </c>
      <c r="AF464" s="41">
        <f>IFERROR(VLOOKUP($B464,'b06'!$A$4:$I$714,AF$1,0),0)</f>
        <v>0</v>
      </c>
      <c r="AG464" s="41">
        <f>IFERROR(VLOOKUP($B464,'b06'!$A$4:$I$714,AG$1,0),0)</f>
        <v>0</v>
      </c>
      <c r="AH464" s="41">
        <f>IFERROR(VLOOKUP($B464,'b06'!$A$4:$I$714,AH$1,0),0)</f>
        <v>0</v>
      </c>
      <c r="AI464" s="41">
        <f>IFERROR(VLOOKUP($B464,'b06'!$A$4:$I$714,AI$1,0),0)</f>
        <v>0</v>
      </c>
      <c r="AJ464" s="41">
        <f>IFERROR(VLOOKUP($B464,'b06'!$A$4:$I$714,AJ$1,0),0)</f>
        <v>1</v>
      </c>
    </row>
    <row r="465" spans="1:36" x14ac:dyDescent="0.35">
      <c r="A465" s="4" t="s">
        <v>776</v>
      </c>
      <c r="B465" s="30">
        <v>463</v>
      </c>
      <c r="C465" s="8">
        <f t="shared" ca="1" si="85"/>
        <v>36060</v>
      </c>
      <c r="D465" s="5" t="str">
        <f t="shared" si="86"/>
        <v>colaborador_0463</v>
      </c>
      <c r="E465" s="9" t="s">
        <v>1339</v>
      </c>
      <c r="F465" s="9" t="s">
        <v>1550</v>
      </c>
      <c r="G465" s="8">
        <f t="shared" ca="1" si="87"/>
        <v>44039</v>
      </c>
      <c r="H465" s="6" t="s">
        <v>6</v>
      </c>
      <c r="I465" s="13">
        <f t="shared" ca="1" si="88"/>
        <v>1.83</v>
      </c>
      <c r="J465" s="15">
        <f t="shared" ca="1" si="89"/>
        <v>76</v>
      </c>
      <c r="K465" s="15">
        <f t="shared" ca="1" si="90"/>
        <v>22.694018931589476</v>
      </c>
      <c r="L465" s="10">
        <f t="shared" ca="1" si="91"/>
        <v>3</v>
      </c>
      <c r="M465" s="10">
        <f t="shared" ca="1" si="92"/>
        <v>5</v>
      </c>
      <c r="N465" s="10">
        <f t="shared" ca="1" si="93"/>
        <v>19</v>
      </c>
      <c r="O465" s="10">
        <f t="shared" ca="1" si="94"/>
        <v>5</v>
      </c>
      <c r="P465" s="10">
        <f t="shared" ca="1" si="95"/>
        <v>4</v>
      </c>
      <c r="Q465" s="11">
        <f t="shared" ca="1" si="84"/>
        <v>22</v>
      </c>
      <c r="R465" s="22" t="str">
        <f ca="1">VLOOKUP(L465,'05'!$A$2:$B$6,2,0)</f>
        <v>preta</v>
      </c>
      <c r="S465" s="22" t="str">
        <f ca="1">VLOOKUP(M465,'06'!$A$2:$B$18,2,0)</f>
        <v>ensino médio completo</v>
      </c>
      <c r="T465" s="22" t="str">
        <f ca="1">VLOOKUP(N465,'07'!$A$2:$D$28,2,0)</f>
        <v>Rio de Janeiro</v>
      </c>
      <c r="U465" s="22" t="str">
        <f ca="1">VLOOKUP(O465,'08'!$A$2:$B$28,2,0)</f>
        <v>Evangélica</v>
      </c>
      <c r="V465" s="22" t="str">
        <f ca="1">VLOOKUP(P465,'10'!$A$2:$B$10,2,0)</f>
        <v>Desquitado</v>
      </c>
      <c r="W465" s="29">
        <f>IFERROR(VLOOKUP($B465,'b02'!$A$4:$H$705,W$1,0),0)</f>
        <v>0</v>
      </c>
      <c r="X465" s="29">
        <f>IFERROR(VLOOKUP($B465,'b02'!$A$4:$H$705,X$1,0),0)</f>
        <v>0</v>
      </c>
      <c r="Y465" s="29">
        <f>IFERROR(VLOOKUP($B465,'b02'!$A$4:$H$705,Y$1,0),0)</f>
        <v>1</v>
      </c>
      <c r="Z465" s="29">
        <f>IFERROR(VLOOKUP($B465,'b02'!$A$4:$H$705,Z$1,0),0)</f>
        <v>0</v>
      </c>
      <c r="AA465" s="29">
        <f>IFERROR(VLOOKUP($B465,'b02'!$A$4:$H$705,AA$1,0),0)</f>
        <v>0</v>
      </c>
      <c r="AB465" s="29">
        <f>IFERROR(VLOOKUP($B465,'b02'!$A$4:$H$705,AB$1,0),0)</f>
        <v>0</v>
      </c>
      <c r="AC465" s="29">
        <f>IFERROR(VLOOKUP($B465,'b02'!$A$4:$H$705,AC$1,0),0)</f>
        <v>1</v>
      </c>
      <c r="AD465" s="41">
        <f>IFERROR(VLOOKUP($B465,'b06'!$A$4:$I$714,AD$1,0),0)</f>
        <v>0</v>
      </c>
      <c r="AE465" s="41">
        <f>IFERROR(VLOOKUP($B465,'b06'!$A$4:$I$714,AE$1,0),0)</f>
        <v>0</v>
      </c>
      <c r="AF465" s="41">
        <f>IFERROR(VLOOKUP($B465,'b06'!$A$4:$I$714,AF$1,0),0)</f>
        <v>0</v>
      </c>
      <c r="AG465" s="41">
        <f>IFERROR(VLOOKUP($B465,'b06'!$A$4:$I$714,AG$1,0),0)</f>
        <v>1</v>
      </c>
      <c r="AH465" s="41">
        <f>IFERROR(VLOOKUP($B465,'b06'!$A$4:$I$714,AH$1,0),0)</f>
        <v>0</v>
      </c>
      <c r="AI465" s="41">
        <f>IFERROR(VLOOKUP($B465,'b06'!$A$4:$I$714,AI$1,0),0)</f>
        <v>0</v>
      </c>
      <c r="AJ465" s="41">
        <f>IFERROR(VLOOKUP($B465,'b06'!$A$4:$I$714,AJ$1,0),0)</f>
        <v>0</v>
      </c>
    </row>
    <row r="466" spans="1:36" x14ac:dyDescent="0.35">
      <c r="A466" s="4" t="s">
        <v>777</v>
      </c>
      <c r="B466" s="30">
        <v>464</v>
      </c>
      <c r="C466" s="8">
        <f t="shared" ca="1" si="85"/>
        <v>31767</v>
      </c>
      <c r="D466" s="5" t="str">
        <f t="shared" si="86"/>
        <v>colaborador_0464</v>
      </c>
      <c r="E466" s="9" t="s">
        <v>1339</v>
      </c>
      <c r="F466" s="9" t="s">
        <v>1550</v>
      </c>
      <c r="G466" s="8">
        <f t="shared" ca="1" si="87"/>
        <v>43582</v>
      </c>
      <c r="H466" s="6" t="s">
        <v>6</v>
      </c>
      <c r="I466" s="13">
        <f t="shared" ca="1" si="88"/>
        <v>1.83</v>
      </c>
      <c r="J466" s="15">
        <f t="shared" ca="1" si="89"/>
        <v>79</v>
      </c>
      <c r="K466" s="15">
        <f t="shared" ca="1" si="90"/>
        <v>23.589835468362743</v>
      </c>
      <c r="L466" s="10">
        <f t="shared" ca="1" si="91"/>
        <v>3</v>
      </c>
      <c r="M466" s="10">
        <f t="shared" ca="1" si="92"/>
        <v>3</v>
      </c>
      <c r="N466" s="10">
        <f t="shared" ca="1" si="93"/>
        <v>23</v>
      </c>
      <c r="O466" s="10">
        <f t="shared" ca="1" si="94"/>
        <v>7</v>
      </c>
      <c r="P466" s="10">
        <f t="shared" ca="1" si="95"/>
        <v>5</v>
      </c>
      <c r="Q466" s="11">
        <f t="shared" ca="1" si="84"/>
        <v>34</v>
      </c>
      <c r="R466" s="22" t="str">
        <f ca="1">VLOOKUP(L466,'05'!$A$2:$B$6,2,0)</f>
        <v>preta</v>
      </c>
      <c r="S466" s="22" t="str">
        <f ca="1">VLOOKUP(M466,'06'!$A$2:$B$18,2,0)</f>
        <v>ensino fundamental completo</v>
      </c>
      <c r="T466" s="22" t="str">
        <f ca="1">VLOOKUP(N466,'07'!$A$2:$D$28,2,0)</f>
        <v>Roraima</v>
      </c>
      <c r="U466" s="22" t="str">
        <f ca="1">VLOOKUP(O466,'08'!$A$2:$B$28,2,0)</f>
        <v>Testemunha de Jeová</v>
      </c>
      <c r="V466" s="22" t="str">
        <f ca="1">VLOOKUP(P466,'10'!$A$2:$B$10,2,0)</f>
        <v>Separado</v>
      </c>
      <c r="W466" s="29">
        <f>IFERROR(VLOOKUP($B466,'b02'!$A$4:$H$705,W$1,0),0)</f>
        <v>0</v>
      </c>
      <c r="X466" s="29">
        <f>IFERROR(VLOOKUP($B466,'b02'!$A$4:$H$705,X$1,0),0)</f>
        <v>0</v>
      </c>
      <c r="Y466" s="29">
        <f>IFERROR(VLOOKUP($B466,'b02'!$A$4:$H$705,Y$1,0),0)</f>
        <v>0</v>
      </c>
      <c r="Z466" s="29">
        <f>IFERROR(VLOOKUP($B466,'b02'!$A$4:$H$705,Z$1,0),0)</f>
        <v>0</v>
      </c>
      <c r="AA466" s="29">
        <f>IFERROR(VLOOKUP($B466,'b02'!$A$4:$H$705,AA$1,0),0)</f>
        <v>0</v>
      </c>
      <c r="AB466" s="29">
        <f>IFERROR(VLOOKUP($B466,'b02'!$A$4:$H$705,AB$1,0),0)</f>
        <v>0</v>
      </c>
      <c r="AC466" s="29">
        <f>IFERROR(VLOOKUP($B466,'b02'!$A$4:$H$705,AC$1,0),0)</f>
        <v>0</v>
      </c>
      <c r="AD466" s="41">
        <f>IFERROR(VLOOKUP($B466,'b06'!$A$4:$I$714,AD$1,0),0)</f>
        <v>0</v>
      </c>
      <c r="AE466" s="41">
        <f>IFERROR(VLOOKUP($B466,'b06'!$A$4:$I$714,AE$1,0),0)</f>
        <v>0</v>
      </c>
      <c r="AF466" s="41">
        <f>IFERROR(VLOOKUP($B466,'b06'!$A$4:$I$714,AF$1,0),0)</f>
        <v>0</v>
      </c>
      <c r="AG466" s="41">
        <f>IFERROR(VLOOKUP($B466,'b06'!$A$4:$I$714,AG$1,0),0)</f>
        <v>0</v>
      </c>
      <c r="AH466" s="41">
        <f>IFERROR(VLOOKUP($B466,'b06'!$A$4:$I$714,AH$1,0),0)</f>
        <v>0</v>
      </c>
      <c r="AI466" s="41">
        <f>IFERROR(VLOOKUP($B466,'b06'!$A$4:$I$714,AI$1,0),0)</f>
        <v>0</v>
      </c>
      <c r="AJ466" s="41">
        <f>IFERROR(VLOOKUP($B466,'b06'!$A$4:$I$714,AJ$1,0),0)</f>
        <v>0</v>
      </c>
    </row>
    <row r="467" spans="1:36" x14ac:dyDescent="0.35">
      <c r="A467" s="4" t="s">
        <v>778</v>
      </c>
      <c r="B467" s="30">
        <v>465</v>
      </c>
      <c r="C467" s="8">
        <f t="shared" ca="1" si="85"/>
        <v>32313</v>
      </c>
      <c r="D467" s="5" t="str">
        <f t="shared" si="86"/>
        <v>colaborador_0465</v>
      </c>
      <c r="E467" s="9" t="s">
        <v>1339</v>
      </c>
      <c r="F467" s="9" t="s">
        <v>1550</v>
      </c>
      <c r="G467" s="8">
        <f t="shared" ca="1" si="87"/>
        <v>42600</v>
      </c>
      <c r="H467" s="6" t="s">
        <v>6</v>
      </c>
      <c r="I467" s="13">
        <f t="shared" ca="1" si="88"/>
        <v>1.81</v>
      </c>
      <c r="J467" s="15">
        <f t="shared" ca="1" si="89"/>
        <v>75</v>
      </c>
      <c r="K467" s="15">
        <f t="shared" ca="1" si="90"/>
        <v>22.893074081987731</v>
      </c>
      <c r="L467" s="10">
        <f t="shared" ca="1" si="91"/>
        <v>2</v>
      </c>
      <c r="M467" s="10">
        <f t="shared" ca="1" si="92"/>
        <v>3</v>
      </c>
      <c r="N467" s="10">
        <f t="shared" ca="1" si="93"/>
        <v>8</v>
      </c>
      <c r="O467" s="10">
        <f t="shared" ca="1" si="94"/>
        <v>2</v>
      </c>
      <c r="P467" s="10">
        <f t="shared" ca="1" si="95"/>
        <v>1</v>
      </c>
      <c r="Q467" s="11">
        <f t="shared" ca="1" si="84"/>
        <v>32</v>
      </c>
      <c r="R467" s="22" t="str">
        <f ca="1">VLOOKUP(L467,'05'!$A$2:$B$6,2,0)</f>
        <v>parda</v>
      </c>
      <c r="S467" s="22" t="str">
        <f ca="1">VLOOKUP(M467,'06'!$A$2:$B$18,2,0)</f>
        <v>ensino fundamental completo</v>
      </c>
      <c r="T467" s="22" t="str">
        <f ca="1">VLOOKUP(N467,'07'!$A$2:$D$28,2,0)</f>
        <v>Espírito Santo</v>
      </c>
      <c r="U467" s="22" t="str">
        <f ca="1">VLOOKUP(O467,'08'!$A$2:$B$28,2,0)</f>
        <v>Candomblé</v>
      </c>
      <c r="V467" s="22" t="str">
        <f ca="1">VLOOKUP(P467,'10'!$A$2:$B$10,2,0)</f>
        <v>Solteiro</v>
      </c>
      <c r="W467" s="29">
        <f>IFERROR(VLOOKUP($B467,'b02'!$A$4:$H$705,W$1,0),0)</f>
        <v>0</v>
      </c>
      <c r="X467" s="29">
        <f>IFERROR(VLOOKUP($B467,'b02'!$A$4:$H$705,X$1,0),0)</f>
        <v>0</v>
      </c>
      <c r="Y467" s="29">
        <f>IFERROR(VLOOKUP($B467,'b02'!$A$4:$H$705,Y$1,0),0)</f>
        <v>0</v>
      </c>
      <c r="Z467" s="29">
        <f>IFERROR(VLOOKUP($B467,'b02'!$A$4:$H$705,Z$1,0),0)</f>
        <v>1</v>
      </c>
      <c r="AA467" s="29">
        <f>IFERROR(VLOOKUP($B467,'b02'!$A$4:$H$705,AA$1,0),0)</f>
        <v>0</v>
      </c>
      <c r="AB467" s="29">
        <f>IFERROR(VLOOKUP($B467,'b02'!$A$4:$H$705,AB$1,0),0)</f>
        <v>0</v>
      </c>
      <c r="AC467" s="29">
        <f>IFERROR(VLOOKUP($B467,'b02'!$A$4:$H$705,AC$1,0),0)</f>
        <v>1</v>
      </c>
      <c r="AD467" s="41">
        <f>IFERROR(VLOOKUP($B467,'b06'!$A$4:$I$714,AD$1,0),0)</f>
        <v>0</v>
      </c>
      <c r="AE467" s="41">
        <f>IFERROR(VLOOKUP($B467,'b06'!$A$4:$I$714,AE$1,0),0)</f>
        <v>0</v>
      </c>
      <c r="AF467" s="41">
        <f>IFERROR(VLOOKUP($B467,'b06'!$A$4:$I$714,AF$1,0),0)</f>
        <v>1</v>
      </c>
      <c r="AG467" s="41">
        <f>IFERROR(VLOOKUP($B467,'b06'!$A$4:$I$714,AG$1,0),0)</f>
        <v>0</v>
      </c>
      <c r="AH467" s="41">
        <f>IFERROR(VLOOKUP($B467,'b06'!$A$4:$I$714,AH$1,0),0)</f>
        <v>0</v>
      </c>
      <c r="AI467" s="41">
        <f>IFERROR(VLOOKUP($B467,'b06'!$A$4:$I$714,AI$1,0),0)</f>
        <v>0</v>
      </c>
      <c r="AJ467" s="41">
        <f>IFERROR(VLOOKUP($B467,'b06'!$A$4:$I$714,AJ$1,0),0)</f>
        <v>0</v>
      </c>
    </row>
    <row r="468" spans="1:36" x14ac:dyDescent="0.35">
      <c r="A468" s="4" t="s">
        <v>779</v>
      </c>
      <c r="B468" s="30">
        <v>466</v>
      </c>
      <c r="C468" s="8">
        <f t="shared" ca="1" si="85"/>
        <v>31388</v>
      </c>
      <c r="D468" s="5" t="str">
        <f t="shared" si="86"/>
        <v>colaborador_0466</v>
      </c>
      <c r="E468" s="9" t="s">
        <v>1339</v>
      </c>
      <c r="F468" s="9" t="s">
        <v>1550</v>
      </c>
      <c r="G468" s="8">
        <f t="shared" ca="1" si="87"/>
        <v>43610</v>
      </c>
      <c r="H468" s="6" t="s">
        <v>6</v>
      </c>
      <c r="I468" s="13">
        <f t="shared" ca="1" si="88"/>
        <v>1.78</v>
      </c>
      <c r="J468" s="15">
        <f t="shared" ca="1" si="89"/>
        <v>81</v>
      </c>
      <c r="K468" s="15">
        <f t="shared" ca="1" si="90"/>
        <v>25.564953919959599</v>
      </c>
      <c r="L468" s="10">
        <f t="shared" ca="1" si="91"/>
        <v>3</v>
      </c>
      <c r="M468" s="10">
        <f t="shared" ca="1" si="92"/>
        <v>7</v>
      </c>
      <c r="N468" s="10">
        <f t="shared" ca="1" si="93"/>
        <v>9</v>
      </c>
      <c r="O468" s="10">
        <f t="shared" ca="1" si="94"/>
        <v>5</v>
      </c>
      <c r="P468" s="10">
        <f t="shared" ca="1" si="95"/>
        <v>3</v>
      </c>
      <c r="Q468" s="11">
        <f t="shared" ca="1" si="84"/>
        <v>35</v>
      </c>
      <c r="R468" s="22" t="str">
        <f ca="1">VLOOKUP(L468,'05'!$A$2:$B$6,2,0)</f>
        <v>preta</v>
      </c>
      <c r="S468" s="22" t="str">
        <f ca="1">VLOOKUP(M468,'06'!$A$2:$B$18,2,0)</f>
        <v>ensino médio técnico completo</v>
      </c>
      <c r="T468" s="22" t="str">
        <f ca="1">VLOOKUP(N468,'07'!$A$2:$D$28,2,0)</f>
        <v>Goiás</v>
      </c>
      <c r="U468" s="22" t="str">
        <f ca="1">VLOOKUP(O468,'08'!$A$2:$B$28,2,0)</f>
        <v>Evangélica</v>
      </c>
      <c r="V468" s="22" t="str">
        <f ca="1">VLOOKUP(P468,'10'!$A$2:$B$10,2,0)</f>
        <v>Divorciado</v>
      </c>
      <c r="W468" s="29">
        <f>IFERROR(VLOOKUP($B468,'b02'!$A$4:$H$705,W$1,0),0)</f>
        <v>0</v>
      </c>
      <c r="X468" s="29">
        <f>IFERROR(VLOOKUP($B468,'b02'!$A$4:$H$705,X$1,0),0)</f>
        <v>0</v>
      </c>
      <c r="Y468" s="29">
        <f>IFERROR(VLOOKUP($B468,'b02'!$A$4:$H$705,Y$1,0),0)</f>
        <v>1</v>
      </c>
      <c r="Z468" s="29">
        <f>IFERROR(VLOOKUP($B468,'b02'!$A$4:$H$705,Z$1,0),0)</f>
        <v>1</v>
      </c>
      <c r="AA468" s="29">
        <f>IFERROR(VLOOKUP($B468,'b02'!$A$4:$H$705,AA$1,0),0)</f>
        <v>0</v>
      </c>
      <c r="AB468" s="29">
        <f>IFERROR(VLOOKUP($B468,'b02'!$A$4:$H$705,AB$1,0),0)</f>
        <v>0</v>
      </c>
      <c r="AC468" s="29">
        <f>IFERROR(VLOOKUP($B468,'b02'!$A$4:$H$705,AC$1,0),0)</f>
        <v>2</v>
      </c>
      <c r="AD468" s="41">
        <f>IFERROR(VLOOKUP($B468,'b06'!$A$4:$I$714,AD$1,0),0)</f>
        <v>1</v>
      </c>
      <c r="AE468" s="41">
        <f>IFERROR(VLOOKUP($B468,'b06'!$A$4:$I$714,AE$1,0),0)</f>
        <v>0</v>
      </c>
      <c r="AF468" s="41">
        <f>IFERROR(VLOOKUP($B468,'b06'!$A$4:$I$714,AF$1,0),0)</f>
        <v>0</v>
      </c>
      <c r="AG468" s="41">
        <f>IFERROR(VLOOKUP($B468,'b06'!$A$4:$I$714,AG$1,0),0)</f>
        <v>0</v>
      </c>
      <c r="AH468" s="41">
        <f>IFERROR(VLOOKUP($B468,'b06'!$A$4:$I$714,AH$1,0),0)</f>
        <v>0</v>
      </c>
      <c r="AI468" s="41">
        <f>IFERROR(VLOOKUP($B468,'b06'!$A$4:$I$714,AI$1,0),0)</f>
        <v>0</v>
      </c>
      <c r="AJ468" s="41">
        <f>IFERROR(VLOOKUP($B468,'b06'!$A$4:$I$714,AJ$1,0),0)</f>
        <v>1</v>
      </c>
    </row>
    <row r="469" spans="1:36" x14ac:dyDescent="0.35">
      <c r="A469" s="4" t="s">
        <v>780</v>
      </c>
      <c r="B469" s="30">
        <v>467</v>
      </c>
      <c r="C469" s="8">
        <f t="shared" ca="1" si="85"/>
        <v>34088</v>
      </c>
      <c r="D469" s="5" t="str">
        <f t="shared" si="86"/>
        <v>colaborador_0467</v>
      </c>
      <c r="E469" s="9" t="s">
        <v>1339</v>
      </c>
      <c r="F469" s="9" t="s">
        <v>1550</v>
      </c>
      <c r="G469" s="8">
        <f t="shared" ca="1" si="87"/>
        <v>42149</v>
      </c>
      <c r="H469" s="6" t="s">
        <v>6</v>
      </c>
      <c r="I469" s="13">
        <f t="shared" ca="1" si="88"/>
        <v>1.84</v>
      </c>
      <c r="J469" s="15">
        <f t="shared" ca="1" si="89"/>
        <v>77</v>
      </c>
      <c r="K469" s="15">
        <f t="shared" ca="1" si="90"/>
        <v>22.743383742911153</v>
      </c>
      <c r="L469" s="10">
        <f t="shared" ca="1" si="91"/>
        <v>2</v>
      </c>
      <c r="M469" s="10">
        <f t="shared" ca="1" si="92"/>
        <v>6</v>
      </c>
      <c r="N469" s="10">
        <f t="shared" ca="1" si="93"/>
        <v>7</v>
      </c>
      <c r="O469" s="10">
        <f t="shared" ca="1" si="94"/>
        <v>6</v>
      </c>
      <c r="P469" s="10">
        <f t="shared" ca="1" si="95"/>
        <v>4</v>
      </c>
      <c r="Q469" s="11">
        <f t="shared" ca="1" si="84"/>
        <v>27</v>
      </c>
      <c r="R469" s="22" t="str">
        <f ca="1">VLOOKUP(L469,'05'!$A$2:$B$6,2,0)</f>
        <v>parda</v>
      </c>
      <c r="S469" s="22" t="str">
        <f ca="1">VLOOKUP(M469,'06'!$A$2:$B$18,2,0)</f>
        <v>ensino médio técnico incompleto</v>
      </c>
      <c r="T469" s="22" t="str">
        <f ca="1">VLOOKUP(N469,'07'!$A$2:$D$28,2,0)</f>
        <v>Distrito Federal</v>
      </c>
      <c r="U469" s="22" t="str">
        <f ca="1">VLOOKUP(O469,'08'!$A$2:$B$28,2,0)</f>
        <v>Umbanda</v>
      </c>
      <c r="V469" s="22" t="str">
        <f ca="1">VLOOKUP(P469,'10'!$A$2:$B$10,2,0)</f>
        <v>Desquitado</v>
      </c>
      <c r="W469" s="29">
        <f>IFERROR(VLOOKUP($B469,'b02'!$A$4:$H$705,W$1,0),0)</f>
        <v>0</v>
      </c>
      <c r="X469" s="29">
        <f>IFERROR(VLOOKUP($B469,'b02'!$A$4:$H$705,X$1,0),0)</f>
        <v>0</v>
      </c>
      <c r="Y469" s="29">
        <f>IFERROR(VLOOKUP($B469,'b02'!$A$4:$H$705,Y$1,0),0)</f>
        <v>0</v>
      </c>
      <c r="Z469" s="29">
        <f>IFERROR(VLOOKUP($B469,'b02'!$A$4:$H$705,Z$1,0),0)</f>
        <v>0</v>
      </c>
      <c r="AA469" s="29">
        <f>IFERROR(VLOOKUP($B469,'b02'!$A$4:$H$705,AA$1,0),0)</f>
        <v>0</v>
      </c>
      <c r="AB469" s="29">
        <f>IFERROR(VLOOKUP($B469,'b02'!$A$4:$H$705,AB$1,0),0)</f>
        <v>0</v>
      </c>
      <c r="AC469" s="29">
        <f>IFERROR(VLOOKUP($B469,'b02'!$A$4:$H$705,AC$1,0),0)</f>
        <v>0</v>
      </c>
      <c r="AD469" s="41">
        <f>IFERROR(VLOOKUP($B469,'b06'!$A$4:$I$714,AD$1,0),0)</f>
        <v>0</v>
      </c>
      <c r="AE469" s="41">
        <f>IFERROR(VLOOKUP($B469,'b06'!$A$4:$I$714,AE$1,0),0)</f>
        <v>0</v>
      </c>
      <c r="AF469" s="41">
        <f>IFERROR(VLOOKUP($B469,'b06'!$A$4:$I$714,AF$1,0),0)</f>
        <v>0</v>
      </c>
      <c r="AG469" s="41">
        <f>IFERROR(VLOOKUP($B469,'b06'!$A$4:$I$714,AG$1,0),0)</f>
        <v>0</v>
      </c>
      <c r="AH469" s="41">
        <f>IFERROR(VLOOKUP($B469,'b06'!$A$4:$I$714,AH$1,0),0)</f>
        <v>0</v>
      </c>
      <c r="AI469" s="41">
        <f>IFERROR(VLOOKUP($B469,'b06'!$A$4:$I$714,AI$1,0),0)</f>
        <v>0</v>
      </c>
      <c r="AJ469" s="41">
        <f>IFERROR(VLOOKUP($B469,'b06'!$A$4:$I$714,AJ$1,0),0)</f>
        <v>0</v>
      </c>
    </row>
    <row r="470" spans="1:36" x14ac:dyDescent="0.35">
      <c r="A470" s="4" t="s">
        <v>781</v>
      </c>
      <c r="B470" s="30">
        <v>468</v>
      </c>
      <c r="C470" s="8">
        <f t="shared" ca="1" si="85"/>
        <v>33584</v>
      </c>
      <c r="D470" s="5" t="str">
        <f t="shared" si="86"/>
        <v>colaborador_0468</v>
      </c>
      <c r="E470" s="9" t="s">
        <v>1339</v>
      </c>
      <c r="F470" s="9" t="s">
        <v>1550</v>
      </c>
      <c r="G470" s="8">
        <f t="shared" ca="1" si="87"/>
        <v>42712</v>
      </c>
      <c r="H470" s="6" t="s">
        <v>6</v>
      </c>
      <c r="I470" s="13">
        <f t="shared" ca="1" si="88"/>
        <v>1.75</v>
      </c>
      <c r="J470" s="15">
        <f t="shared" ca="1" si="89"/>
        <v>70</v>
      </c>
      <c r="K470" s="15">
        <f t="shared" ca="1" si="90"/>
        <v>22.857142857142858</v>
      </c>
      <c r="L470" s="10">
        <f t="shared" ca="1" si="91"/>
        <v>3</v>
      </c>
      <c r="M470" s="10">
        <f t="shared" ca="1" si="92"/>
        <v>1</v>
      </c>
      <c r="N470" s="10">
        <f t="shared" ca="1" si="93"/>
        <v>11</v>
      </c>
      <c r="O470" s="10">
        <f t="shared" ca="1" si="94"/>
        <v>4</v>
      </c>
      <c r="P470" s="10">
        <f t="shared" ca="1" si="95"/>
        <v>6</v>
      </c>
      <c r="Q470" s="11">
        <f t="shared" ca="1" si="84"/>
        <v>29</v>
      </c>
      <c r="R470" s="22" t="str">
        <f ca="1">VLOOKUP(L470,'05'!$A$2:$B$6,2,0)</f>
        <v>preta</v>
      </c>
      <c r="S470" s="22" t="str">
        <f ca="1">VLOOKUP(M470,'06'!$A$2:$B$18,2,0)</f>
        <v>sem instrução</v>
      </c>
      <c r="T470" s="22" t="str">
        <f ca="1">VLOOKUP(N470,'07'!$A$2:$D$28,2,0)</f>
        <v>Mato Grosso</v>
      </c>
      <c r="U470" s="22" t="str">
        <f ca="1">VLOOKUP(O470,'08'!$A$2:$B$28,2,0)</f>
        <v>Cristã</v>
      </c>
      <c r="V470" s="22" t="str">
        <f ca="1">VLOOKUP(P470,'10'!$A$2:$B$10,2,0)</f>
        <v>Concubinato/União Estável</v>
      </c>
      <c r="W470" s="29">
        <f>IFERROR(VLOOKUP($B470,'b02'!$A$4:$H$705,W$1,0),0)</f>
        <v>0</v>
      </c>
      <c r="X470" s="29">
        <f>IFERROR(VLOOKUP($B470,'b02'!$A$4:$H$705,X$1,0),0)</f>
        <v>0</v>
      </c>
      <c r="Y470" s="29">
        <f>IFERROR(VLOOKUP($B470,'b02'!$A$4:$H$705,Y$1,0),0)</f>
        <v>0</v>
      </c>
      <c r="Z470" s="29">
        <f>IFERROR(VLOOKUP($B470,'b02'!$A$4:$H$705,Z$1,0),0)</f>
        <v>0</v>
      </c>
      <c r="AA470" s="29">
        <f>IFERROR(VLOOKUP($B470,'b02'!$A$4:$H$705,AA$1,0),0)</f>
        <v>0</v>
      </c>
      <c r="AB470" s="29">
        <f>IFERROR(VLOOKUP($B470,'b02'!$A$4:$H$705,AB$1,0),0)</f>
        <v>0</v>
      </c>
      <c r="AC470" s="29">
        <f>IFERROR(VLOOKUP($B470,'b02'!$A$4:$H$705,AC$1,0),0)</f>
        <v>0</v>
      </c>
      <c r="AD470" s="41">
        <f>IFERROR(VLOOKUP($B470,'b06'!$A$4:$I$714,AD$1,0),0)</f>
        <v>0</v>
      </c>
      <c r="AE470" s="41">
        <f>IFERROR(VLOOKUP($B470,'b06'!$A$4:$I$714,AE$1,0),0)</f>
        <v>0</v>
      </c>
      <c r="AF470" s="41">
        <f>IFERROR(VLOOKUP($B470,'b06'!$A$4:$I$714,AF$1,0),0)</f>
        <v>0</v>
      </c>
      <c r="AG470" s="41">
        <f>IFERROR(VLOOKUP($B470,'b06'!$A$4:$I$714,AG$1,0),0)</f>
        <v>0</v>
      </c>
      <c r="AH470" s="41">
        <f>IFERROR(VLOOKUP($B470,'b06'!$A$4:$I$714,AH$1,0),0)</f>
        <v>0</v>
      </c>
      <c r="AI470" s="41">
        <f>IFERROR(VLOOKUP($B470,'b06'!$A$4:$I$714,AI$1,0),0)</f>
        <v>0</v>
      </c>
      <c r="AJ470" s="41">
        <f>IFERROR(VLOOKUP($B470,'b06'!$A$4:$I$714,AJ$1,0),0)</f>
        <v>0</v>
      </c>
    </row>
    <row r="471" spans="1:36" x14ac:dyDescent="0.35">
      <c r="A471" s="4" t="s">
        <v>782</v>
      </c>
      <c r="B471" s="30">
        <v>469</v>
      </c>
      <c r="C471" s="8">
        <f t="shared" ca="1" si="85"/>
        <v>35975</v>
      </c>
      <c r="D471" s="5" t="str">
        <f t="shared" si="86"/>
        <v>colaborador_0469</v>
      </c>
      <c r="E471" s="9" t="s">
        <v>1339</v>
      </c>
      <c r="F471" s="9" t="s">
        <v>1550</v>
      </c>
      <c r="G471" s="8">
        <f t="shared" ca="1" si="87"/>
        <v>43094</v>
      </c>
      <c r="H471" s="6" t="s">
        <v>6</v>
      </c>
      <c r="I471" s="13">
        <f t="shared" ca="1" si="88"/>
        <v>1.78</v>
      </c>
      <c r="J471" s="15">
        <f t="shared" ca="1" si="89"/>
        <v>81</v>
      </c>
      <c r="K471" s="15">
        <f t="shared" ca="1" si="90"/>
        <v>25.564953919959599</v>
      </c>
      <c r="L471" s="10">
        <f t="shared" ca="1" si="91"/>
        <v>2</v>
      </c>
      <c r="M471" s="10">
        <f t="shared" ca="1" si="92"/>
        <v>1</v>
      </c>
      <c r="N471" s="10">
        <f t="shared" ca="1" si="93"/>
        <v>15</v>
      </c>
      <c r="O471" s="10">
        <f t="shared" ca="1" si="94"/>
        <v>7</v>
      </c>
      <c r="P471" s="10">
        <f t="shared" ca="1" si="95"/>
        <v>1</v>
      </c>
      <c r="Q471" s="11">
        <f t="shared" ca="1" si="84"/>
        <v>22</v>
      </c>
      <c r="R471" s="22" t="str">
        <f ca="1">VLOOKUP(L471,'05'!$A$2:$B$6,2,0)</f>
        <v>parda</v>
      </c>
      <c r="S471" s="22" t="str">
        <f ca="1">VLOOKUP(M471,'06'!$A$2:$B$18,2,0)</f>
        <v>sem instrução</v>
      </c>
      <c r="T471" s="22" t="str">
        <f ca="1">VLOOKUP(N471,'07'!$A$2:$D$28,2,0)</f>
        <v>Paraíba</v>
      </c>
      <c r="U471" s="22" t="str">
        <f ca="1">VLOOKUP(O471,'08'!$A$2:$B$28,2,0)</f>
        <v>Testemunha de Jeová</v>
      </c>
      <c r="V471" s="22" t="str">
        <f ca="1">VLOOKUP(P471,'10'!$A$2:$B$10,2,0)</f>
        <v>Solteiro</v>
      </c>
      <c r="W471" s="29">
        <f>IFERROR(VLOOKUP($B471,'b02'!$A$4:$H$705,W$1,0),0)</f>
        <v>0</v>
      </c>
      <c r="X471" s="29">
        <f>IFERROR(VLOOKUP($B471,'b02'!$A$4:$H$705,X$1,0),0)</f>
        <v>0</v>
      </c>
      <c r="Y471" s="29">
        <f>IFERROR(VLOOKUP($B471,'b02'!$A$4:$H$705,Y$1,0),0)</f>
        <v>0</v>
      </c>
      <c r="Z471" s="29">
        <f>IFERROR(VLOOKUP($B471,'b02'!$A$4:$H$705,Z$1,0),0)</f>
        <v>0</v>
      </c>
      <c r="AA471" s="29">
        <f>IFERROR(VLOOKUP($B471,'b02'!$A$4:$H$705,AA$1,0),0)</f>
        <v>0</v>
      </c>
      <c r="AB471" s="29">
        <f>IFERROR(VLOOKUP($B471,'b02'!$A$4:$H$705,AB$1,0),0)</f>
        <v>0</v>
      </c>
      <c r="AC471" s="29">
        <f>IFERROR(VLOOKUP($B471,'b02'!$A$4:$H$705,AC$1,0),0)</f>
        <v>0</v>
      </c>
      <c r="AD471" s="41">
        <f>IFERROR(VLOOKUP($B471,'b06'!$A$4:$I$714,AD$1,0),0)</f>
        <v>0</v>
      </c>
      <c r="AE471" s="41">
        <f>IFERROR(VLOOKUP($B471,'b06'!$A$4:$I$714,AE$1,0),0)</f>
        <v>0</v>
      </c>
      <c r="AF471" s="41">
        <f>IFERROR(VLOOKUP($B471,'b06'!$A$4:$I$714,AF$1,0),0)</f>
        <v>0</v>
      </c>
      <c r="AG471" s="41">
        <f>IFERROR(VLOOKUP($B471,'b06'!$A$4:$I$714,AG$1,0),0)</f>
        <v>0</v>
      </c>
      <c r="AH471" s="41">
        <f>IFERROR(VLOOKUP($B471,'b06'!$A$4:$I$714,AH$1,0),0)</f>
        <v>0</v>
      </c>
      <c r="AI471" s="41">
        <f>IFERROR(VLOOKUP($B471,'b06'!$A$4:$I$714,AI$1,0),0)</f>
        <v>0</v>
      </c>
      <c r="AJ471" s="41">
        <f>IFERROR(VLOOKUP($B471,'b06'!$A$4:$I$714,AJ$1,0),0)</f>
        <v>0</v>
      </c>
    </row>
    <row r="472" spans="1:36" x14ac:dyDescent="0.35">
      <c r="A472" s="4" t="s">
        <v>783</v>
      </c>
      <c r="B472" s="30">
        <v>470</v>
      </c>
      <c r="C472" s="8">
        <f t="shared" ca="1" si="85"/>
        <v>35603</v>
      </c>
      <c r="D472" s="5" t="str">
        <f t="shared" si="86"/>
        <v>colaborador_0470</v>
      </c>
      <c r="E472" s="9" t="s">
        <v>1339</v>
      </c>
      <c r="F472" s="9" t="s">
        <v>1550</v>
      </c>
      <c r="G472" s="8">
        <f t="shared" ca="1" si="87"/>
        <v>42959</v>
      </c>
      <c r="H472" s="6" t="s">
        <v>6</v>
      </c>
      <c r="I472" s="13">
        <f t="shared" ca="1" si="88"/>
        <v>1.8</v>
      </c>
      <c r="J472" s="15">
        <f t="shared" ca="1" si="89"/>
        <v>72</v>
      </c>
      <c r="K472" s="15">
        <f t="shared" ca="1" si="90"/>
        <v>22.222222222222221</v>
      </c>
      <c r="L472" s="10">
        <f t="shared" ca="1" si="91"/>
        <v>3</v>
      </c>
      <c r="M472" s="10">
        <f t="shared" ca="1" si="92"/>
        <v>4</v>
      </c>
      <c r="N472" s="10">
        <f t="shared" ca="1" si="93"/>
        <v>8</v>
      </c>
      <c r="O472" s="10">
        <f t="shared" ca="1" si="94"/>
        <v>6</v>
      </c>
      <c r="P472" s="10">
        <f t="shared" ca="1" si="95"/>
        <v>1</v>
      </c>
      <c r="Q472" s="11">
        <f t="shared" ca="1" si="84"/>
        <v>23</v>
      </c>
      <c r="R472" s="22" t="str">
        <f ca="1">VLOOKUP(L472,'05'!$A$2:$B$6,2,0)</f>
        <v>preta</v>
      </c>
      <c r="S472" s="22" t="str">
        <f ca="1">VLOOKUP(M472,'06'!$A$2:$B$18,2,0)</f>
        <v>ensino médio incompleto</v>
      </c>
      <c r="T472" s="22" t="str">
        <f ca="1">VLOOKUP(N472,'07'!$A$2:$D$28,2,0)</f>
        <v>Espírito Santo</v>
      </c>
      <c r="U472" s="22" t="str">
        <f ca="1">VLOOKUP(O472,'08'!$A$2:$B$28,2,0)</f>
        <v>Umbanda</v>
      </c>
      <c r="V472" s="22" t="str">
        <f ca="1">VLOOKUP(P472,'10'!$A$2:$B$10,2,0)</f>
        <v>Solteiro</v>
      </c>
      <c r="W472" s="29">
        <f>IFERROR(VLOOKUP($B472,'b02'!$A$4:$H$705,W$1,0),0)</f>
        <v>0</v>
      </c>
      <c r="X472" s="29">
        <f>IFERROR(VLOOKUP($B472,'b02'!$A$4:$H$705,X$1,0),0)</f>
        <v>0</v>
      </c>
      <c r="Y472" s="29">
        <f>IFERROR(VLOOKUP($B472,'b02'!$A$4:$H$705,Y$1,0),0)</f>
        <v>0</v>
      </c>
      <c r="Z472" s="29">
        <f>IFERROR(VLOOKUP($B472,'b02'!$A$4:$H$705,Z$1,0),0)</f>
        <v>0</v>
      </c>
      <c r="AA472" s="29">
        <f>IFERROR(VLOOKUP($B472,'b02'!$A$4:$H$705,AA$1,0),0)</f>
        <v>0</v>
      </c>
      <c r="AB472" s="29">
        <f>IFERROR(VLOOKUP($B472,'b02'!$A$4:$H$705,AB$1,0),0)</f>
        <v>0</v>
      </c>
      <c r="AC472" s="29">
        <f>IFERROR(VLOOKUP($B472,'b02'!$A$4:$H$705,AC$1,0),0)</f>
        <v>0</v>
      </c>
      <c r="AD472" s="41">
        <f>IFERROR(VLOOKUP($B472,'b06'!$A$4:$I$714,AD$1,0),0)</f>
        <v>0</v>
      </c>
      <c r="AE472" s="41">
        <f>IFERROR(VLOOKUP($B472,'b06'!$A$4:$I$714,AE$1,0),0)</f>
        <v>0</v>
      </c>
      <c r="AF472" s="41">
        <f>IFERROR(VLOOKUP($B472,'b06'!$A$4:$I$714,AF$1,0),0)</f>
        <v>0</v>
      </c>
      <c r="AG472" s="41">
        <f>IFERROR(VLOOKUP($B472,'b06'!$A$4:$I$714,AG$1,0),0)</f>
        <v>0</v>
      </c>
      <c r="AH472" s="41">
        <f>IFERROR(VLOOKUP($B472,'b06'!$A$4:$I$714,AH$1,0),0)</f>
        <v>0</v>
      </c>
      <c r="AI472" s="41">
        <f>IFERROR(VLOOKUP($B472,'b06'!$A$4:$I$714,AI$1,0),0)</f>
        <v>0</v>
      </c>
      <c r="AJ472" s="41">
        <f>IFERROR(VLOOKUP($B472,'b06'!$A$4:$I$714,AJ$1,0),0)</f>
        <v>0</v>
      </c>
    </row>
    <row r="473" spans="1:36" x14ac:dyDescent="0.35">
      <c r="A473" s="4" t="s">
        <v>784</v>
      </c>
      <c r="B473" s="30">
        <v>471</v>
      </c>
      <c r="C473" s="8">
        <f t="shared" ca="1" si="85"/>
        <v>35376</v>
      </c>
      <c r="D473" s="5" t="str">
        <f t="shared" si="86"/>
        <v>colaborador_0471</v>
      </c>
      <c r="E473" s="9" t="s">
        <v>1339</v>
      </c>
      <c r="F473" s="9" t="s">
        <v>1550</v>
      </c>
      <c r="G473" s="8">
        <f t="shared" ca="1" si="87"/>
        <v>43149</v>
      </c>
      <c r="H473" s="6" t="s">
        <v>6</v>
      </c>
      <c r="I473" s="13">
        <f t="shared" ca="1" si="88"/>
        <v>1.84</v>
      </c>
      <c r="J473" s="15">
        <f t="shared" ca="1" si="89"/>
        <v>71</v>
      </c>
      <c r="K473" s="15">
        <f t="shared" ca="1" si="90"/>
        <v>20.971172022684311</v>
      </c>
      <c r="L473" s="10">
        <f t="shared" ca="1" si="91"/>
        <v>3</v>
      </c>
      <c r="M473" s="10">
        <f t="shared" ca="1" si="92"/>
        <v>6</v>
      </c>
      <c r="N473" s="10">
        <f t="shared" ca="1" si="93"/>
        <v>16</v>
      </c>
      <c r="O473" s="10">
        <f t="shared" ca="1" si="94"/>
        <v>4</v>
      </c>
      <c r="P473" s="10">
        <f t="shared" ca="1" si="95"/>
        <v>5</v>
      </c>
      <c r="Q473" s="11">
        <f t="shared" ca="1" si="84"/>
        <v>24</v>
      </c>
      <c r="R473" s="22" t="str">
        <f ca="1">VLOOKUP(L473,'05'!$A$2:$B$6,2,0)</f>
        <v>preta</v>
      </c>
      <c r="S473" s="22" t="str">
        <f ca="1">VLOOKUP(M473,'06'!$A$2:$B$18,2,0)</f>
        <v>ensino médio técnico incompleto</v>
      </c>
      <c r="T473" s="22" t="str">
        <f ca="1">VLOOKUP(N473,'07'!$A$2:$D$28,2,0)</f>
        <v>Paraná</v>
      </c>
      <c r="U473" s="22" t="str">
        <f ca="1">VLOOKUP(O473,'08'!$A$2:$B$28,2,0)</f>
        <v>Cristã</v>
      </c>
      <c r="V473" s="22" t="str">
        <f ca="1">VLOOKUP(P473,'10'!$A$2:$B$10,2,0)</f>
        <v>Separado</v>
      </c>
      <c r="W473" s="29">
        <f>IFERROR(VLOOKUP($B473,'b02'!$A$4:$H$705,W$1,0),0)</f>
        <v>0</v>
      </c>
      <c r="X473" s="29">
        <f>IFERROR(VLOOKUP($B473,'b02'!$A$4:$H$705,X$1,0),0)</f>
        <v>0</v>
      </c>
      <c r="Y473" s="29">
        <f>IFERROR(VLOOKUP($B473,'b02'!$A$4:$H$705,Y$1,0),0)</f>
        <v>0</v>
      </c>
      <c r="Z473" s="29">
        <f>IFERROR(VLOOKUP($B473,'b02'!$A$4:$H$705,Z$1,0),0)</f>
        <v>0</v>
      </c>
      <c r="AA473" s="29">
        <f>IFERROR(VLOOKUP($B473,'b02'!$A$4:$H$705,AA$1,0),0)</f>
        <v>0</v>
      </c>
      <c r="AB473" s="29">
        <f>IFERROR(VLOOKUP($B473,'b02'!$A$4:$H$705,AB$1,0),0)</f>
        <v>0</v>
      </c>
      <c r="AC473" s="29">
        <f>IFERROR(VLOOKUP($B473,'b02'!$A$4:$H$705,AC$1,0),0)</f>
        <v>0</v>
      </c>
      <c r="AD473" s="41">
        <f>IFERROR(VLOOKUP($B473,'b06'!$A$4:$I$714,AD$1,0),0)</f>
        <v>0</v>
      </c>
      <c r="AE473" s="41">
        <f>IFERROR(VLOOKUP($B473,'b06'!$A$4:$I$714,AE$1,0),0)</f>
        <v>0</v>
      </c>
      <c r="AF473" s="41">
        <f>IFERROR(VLOOKUP($B473,'b06'!$A$4:$I$714,AF$1,0),0)</f>
        <v>0</v>
      </c>
      <c r="AG473" s="41">
        <f>IFERROR(VLOOKUP($B473,'b06'!$A$4:$I$714,AG$1,0),0)</f>
        <v>0</v>
      </c>
      <c r="AH473" s="41">
        <f>IFERROR(VLOOKUP($B473,'b06'!$A$4:$I$714,AH$1,0),0)</f>
        <v>0</v>
      </c>
      <c r="AI473" s="41">
        <f>IFERROR(VLOOKUP($B473,'b06'!$A$4:$I$714,AI$1,0),0)</f>
        <v>0</v>
      </c>
      <c r="AJ473" s="41">
        <f>IFERROR(VLOOKUP($B473,'b06'!$A$4:$I$714,AJ$1,0),0)</f>
        <v>0</v>
      </c>
    </row>
    <row r="474" spans="1:36" x14ac:dyDescent="0.35">
      <c r="A474" s="4" t="s">
        <v>785</v>
      </c>
      <c r="B474" s="30">
        <v>472</v>
      </c>
      <c r="C474" s="8">
        <f t="shared" ca="1" si="85"/>
        <v>35746</v>
      </c>
      <c r="D474" s="5" t="str">
        <f t="shared" si="86"/>
        <v>colaborador_0472</v>
      </c>
      <c r="E474" s="9" t="s">
        <v>1339</v>
      </c>
      <c r="F474" s="9" t="s">
        <v>1550</v>
      </c>
      <c r="G474" s="8">
        <f t="shared" ca="1" si="87"/>
        <v>42733</v>
      </c>
      <c r="H474" s="6" t="s">
        <v>6</v>
      </c>
      <c r="I474" s="13">
        <f t="shared" ca="1" si="88"/>
        <v>1.81</v>
      </c>
      <c r="J474" s="15">
        <f t="shared" ca="1" si="89"/>
        <v>77</v>
      </c>
      <c r="K474" s="15">
        <f t="shared" ca="1" si="90"/>
        <v>23.503556057507403</v>
      </c>
      <c r="L474" s="10">
        <f t="shared" ca="1" si="91"/>
        <v>2</v>
      </c>
      <c r="M474" s="10">
        <f t="shared" ca="1" si="92"/>
        <v>7</v>
      </c>
      <c r="N474" s="10">
        <f t="shared" ca="1" si="93"/>
        <v>26</v>
      </c>
      <c r="O474" s="10">
        <f t="shared" ca="1" si="94"/>
        <v>3</v>
      </c>
      <c r="P474" s="10">
        <f t="shared" ca="1" si="95"/>
        <v>6</v>
      </c>
      <c r="Q474" s="11">
        <f t="shared" ca="1" si="84"/>
        <v>23</v>
      </c>
      <c r="R474" s="22" t="str">
        <f ca="1">VLOOKUP(L474,'05'!$A$2:$B$6,2,0)</f>
        <v>parda</v>
      </c>
      <c r="S474" s="22" t="str">
        <f ca="1">VLOOKUP(M474,'06'!$A$2:$B$18,2,0)</f>
        <v>ensino médio técnico completo</v>
      </c>
      <c r="T474" s="22" t="str">
        <f ca="1">VLOOKUP(N474,'07'!$A$2:$D$28,2,0)</f>
        <v>Sergipe</v>
      </c>
      <c r="U474" s="22" t="str">
        <f ca="1">VLOOKUP(O474,'08'!$A$2:$B$28,2,0)</f>
        <v>Católica</v>
      </c>
      <c r="V474" s="22" t="str">
        <f ca="1">VLOOKUP(P474,'10'!$A$2:$B$10,2,0)</f>
        <v>Concubinato/União Estável</v>
      </c>
      <c r="W474" s="29">
        <f>IFERROR(VLOOKUP($B474,'b02'!$A$4:$H$705,W$1,0),0)</f>
        <v>0</v>
      </c>
      <c r="X474" s="29">
        <f>IFERROR(VLOOKUP($B474,'b02'!$A$4:$H$705,X$1,0),0)</f>
        <v>0</v>
      </c>
      <c r="Y474" s="29">
        <f>IFERROR(VLOOKUP($B474,'b02'!$A$4:$H$705,Y$1,0),0)</f>
        <v>0</v>
      </c>
      <c r="Z474" s="29">
        <f>IFERROR(VLOOKUP($B474,'b02'!$A$4:$H$705,Z$1,0),0)</f>
        <v>0</v>
      </c>
      <c r="AA474" s="29">
        <f>IFERROR(VLOOKUP($B474,'b02'!$A$4:$H$705,AA$1,0),0)</f>
        <v>1</v>
      </c>
      <c r="AB474" s="29">
        <f>IFERROR(VLOOKUP($B474,'b02'!$A$4:$H$705,AB$1,0),0)</f>
        <v>0</v>
      </c>
      <c r="AC474" s="29">
        <f>IFERROR(VLOOKUP($B474,'b02'!$A$4:$H$705,AC$1,0),0)</f>
        <v>1</v>
      </c>
      <c r="AD474" s="41">
        <f>IFERROR(VLOOKUP($B474,'b06'!$A$4:$I$714,AD$1,0),0)</f>
        <v>0</v>
      </c>
      <c r="AE474" s="41">
        <f>IFERROR(VLOOKUP($B474,'b06'!$A$4:$I$714,AE$1,0),0)</f>
        <v>0</v>
      </c>
      <c r="AF474" s="41">
        <f>IFERROR(VLOOKUP($B474,'b06'!$A$4:$I$714,AF$1,0),0)</f>
        <v>0</v>
      </c>
      <c r="AG474" s="41">
        <f>IFERROR(VLOOKUP($B474,'b06'!$A$4:$I$714,AG$1,0),0)</f>
        <v>0</v>
      </c>
      <c r="AH474" s="41">
        <f>IFERROR(VLOOKUP($B474,'b06'!$A$4:$I$714,AH$1,0),0)</f>
        <v>0</v>
      </c>
      <c r="AI474" s="41">
        <f>IFERROR(VLOOKUP($B474,'b06'!$A$4:$I$714,AI$1,0),0)</f>
        <v>1</v>
      </c>
      <c r="AJ474" s="41">
        <f>IFERROR(VLOOKUP($B474,'b06'!$A$4:$I$714,AJ$1,0),0)</f>
        <v>0</v>
      </c>
    </row>
    <row r="475" spans="1:36" x14ac:dyDescent="0.35">
      <c r="A475" s="4" t="s">
        <v>786</v>
      </c>
      <c r="B475" s="30">
        <v>473</v>
      </c>
      <c r="C475" s="8">
        <f t="shared" ca="1" si="85"/>
        <v>33396</v>
      </c>
      <c r="D475" s="5" t="str">
        <f t="shared" si="86"/>
        <v>colaborador_0473</v>
      </c>
      <c r="E475" s="9" t="s">
        <v>1339</v>
      </c>
      <c r="F475" s="9" t="s">
        <v>1550</v>
      </c>
      <c r="G475" s="8">
        <f t="shared" ca="1" si="87"/>
        <v>42782</v>
      </c>
      <c r="H475" s="6" t="s">
        <v>6</v>
      </c>
      <c r="I475" s="13">
        <f t="shared" ca="1" si="88"/>
        <v>1.82</v>
      </c>
      <c r="J475" s="15">
        <f t="shared" ca="1" si="89"/>
        <v>72</v>
      </c>
      <c r="K475" s="15">
        <f t="shared" ca="1" si="90"/>
        <v>21.736505252988767</v>
      </c>
      <c r="L475" s="10">
        <f t="shared" ca="1" si="91"/>
        <v>3</v>
      </c>
      <c r="M475" s="10">
        <f t="shared" ca="1" si="92"/>
        <v>4</v>
      </c>
      <c r="N475" s="10">
        <f t="shared" ca="1" si="93"/>
        <v>12</v>
      </c>
      <c r="O475" s="10">
        <f t="shared" ca="1" si="94"/>
        <v>4</v>
      </c>
      <c r="P475" s="10">
        <f t="shared" ca="1" si="95"/>
        <v>4</v>
      </c>
      <c r="Q475" s="11">
        <f t="shared" ca="1" si="84"/>
        <v>29</v>
      </c>
      <c r="R475" s="22" t="str">
        <f ca="1">VLOOKUP(L475,'05'!$A$2:$B$6,2,0)</f>
        <v>preta</v>
      </c>
      <c r="S475" s="22" t="str">
        <f ca="1">VLOOKUP(M475,'06'!$A$2:$B$18,2,0)</f>
        <v>ensino médio incompleto</v>
      </c>
      <c r="T475" s="22" t="str">
        <f ca="1">VLOOKUP(N475,'07'!$A$2:$D$28,2,0)</f>
        <v>Mato Grosso do Sul</v>
      </c>
      <c r="U475" s="22" t="str">
        <f ca="1">VLOOKUP(O475,'08'!$A$2:$B$28,2,0)</f>
        <v>Cristã</v>
      </c>
      <c r="V475" s="22" t="str">
        <f ca="1">VLOOKUP(P475,'10'!$A$2:$B$10,2,0)</f>
        <v>Desquitado</v>
      </c>
      <c r="W475" s="29">
        <f>IFERROR(VLOOKUP($B475,'b02'!$A$4:$H$705,W$1,0),0)</f>
        <v>0</v>
      </c>
      <c r="X475" s="29">
        <f>IFERROR(VLOOKUP($B475,'b02'!$A$4:$H$705,X$1,0),0)</f>
        <v>0</v>
      </c>
      <c r="Y475" s="29">
        <f>IFERROR(VLOOKUP($B475,'b02'!$A$4:$H$705,Y$1,0),0)</f>
        <v>0</v>
      </c>
      <c r="Z475" s="29">
        <f>IFERROR(VLOOKUP($B475,'b02'!$A$4:$H$705,Z$1,0),0)</f>
        <v>0</v>
      </c>
      <c r="AA475" s="29">
        <f>IFERROR(VLOOKUP($B475,'b02'!$A$4:$H$705,AA$1,0),0)</f>
        <v>1</v>
      </c>
      <c r="AB475" s="29">
        <f>IFERROR(VLOOKUP($B475,'b02'!$A$4:$H$705,AB$1,0),0)</f>
        <v>0</v>
      </c>
      <c r="AC475" s="29">
        <f>IFERROR(VLOOKUP($B475,'b02'!$A$4:$H$705,AC$1,0),0)</f>
        <v>1</v>
      </c>
      <c r="AD475" s="41">
        <f>IFERROR(VLOOKUP($B475,'b06'!$A$4:$I$714,AD$1,0),0)</f>
        <v>0</v>
      </c>
      <c r="AE475" s="41">
        <f>IFERROR(VLOOKUP($B475,'b06'!$A$4:$I$714,AE$1,0),0)</f>
        <v>0</v>
      </c>
      <c r="AF475" s="41">
        <f>IFERROR(VLOOKUP($B475,'b06'!$A$4:$I$714,AF$1,0),0)</f>
        <v>0</v>
      </c>
      <c r="AG475" s="41">
        <f>IFERROR(VLOOKUP($B475,'b06'!$A$4:$I$714,AG$1,0),0)</f>
        <v>0</v>
      </c>
      <c r="AH475" s="41">
        <f>IFERROR(VLOOKUP($B475,'b06'!$A$4:$I$714,AH$1,0),0)</f>
        <v>0</v>
      </c>
      <c r="AI475" s="41">
        <f>IFERROR(VLOOKUP($B475,'b06'!$A$4:$I$714,AI$1,0),0)</f>
        <v>1</v>
      </c>
      <c r="AJ475" s="41">
        <f>IFERROR(VLOOKUP($B475,'b06'!$A$4:$I$714,AJ$1,0),0)</f>
        <v>0</v>
      </c>
    </row>
    <row r="476" spans="1:36" x14ac:dyDescent="0.35">
      <c r="A476" s="4" t="s">
        <v>787</v>
      </c>
      <c r="B476" s="30">
        <v>474</v>
      </c>
      <c r="C476" s="8">
        <f t="shared" ca="1" si="85"/>
        <v>35325</v>
      </c>
      <c r="D476" s="5" t="str">
        <f t="shared" si="86"/>
        <v>colaborador_0474</v>
      </c>
      <c r="E476" s="9" t="s">
        <v>1339</v>
      </c>
      <c r="F476" s="9" t="s">
        <v>1550</v>
      </c>
      <c r="G476" s="8">
        <f t="shared" ca="1" si="87"/>
        <v>42676</v>
      </c>
      <c r="H476" s="6" t="s">
        <v>6</v>
      </c>
      <c r="I476" s="13">
        <f t="shared" ca="1" si="88"/>
        <v>1.83</v>
      </c>
      <c r="J476" s="15">
        <f t="shared" ca="1" si="89"/>
        <v>77</v>
      </c>
      <c r="K476" s="15">
        <f t="shared" ca="1" si="90"/>
        <v>22.99262444384723</v>
      </c>
      <c r="L476" s="10">
        <f t="shared" ca="1" si="91"/>
        <v>2</v>
      </c>
      <c r="M476" s="10">
        <f t="shared" ca="1" si="92"/>
        <v>3</v>
      </c>
      <c r="N476" s="10">
        <f t="shared" ca="1" si="93"/>
        <v>21</v>
      </c>
      <c r="O476" s="10">
        <f t="shared" ca="1" si="94"/>
        <v>2</v>
      </c>
      <c r="P476" s="10">
        <f t="shared" ca="1" si="95"/>
        <v>3</v>
      </c>
      <c r="Q476" s="11">
        <f t="shared" ca="1" si="84"/>
        <v>24</v>
      </c>
      <c r="R476" s="22" t="str">
        <f ca="1">VLOOKUP(L476,'05'!$A$2:$B$6,2,0)</f>
        <v>parda</v>
      </c>
      <c r="S476" s="22" t="str">
        <f ca="1">VLOOKUP(M476,'06'!$A$2:$B$18,2,0)</f>
        <v>ensino fundamental completo</v>
      </c>
      <c r="T476" s="22" t="str">
        <f ca="1">VLOOKUP(N476,'07'!$A$2:$D$28,2,0)</f>
        <v>Rio Grande do Sul</v>
      </c>
      <c r="U476" s="22" t="str">
        <f ca="1">VLOOKUP(O476,'08'!$A$2:$B$28,2,0)</f>
        <v>Candomblé</v>
      </c>
      <c r="V476" s="22" t="str">
        <f ca="1">VLOOKUP(P476,'10'!$A$2:$B$10,2,0)</f>
        <v>Divorciado</v>
      </c>
      <c r="W476" s="29">
        <f>IFERROR(VLOOKUP($B476,'b02'!$A$4:$H$705,W$1,0),0)</f>
        <v>0</v>
      </c>
      <c r="X476" s="29">
        <f>IFERROR(VLOOKUP($B476,'b02'!$A$4:$H$705,X$1,0),0)</f>
        <v>0</v>
      </c>
      <c r="Y476" s="29">
        <f>IFERROR(VLOOKUP($B476,'b02'!$A$4:$H$705,Y$1,0),0)</f>
        <v>0</v>
      </c>
      <c r="Z476" s="29">
        <f>IFERROR(VLOOKUP($B476,'b02'!$A$4:$H$705,Z$1,0),0)</f>
        <v>0</v>
      </c>
      <c r="AA476" s="29">
        <f>IFERROR(VLOOKUP($B476,'b02'!$A$4:$H$705,AA$1,0),0)</f>
        <v>0</v>
      </c>
      <c r="AB476" s="29">
        <f>IFERROR(VLOOKUP($B476,'b02'!$A$4:$H$705,AB$1,0),0)</f>
        <v>0</v>
      </c>
      <c r="AC476" s="29">
        <f>IFERROR(VLOOKUP($B476,'b02'!$A$4:$H$705,AC$1,0),0)</f>
        <v>0</v>
      </c>
      <c r="AD476" s="41">
        <f>IFERROR(VLOOKUP($B476,'b06'!$A$4:$I$714,AD$1,0),0)</f>
        <v>0</v>
      </c>
      <c r="AE476" s="41">
        <f>IFERROR(VLOOKUP($B476,'b06'!$A$4:$I$714,AE$1,0),0)</f>
        <v>0</v>
      </c>
      <c r="AF476" s="41">
        <f>IFERROR(VLOOKUP($B476,'b06'!$A$4:$I$714,AF$1,0),0)</f>
        <v>0</v>
      </c>
      <c r="AG476" s="41">
        <f>IFERROR(VLOOKUP($B476,'b06'!$A$4:$I$714,AG$1,0),0)</f>
        <v>0</v>
      </c>
      <c r="AH476" s="41">
        <f>IFERROR(VLOOKUP($B476,'b06'!$A$4:$I$714,AH$1,0),0)</f>
        <v>0</v>
      </c>
      <c r="AI476" s="41">
        <f>IFERROR(VLOOKUP($B476,'b06'!$A$4:$I$714,AI$1,0),0)</f>
        <v>0</v>
      </c>
      <c r="AJ476" s="41">
        <f>IFERROR(VLOOKUP($B476,'b06'!$A$4:$I$714,AJ$1,0),0)</f>
        <v>0</v>
      </c>
    </row>
    <row r="477" spans="1:36" x14ac:dyDescent="0.35">
      <c r="A477" s="4" t="s">
        <v>788</v>
      </c>
      <c r="B477" s="30">
        <v>475</v>
      </c>
      <c r="C477" s="8">
        <f t="shared" ca="1" si="85"/>
        <v>32247</v>
      </c>
      <c r="D477" s="5" t="str">
        <f t="shared" si="86"/>
        <v>colaborador_0475</v>
      </c>
      <c r="E477" s="9" t="s">
        <v>1339</v>
      </c>
      <c r="F477" s="9" t="s">
        <v>1550</v>
      </c>
      <c r="G477" s="8">
        <f t="shared" ca="1" si="87"/>
        <v>43643</v>
      </c>
      <c r="H477" s="6" t="s">
        <v>6</v>
      </c>
      <c r="I477" s="13">
        <f t="shared" ca="1" si="88"/>
        <v>1.77</v>
      </c>
      <c r="J477" s="15">
        <f t="shared" ca="1" si="89"/>
        <v>74</v>
      </c>
      <c r="K477" s="15">
        <f t="shared" ca="1" si="90"/>
        <v>23.620287912158062</v>
      </c>
      <c r="L477" s="10">
        <f t="shared" ca="1" si="91"/>
        <v>3</v>
      </c>
      <c r="M477" s="10">
        <f t="shared" ca="1" si="92"/>
        <v>3</v>
      </c>
      <c r="N477" s="10">
        <f t="shared" ca="1" si="93"/>
        <v>6</v>
      </c>
      <c r="O477" s="10">
        <f t="shared" ca="1" si="94"/>
        <v>6</v>
      </c>
      <c r="P477" s="10">
        <f t="shared" ca="1" si="95"/>
        <v>1</v>
      </c>
      <c r="Q477" s="11">
        <f t="shared" ca="1" si="84"/>
        <v>32</v>
      </c>
      <c r="R477" s="22" t="str">
        <f ca="1">VLOOKUP(L477,'05'!$A$2:$B$6,2,0)</f>
        <v>preta</v>
      </c>
      <c r="S477" s="22" t="str">
        <f ca="1">VLOOKUP(M477,'06'!$A$2:$B$18,2,0)</f>
        <v>ensino fundamental completo</v>
      </c>
      <c r="T477" s="22" t="str">
        <f ca="1">VLOOKUP(N477,'07'!$A$2:$D$28,2,0)</f>
        <v>Ceará</v>
      </c>
      <c r="U477" s="22" t="str">
        <f ca="1">VLOOKUP(O477,'08'!$A$2:$B$28,2,0)</f>
        <v>Umbanda</v>
      </c>
      <c r="V477" s="22" t="str">
        <f ca="1">VLOOKUP(P477,'10'!$A$2:$B$10,2,0)</f>
        <v>Solteiro</v>
      </c>
      <c r="W477" s="29">
        <f>IFERROR(VLOOKUP($B477,'b02'!$A$4:$H$705,W$1,0),0)</f>
        <v>0</v>
      </c>
      <c r="X477" s="29">
        <f>IFERROR(VLOOKUP($B477,'b02'!$A$4:$H$705,X$1,0),0)</f>
        <v>0</v>
      </c>
      <c r="Y477" s="29">
        <f>IFERROR(VLOOKUP($B477,'b02'!$A$4:$H$705,Y$1,0),0)</f>
        <v>0</v>
      </c>
      <c r="Z477" s="29">
        <f>IFERROR(VLOOKUP($B477,'b02'!$A$4:$H$705,Z$1,0),0)</f>
        <v>1</v>
      </c>
      <c r="AA477" s="29">
        <f>IFERROR(VLOOKUP($B477,'b02'!$A$4:$H$705,AA$1,0),0)</f>
        <v>0</v>
      </c>
      <c r="AB477" s="29">
        <f>IFERROR(VLOOKUP($B477,'b02'!$A$4:$H$705,AB$1,0),0)</f>
        <v>0</v>
      </c>
      <c r="AC477" s="29">
        <f>IFERROR(VLOOKUP($B477,'b02'!$A$4:$H$705,AC$1,0),0)</f>
        <v>1</v>
      </c>
      <c r="AD477" s="41">
        <f>IFERROR(VLOOKUP($B477,'b06'!$A$4:$I$714,AD$1,0),0)</f>
        <v>0</v>
      </c>
      <c r="AE477" s="41">
        <f>IFERROR(VLOOKUP($B477,'b06'!$A$4:$I$714,AE$1,0),0)</f>
        <v>0</v>
      </c>
      <c r="AF477" s="41">
        <f>IFERROR(VLOOKUP($B477,'b06'!$A$4:$I$714,AF$1,0),0)</f>
        <v>0</v>
      </c>
      <c r="AG477" s="41">
        <f>IFERROR(VLOOKUP($B477,'b06'!$A$4:$I$714,AG$1,0),0)</f>
        <v>0</v>
      </c>
      <c r="AH477" s="41">
        <f>IFERROR(VLOOKUP($B477,'b06'!$A$4:$I$714,AH$1,0),0)</f>
        <v>0</v>
      </c>
      <c r="AI477" s="41">
        <f>IFERROR(VLOOKUP($B477,'b06'!$A$4:$I$714,AI$1,0),0)</f>
        <v>0</v>
      </c>
      <c r="AJ477" s="41">
        <f>IFERROR(VLOOKUP($B477,'b06'!$A$4:$I$714,AJ$1,0),0)</f>
        <v>1</v>
      </c>
    </row>
    <row r="478" spans="1:36" x14ac:dyDescent="0.35">
      <c r="A478" s="4" t="s">
        <v>789</v>
      </c>
      <c r="B478" s="30">
        <v>476</v>
      </c>
      <c r="C478" s="8">
        <f t="shared" ca="1" si="85"/>
        <v>34221</v>
      </c>
      <c r="D478" s="5" t="str">
        <f t="shared" si="86"/>
        <v>colaborador_0476</v>
      </c>
      <c r="E478" s="9" t="s">
        <v>1339</v>
      </c>
      <c r="F478" s="9" t="s">
        <v>1550</v>
      </c>
      <c r="G478" s="8">
        <f t="shared" ca="1" si="87"/>
        <v>43365</v>
      </c>
      <c r="H478" s="6" t="s">
        <v>6</v>
      </c>
      <c r="I478" s="13">
        <f t="shared" ca="1" si="88"/>
        <v>1.81</v>
      </c>
      <c r="J478" s="15">
        <f t="shared" ca="1" si="89"/>
        <v>81</v>
      </c>
      <c r="K478" s="15">
        <f t="shared" ca="1" si="90"/>
        <v>24.724520008546747</v>
      </c>
      <c r="L478" s="10">
        <f t="shared" ca="1" si="91"/>
        <v>3</v>
      </c>
      <c r="M478" s="10">
        <f t="shared" ca="1" si="92"/>
        <v>6</v>
      </c>
      <c r="N478" s="10">
        <f t="shared" ca="1" si="93"/>
        <v>4</v>
      </c>
      <c r="O478" s="10">
        <f t="shared" ca="1" si="94"/>
        <v>2</v>
      </c>
      <c r="P478" s="10">
        <f t="shared" ca="1" si="95"/>
        <v>3</v>
      </c>
      <c r="Q478" s="11">
        <f t="shared" ca="1" si="84"/>
        <v>27</v>
      </c>
      <c r="R478" s="22" t="str">
        <f ca="1">VLOOKUP(L478,'05'!$A$2:$B$6,2,0)</f>
        <v>preta</v>
      </c>
      <c r="S478" s="22" t="str">
        <f ca="1">VLOOKUP(M478,'06'!$A$2:$B$18,2,0)</f>
        <v>ensino médio técnico incompleto</v>
      </c>
      <c r="T478" s="22" t="str">
        <f ca="1">VLOOKUP(N478,'07'!$A$2:$D$28,2,0)</f>
        <v>Amazonas</v>
      </c>
      <c r="U478" s="22" t="str">
        <f ca="1">VLOOKUP(O478,'08'!$A$2:$B$28,2,0)</f>
        <v>Candomblé</v>
      </c>
      <c r="V478" s="22" t="str">
        <f ca="1">VLOOKUP(P478,'10'!$A$2:$B$10,2,0)</f>
        <v>Divorciado</v>
      </c>
      <c r="W478" s="29">
        <f>IFERROR(VLOOKUP($B478,'b02'!$A$4:$H$705,W$1,0),0)</f>
        <v>0</v>
      </c>
      <c r="X478" s="29">
        <f>IFERROR(VLOOKUP($B478,'b02'!$A$4:$H$705,X$1,0),0)</f>
        <v>0</v>
      </c>
      <c r="Y478" s="29">
        <f>IFERROR(VLOOKUP($B478,'b02'!$A$4:$H$705,Y$1,0),0)</f>
        <v>0</v>
      </c>
      <c r="Z478" s="29">
        <f>IFERROR(VLOOKUP($B478,'b02'!$A$4:$H$705,Z$1,0),0)</f>
        <v>0</v>
      </c>
      <c r="AA478" s="29">
        <f>IFERROR(VLOOKUP($B478,'b02'!$A$4:$H$705,AA$1,0),0)</f>
        <v>0</v>
      </c>
      <c r="AB478" s="29">
        <f>IFERROR(VLOOKUP($B478,'b02'!$A$4:$H$705,AB$1,0),0)</f>
        <v>0</v>
      </c>
      <c r="AC478" s="29">
        <f>IFERROR(VLOOKUP($B478,'b02'!$A$4:$H$705,AC$1,0),0)</f>
        <v>0</v>
      </c>
      <c r="AD478" s="41">
        <f>IFERROR(VLOOKUP($B478,'b06'!$A$4:$I$714,AD$1,0),0)</f>
        <v>0</v>
      </c>
      <c r="AE478" s="41">
        <f>IFERROR(VLOOKUP($B478,'b06'!$A$4:$I$714,AE$1,0),0)</f>
        <v>0</v>
      </c>
      <c r="AF478" s="41">
        <f>IFERROR(VLOOKUP($B478,'b06'!$A$4:$I$714,AF$1,0),0)</f>
        <v>0</v>
      </c>
      <c r="AG478" s="41">
        <f>IFERROR(VLOOKUP($B478,'b06'!$A$4:$I$714,AG$1,0),0)</f>
        <v>0</v>
      </c>
      <c r="AH478" s="41">
        <f>IFERROR(VLOOKUP($B478,'b06'!$A$4:$I$714,AH$1,0),0)</f>
        <v>0</v>
      </c>
      <c r="AI478" s="41">
        <f>IFERROR(VLOOKUP($B478,'b06'!$A$4:$I$714,AI$1,0),0)</f>
        <v>0</v>
      </c>
      <c r="AJ478" s="41">
        <f>IFERROR(VLOOKUP($B478,'b06'!$A$4:$I$714,AJ$1,0),0)</f>
        <v>0</v>
      </c>
    </row>
    <row r="479" spans="1:36" x14ac:dyDescent="0.35">
      <c r="A479" s="4" t="s">
        <v>790</v>
      </c>
      <c r="B479" s="30">
        <v>477</v>
      </c>
      <c r="C479" s="8">
        <f t="shared" ca="1" si="85"/>
        <v>34404</v>
      </c>
      <c r="D479" s="5" t="str">
        <f t="shared" si="86"/>
        <v>colaborador_0477</v>
      </c>
      <c r="E479" s="9" t="s">
        <v>1339</v>
      </c>
      <c r="F479" s="9" t="s">
        <v>1550</v>
      </c>
      <c r="G479" s="8">
        <f t="shared" ca="1" si="87"/>
        <v>42868</v>
      </c>
      <c r="H479" s="6" t="s">
        <v>6</v>
      </c>
      <c r="I479" s="13">
        <f t="shared" ca="1" si="88"/>
        <v>1.82</v>
      </c>
      <c r="J479" s="15">
        <f t="shared" ca="1" si="89"/>
        <v>81</v>
      </c>
      <c r="K479" s="15">
        <f t="shared" ca="1" si="90"/>
        <v>24.453568409612362</v>
      </c>
      <c r="L479" s="10">
        <f t="shared" ca="1" si="91"/>
        <v>3</v>
      </c>
      <c r="M479" s="10">
        <f t="shared" ca="1" si="92"/>
        <v>7</v>
      </c>
      <c r="N479" s="10">
        <f t="shared" ca="1" si="93"/>
        <v>11</v>
      </c>
      <c r="O479" s="10">
        <f t="shared" ca="1" si="94"/>
        <v>4</v>
      </c>
      <c r="P479" s="10">
        <f t="shared" ca="1" si="95"/>
        <v>1</v>
      </c>
      <c r="Q479" s="11">
        <f t="shared" ca="1" si="84"/>
        <v>26</v>
      </c>
      <c r="R479" s="22" t="str">
        <f ca="1">VLOOKUP(L479,'05'!$A$2:$B$6,2,0)</f>
        <v>preta</v>
      </c>
      <c r="S479" s="22" t="str">
        <f ca="1">VLOOKUP(M479,'06'!$A$2:$B$18,2,0)</f>
        <v>ensino médio técnico completo</v>
      </c>
      <c r="T479" s="22" t="str">
        <f ca="1">VLOOKUP(N479,'07'!$A$2:$D$28,2,0)</f>
        <v>Mato Grosso</v>
      </c>
      <c r="U479" s="22" t="str">
        <f ca="1">VLOOKUP(O479,'08'!$A$2:$B$28,2,0)</f>
        <v>Cristã</v>
      </c>
      <c r="V479" s="22" t="str">
        <f ca="1">VLOOKUP(P479,'10'!$A$2:$B$10,2,0)</f>
        <v>Solteiro</v>
      </c>
      <c r="W479" s="29">
        <f>IFERROR(VLOOKUP($B479,'b02'!$A$4:$H$705,W$1,0),0)</f>
        <v>0</v>
      </c>
      <c r="X479" s="29">
        <f>IFERROR(VLOOKUP($B479,'b02'!$A$4:$H$705,X$1,0),0)</f>
        <v>0</v>
      </c>
      <c r="Y479" s="29">
        <f>IFERROR(VLOOKUP($B479,'b02'!$A$4:$H$705,Y$1,0),0)</f>
        <v>0</v>
      </c>
      <c r="Z479" s="29">
        <f>IFERROR(VLOOKUP($B479,'b02'!$A$4:$H$705,Z$1,0),0)</f>
        <v>0</v>
      </c>
      <c r="AA479" s="29">
        <f>IFERROR(VLOOKUP($B479,'b02'!$A$4:$H$705,AA$1,0),0)</f>
        <v>0</v>
      </c>
      <c r="AB479" s="29">
        <f>IFERROR(VLOOKUP($B479,'b02'!$A$4:$H$705,AB$1,0),0)</f>
        <v>0</v>
      </c>
      <c r="AC479" s="29">
        <f>IFERROR(VLOOKUP($B479,'b02'!$A$4:$H$705,AC$1,0),0)</f>
        <v>0</v>
      </c>
      <c r="AD479" s="41">
        <f>IFERROR(VLOOKUP($B479,'b06'!$A$4:$I$714,AD$1,0),0)</f>
        <v>0</v>
      </c>
      <c r="AE479" s="41">
        <f>IFERROR(VLOOKUP($B479,'b06'!$A$4:$I$714,AE$1,0),0)</f>
        <v>0</v>
      </c>
      <c r="AF479" s="41">
        <f>IFERROR(VLOOKUP($B479,'b06'!$A$4:$I$714,AF$1,0),0)</f>
        <v>0</v>
      </c>
      <c r="AG479" s="41">
        <f>IFERROR(VLOOKUP($B479,'b06'!$A$4:$I$714,AG$1,0),0)</f>
        <v>0</v>
      </c>
      <c r="AH479" s="41">
        <f>IFERROR(VLOOKUP($B479,'b06'!$A$4:$I$714,AH$1,0),0)</f>
        <v>0</v>
      </c>
      <c r="AI479" s="41">
        <f>IFERROR(VLOOKUP($B479,'b06'!$A$4:$I$714,AI$1,0),0)</f>
        <v>0</v>
      </c>
      <c r="AJ479" s="41">
        <f>IFERROR(VLOOKUP($B479,'b06'!$A$4:$I$714,AJ$1,0),0)</f>
        <v>0</v>
      </c>
    </row>
    <row r="480" spans="1:36" x14ac:dyDescent="0.35">
      <c r="A480" s="4" t="s">
        <v>791</v>
      </c>
      <c r="B480" s="30">
        <v>478</v>
      </c>
      <c r="C480" s="8">
        <f t="shared" ca="1" si="85"/>
        <v>36084</v>
      </c>
      <c r="D480" s="5" t="str">
        <f t="shared" si="86"/>
        <v>colaborador_0478</v>
      </c>
      <c r="E480" s="9" t="s">
        <v>1339</v>
      </c>
      <c r="F480" s="9" t="s">
        <v>1550</v>
      </c>
      <c r="G480" s="8">
        <f t="shared" ca="1" si="87"/>
        <v>43100</v>
      </c>
      <c r="H480" s="6" t="s">
        <v>6</v>
      </c>
      <c r="I480" s="13">
        <f t="shared" ca="1" si="88"/>
        <v>1.84</v>
      </c>
      <c r="J480" s="15">
        <f t="shared" ca="1" si="89"/>
        <v>79</v>
      </c>
      <c r="K480" s="15">
        <f t="shared" ca="1" si="90"/>
        <v>23.334120982986768</v>
      </c>
      <c r="L480" s="10">
        <f t="shared" ca="1" si="91"/>
        <v>3</v>
      </c>
      <c r="M480" s="10">
        <f t="shared" ca="1" si="92"/>
        <v>2</v>
      </c>
      <c r="N480" s="10">
        <f t="shared" ca="1" si="93"/>
        <v>11</v>
      </c>
      <c r="O480" s="10">
        <f t="shared" ca="1" si="94"/>
        <v>2</v>
      </c>
      <c r="P480" s="10">
        <f t="shared" ca="1" si="95"/>
        <v>3</v>
      </c>
      <c r="Q480" s="11">
        <f t="shared" ca="1" si="84"/>
        <v>22</v>
      </c>
      <c r="R480" s="22" t="str">
        <f ca="1">VLOOKUP(L480,'05'!$A$2:$B$6,2,0)</f>
        <v>preta</v>
      </c>
      <c r="S480" s="22" t="str">
        <f ca="1">VLOOKUP(M480,'06'!$A$2:$B$18,2,0)</f>
        <v>ensino fundamental incompleto</v>
      </c>
      <c r="T480" s="22" t="str">
        <f ca="1">VLOOKUP(N480,'07'!$A$2:$D$28,2,0)</f>
        <v>Mato Grosso</v>
      </c>
      <c r="U480" s="22" t="str">
        <f ca="1">VLOOKUP(O480,'08'!$A$2:$B$28,2,0)</f>
        <v>Candomblé</v>
      </c>
      <c r="V480" s="22" t="str">
        <f ca="1">VLOOKUP(P480,'10'!$A$2:$B$10,2,0)</f>
        <v>Divorciado</v>
      </c>
      <c r="W480" s="29">
        <f>IFERROR(VLOOKUP($B480,'b02'!$A$4:$H$705,W$1,0),0)</f>
        <v>0</v>
      </c>
      <c r="X480" s="29">
        <f>IFERROR(VLOOKUP($B480,'b02'!$A$4:$H$705,X$1,0),0)</f>
        <v>0</v>
      </c>
      <c r="Y480" s="29">
        <f>IFERROR(VLOOKUP($B480,'b02'!$A$4:$H$705,Y$1,0),0)</f>
        <v>0</v>
      </c>
      <c r="Z480" s="29">
        <f>IFERROR(VLOOKUP($B480,'b02'!$A$4:$H$705,Z$1,0),0)</f>
        <v>0</v>
      </c>
      <c r="AA480" s="29">
        <f>IFERROR(VLOOKUP($B480,'b02'!$A$4:$H$705,AA$1,0),0)</f>
        <v>0</v>
      </c>
      <c r="AB480" s="29">
        <f>IFERROR(VLOOKUP($B480,'b02'!$A$4:$H$705,AB$1,0),0)</f>
        <v>0</v>
      </c>
      <c r="AC480" s="29">
        <f>IFERROR(VLOOKUP($B480,'b02'!$A$4:$H$705,AC$1,0),0)</f>
        <v>0</v>
      </c>
      <c r="AD480" s="41">
        <f>IFERROR(VLOOKUP($B480,'b06'!$A$4:$I$714,AD$1,0),0)</f>
        <v>0</v>
      </c>
      <c r="AE480" s="41">
        <f>IFERROR(VLOOKUP($B480,'b06'!$A$4:$I$714,AE$1,0),0)</f>
        <v>0</v>
      </c>
      <c r="AF480" s="41">
        <f>IFERROR(VLOOKUP($B480,'b06'!$A$4:$I$714,AF$1,0),0)</f>
        <v>0</v>
      </c>
      <c r="AG480" s="41">
        <f>IFERROR(VLOOKUP($B480,'b06'!$A$4:$I$714,AG$1,0),0)</f>
        <v>0</v>
      </c>
      <c r="AH480" s="41">
        <f>IFERROR(VLOOKUP($B480,'b06'!$A$4:$I$714,AH$1,0),0)</f>
        <v>0</v>
      </c>
      <c r="AI480" s="41">
        <f>IFERROR(VLOOKUP($B480,'b06'!$A$4:$I$714,AI$1,0),0)</f>
        <v>0</v>
      </c>
      <c r="AJ480" s="41">
        <f>IFERROR(VLOOKUP($B480,'b06'!$A$4:$I$714,AJ$1,0),0)</f>
        <v>0</v>
      </c>
    </row>
    <row r="481" spans="1:36" x14ac:dyDescent="0.35">
      <c r="A481" s="4" t="s">
        <v>792</v>
      </c>
      <c r="B481" s="30">
        <v>479</v>
      </c>
      <c r="C481" s="8">
        <f t="shared" ca="1" si="85"/>
        <v>31648</v>
      </c>
      <c r="D481" s="5" t="str">
        <f t="shared" si="86"/>
        <v>colaborador_0479</v>
      </c>
      <c r="E481" s="9" t="s">
        <v>1339</v>
      </c>
      <c r="F481" s="9" t="s">
        <v>1550</v>
      </c>
      <c r="G481" s="8">
        <f t="shared" ca="1" si="87"/>
        <v>44043</v>
      </c>
      <c r="H481" s="6" t="s">
        <v>6</v>
      </c>
      <c r="I481" s="13">
        <f t="shared" ca="1" si="88"/>
        <v>1.83</v>
      </c>
      <c r="J481" s="15">
        <f t="shared" ca="1" si="89"/>
        <v>81</v>
      </c>
      <c r="K481" s="15">
        <f t="shared" ca="1" si="90"/>
        <v>24.187046492878256</v>
      </c>
      <c r="L481" s="10">
        <f t="shared" ca="1" si="91"/>
        <v>2</v>
      </c>
      <c r="M481" s="10">
        <f t="shared" ca="1" si="92"/>
        <v>7</v>
      </c>
      <c r="N481" s="10">
        <f t="shared" ca="1" si="93"/>
        <v>1</v>
      </c>
      <c r="O481" s="10">
        <f t="shared" ca="1" si="94"/>
        <v>6</v>
      </c>
      <c r="P481" s="10">
        <f t="shared" ca="1" si="95"/>
        <v>4</v>
      </c>
      <c r="Q481" s="11">
        <f t="shared" ca="1" si="84"/>
        <v>34</v>
      </c>
      <c r="R481" s="22" t="str">
        <f ca="1">VLOOKUP(L481,'05'!$A$2:$B$6,2,0)</f>
        <v>parda</v>
      </c>
      <c r="S481" s="22" t="str">
        <f ca="1">VLOOKUP(M481,'06'!$A$2:$B$18,2,0)</f>
        <v>ensino médio técnico completo</v>
      </c>
      <c r="T481" s="22" t="str">
        <f ca="1">VLOOKUP(N481,'07'!$A$2:$D$28,2,0)</f>
        <v>Acre</v>
      </c>
      <c r="U481" s="22" t="str">
        <f ca="1">VLOOKUP(O481,'08'!$A$2:$B$28,2,0)</f>
        <v>Umbanda</v>
      </c>
      <c r="V481" s="22" t="str">
        <f ca="1">VLOOKUP(P481,'10'!$A$2:$B$10,2,0)</f>
        <v>Desquitado</v>
      </c>
      <c r="W481" s="29">
        <f>IFERROR(VLOOKUP($B481,'b02'!$A$4:$H$705,W$1,0),0)</f>
        <v>0</v>
      </c>
      <c r="X481" s="29">
        <f>IFERROR(VLOOKUP($B481,'b02'!$A$4:$H$705,X$1,0),0)</f>
        <v>0</v>
      </c>
      <c r="Y481" s="29">
        <f>IFERROR(VLOOKUP($B481,'b02'!$A$4:$H$705,Y$1,0),0)</f>
        <v>0</v>
      </c>
      <c r="Z481" s="29">
        <f>IFERROR(VLOOKUP($B481,'b02'!$A$4:$H$705,Z$1,0),0)</f>
        <v>0</v>
      </c>
      <c r="AA481" s="29">
        <f>IFERROR(VLOOKUP($B481,'b02'!$A$4:$H$705,AA$1,0),0)</f>
        <v>0</v>
      </c>
      <c r="AB481" s="29">
        <f>IFERROR(VLOOKUP($B481,'b02'!$A$4:$H$705,AB$1,0),0)</f>
        <v>0</v>
      </c>
      <c r="AC481" s="29">
        <f>IFERROR(VLOOKUP($B481,'b02'!$A$4:$H$705,AC$1,0),0)</f>
        <v>0</v>
      </c>
      <c r="AD481" s="41">
        <f>IFERROR(VLOOKUP($B481,'b06'!$A$4:$I$714,AD$1,0),0)</f>
        <v>0</v>
      </c>
      <c r="AE481" s="41">
        <f>IFERROR(VLOOKUP($B481,'b06'!$A$4:$I$714,AE$1,0),0)</f>
        <v>0</v>
      </c>
      <c r="AF481" s="41">
        <f>IFERROR(VLOOKUP($B481,'b06'!$A$4:$I$714,AF$1,0),0)</f>
        <v>0</v>
      </c>
      <c r="AG481" s="41">
        <f>IFERROR(VLOOKUP($B481,'b06'!$A$4:$I$714,AG$1,0),0)</f>
        <v>0</v>
      </c>
      <c r="AH481" s="41">
        <f>IFERROR(VLOOKUP($B481,'b06'!$A$4:$I$714,AH$1,0),0)</f>
        <v>0</v>
      </c>
      <c r="AI481" s="41">
        <f>IFERROR(VLOOKUP($B481,'b06'!$A$4:$I$714,AI$1,0),0)</f>
        <v>0</v>
      </c>
      <c r="AJ481" s="41">
        <f>IFERROR(VLOOKUP($B481,'b06'!$A$4:$I$714,AJ$1,0),0)</f>
        <v>0</v>
      </c>
    </row>
    <row r="482" spans="1:36" x14ac:dyDescent="0.35">
      <c r="A482" s="4" t="s">
        <v>793</v>
      </c>
      <c r="B482" s="30">
        <v>480</v>
      </c>
      <c r="C482" s="8">
        <f t="shared" ca="1" si="85"/>
        <v>31968</v>
      </c>
      <c r="D482" s="5" t="str">
        <f t="shared" si="86"/>
        <v>colaborador_0480</v>
      </c>
      <c r="E482" s="9" t="s">
        <v>1339</v>
      </c>
      <c r="F482" s="9" t="s">
        <v>1550</v>
      </c>
      <c r="G482" s="8">
        <f t="shared" ca="1" si="87"/>
        <v>43445</v>
      </c>
      <c r="H482" s="6" t="s">
        <v>6</v>
      </c>
      <c r="I482" s="13">
        <f t="shared" ca="1" si="88"/>
        <v>1.75</v>
      </c>
      <c r="J482" s="15">
        <f t="shared" ca="1" si="89"/>
        <v>71</v>
      </c>
      <c r="K482" s="15">
        <f t="shared" ca="1" si="90"/>
        <v>23.183673469387756</v>
      </c>
      <c r="L482" s="10">
        <f t="shared" ca="1" si="91"/>
        <v>3</v>
      </c>
      <c r="M482" s="10">
        <f t="shared" ca="1" si="92"/>
        <v>6</v>
      </c>
      <c r="N482" s="10">
        <f t="shared" ca="1" si="93"/>
        <v>9</v>
      </c>
      <c r="O482" s="10">
        <f t="shared" ca="1" si="94"/>
        <v>1</v>
      </c>
      <c r="P482" s="10">
        <f t="shared" ca="1" si="95"/>
        <v>3</v>
      </c>
      <c r="Q482" s="11">
        <f t="shared" ca="1" si="84"/>
        <v>33</v>
      </c>
      <c r="R482" s="22" t="str">
        <f ca="1">VLOOKUP(L482,'05'!$A$2:$B$6,2,0)</f>
        <v>preta</v>
      </c>
      <c r="S482" s="22" t="str">
        <f ca="1">VLOOKUP(M482,'06'!$A$2:$B$18,2,0)</f>
        <v>ensino médio técnico incompleto</v>
      </c>
      <c r="T482" s="22" t="str">
        <f ca="1">VLOOKUP(N482,'07'!$A$2:$D$28,2,0)</f>
        <v>Goiás</v>
      </c>
      <c r="U482" s="22" t="str">
        <f ca="1">VLOOKUP(O482,'08'!$A$2:$B$28,2,0)</f>
        <v>Adventista</v>
      </c>
      <c r="V482" s="22" t="str">
        <f ca="1">VLOOKUP(P482,'10'!$A$2:$B$10,2,0)</f>
        <v>Divorciado</v>
      </c>
      <c r="W482" s="29">
        <f>IFERROR(VLOOKUP($B482,'b02'!$A$4:$H$705,W$1,0),0)</f>
        <v>0</v>
      </c>
      <c r="X482" s="29">
        <f>IFERROR(VLOOKUP($B482,'b02'!$A$4:$H$705,X$1,0),0)</f>
        <v>0</v>
      </c>
      <c r="Y482" s="29">
        <f>IFERROR(VLOOKUP($B482,'b02'!$A$4:$H$705,Y$1,0),0)</f>
        <v>0</v>
      </c>
      <c r="Z482" s="29">
        <f>IFERROR(VLOOKUP($B482,'b02'!$A$4:$H$705,Z$1,0),0)</f>
        <v>0</v>
      </c>
      <c r="AA482" s="29">
        <f>IFERROR(VLOOKUP($B482,'b02'!$A$4:$H$705,AA$1,0),0)</f>
        <v>0</v>
      </c>
      <c r="AB482" s="29">
        <f>IFERROR(VLOOKUP($B482,'b02'!$A$4:$H$705,AB$1,0),0)</f>
        <v>0</v>
      </c>
      <c r="AC482" s="29">
        <f>IFERROR(VLOOKUP($B482,'b02'!$A$4:$H$705,AC$1,0),0)</f>
        <v>0</v>
      </c>
      <c r="AD482" s="41">
        <f>IFERROR(VLOOKUP($B482,'b06'!$A$4:$I$714,AD$1,0),0)</f>
        <v>0</v>
      </c>
      <c r="AE482" s="41">
        <f>IFERROR(VLOOKUP($B482,'b06'!$A$4:$I$714,AE$1,0),0)</f>
        <v>0</v>
      </c>
      <c r="AF482" s="41">
        <f>IFERROR(VLOOKUP($B482,'b06'!$A$4:$I$714,AF$1,0),0)</f>
        <v>0</v>
      </c>
      <c r="AG482" s="41">
        <f>IFERROR(VLOOKUP($B482,'b06'!$A$4:$I$714,AG$1,0),0)</f>
        <v>0</v>
      </c>
      <c r="AH482" s="41">
        <f>IFERROR(VLOOKUP($B482,'b06'!$A$4:$I$714,AH$1,0),0)</f>
        <v>0</v>
      </c>
      <c r="AI482" s="41">
        <f>IFERROR(VLOOKUP($B482,'b06'!$A$4:$I$714,AI$1,0),0)</f>
        <v>0</v>
      </c>
      <c r="AJ482" s="41">
        <f>IFERROR(VLOOKUP($B482,'b06'!$A$4:$I$714,AJ$1,0),0)</f>
        <v>0</v>
      </c>
    </row>
    <row r="483" spans="1:36" x14ac:dyDescent="0.35">
      <c r="A483" s="4" t="s">
        <v>794</v>
      </c>
      <c r="B483" s="30">
        <v>481</v>
      </c>
      <c r="C483" s="8">
        <f t="shared" ca="1" si="85"/>
        <v>36129</v>
      </c>
      <c r="D483" s="5" t="str">
        <f t="shared" si="86"/>
        <v>colaborador_0481</v>
      </c>
      <c r="E483" s="9" t="s">
        <v>1339</v>
      </c>
      <c r="F483" s="9" t="s">
        <v>1550</v>
      </c>
      <c r="G483" s="8">
        <f t="shared" ca="1" si="87"/>
        <v>42223</v>
      </c>
      <c r="H483" s="6" t="s">
        <v>6</v>
      </c>
      <c r="I483" s="13">
        <f t="shared" ca="1" si="88"/>
        <v>1.76</v>
      </c>
      <c r="J483" s="15">
        <f t="shared" ca="1" si="89"/>
        <v>74</v>
      </c>
      <c r="K483" s="15">
        <f t="shared" ca="1" si="90"/>
        <v>23.889462809917354</v>
      </c>
      <c r="L483" s="10">
        <f t="shared" ca="1" si="91"/>
        <v>3</v>
      </c>
      <c r="M483" s="10">
        <f t="shared" ca="1" si="92"/>
        <v>1</v>
      </c>
      <c r="N483" s="10">
        <f t="shared" ca="1" si="93"/>
        <v>3</v>
      </c>
      <c r="O483" s="10">
        <f t="shared" ca="1" si="94"/>
        <v>7</v>
      </c>
      <c r="P483" s="10">
        <f t="shared" ca="1" si="95"/>
        <v>6</v>
      </c>
      <c r="Q483" s="11">
        <f t="shared" ca="1" si="84"/>
        <v>22</v>
      </c>
      <c r="R483" s="22" t="str">
        <f ca="1">VLOOKUP(L483,'05'!$A$2:$B$6,2,0)</f>
        <v>preta</v>
      </c>
      <c r="S483" s="22" t="str">
        <f ca="1">VLOOKUP(M483,'06'!$A$2:$B$18,2,0)</f>
        <v>sem instrução</v>
      </c>
      <c r="T483" s="22" t="str">
        <f ca="1">VLOOKUP(N483,'07'!$A$2:$D$28,2,0)</f>
        <v>Amapá</v>
      </c>
      <c r="U483" s="22" t="str">
        <f ca="1">VLOOKUP(O483,'08'!$A$2:$B$28,2,0)</f>
        <v>Testemunha de Jeová</v>
      </c>
      <c r="V483" s="22" t="str">
        <f ca="1">VLOOKUP(P483,'10'!$A$2:$B$10,2,0)</f>
        <v>Concubinato/União Estável</v>
      </c>
      <c r="W483" s="29">
        <f>IFERROR(VLOOKUP($B483,'b02'!$A$4:$H$705,W$1,0),0)</f>
        <v>0</v>
      </c>
      <c r="X483" s="29">
        <f>IFERROR(VLOOKUP($B483,'b02'!$A$4:$H$705,X$1,0),0)</f>
        <v>0</v>
      </c>
      <c r="Y483" s="29">
        <f>IFERROR(VLOOKUP($B483,'b02'!$A$4:$H$705,Y$1,0),0)</f>
        <v>0</v>
      </c>
      <c r="Z483" s="29">
        <f>IFERROR(VLOOKUP($B483,'b02'!$A$4:$H$705,Z$1,0),0)</f>
        <v>0</v>
      </c>
      <c r="AA483" s="29">
        <f>IFERROR(VLOOKUP($B483,'b02'!$A$4:$H$705,AA$1,0),0)</f>
        <v>0</v>
      </c>
      <c r="AB483" s="29">
        <f>IFERROR(VLOOKUP($B483,'b02'!$A$4:$H$705,AB$1,0),0)</f>
        <v>0</v>
      </c>
      <c r="AC483" s="29">
        <f>IFERROR(VLOOKUP($B483,'b02'!$A$4:$H$705,AC$1,0),0)</f>
        <v>0</v>
      </c>
      <c r="AD483" s="41">
        <f>IFERROR(VLOOKUP($B483,'b06'!$A$4:$I$714,AD$1,0),0)</f>
        <v>0</v>
      </c>
      <c r="AE483" s="41">
        <f>IFERROR(VLOOKUP($B483,'b06'!$A$4:$I$714,AE$1,0),0)</f>
        <v>0</v>
      </c>
      <c r="AF483" s="41">
        <f>IFERROR(VLOOKUP($B483,'b06'!$A$4:$I$714,AF$1,0),0)</f>
        <v>0</v>
      </c>
      <c r="AG483" s="41">
        <f>IFERROR(VLOOKUP($B483,'b06'!$A$4:$I$714,AG$1,0),0)</f>
        <v>0</v>
      </c>
      <c r="AH483" s="41">
        <f>IFERROR(VLOOKUP($B483,'b06'!$A$4:$I$714,AH$1,0),0)</f>
        <v>0</v>
      </c>
      <c r="AI483" s="41">
        <f>IFERROR(VLOOKUP($B483,'b06'!$A$4:$I$714,AI$1,0),0)</f>
        <v>0</v>
      </c>
      <c r="AJ483" s="41">
        <f>IFERROR(VLOOKUP($B483,'b06'!$A$4:$I$714,AJ$1,0),0)</f>
        <v>0</v>
      </c>
    </row>
    <row r="484" spans="1:36" x14ac:dyDescent="0.35">
      <c r="A484" s="4" t="s">
        <v>795</v>
      </c>
      <c r="B484" s="30">
        <v>482</v>
      </c>
      <c r="C484" s="8">
        <f t="shared" ca="1" si="85"/>
        <v>34217</v>
      </c>
      <c r="D484" s="5" t="str">
        <f t="shared" si="86"/>
        <v>colaborador_0482</v>
      </c>
      <c r="E484" s="9" t="s">
        <v>1339</v>
      </c>
      <c r="F484" s="9" t="s">
        <v>1550</v>
      </c>
      <c r="G484" s="8">
        <f t="shared" ca="1" si="87"/>
        <v>44063</v>
      </c>
      <c r="H484" s="6" t="s">
        <v>6</v>
      </c>
      <c r="I484" s="13">
        <f t="shared" ca="1" si="88"/>
        <v>1.79</v>
      </c>
      <c r="J484" s="15">
        <f t="shared" ca="1" si="89"/>
        <v>71</v>
      </c>
      <c r="K484" s="15">
        <f t="shared" ca="1" si="90"/>
        <v>22.15910864205237</v>
      </c>
      <c r="L484" s="10">
        <f t="shared" ca="1" si="91"/>
        <v>3</v>
      </c>
      <c r="M484" s="10">
        <f t="shared" ca="1" si="92"/>
        <v>6</v>
      </c>
      <c r="N484" s="10">
        <f t="shared" ca="1" si="93"/>
        <v>20</v>
      </c>
      <c r="O484" s="10">
        <f t="shared" ca="1" si="94"/>
        <v>4</v>
      </c>
      <c r="P484" s="10">
        <f t="shared" ca="1" si="95"/>
        <v>3</v>
      </c>
      <c r="Q484" s="11">
        <f t="shared" ca="1" si="84"/>
        <v>27</v>
      </c>
      <c r="R484" s="22" t="str">
        <f ca="1">VLOOKUP(L484,'05'!$A$2:$B$6,2,0)</f>
        <v>preta</v>
      </c>
      <c r="S484" s="22" t="str">
        <f ca="1">VLOOKUP(M484,'06'!$A$2:$B$18,2,0)</f>
        <v>ensino médio técnico incompleto</v>
      </c>
      <c r="T484" s="22" t="str">
        <f ca="1">VLOOKUP(N484,'07'!$A$2:$D$28,2,0)</f>
        <v>Rio Grande do Norte</v>
      </c>
      <c r="U484" s="22" t="str">
        <f ca="1">VLOOKUP(O484,'08'!$A$2:$B$28,2,0)</f>
        <v>Cristã</v>
      </c>
      <c r="V484" s="22" t="str">
        <f ca="1">VLOOKUP(P484,'10'!$A$2:$B$10,2,0)</f>
        <v>Divorciado</v>
      </c>
      <c r="W484" s="29">
        <f>IFERROR(VLOOKUP($B484,'b02'!$A$4:$H$705,W$1,0),0)</f>
        <v>0</v>
      </c>
      <c r="X484" s="29">
        <f>IFERROR(VLOOKUP($B484,'b02'!$A$4:$H$705,X$1,0),0)</f>
        <v>0</v>
      </c>
      <c r="Y484" s="29">
        <f>IFERROR(VLOOKUP($B484,'b02'!$A$4:$H$705,Y$1,0),0)</f>
        <v>0</v>
      </c>
      <c r="Z484" s="29">
        <f>IFERROR(VLOOKUP($B484,'b02'!$A$4:$H$705,Z$1,0),0)</f>
        <v>0</v>
      </c>
      <c r="AA484" s="29">
        <f>IFERROR(VLOOKUP($B484,'b02'!$A$4:$H$705,AA$1,0),0)</f>
        <v>0</v>
      </c>
      <c r="AB484" s="29">
        <f>IFERROR(VLOOKUP($B484,'b02'!$A$4:$H$705,AB$1,0),0)</f>
        <v>0</v>
      </c>
      <c r="AC484" s="29">
        <f>IFERROR(VLOOKUP($B484,'b02'!$A$4:$H$705,AC$1,0),0)</f>
        <v>0</v>
      </c>
      <c r="AD484" s="41">
        <f>IFERROR(VLOOKUP($B484,'b06'!$A$4:$I$714,AD$1,0),0)</f>
        <v>0</v>
      </c>
      <c r="AE484" s="41">
        <f>IFERROR(VLOOKUP($B484,'b06'!$A$4:$I$714,AE$1,0),0)</f>
        <v>0</v>
      </c>
      <c r="AF484" s="41">
        <f>IFERROR(VLOOKUP($B484,'b06'!$A$4:$I$714,AF$1,0),0)</f>
        <v>0</v>
      </c>
      <c r="AG484" s="41">
        <f>IFERROR(VLOOKUP($B484,'b06'!$A$4:$I$714,AG$1,0),0)</f>
        <v>0</v>
      </c>
      <c r="AH484" s="41">
        <f>IFERROR(VLOOKUP($B484,'b06'!$A$4:$I$714,AH$1,0),0)</f>
        <v>0</v>
      </c>
      <c r="AI484" s="41">
        <f>IFERROR(VLOOKUP($B484,'b06'!$A$4:$I$714,AI$1,0),0)</f>
        <v>0</v>
      </c>
      <c r="AJ484" s="41">
        <f>IFERROR(VLOOKUP($B484,'b06'!$A$4:$I$714,AJ$1,0),0)</f>
        <v>0</v>
      </c>
    </row>
    <row r="485" spans="1:36" x14ac:dyDescent="0.35">
      <c r="A485" s="4" t="s">
        <v>796</v>
      </c>
      <c r="B485" s="30">
        <v>483</v>
      </c>
      <c r="C485" s="8">
        <f t="shared" ca="1" si="85"/>
        <v>32797</v>
      </c>
      <c r="D485" s="5" t="str">
        <f t="shared" si="86"/>
        <v>colaborador_0483</v>
      </c>
      <c r="E485" s="9" t="s">
        <v>1339</v>
      </c>
      <c r="F485" s="9" t="s">
        <v>1550</v>
      </c>
      <c r="G485" s="8">
        <f t="shared" ca="1" si="87"/>
        <v>43207</v>
      </c>
      <c r="H485" s="6" t="s">
        <v>6</v>
      </c>
      <c r="I485" s="13">
        <f t="shared" ca="1" si="88"/>
        <v>1.81</v>
      </c>
      <c r="J485" s="15">
        <f t="shared" ca="1" si="89"/>
        <v>81</v>
      </c>
      <c r="K485" s="15">
        <f t="shared" ca="1" si="90"/>
        <v>24.724520008546747</v>
      </c>
      <c r="L485" s="10">
        <f t="shared" ca="1" si="91"/>
        <v>3</v>
      </c>
      <c r="M485" s="10">
        <f t="shared" ca="1" si="92"/>
        <v>2</v>
      </c>
      <c r="N485" s="10">
        <f t="shared" ca="1" si="93"/>
        <v>6</v>
      </c>
      <c r="O485" s="10">
        <f t="shared" ca="1" si="94"/>
        <v>7</v>
      </c>
      <c r="P485" s="10">
        <f t="shared" ca="1" si="95"/>
        <v>4</v>
      </c>
      <c r="Q485" s="11">
        <f t="shared" ca="1" si="84"/>
        <v>31</v>
      </c>
      <c r="R485" s="22" t="str">
        <f ca="1">VLOOKUP(L485,'05'!$A$2:$B$6,2,0)</f>
        <v>preta</v>
      </c>
      <c r="S485" s="22" t="str">
        <f ca="1">VLOOKUP(M485,'06'!$A$2:$B$18,2,0)</f>
        <v>ensino fundamental incompleto</v>
      </c>
      <c r="T485" s="22" t="str">
        <f ca="1">VLOOKUP(N485,'07'!$A$2:$D$28,2,0)</f>
        <v>Ceará</v>
      </c>
      <c r="U485" s="22" t="str">
        <f ca="1">VLOOKUP(O485,'08'!$A$2:$B$28,2,0)</f>
        <v>Testemunha de Jeová</v>
      </c>
      <c r="V485" s="22" t="str">
        <f ca="1">VLOOKUP(P485,'10'!$A$2:$B$10,2,0)</f>
        <v>Desquitado</v>
      </c>
      <c r="W485" s="29">
        <f>IFERROR(VLOOKUP($B485,'b02'!$A$4:$H$705,W$1,0),0)</f>
        <v>0</v>
      </c>
      <c r="X485" s="29">
        <f>IFERROR(VLOOKUP($B485,'b02'!$A$4:$H$705,X$1,0),0)</f>
        <v>1</v>
      </c>
      <c r="Y485" s="29">
        <f>IFERROR(VLOOKUP($B485,'b02'!$A$4:$H$705,Y$1,0),0)</f>
        <v>0</v>
      </c>
      <c r="Z485" s="29">
        <f>IFERROR(VLOOKUP($B485,'b02'!$A$4:$H$705,Z$1,0),0)</f>
        <v>0</v>
      </c>
      <c r="AA485" s="29">
        <f>IFERROR(VLOOKUP($B485,'b02'!$A$4:$H$705,AA$1,0),0)</f>
        <v>0</v>
      </c>
      <c r="AB485" s="29">
        <f>IFERROR(VLOOKUP($B485,'b02'!$A$4:$H$705,AB$1,0),0)</f>
        <v>0</v>
      </c>
      <c r="AC485" s="29">
        <f>IFERROR(VLOOKUP($B485,'b02'!$A$4:$H$705,AC$1,0),0)</f>
        <v>1</v>
      </c>
      <c r="AD485" s="41">
        <f>IFERROR(VLOOKUP($B485,'b06'!$A$4:$I$714,AD$1,0),0)</f>
        <v>1</v>
      </c>
      <c r="AE485" s="41">
        <f>IFERROR(VLOOKUP($B485,'b06'!$A$4:$I$714,AE$1,0),0)</f>
        <v>0</v>
      </c>
      <c r="AF485" s="41">
        <f>IFERROR(VLOOKUP($B485,'b06'!$A$4:$I$714,AF$1,0),0)</f>
        <v>0</v>
      </c>
      <c r="AG485" s="41">
        <f>IFERROR(VLOOKUP($B485,'b06'!$A$4:$I$714,AG$1,0),0)</f>
        <v>0</v>
      </c>
      <c r="AH485" s="41">
        <f>IFERROR(VLOOKUP($B485,'b06'!$A$4:$I$714,AH$1,0),0)</f>
        <v>0</v>
      </c>
      <c r="AI485" s="41">
        <f>IFERROR(VLOOKUP($B485,'b06'!$A$4:$I$714,AI$1,0),0)</f>
        <v>0</v>
      </c>
      <c r="AJ485" s="41">
        <f>IFERROR(VLOOKUP($B485,'b06'!$A$4:$I$714,AJ$1,0),0)</f>
        <v>0</v>
      </c>
    </row>
    <row r="486" spans="1:36" x14ac:dyDescent="0.35">
      <c r="A486" s="4" t="s">
        <v>797</v>
      </c>
      <c r="B486" s="30">
        <v>484</v>
      </c>
      <c r="C486" s="8">
        <f t="shared" ca="1" si="85"/>
        <v>34776</v>
      </c>
      <c r="D486" s="5" t="str">
        <f t="shared" si="86"/>
        <v>colaborador_0484</v>
      </c>
      <c r="E486" s="9" t="s">
        <v>1339</v>
      </c>
      <c r="F486" s="9" t="s">
        <v>1550</v>
      </c>
      <c r="G486" s="8">
        <f t="shared" ca="1" si="87"/>
        <v>43554</v>
      </c>
      <c r="H486" s="6" t="s">
        <v>6</v>
      </c>
      <c r="I486" s="13">
        <f t="shared" ca="1" si="88"/>
        <v>1.83</v>
      </c>
      <c r="J486" s="15">
        <f t="shared" ca="1" si="89"/>
        <v>74</v>
      </c>
      <c r="K486" s="15">
        <f t="shared" ca="1" si="90"/>
        <v>22.096807907073963</v>
      </c>
      <c r="L486" s="10">
        <f t="shared" ca="1" si="91"/>
        <v>2</v>
      </c>
      <c r="M486" s="10">
        <f t="shared" ca="1" si="92"/>
        <v>7</v>
      </c>
      <c r="N486" s="10">
        <f t="shared" ca="1" si="93"/>
        <v>7</v>
      </c>
      <c r="O486" s="10">
        <f t="shared" ca="1" si="94"/>
        <v>5</v>
      </c>
      <c r="P486" s="10">
        <f t="shared" ca="1" si="95"/>
        <v>2</v>
      </c>
      <c r="Q486" s="11">
        <f t="shared" ca="1" si="84"/>
        <v>25</v>
      </c>
      <c r="R486" s="22" t="str">
        <f ca="1">VLOOKUP(L486,'05'!$A$2:$B$6,2,0)</f>
        <v>parda</v>
      </c>
      <c r="S486" s="22" t="str">
        <f ca="1">VLOOKUP(M486,'06'!$A$2:$B$18,2,0)</f>
        <v>ensino médio técnico completo</v>
      </c>
      <c r="T486" s="22" t="str">
        <f ca="1">VLOOKUP(N486,'07'!$A$2:$D$28,2,0)</f>
        <v>Distrito Federal</v>
      </c>
      <c r="U486" s="22" t="str">
        <f ca="1">VLOOKUP(O486,'08'!$A$2:$B$28,2,0)</f>
        <v>Evangélica</v>
      </c>
      <c r="V486" s="22" t="str">
        <f ca="1">VLOOKUP(P486,'10'!$A$2:$B$10,2,0)</f>
        <v>Casado</v>
      </c>
      <c r="W486" s="29">
        <f>IFERROR(VLOOKUP($B486,'b02'!$A$4:$H$705,W$1,0),0)</f>
        <v>0</v>
      </c>
      <c r="X486" s="29">
        <f>IFERROR(VLOOKUP($B486,'b02'!$A$4:$H$705,X$1,0),0)</f>
        <v>0</v>
      </c>
      <c r="Y486" s="29">
        <f>IFERROR(VLOOKUP($B486,'b02'!$A$4:$H$705,Y$1,0),0)</f>
        <v>0</v>
      </c>
      <c r="Z486" s="29">
        <f>IFERROR(VLOOKUP($B486,'b02'!$A$4:$H$705,Z$1,0),0)</f>
        <v>0</v>
      </c>
      <c r="AA486" s="29">
        <f>IFERROR(VLOOKUP($B486,'b02'!$A$4:$H$705,AA$1,0),0)</f>
        <v>0</v>
      </c>
      <c r="AB486" s="29">
        <f>IFERROR(VLOOKUP($B486,'b02'!$A$4:$H$705,AB$1,0),0)</f>
        <v>0</v>
      </c>
      <c r="AC486" s="29">
        <f>IFERROR(VLOOKUP($B486,'b02'!$A$4:$H$705,AC$1,0),0)</f>
        <v>0</v>
      </c>
      <c r="AD486" s="41">
        <f>IFERROR(VLOOKUP($B486,'b06'!$A$4:$I$714,AD$1,0),0)</f>
        <v>0</v>
      </c>
      <c r="AE486" s="41">
        <f>IFERROR(VLOOKUP($B486,'b06'!$A$4:$I$714,AE$1,0),0)</f>
        <v>0</v>
      </c>
      <c r="AF486" s="41">
        <f>IFERROR(VLOOKUP($B486,'b06'!$A$4:$I$714,AF$1,0),0)</f>
        <v>0</v>
      </c>
      <c r="AG486" s="41">
        <f>IFERROR(VLOOKUP($B486,'b06'!$A$4:$I$714,AG$1,0),0)</f>
        <v>0</v>
      </c>
      <c r="AH486" s="41">
        <f>IFERROR(VLOOKUP($B486,'b06'!$A$4:$I$714,AH$1,0),0)</f>
        <v>0</v>
      </c>
      <c r="AI486" s="41">
        <f>IFERROR(VLOOKUP($B486,'b06'!$A$4:$I$714,AI$1,0),0)</f>
        <v>0</v>
      </c>
      <c r="AJ486" s="41">
        <f>IFERROR(VLOOKUP($B486,'b06'!$A$4:$I$714,AJ$1,0),0)</f>
        <v>0</v>
      </c>
    </row>
    <row r="487" spans="1:36" x14ac:dyDescent="0.35">
      <c r="A487" s="4" t="s">
        <v>798</v>
      </c>
      <c r="B487" s="30">
        <v>485</v>
      </c>
      <c r="C487" s="8">
        <f t="shared" ca="1" si="85"/>
        <v>35448</v>
      </c>
      <c r="D487" s="5" t="str">
        <f t="shared" si="86"/>
        <v>colaborador_0485</v>
      </c>
      <c r="E487" s="9" t="s">
        <v>1339</v>
      </c>
      <c r="F487" s="9" t="s">
        <v>1550</v>
      </c>
      <c r="G487" s="8">
        <f t="shared" ca="1" si="87"/>
        <v>43648</v>
      </c>
      <c r="H487" s="6" t="s">
        <v>6</v>
      </c>
      <c r="I487" s="13">
        <f t="shared" ca="1" si="88"/>
        <v>1.83</v>
      </c>
      <c r="J487" s="15">
        <f t="shared" ca="1" si="89"/>
        <v>78</v>
      </c>
      <c r="K487" s="15">
        <f t="shared" ca="1" si="90"/>
        <v>23.291229956104985</v>
      </c>
      <c r="L487" s="10">
        <f t="shared" ca="1" si="91"/>
        <v>2</v>
      </c>
      <c r="M487" s="10">
        <f t="shared" ca="1" si="92"/>
        <v>3</v>
      </c>
      <c r="N487" s="10">
        <f t="shared" ca="1" si="93"/>
        <v>18</v>
      </c>
      <c r="O487" s="10">
        <f t="shared" ca="1" si="94"/>
        <v>6</v>
      </c>
      <c r="P487" s="10">
        <f t="shared" ca="1" si="95"/>
        <v>6</v>
      </c>
      <c r="Q487" s="11">
        <f t="shared" ca="1" si="84"/>
        <v>24</v>
      </c>
      <c r="R487" s="22" t="str">
        <f ca="1">VLOOKUP(L487,'05'!$A$2:$B$6,2,0)</f>
        <v>parda</v>
      </c>
      <c r="S487" s="22" t="str">
        <f ca="1">VLOOKUP(M487,'06'!$A$2:$B$18,2,0)</f>
        <v>ensino fundamental completo</v>
      </c>
      <c r="T487" s="22" t="str">
        <f ca="1">VLOOKUP(N487,'07'!$A$2:$D$28,2,0)</f>
        <v>Piauí</v>
      </c>
      <c r="U487" s="22" t="str">
        <f ca="1">VLOOKUP(O487,'08'!$A$2:$B$28,2,0)</f>
        <v>Umbanda</v>
      </c>
      <c r="V487" s="22" t="str">
        <f ca="1">VLOOKUP(P487,'10'!$A$2:$B$10,2,0)</f>
        <v>Concubinato/União Estável</v>
      </c>
      <c r="W487" s="29">
        <f>IFERROR(VLOOKUP($B487,'b02'!$A$4:$H$705,W$1,0),0)</f>
        <v>0</v>
      </c>
      <c r="X487" s="29">
        <f>IFERROR(VLOOKUP($B487,'b02'!$A$4:$H$705,X$1,0),0)</f>
        <v>0</v>
      </c>
      <c r="Y487" s="29">
        <f>IFERROR(VLOOKUP($B487,'b02'!$A$4:$H$705,Y$1,0),0)</f>
        <v>0</v>
      </c>
      <c r="Z487" s="29">
        <f>IFERROR(VLOOKUP($B487,'b02'!$A$4:$H$705,Z$1,0),0)</f>
        <v>0</v>
      </c>
      <c r="AA487" s="29">
        <f>IFERROR(VLOOKUP($B487,'b02'!$A$4:$H$705,AA$1,0),0)</f>
        <v>0</v>
      </c>
      <c r="AB487" s="29">
        <f>IFERROR(VLOOKUP($B487,'b02'!$A$4:$H$705,AB$1,0),0)</f>
        <v>0</v>
      </c>
      <c r="AC487" s="29">
        <f>IFERROR(VLOOKUP($B487,'b02'!$A$4:$H$705,AC$1,0),0)</f>
        <v>0</v>
      </c>
      <c r="AD487" s="41">
        <f>IFERROR(VLOOKUP($B487,'b06'!$A$4:$I$714,AD$1,0),0)</f>
        <v>0</v>
      </c>
      <c r="AE487" s="41">
        <f>IFERROR(VLOOKUP($B487,'b06'!$A$4:$I$714,AE$1,0),0)</f>
        <v>0</v>
      </c>
      <c r="AF487" s="41">
        <f>IFERROR(VLOOKUP($B487,'b06'!$A$4:$I$714,AF$1,0),0)</f>
        <v>0</v>
      </c>
      <c r="AG487" s="41">
        <f>IFERROR(VLOOKUP($B487,'b06'!$A$4:$I$714,AG$1,0),0)</f>
        <v>0</v>
      </c>
      <c r="AH487" s="41">
        <f>IFERROR(VLOOKUP($B487,'b06'!$A$4:$I$714,AH$1,0),0)</f>
        <v>0</v>
      </c>
      <c r="AI487" s="41">
        <f>IFERROR(VLOOKUP($B487,'b06'!$A$4:$I$714,AI$1,0),0)</f>
        <v>0</v>
      </c>
      <c r="AJ487" s="41">
        <f>IFERROR(VLOOKUP($B487,'b06'!$A$4:$I$714,AJ$1,0),0)</f>
        <v>0</v>
      </c>
    </row>
    <row r="488" spans="1:36" x14ac:dyDescent="0.35">
      <c r="A488" s="4" t="s">
        <v>799</v>
      </c>
      <c r="B488" s="30">
        <v>486</v>
      </c>
      <c r="C488" s="8">
        <f t="shared" ca="1" si="85"/>
        <v>33588</v>
      </c>
      <c r="D488" s="5" t="str">
        <f t="shared" si="86"/>
        <v>colaborador_0486</v>
      </c>
      <c r="E488" s="9" t="s">
        <v>1339</v>
      </c>
      <c r="F488" s="9" t="s">
        <v>1550</v>
      </c>
      <c r="G488" s="8">
        <f t="shared" ca="1" si="87"/>
        <v>43330</v>
      </c>
      <c r="H488" s="6" t="s">
        <v>6</v>
      </c>
      <c r="I488" s="13">
        <f t="shared" ca="1" si="88"/>
        <v>1.8</v>
      </c>
      <c r="J488" s="15">
        <f t="shared" ca="1" si="89"/>
        <v>76</v>
      </c>
      <c r="K488" s="15">
        <f t="shared" ca="1" si="90"/>
        <v>23.456790123456788</v>
      </c>
      <c r="L488" s="10">
        <f t="shared" ca="1" si="91"/>
        <v>3</v>
      </c>
      <c r="M488" s="10">
        <f t="shared" ca="1" si="92"/>
        <v>7</v>
      </c>
      <c r="N488" s="10">
        <f t="shared" ca="1" si="93"/>
        <v>16</v>
      </c>
      <c r="O488" s="10">
        <f t="shared" ca="1" si="94"/>
        <v>2</v>
      </c>
      <c r="P488" s="10">
        <f t="shared" ca="1" si="95"/>
        <v>6</v>
      </c>
      <c r="Q488" s="11">
        <f t="shared" ca="1" si="84"/>
        <v>29</v>
      </c>
      <c r="R488" s="22" t="str">
        <f ca="1">VLOOKUP(L488,'05'!$A$2:$B$6,2,0)</f>
        <v>preta</v>
      </c>
      <c r="S488" s="22" t="str">
        <f ca="1">VLOOKUP(M488,'06'!$A$2:$B$18,2,0)</f>
        <v>ensino médio técnico completo</v>
      </c>
      <c r="T488" s="22" t="str">
        <f ca="1">VLOOKUP(N488,'07'!$A$2:$D$28,2,0)</f>
        <v>Paraná</v>
      </c>
      <c r="U488" s="22" t="str">
        <f ca="1">VLOOKUP(O488,'08'!$A$2:$B$28,2,0)</f>
        <v>Candomblé</v>
      </c>
      <c r="V488" s="22" t="str">
        <f ca="1">VLOOKUP(P488,'10'!$A$2:$B$10,2,0)</f>
        <v>Concubinato/União Estável</v>
      </c>
      <c r="W488" s="29">
        <f>IFERROR(VLOOKUP($B488,'b02'!$A$4:$H$705,W$1,0),0)</f>
        <v>0</v>
      </c>
      <c r="X488" s="29">
        <f>IFERROR(VLOOKUP($B488,'b02'!$A$4:$H$705,X$1,0),0)</f>
        <v>0</v>
      </c>
      <c r="Y488" s="29">
        <f>IFERROR(VLOOKUP($B488,'b02'!$A$4:$H$705,Y$1,0),0)</f>
        <v>0</v>
      </c>
      <c r="Z488" s="29">
        <f>IFERROR(VLOOKUP($B488,'b02'!$A$4:$H$705,Z$1,0),0)</f>
        <v>0</v>
      </c>
      <c r="AA488" s="29">
        <f>IFERROR(VLOOKUP($B488,'b02'!$A$4:$H$705,AA$1,0),0)</f>
        <v>0</v>
      </c>
      <c r="AB488" s="29">
        <f>IFERROR(VLOOKUP($B488,'b02'!$A$4:$H$705,AB$1,0),0)</f>
        <v>0</v>
      </c>
      <c r="AC488" s="29">
        <f>IFERROR(VLOOKUP($B488,'b02'!$A$4:$H$705,AC$1,0),0)</f>
        <v>0</v>
      </c>
      <c r="AD488" s="41">
        <f>IFERROR(VLOOKUP($B488,'b06'!$A$4:$I$714,AD$1,0),0)</f>
        <v>0</v>
      </c>
      <c r="AE488" s="41">
        <f>IFERROR(VLOOKUP($B488,'b06'!$A$4:$I$714,AE$1,0),0)</f>
        <v>0</v>
      </c>
      <c r="AF488" s="41">
        <f>IFERROR(VLOOKUP($B488,'b06'!$A$4:$I$714,AF$1,0),0)</f>
        <v>0</v>
      </c>
      <c r="AG488" s="41">
        <f>IFERROR(VLOOKUP($B488,'b06'!$A$4:$I$714,AG$1,0),0)</f>
        <v>0</v>
      </c>
      <c r="AH488" s="41">
        <f>IFERROR(VLOOKUP($B488,'b06'!$A$4:$I$714,AH$1,0),0)</f>
        <v>0</v>
      </c>
      <c r="AI488" s="41">
        <f>IFERROR(VLOOKUP($B488,'b06'!$A$4:$I$714,AI$1,0),0)</f>
        <v>0</v>
      </c>
      <c r="AJ488" s="41">
        <f>IFERROR(VLOOKUP($B488,'b06'!$A$4:$I$714,AJ$1,0),0)</f>
        <v>0</v>
      </c>
    </row>
    <row r="489" spans="1:36" x14ac:dyDescent="0.35">
      <c r="A489" s="4" t="s">
        <v>800</v>
      </c>
      <c r="B489" s="30">
        <v>487</v>
      </c>
      <c r="C489" s="8">
        <f t="shared" ca="1" si="85"/>
        <v>33262</v>
      </c>
      <c r="D489" s="5" t="str">
        <f t="shared" si="86"/>
        <v>colaborador_0487</v>
      </c>
      <c r="E489" s="9" t="s">
        <v>1339</v>
      </c>
      <c r="F489" s="9" t="s">
        <v>1550</v>
      </c>
      <c r="G489" s="8">
        <f t="shared" ca="1" si="87"/>
        <v>42427</v>
      </c>
      <c r="H489" s="6" t="s">
        <v>6</v>
      </c>
      <c r="I489" s="13">
        <f t="shared" ca="1" si="88"/>
        <v>1.83</v>
      </c>
      <c r="J489" s="15">
        <f t="shared" ca="1" si="89"/>
        <v>77</v>
      </c>
      <c r="K489" s="15">
        <f t="shared" ca="1" si="90"/>
        <v>22.99262444384723</v>
      </c>
      <c r="L489" s="10">
        <f t="shared" ca="1" si="91"/>
        <v>2</v>
      </c>
      <c r="M489" s="10">
        <f t="shared" ca="1" si="92"/>
        <v>5</v>
      </c>
      <c r="N489" s="10">
        <f t="shared" ca="1" si="93"/>
        <v>9</v>
      </c>
      <c r="O489" s="10">
        <f t="shared" ca="1" si="94"/>
        <v>6</v>
      </c>
      <c r="P489" s="10">
        <f t="shared" ca="1" si="95"/>
        <v>5</v>
      </c>
      <c r="Q489" s="11">
        <f t="shared" ca="1" si="84"/>
        <v>30</v>
      </c>
      <c r="R489" s="22" t="str">
        <f ca="1">VLOOKUP(L489,'05'!$A$2:$B$6,2,0)</f>
        <v>parda</v>
      </c>
      <c r="S489" s="22" t="str">
        <f ca="1">VLOOKUP(M489,'06'!$A$2:$B$18,2,0)</f>
        <v>ensino médio completo</v>
      </c>
      <c r="T489" s="22" t="str">
        <f ca="1">VLOOKUP(N489,'07'!$A$2:$D$28,2,0)</f>
        <v>Goiás</v>
      </c>
      <c r="U489" s="22" t="str">
        <f ca="1">VLOOKUP(O489,'08'!$A$2:$B$28,2,0)</f>
        <v>Umbanda</v>
      </c>
      <c r="V489" s="22" t="str">
        <f ca="1">VLOOKUP(P489,'10'!$A$2:$B$10,2,0)</f>
        <v>Separado</v>
      </c>
      <c r="W489" s="29">
        <f>IFERROR(VLOOKUP($B489,'b02'!$A$4:$H$705,W$1,0),0)</f>
        <v>0</v>
      </c>
      <c r="X489" s="29">
        <f>IFERROR(VLOOKUP($B489,'b02'!$A$4:$H$705,X$1,0),0)</f>
        <v>0</v>
      </c>
      <c r="Y489" s="29">
        <f>IFERROR(VLOOKUP($B489,'b02'!$A$4:$H$705,Y$1,0),0)</f>
        <v>1</v>
      </c>
      <c r="Z489" s="29">
        <f>IFERROR(VLOOKUP($B489,'b02'!$A$4:$H$705,Z$1,0),0)</f>
        <v>1</v>
      </c>
      <c r="AA489" s="29">
        <f>IFERROR(VLOOKUP($B489,'b02'!$A$4:$H$705,AA$1,0),0)</f>
        <v>0</v>
      </c>
      <c r="AB489" s="29">
        <f>IFERROR(VLOOKUP($B489,'b02'!$A$4:$H$705,AB$1,0),0)</f>
        <v>0</v>
      </c>
      <c r="AC489" s="29">
        <f>IFERROR(VLOOKUP($B489,'b02'!$A$4:$H$705,AC$1,0),0)</f>
        <v>2</v>
      </c>
      <c r="AD489" s="41">
        <f>IFERROR(VLOOKUP($B489,'b06'!$A$4:$I$714,AD$1,0),0)</f>
        <v>1</v>
      </c>
      <c r="AE489" s="41">
        <f>IFERROR(VLOOKUP($B489,'b06'!$A$4:$I$714,AE$1,0),0)</f>
        <v>0</v>
      </c>
      <c r="AF489" s="41">
        <f>IFERROR(VLOOKUP($B489,'b06'!$A$4:$I$714,AF$1,0),0)</f>
        <v>0</v>
      </c>
      <c r="AG489" s="41">
        <f>IFERROR(VLOOKUP($B489,'b06'!$A$4:$I$714,AG$1,0),0)</f>
        <v>0</v>
      </c>
      <c r="AH489" s="41">
        <f>IFERROR(VLOOKUP($B489,'b06'!$A$4:$I$714,AH$1,0),0)</f>
        <v>0</v>
      </c>
      <c r="AI489" s="41">
        <f>IFERROR(VLOOKUP($B489,'b06'!$A$4:$I$714,AI$1,0),0)</f>
        <v>0</v>
      </c>
      <c r="AJ489" s="41">
        <f>IFERROR(VLOOKUP($B489,'b06'!$A$4:$I$714,AJ$1,0),0)</f>
        <v>1</v>
      </c>
    </row>
    <row r="490" spans="1:36" x14ac:dyDescent="0.35">
      <c r="A490" s="4" t="s">
        <v>801</v>
      </c>
      <c r="B490" s="30">
        <v>488</v>
      </c>
      <c r="C490" s="8">
        <f t="shared" ca="1" si="85"/>
        <v>32804</v>
      </c>
      <c r="D490" s="5" t="str">
        <f t="shared" si="86"/>
        <v>colaborador_0488</v>
      </c>
      <c r="E490" s="9" t="s">
        <v>1339</v>
      </c>
      <c r="F490" s="9" t="s">
        <v>1550</v>
      </c>
      <c r="G490" s="8">
        <f t="shared" ca="1" si="87"/>
        <v>42666</v>
      </c>
      <c r="H490" s="6" t="s">
        <v>6</v>
      </c>
      <c r="I490" s="13">
        <f t="shared" ca="1" si="88"/>
        <v>1.83</v>
      </c>
      <c r="J490" s="15">
        <f t="shared" ca="1" si="89"/>
        <v>73</v>
      </c>
      <c r="K490" s="15">
        <f t="shared" ca="1" si="90"/>
        <v>21.798202394816204</v>
      </c>
      <c r="L490" s="10">
        <f t="shared" ca="1" si="91"/>
        <v>3</v>
      </c>
      <c r="M490" s="10">
        <f t="shared" ca="1" si="92"/>
        <v>2</v>
      </c>
      <c r="N490" s="10">
        <f t="shared" ca="1" si="93"/>
        <v>20</v>
      </c>
      <c r="O490" s="10">
        <f t="shared" ca="1" si="94"/>
        <v>1</v>
      </c>
      <c r="P490" s="10">
        <f t="shared" ca="1" si="95"/>
        <v>6</v>
      </c>
      <c r="Q490" s="11">
        <f t="shared" ca="1" si="84"/>
        <v>31</v>
      </c>
      <c r="R490" s="22" t="str">
        <f ca="1">VLOOKUP(L490,'05'!$A$2:$B$6,2,0)</f>
        <v>preta</v>
      </c>
      <c r="S490" s="22" t="str">
        <f ca="1">VLOOKUP(M490,'06'!$A$2:$B$18,2,0)</f>
        <v>ensino fundamental incompleto</v>
      </c>
      <c r="T490" s="22" t="str">
        <f ca="1">VLOOKUP(N490,'07'!$A$2:$D$28,2,0)</f>
        <v>Rio Grande do Norte</v>
      </c>
      <c r="U490" s="22" t="str">
        <f ca="1">VLOOKUP(O490,'08'!$A$2:$B$28,2,0)</f>
        <v>Adventista</v>
      </c>
      <c r="V490" s="22" t="str">
        <f ca="1">VLOOKUP(P490,'10'!$A$2:$B$10,2,0)</f>
        <v>Concubinato/União Estável</v>
      </c>
      <c r="W490" s="29">
        <f>IFERROR(VLOOKUP($B490,'b02'!$A$4:$H$705,W$1,0),0)</f>
        <v>0</v>
      </c>
      <c r="X490" s="29">
        <f>IFERROR(VLOOKUP($B490,'b02'!$A$4:$H$705,X$1,0),0)</f>
        <v>0</v>
      </c>
      <c r="Y490" s="29">
        <f>IFERROR(VLOOKUP($B490,'b02'!$A$4:$H$705,Y$1,0),0)</f>
        <v>2</v>
      </c>
      <c r="Z490" s="29">
        <f>IFERROR(VLOOKUP($B490,'b02'!$A$4:$H$705,Z$1,0),0)</f>
        <v>0</v>
      </c>
      <c r="AA490" s="29">
        <f>IFERROR(VLOOKUP($B490,'b02'!$A$4:$H$705,AA$1,0),0)</f>
        <v>0</v>
      </c>
      <c r="AB490" s="29">
        <f>IFERROR(VLOOKUP($B490,'b02'!$A$4:$H$705,AB$1,0),0)</f>
        <v>0</v>
      </c>
      <c r="AC490" s="29">
        <f>IFERROR(VLOOKUP($B490,'b02'!$A$4:$H$705,AC$1,0),0)</f>
        <v>2</v>
      </c>
      <c r="AD490" s="41">
        <f>IFERROR(VLOOKUP($B490,'b06'!$A$4:$I$714,AD$1,0),0)</f>
        <v>1</v>
      </c>
      <c r="AE490" s="41">
        <f>IFERROR(VLOOKUP($B490,'b06'!$A$4:$I$714,AE$1,0),0)</f>
        <v>0</v>
      </c>
      <c r="AF490" s="41">
        <f>IFERROR(VLOOKUP($B490,'b06'!$A$4:$I$714,AF$1,0),0)</f>
        <v>0</v>
      </c>
      <c r="AG490" s="41">
        <f>IFERROR(VLOOKUP($B490,'b06'!$A$4:$I$714,AG$1,0),0)</f>
        <v>0</v>
      </c>
      <c r="AH490" s="41">
        <f>IFERROR(VLOOKUP($B490,'b06'!$A$4:$I$714,AH$1,0),0)</f>
        <v>1</v>
      </c>
      <c r="AI490" s="41">
        <f>IFERROR(VLOOKUP($B490,'b06'!$A$4:$I$714,AI$1,0),0)</f>
        <v>0</v>
      </c>
      <c r="AJ490" s="41">
        <f>IFERROR(VLOOKUP($B490,'b06'!$A$4:$I$714,AJ$1,0),0)</f>
        <v>0</v>
      </c>
    </row>
    <row r="491" spans="1:36" x14ac:dyDescent="0.35">
      <c r="A491" s="4" t="s">
        <v>802</v>
      </c>
      <c r="B491" s="30">
        <v>489</v>
      </c>
      <c r="C491" s="8">
        <f t="shared" ca="1" si="85"/>
        <v>34750</v>
      </c>
      <c r="D491" s="5" t="str">
        <f t="shared" si="86"/>
        <v>colaborador_0489</v>
      </c>
      <c r="E491" s="9" t="s">
        <v>1339</v>
      </c>
      <c r="F491" s="9" t="s">
        <v>1550</v>
      </c>
      <c r="G491" s="8">
        <f t="shared" ca="1" si="87"/>
        <v>42405</v>
      </c>
      <c r="H491" s="6" t="s">
        <v>6</v>
      </c>
      <c r="I491" s="13">
        <f t="shared" ca="1" si="88"/>
        <v>1.77</v>
      </c>
      <c r="J491" s="15">
        <f t="shared" ca="1" si="89"/>
        <v>81</v>
      </c>
      <c r="K491" s="15">
        <f t="shared" ca="1" si="90"/>
        <v>25.854639471416256</v>
      </c>
      <c r="L491" s="10">
        <f t="shared" ca="1" si="91"/>
        <v>3</v>
      </c>
      <c r="M491" s="10">
        <f t="shared" ca="1" si="92"/>
        <v>3</v>
      </c>
      <c r="N491" s="10">
        <f t="shared" ca="1" si="93"/>
        <v>23</v>
      </c>
      <c r="O491" s="10">
        <f t="shared" ca="1" si="94"/>
        <v>5</v>
      </c>
      <c r="P491" s="10">
        <f t="shared" ca="1" si="95"/>
        <v>4</v>
      </c>
      <c r="Q491" s="11">
        <f t="shared" ca="1" si="84"/>
        <v>26</v>
      </c>
      <c r="R491" s="22" t="str">
        <f ca="1">VLOOKUP(L491,'05'!$A$2:$B$6,2,0)</f>
        <v>preta</v>
      </c>
      <c r="S491" s="22" t="str">
        <f ca="1">VLOOKUP(M491,'06'!$A$2:$B$18,2,0)</f>
        <v>ensino fundamental completo</v>
      </c>
      <c r="T491" s="22" t="str">
        <f ca="1">VLOOKUP(N491,'07'!$A$2:$D$28,2,0)</f>
        <v>Roraima</v>
      </c>
      <c r="U491" s="22" t="str">
        <f ca="1">VLOOKUP(O491,'08'!$A$2:$B$28,2,0)</f>
        <v>Evangélica</v>
      </c>
      <c r="V491" s="22" t="str">
        <f ca="1">VLOOKUP(P491,'10'!$A$2:$B$10,2,0)</f>
        <v>Desquitado</v>
      </c>
      <c r="W491" s="29">
        <f>IFERROR(VLOOKUP($B491,'b02'!$A$4:$H$705,W$1,0),0)</f>
        <v>0</v>
      </c>
      <c r="X491" s="29">
        <f>IFERROR(VLOOKUP($B491,'b02'!$A$4:$H$705,X$1,0),0)</f>
        <v>0</v>
      </c>
      <c r="Y491" s="29">
        <f>IFERROR(VLOOKUP($B491,'b02'!$A$4:$H$705,Y$1,0),0)</f>
        <v>0</v>
      </c>
      <c r="Z491" s="29">
        <f>IFERROR(VLOOKUP($B491,'b02'!$A$4:$H$705,Z$1,0),0)</f>
        <v>0</v>
      </c>
      <c r="AA491" s="29">
        <f>IFERROR(VLOOKUP($B491,'b02'!$A$4:$H$705,AA$1,0),0)</f>
        <v>1</v>
      </c>
      <c r="AB491" s="29">
        <f>IFERROR(VLOOKUP($B491,'b02'!$A$4:$H$705,AB$1,0),0)</f>
        <v>0</v>
      </c>
      <c r="AC491" s="29">
        <f>IFERROR(VLOOKUP($B491,'b02'!$A$4:$H$705,AC$1,0),0)</f>
        <v>1</v>
      </c>
      <c r="AD491" s="41">
        <f>IFERROR(VLOOKUP($B491,'b06'!$A$4:$I$714,AD$1,0),0)</f>
        <v>0</v>
      </c>
      <c r="AE491" s="41">
        <f>IFERROR(VLOOKUP($B491,'b06'!$A$4:$I$714,AE$1,0),0)</f>
        <v>1</v>
      </c>
      <c r="AF491" s="41">
        <f>IFERROR(VLOOKUP($B491,'b06'!$A$4:$I$714,AF$1,0),0)</f>
        <v>0</v>
      </c>
      <c r="AG491" s="41">
        <f>IFERROR(VLOOKUP($B491,'b06'!$A$4:$I$714,AG$1,0),0)</f>
        <v>0</v>
      </c>
      <c r="AH491" s="41">
        <f>IFERROR(VLOOKUP($B491,'b06'!$A$4:$I$714,AH$1,0),0)</f>
        <v>0</v>
      </c>
      <c r="AI491" s="41">
        <f>IFERROR(VLOOKUP($B491,'b06'!$A$4:$I$714,AI$1,0),0)</f>
        <v>0</v>
      </c>
      <c r="AJ491" s="41">
        <f>IFERROR(VLOOKUP($B491,'b06'!$A$4:$I$714,AJ$1,0),0)</f>
        <v>0</v>
      </c>
    </row>
    <row r="492" spans="1:36" x14ac:dyDescent="0.35">
      <c r="A492" s="4" t="s">
        <v>803</v>
      </c>
      <c r="B492" s="30">
        <v>490</v>
      </c>
      <c r="C492" s="8">
        <f t="shared" ca="1" si="85"/>
        <v>34086</v>
      </c>
      <c r="D492" s="5" t="str">
        <f t="shared" si="86"/>
        <v>colaborador_0490</v>
      </c>
      <c r="E492" s="9" t="s">
        <v>1339</v>
      </c>
      <c r="F492" s="9" t="s">
        <v>1550</v>
      </c>
      <c r="G492" s="8">
        <f t="shared" ca="1" si="87"/>
        <v>42073</v>
      </c>
      <c r="H492" s="6" t="s">
        <v>6</v>
      </c>
      <c r="I492" s="13">
        <f t="shared" ca="1" si="88"/>
        <v>1.79</v>
      </c>
      <c r="J492" s="15">
        <f t="shared" ca="1" si="89"/>
        <v>71</v>
      </c>
      <c r="K492" s="15">
        <f t="shared" ca="1" si="90"/>
        <v>22.15910864205237</v>
      </c>
      <c r="L492" s="10">
        <f t="shared" ca="1" si="91"/>
        <v>3</v>
      </c>
      <c r="M492" s="10">
        <f t="shared" ca="1" si="92"/>
        <v>2</v>
      </c>
      <c r="N492" s="10">
        <f t="shared" ca="1" si="93"/>
        <v>11</v>
      </c>
      <c r="O492" s="10">
        <f t="shared" ca="1" si="94"/>
        <v>6</v>
      </c>
      <c r="P492" s="10">
        <f t="shared" ca="1" si="95"/>
        <v>1</v>
      </c>
      <c r="Q492" s="11">
        <f t="shared" ca="1" si="84"/>
        <v>27</v>
      </c>
      <c r="R492" s="22" t="str">
        <f ca="1">VLOOKUP(L492,'05'!$A$2:$B$6,2,0)</f>
        <v>preta</v>
      </c>
      <c r="S492" s="22" t="str">
        <f ca="1">VLOOKUP(M492,'06'!$A$2:$B$18,2,0)</f>
        <v>ensino fundamental incompleto</v>
      </c>
      <c r="T492" s="22" t="str">
        <f ca="1">VLOOKUP(N492,'07'!$A$2:$D$28,2,0)</f>
        <v>Mato Grosso</v>
      </c>
      <c r="U492" s="22" t="str">
        <f ca="1">VLOOKUP(O492,'08'!$A$2:$B$28,2,0)</f>
        <v>Umbanda</v>
      </c>
      <c r="V492" s="22" t="str">
        <f ca="1">VLOOKUP(P492,'10'!$A$2:$B$10,2,0)</f>
        <v>Solteiro</v>
      </c>
      <c r="W492" s="29">
        <f>IFERROR(VLOOKUP($B492,'b02'!$A$4:$H$705,W$1,0),0)</f>
        <v>1</v>
      </c>
      <c r="X492" s="29">
        <f>IFERROR(VLOOKUP($B492,'b02'!$A$4:$H$705,X$1,0),0)</f>
        <v>0</v>
      </c>
      <c r="Y492" s="29">
        <f>IFERROR(VLOOKUP($B492,'b02'!$A$4:$H$705,Y$1,0),0)</f>
        <v>1</v>
      </c>
      <c r="Z492" s="29">
        <f>IFERROR(VLOOKUP($B492,'b02'!$A$4:$H$705,Z$1,0),0)</f>
        <v>0</v>
      </c>
      <c r="AA492" s="29">
        <f>IFERROR(VLOOKUP($B492,'b02'!$A$4:$H$705,AA$1,0),0)</f>
        <v>0</v>
      </c>
      <c r="AB492" s="29">
        <f>IFERROR(VLOOKUP($B492,'b02'!$A$4:$H$705,AB$1,0),0)</f>
        <v>0</v>
      </c>
      <c r="AC492" s="29">
        <f>IFERROR(VLOOKUP($B492,'b02'!$A$4:$H$705,AC$1,0),0)</f>
        <v>2</v>
      </c>
      <c r="AD492" s="41">
        <f>IFERROR(VLOOKUP($B492,'b06'!$A$4:$I$714,AD$1,0),0)</f>
        <v>1</v>
      </c>
      <c r="AE492" s="41">
        <f>IFERROR(VLOOKUP($B492,'b06'!$A$4:$I$714,AE$1,0),0)</f>
        <v>0</v>
      </c>
      <c r="AF492" s="41">
        <f>IFERROR(VLOOKUP($B492,'b06'!$A$4:$I$714,AF$1,0),0)</f>
        <v>1</v>
      </c>
      <c r="AG492" s="41">
        <f>IFERROR(VLOOKUP($B492,'b06'!$A$4:$I$714,AG$1,0),0)</f>
        <v>0</v>
      </c>
      <c r="AH492" s="41">
        <f>IFERROR(VLOOKUP($B492,'b06'!$A$4:$I$714,AH$1,0),0)</f>
        <v>0</v>
      </c>
      <c r="AI492" s="41">
        <f>IFERROR(VLOOKUP($B492,'b06'!$A$4:$I$714,AI$1,0),0)</f>
        <v>0</v>
      </c>
      <c r="AJ492" s="41">
        <f>IFERROR(VLOOKUP($B492,'b06'!$A$4:$I$714,AJ$1,0),0)</f>
        <v>0</v>
      </c>
    </row>
    <row r="493" spans="1:36" x14ac:dyDescent="0.35">
      <c r="A493" s="4" t="s">
        <v>804</v>
      </c>
      <c r="B493" s="30">
        <v>491</v>
      </c>
      <c r="C493" s="8">
        <f t="shared" ca="1" si="85"/>
        <v>33533</v>
      </c>
      <c r="D493" s="5" t="str">
        <f t="shared" si="86"/>
        <v>colaborador_0491</v>
      </c>
      <c r="E493" s="9" t="s">
        <v>1339</v>
      </c>
      <c r="F493" s="9" t="s">
        <v>1550</v>
      </c>
      <c r="G493" s="8">
        <f t="shared" ca="1" si="87"/>
        <v>43997</v>
      </c>
      <c r="H493" s="6" t="s">
        <v>6</v>
      </c>
      <c r="I493" s="13">
        <f t="shared" ca="1" si="88"/>
        <v>1.81</v>
      </c>
      <c r="J493" s="15">
        <f t="shared" ca="1" si="89"/>
        <v>81</v>
      </c>
      <c r="K493" s="15">
        <f t="shared" ca="1" si="90"/>
        <v>24.724520008546747</v>
      </c>
      <c r="L493" s="10">
        <f t="shared" ca="1" si="91"/>
        <v>3</v>
      </c>
      <c r="M493" s="10">
        <f t="shared" ca="1" si="92"/>
        <v>1</v>
      </c>
      <c r="N493" s="10">
        <f t="shared" ca="1" si="93"/>
        <v>12</v>
      </c>
      <c r="O493" s="10">
        <f t="shared" ca="1" si="94"/>
        <v>2</v>
      </c>
      <c r="P493" s="10">
        <f t="shared" ca="1" si="95"/>
        <v>3</v>
      </c>
      <c r="Q493" s="11">
        <f t="shared" ca="1" si="84"/>
        <v>29</v>
      </c>
      <c r="R493" s="22" t="str">
        <f ca="1">VLOOKUP(L493,'05'!$A$2:$B$6,2,0)</f>
        <v>preta</v>
      </c>
      <c r="S493" s="22" t="str">
        <f ca="1">VLOOKUP(M493,'06'!$A$2:$B$18,2,0)</f>
        <v>sem instrução</v>
      </c>
      <c r="T493" s="22" t="str">
        <f ca="1">VLOOKUP(N493,'07'!$A$2:$D$28,2,0)</f>
        <v>Mato Grosso do Sul</v>
      </c>
      <c r="U493" s="22" t="str">
        <f ca="1">VLOOKUP(O493,'08'!$A$2:$B$28,2,0)</f>
        <v>Candomblé</v>
      </c>
      <c r="V493" s="22" t="str">
        <f ca="1">VLOOKUP(P493,'10'!$A$2:$B$10,2,0)</f>
        <v>Divorciado</v>
      </c>
      <c r="W493" s="29">
        <f>IFERROR(VLOOKUP($B493,'b02'!$A$4:$H$705,W$1,0),0)</f>
        <v>0</v>
      </c>
      <c r="X493" s="29">
        <f>IFERROR(VLOOKUP($B493,'b02'!$A$4:$H$705,X$1,0),0)</f>
        <v>0</v>
      </c>
      <c r="Y493" s="29">
        <f>IFERROR(VLOOKUP($B493,'b02'!$A$4:$H$705,Y$1,0),0)</f>
        <v>0</v>
      </c>
      <c r="Z493" s="29">
        <f>IFERROR(VLOOKUP($B493,'b02'!$A$4:$H$705,Z$1,0),0)</f>
        <v>0</v>
      </c>
      <c r="AA493" s="29">
        <f>IFERROR(VLOOKUP($B493,'b02'!$A$4:$H$705,AA$1,0),0)</f>
        <v>0</v>
      </c>
      <c r="AB493" s="29">
        <f>IFERROR(VLOOKUP($B493,'b02'!$A$4:$H$705,AB$1,0),0)</f>
        <v>0</v>
      </c>
      <c r="AC493" s="29">
        <f>IFERROR(VLOOKUP($B493,'b02'!$A$4:$H$705,AC$1,0),0)</f>
        <v>0</v>
      </c>
      <c r="AD493" s="41">
        <f>IFERROR(VLOOKUP($B493,'b06'!$A$4:$I$714,AD$1,0),0)</f>
        <v>0</v>
      </c>
      <c r="AE493" s="41">
        <f>IFERROR(VLOOKUP($B493,'b06'!$A$4:$I$714,AE$1,0),0)</f>
        <v>0</v>
      </c>
      <c r="AF493" s="41">
        <f>IFERROR(VLOOKUP($B493,'b06'!$A$4:$I$714,AF$1,0),0)</f>
        <v>0</v>
      </c>
      <c r="AG493" s="41">
        <f>IFERROR(VLOOKUP($B493,'b06'!$A$4:$I$714,AG$1,0),0)</f>
        <v>0</v>
      </c>
      <c r="AH493" s="41">
        <f>IFERROR(VLOOKUP($B493,'b06'!$A$4:$I$714,AH$1,0),0)</f>
        <v>0</v>
      </c>
      <c r="AI493" s="41">
        <f>IFERROR(VLOOKUP($B493,'b06'!$A$4:$I$714,AI$1,0),0)</f>
        <v>0</v>
      </c>
      <c r="AJ493" s="41">
        <f>IFERROR(VLOOKUP($B493,'b06'!$A$4:$I$714,AJ$1,0),0)</f>
        <v>0</v>
      </c>
    </row>
    <row r="494" spans="1:36" x14ac:dyDescent="0.35">
      <c r="A494" s="4" t="s">
        <v>805</v>
      </c>
      <c r="B494" s="30">
        <v>492</v>
      </c>
      <c r="C494" s="8">
        <f t="shared" ca="1" si="85"/>
        <v>30899</v>
      </c>
      <c r="D494" s="5" t="str">
        <f t="shared" si="86"/>
        <v>colaborador_0492</v>
      </c>
      <c r="E494" s="9" t="s">
        <v>1339</v>
      </c>
      <c r="F494" s="9" t="s">
        <v>1550</v>
      </c>
      <c r="G494" s="8">
        <f t="shared" ca="1" si="87"/>
        <v>43946</v>
      </c>
      <c r="H494" s="6" t="s">
        <v>6</v>
      </c>
      <c r="I494" s="13">
        <f t="shared" ca="1" si="88"/>
        <v>1.82</v>
      </c>
      <c r="J494" s="15">
        <f t="shared" ca="1" si="89"/>
        <v>73</v>
      </c>
      <c r="K494" s="15">
        <f t="shared" ca="1" si="90"/>
        <v>22.03840115928028</v>
      </c>
      <c r="L494" s="10">
        <f t="shared" ca="1" si="91"/>
        <v>2</v>
      </c>
      <c r="M494" s="10">
        <f t="shared" ca="1" si="92"/>
        <v>4</v>
      </c>
      <c r="N494" s="10">
        <f t="shared" ca="1" si="93"/>
        <v>4</v>
      </c>
      <c r="O494" s="10">
        <f t="shared" ca="1" si="94"/>
        <v>4</v>
      </c>
      <c r="P494" s="10">
        <f t="shared" ca="1" si="95"/>
        <v>4</v>
      </c>
      <c r="Q494" s="11">
        <f t="shared" ca="1" si="84"/>
        <v>36</v>
      </c>
      <c r="R494" s="22" t="str">
        <f ca="1">VLOOKUP(L494,'05'!$A$2:$B$6,2,0)</f>
        <v>parda</v>
      </c>
      <c r="S494" s="22" t="str">
        <f ca="1">VLOOKUP(M494,'06'!$A$2:$B$18,2,0)</f>
        <v>ensino médio incompleto</v>
      </c>
      <c r="T494" s="22" t="str">
        <f ca="1">VLOOKUP(N494,'07'!$A$2:$D$28,2,0)</f>
        <v>Amazonas</v>
      </c>
      <c r="U494" s="22" t="str">
        <f ca="1">VLOOKUP(O494,'08'!$A$2:$B$28,2,0)</f>
        <v>Cristã</v>
      </c>
      <c r="V494" s="22" t="str">
        <f ca="1">VLOOKUP(P494,'10'!$A$2:$B$10,2,0)</f>
        <v>Desquitado</v>
      </c>
      <c r="W494" s="29">
        <f>IFERROR(VLOOKUP($B494,'b02'!$A$4:$H$705,W$1,0),0)</f>
        <v>0</v>
      </c>
      <c r="X494" s="29">
        <f>IFERROR(VLOOKUP($B494,'b02'!$A$4:$H$705,X$1,0),0)</f>
        <v>0</v>
      </c>
      <c r="Y494" s="29">
        <f>IFERROR(VLOOKUP($B494,'b02'!$A$4:$H$705,Y$1,0),0)</f>
        <v>0</v>
      </c>
      <c r="Z494" s="29">
        <f>IFERROR(VLOOKUP($B494,'b02'!$A$4:$H$705,Z$1,0),0)</f>
        <v>0</v>
      </c>
      <c r="AA494" s="29">
        <f>IFERROR(VLOOKUP($B494,'b02'!$A$4:$H$705,AA$1,0),0)</f>
        <v>0</v>
      </c>
      <c r="AB494" s="29">
        <f>IFERROR(VLOOKUP($B494,'b02'!$A$4:$H$705,AB$1,0),0)</f>
        <v>0</v>
      </c>
      <c r="AC494" s="29">
        <f>IFERROR(VLOOKUP($B494,'b02'!$A$4:$H$705,AC$1,0),0)</f>
        <v>0</v>
      </c>
      <c r="AD494" s="41">
        <f>IFERROR(VLOOKUP($B494,'b06'!$A$4:$I$714,AD$1,0),0)</f>
        <v>0</v>
      </c>
      <c r="AE494" s="41">
        <f>IFERROR(VLOOKUP($B494,'b06'!$A$4:$I$714,AE$1,0),0)</f>
        <v>0</v>
      </c>
      <c r="AF494" s="41">
        <f>IFERROR(VLOOKUP($B494,'b06'!$A$4:$I$714,AF$1,0),0)</f>
        <v>0</v>
      </c>
      <c r="AG494" s="41">
        <f>IFERROR(VLOOKUP($B494,'b06'!$A$4:$I$714,AG$1,0),0)</f>
        <v>0</v>
      </c>
      <c r="AH494" s="41">
        <f>IFERROR(VLOOKUP($B494,'b06'!$A$4:$I$714,AH$1,0),0)</f>
        <v>0</v>
      </c>
      <c r="AI494" s="41">
        <f>IFERROR(VLOOKUP($B494,'b06'!$A$4:$I$714,AI$1,0),0)</f>
        <v>0</v>
      </c>
      <c r="AJ494" s="41">
        <f>IFERROR(VLOOKUP($B494,'b06'!$A$4:$I$714,AJ$1,0),0)</f>
        <v>0</v>
      </c>
    </row>
    <row r="495" spans="1:36" x14ac:dyDescent="0.35">
      <c r="A495" s="4" t="s">
        <v>806</v>
      </c>
      <c r="B495" s="30">
        <v>493</v>
      </c>
      <c r="C495" s="8">
        <f t="shared" ca="1" si="85"/>
        <v>34297</v>
      </c>
      <c r="D495" s="5" t="str">
        <f t="shared" si="86"/>
        <v>colaborador_0493</v>
      </c>
      <c r="E495" s="9" t="s">
        <v>1339</v>
      </c>
      <c r="F495" s="9" t="s">
        <v>1550</v>
      </c>
      <c r="G495" s="8">
        <f t="shared" ca="1" si="87"/>
        <v>43259</v>
      </c>
      <c r="H495" s="6" t="s">
        <v>6</v>
      </c>
      <c r="I495" s="13">
        <f t="shared" ca="1" si="88"/>
        <v>1.78</v>
      </c>
      <c r="J495" s="15">
        <f t="shared" ca="1" si="89"/>
        <v>79</v>
      </c>
      <c r="K495" s="15">
        <f t="shared" ca="1" si="90"/>
        <v>24.933720489837143</v>
      </c>
      <c r="L495" s="10">
        <f t="shared" ca="1" si="91"/>
        <v>2</v>
      </c>
      <c r="M495" s="10">
        <f t="shared" ca="1" si="92"/>
        <v>3</v>
      </c>
      <c r="N495" s="10">
        <f t="shared" ca="1" si="93"/>
        <v>3</v>
      </c>
      <c r="O495" s="10">
        <f t="shared" ca="1" si="94"/>
        <v>6</v>
      </c>
      <c r="P495" s="10">
        <f t="shared" ca="1" si="95"/>
        <v>1</v>
      </c>
      <c r="Q495" s="11">
        <f t="shared" ca="1" si="84"/>
        <v>27</v>
      </c>
      <c r="R495" s="22" t="str">
        <f ca="1">VLOOKUP(L495,'05'!$A$2:$B$6,2,0)</f>
        <v>parda</v>
      </c>
      <c r="S495" s="22" t="str">
        <f ca="1">VLOOKUP(M495,'06'!$A$2:$B$18,2,0)</f>
        <v>ensino fundamental completo</v>
      </c>
      <c r="T495" s="22" t="str">
        <f ca="1">VLOOKUP(N495,'07'!$A$2:$D$28,2,0)</f>
        <v>Amapá</v>
      </c>
      <c r="U495" s="22" t="str">
        <f ca="1">VLOOKUP(O495,'08'!$A$2:$B$28,2,0)</f>
        <v>Umbanda</v>
      </c>
      <c r="V495" s="22" t="str">
        <f ca="1">VLOOKUP(P495,'10'!$A$2:$B$10,2,0)</f>
        <v>Solteiro</v>
      </c>
      <c r="W495" s="29">
        <f>IFERROR(VLOOKUP($B495,'b02'!$A$4:$H$705,W$1,0),0)</f>
        <v>0</v>
      </c>
      <c r="X495" s="29">
        <f>IFERROR(VLOOKUP($B495,'b02'!$A$4:$H$705,X$1,0),0)</f>
        <v>0</v>
      </c>
      <c r="Y495" s="29">
        <f>IFERROR(VLOOKUP($B495,'b02'!$A$4:$H$705,Y$1,0),0)</f>
        <v>0</v>
      </c>
      <c r="Z495" s="29">
        <f>IFERROR(VLOOKUP($B495,'b02'!$A$4:$H$705,Z$1,0),0)</f>
        <v>1</v>
      </c>
      <c r="AA495" s="29">
        <f>IFERROR(VLOOKUP($B495,'b02'!$A$4:$H$705,AA$1,0),0)</f>
        <v>0</v>
      </c>
      <c r="AB495" s="29">
        <f>IFERROR(VLOOKUP($B495,'b02'!$A$4:$H$705,AB$1,0),0)</f>
        <v>0</v>
      </c>
      <c r="AC495" s="29">
        <f>IFERROR(VLOOKUP($B495,'b02'!$A$4:$H$705,AC$1,0),0)</f>
        <v>1</v>
      </c>
      <c r="AD495" s="41">
        <f>IFERROR(VLOOKUP($B495,'b06'!$A$4:$I$714,AD$1,0),0)</f>
        <v>0</v>
      </c>
      <c r="AE495" s="41">
        <f>IFERROR(VLOOKUP($B495,'b06'!$A$4:$I$714,AE$1,0),0)</f>
        <v>0</v>
      </c>
      <c r="AF495" s="41">
        <f>IFERROR(VLOOKUP($B495,'b06'!$A$4:$I$714,AF$1,0),0)</f>
        <v>0</v>
      </c>
      <c r="AG495" s="41">
        <f>IFERROR(VLOOKUP($B495,'b06'!$A$4:$I$714,AG$1,0),0)</f>
        <v>0</v>
      </c>
      <c r="AH495" s="41">
        <f>IFERROR(VLOOKUP($B495,'b06'!$A$4:$I$714,AH$1,0),0)</f>
        <v>1</v>
      </c>
      <c r="AI495" s="41">
        <f>IFERROR(VLOOKUP($B495,'b06'!$A$4:$I$714,AI$1,0),0)</f>
        <v>0</v>
      </c>
      <c r="AJ495" s="41">
        <f>IFERROR(VLOOKUP($B495,'b06'!$A$4:$I$714,AJ$1,0),0)</f>
        <v>0</v>
      </c>
    </row>
    <row r="496" spans="1:36" x14ac:dyDescent="0.35">
      <c r="A496" s="4" t="s">
        <v>807</v>
      </c>
      <c r="B496" s="30">
        <v>494</v>
      </c>
      <c r="C496" s="8">
        <f t="shared" ca="1" si="85"/>
        <v>33783</v>
      </c>
      <c r="D496" s="5" t="str">
        <f t="shared" si="86"/>
        <v>colaborador_0494</v>
      </c>
      <c r="E496" s="9" t="s">
        <v>1339</v>
      </c>
      <c r="F496" s="9" t="s">
        <v>1550</v>
      </c>
      <c r="G496" s="8">
        <f t="shared" ca="1" si="87"/>
        <v>44087</v>
      </c>
      <c r="H496" s="6" t="s">
        <v>6</v>
      </c>
      <c r="I496" s="13">
        <f t="shared" ca="1" si="88"/>
        <v>1.75</v>
      </c>
      <c r="J496" s="15">
        <f t="shared" ca="1" si="89"/>
        <v>79</v>
      </c>
      <c r="K496" s="15">
        <f t="shared" ca="1" si="90"/>
        <v>25.795918367346939</v>
      </c>
      <c r="L496" s="10">
        <f t="shared" ca="1" si="91"/>
        <v>2</v>
      </c>
      <c r="M496" s="10">
        <f t="shared" ca="1" si="92"/>
        <v>4</v>
      </c>
      <c r="N496" s="10">
        <f t="shared" ca="1" si="93"/>
        <v>11</v>
      </c>
      <c r="O496" s="10">
        <f t="shared" ca="1" si="94"/>
        <v>4</v>
      </c>
      <c r="P496" s="10">
        <f t="shared" ca="1" si="95"/>
        <v>2</v>
      </c>
      <c r="Q496" s="11">
        <f t="shared" ca="1" si="84"/>
        <v>28</v>
      </c>
      <c r="R496" s="22" t="str">
        <f ca="1">VLOOKUP(L496,'05'!$A$2:$B$6,2,0)</f>
        <v>parda</v>
      </c>
      <c r="S496" s="22" t="str">
        <f ca="1">VLOOKUP(M496,'06'!$A$2:$B$18,2,0)</f>
        <v>ensino médio incompleto</v>
      </c>
      <c r="T496" s="22" t="str">
        <f ca="1">VLOOKUP(N496,'07'!$A$2:$D$28,2,0)</f>
        <v>Mato Grosso</v>
      </c>
      <c r="U496" s="22" t="str">
        <f ca="1">VLOOKUP(O496,'08'!$A$2:$B$28,2,0)</f>
        <v>Cristã</v>
      </c>
      <c r="V496" s="22" t="str">
        <f ca="1">VLOOKUP(P496,'10'!$A$2:$B$10,2,0)</f>
        <v>Casado</v>
      </c>
      <c r="W496" s="29">
        <f>IFERROR(VLOOKUP($B496,'b02'!$A$4:$H$705,W$1,0),0)</f>
        <v>0</v>
      </c>
      <c r="X496" s="29">
        <f>IFERROR(VLOOKUP($B496,'b02'!$A$4:$H$705,X$1,0),0)</f>
        <v>0</v>
      </c>
      <c r="Y496" s="29">
        <f>IFERROR(VLOOKUP($B496,'b02'!$A$4:$H$705,Y$1,0),0)</f>
        <v>0</v>
      </c>
      <c r="Z496" s="29">
        <f>IFERROR(VLOOKUP($B496,'b02'!$A$4:$H$705,Z$1,0),0)</f>
        <v>0</v>
      </c>
      <c r="AA496" s="29">
        <f>IFERROR(VLOOKUP($B496,'b02'!$A$4:$H$705,AA$1,0),0)</f>
        <v>0</v>
      </c>
      <c r="AB496" s="29">
        <f>IFERROR(VLOOKUP($B496,'b02'!$A$4:$H$705,AB$1,0),0)</f>
        <v>1</v>
      </c>
      <c r="AC496" s="29">
        <f>IFERROR(VLOOKUP($B496,'b02'!$A$4:$H$705,AC$1,0),0)</f>
        <v>1</v>
      </c>
      <c r="AD496" s="41">
        <f>IFERROR(VLOOKUP($B496,'b06'!$A$4:$I$714,AD$1,0),0)</f>
        <v>1</v>
      </c>
      <c r="AE496" s="41">
        <f>IFERROR(VLOOKUP($B496,'b06'!$A$4:$I$714,AE$1,0),0)</f>
        <v>0</v>
      </c>
      <c r="AF496" s="41">
        <f>IFERROR(VLOOKUP($B496,'b06'!$A$4:$I$714,AF$1,0),0)</f>
        <v>0</v>
      </c>
      <c r="AG496" s="41">
        <f>IFERROR(VLOOKUP($B496,'b06'!$A$4:$I$714,AG$1,0),0)</f>
        <v>0</v>
      </c>
      <c r="AH496" s="41">
        <f>IFERROR(VLOOKUP($B496,'b06'!$A$4:$I$714,AH$1,0),0)</f>
        <v>0</v>
      </c>
      <c r="AI496" s="41">
        <f>IFERROR(VLOOKUP($B496,'b06'!$A$4:$I$714,AI$1,0),0)</f>
        <v>0</v>
      </c>
      <c r="AJ496" s="41">
        <f>IFERROR(VLOOKUP($B496,'b06'!$A$4:$I$714,AJ$1,0),0)</f>
        <v>0</v>
      </c>
    </row>
    <row r="497" spans="1:36" x14ac:dyDescent="0.35">
      <c r="A497" s="4" t="s">
        <v>808</v>
      </c>
      <c r="B497" s="30">
        <v>495</v>
      </c>
      <c r="C497" s="8">
        <f t="shared" ca="1" si="85"/>
        <v>36106</v>
      </c>
      <c r="D497" s="5" t="str">
        <f t="shared" si="86"/>
        <v>colaborador_0495</v>
      </c>
      <c r="E497" s="9" t="s">
        <v>1339</v>
      </c>
      <c r="F497" s="9" t="s">
        <v>1550</v>
      </c>
      <c r="G497" s="8">
        <f t="shared" ca="1" si="87"/>
        <v>42874</v>
      </c>
      <c r="H497" s="6" t="s">
        <v>6</v>
      </c>
      <c r="I497" s="13">
        <f t="shared" ca="1" si="88"/>
        <v>1.85</v>
      </c>
      <c r="J497" s="15">
        <f t="shared" ca="1" si="89"/>
        <v>74</v>
      </c>
      <c r="K497" s="15">
        <f t="shared" ca="1" si="90"/>
        <v>21.621621621621621</v>
      </c>
      <c r="L497" s="10">
        <f t="shared" ca="1" si="91"/>
        <v>2</v>
      </c>
      <c r="M497" s="10">
        <f t="shared" ca="1" si="92"/>
        <v>7</v>
      </c>
      <c r="N497" s="10">
        <f t="shared" ca="1" si="93"/>
        <v>16</v>
      </c>
      <c r="O497" s="10">
        <f t="shared" ca="1" si="94"/>
        <v>5</v>
      </c>
      <c r="P497" s="10">
        <f t="shared" ca="1" si="95"/>
        <v>1</v>
      </c>
      <c r="Q497" s="11">
        <f t="shared" ca="1" si="84"/>
        <v>22</v>
      </c>
      <c r="R497" s="22" t="str">
        <f ca="1">VLOOKUP(L497,'05'!$A$2:$B$6,2,0)</f>
        <v>parda</v>
      </c>
      <c r="S497" s="22" t="str">
        <f ca="1">VLOOKUP(M497,'06'!$A$2:$B$18,2,0)</f>
        <v>ensino médio técnico completo</v>
      </c>
      <c r="T497" s="22" t="str">
        <f ca="1">VLOOKUP(N497,'07'!$A$2:$D$28,2,0)</f>
        <v>Paraná</v>
      </c>
      <c r="U497" s="22" t="str">
        <f ca="1">VLOOKUP(O497,'08'!$A$2:$B$28,2,0)</f>
        <v>Evangélica</v>
      </c>
      <c r="V497" s="22" t="str">
        <f ca="1">VLOOKUP(P497,'10'!$A$2:$B$10,2,0)</f>
        <v>Solteiro</v>
      </c>
      <c r="W497" s="29">
        <f>IFERROR(VLOOKUP($B497,'b02'!$A$4:$H$705,W$1,0),0)</f>
        <v>0</v>
      </c>
      <c r="X497" s="29">
        <f>IFERROR(VLOOKUP($B497,'b02'!$A$4:$H$705,X$1,0),0)</f>
        <v>0</v>
      </c>
      <c r="Y497" s="29">
        <f>IFERROR(VLOOKUP($B497,'b02'!$A$4:$H$705,Y$1,0),0)</f>
        <v>0</v>
      </c>
      <c r="Z497" s="29">
        <f>IFERROR(VLOOKUP($B497,'b02'!$A$4:$H$705,Z$1,0),0)</f>
        <v>0</v>
      </c>
      <c r="AA497" s="29">
        <f>IFERROR(VLOOKUP($B497,'b02'!$A$4:$H$705,AA$1,0),0)</f>
        <v>0</v>
      </c>
      <c r="AB497" s="29">
        <f>IFERROR(VLOOKUP($B497,'b02'!$A$4:$H$705,AB$1,0),0)</f>
        <v>0</v>
      </c>
      <c r="AC497" s="29">
        <f>IFERROR(VLOOKUP($B497,'b02'!$A$4:$H$705,AC$1,0),0)</f>
        <v>0</v>
      </c>
      <c r="AD497" s="41">
        <f>IFERROR(VLOOKUP($B497,'b06'!$A$4:$I$714,AD$1,0),0)</f>
        <v>0</v>
      </c>
      <c r="AE497" s="41">
        <f>IFERROR(VLOOKUP($B497,'b06'!$A$4:$I$714,AE$1,0),0)</f>
        <v>0</v>
      </c>
      <c r="AF497" s="41">
        <f>IFERROR(VLOOKUP($B497,'b06'!$A$4:$I$714,AF$1,0),0)</f>
        <v>0</v>
      </c>
      <c r="AG497" s="41">
        <f>IFERROR(VLOOKUP($B497,'b06'!$A$4:$I$714,AG$1,0),0)</f>
        <v>0</v>
      </c>
      <c r="AH497" s="41">
        <f>IFERROR(VLOOKUP($B497,'b06'!$A$4:$I$714,AH$1,0),0)</f>
        <v>0</v>
      </c>
      <c r="AI497" s="41">
        <f>IFERROR(VLOOKUP($B497,'b06'!$A$4:$I$714,AI$1,0),0)</f>
        <v>0</v>
      </c>
      <c r="AJ497" s="41">
        <f>IFERROR(VLOOKUP($B497,'b06'!$A$4:$I$714,AJ$1,0),0)</f>
        <v>0</v>
      </c>
    </row>
    <row r="498" spans="1:36" x14ac:dyDescent="0.35">
      <c r="A498" s="4" t="s">
        <v>809</v>
      </c>
      <c r="B498" s="30">
        <v>496</v>
      </c>
      <c r="C498" s="8">
        <f t="shared" ca="1" si="85"/>
        <v>35460</v>
      </c>
      <c r="D498" s="5" t="str">
        <f t="shared" si="86"/>
        <v>colaborador_0496</v>
      </c>
      <c r="E498" s="9" t="s">
        <v>1339</v>
      </c>
      <c r="F498" s="9" t="s">
        <v>1550</v>
      </c>
      <c r="G498" s="8">
        <f t="shared" ca="1" si="87"/>
        <v>43286</v>
      </c>
      <c r="H498" s="6" t="s">
        <v>6</v>
      </c>
      <c r="I498" s="13">
        <f t="shared" ca="1" si="88"/>
        <v>1.76</v>
      </c>
      <c r="J498" s="15">
        <f t="shared" ca="1" si="89"/>
        <v>71</v>
      </c>
      <c r="K498" s="15">
        <f t="shared" ca="1" si="90"/>
        <v>22.920971074380166</v>
      </c>
      <c r="L498" s="10">
        <f t="shared" ca="1" si="91"/>
        <v>3</v>
      </c>
      <c r="M498" s="10">
        <f t="shared" ca="1" si="92"/>
        <v>3</v>
      </c>
      <c r="N498" s="10">
        <f t="shared" ca="1" si="93"/>
        <v>13</v>
      </c>
      <c r="O498" s="10">
        <f t="shared" ca="1" si="94"/>
        <v>4</v>
      </c>
      <c r="P498" s="10">
        <f t="shared" ca="1" si="95"/>
        <v>6</v>
      </c>
      <c r="Q498" s="11">
        <f t="shared" ca="1" si="84"/>
        <v>24</v>
      </c>
      <c r="R498" s="22" t="str">
        <f ca="1">VLOOKUP(L498,'05'!$A$2:$B$6,2,0)</f>
        <v>preta</v>
      </c>
      <c r="S498" s="22" t="str">
        <f ca="1">VLOOKUP(M498,'06'!$A$2:$B$18,2,0)</f>
        <v>ensino fundamental completo</v>
      </c>
      <c r="T498" s="22" t="str">
        <f ca="1">VLOOKUP(N498,'07'!$A$2:$D$28,2,0)</f>
        <v>Minas Gerais</v>
      </c>
      <c r="U498" s="22" t="str">
        <f ca="1">VLOOKUP(O498,'08'!$A$2:$B$28,2,0)</f>
        <v>Cristã</v>
      </c>
      <c r="V498" s="22" t="str">
        <f ca="1">VLOOKUP(P498,'10'!$A$2:$B$10,2,0)</f>
        <v>Concubinato/União Estável</v>
      </c>
      <c r="W498" s="29">
        <f>IFERROR(VLOOKUP($B498,'b02'!$A$4:$H$705,W$1,0),0)</f>
        <v>0</v>
      </c>
      <c r="X498" s="29">
        <f>IFERROR(VLOOKUP($B498,'b02'!$A$4:$H$705,X$1,0),0)</f>
        <v>0</v>
      </c>
      <c r="Y498" s="29">
        <f>IFERROR(VLOOKUP($B498,'b02'!$A$4:$H$705,Y$1,0),0)</f>
        <v>1</v>
      </c>
      <c r="Z498" s="29">
        <f>IFERROR(VLOOKUP($B498,'b02'!$A$4:$H$705,Z$1,0),0)</f>
        <v>1</v>
      </c>
      <c r="AA498" s="29">
        <f>IFERROR(VLOOKUP($B498,'b02'!$A$4:$H$705,AA$1,0),0)</f>
        <v>0</v>
      </c>
      <c r="AB498" s="29">
        <f>IFERROR(VLOOKUP($B498,'b02'!$A$4:$H$705,AB$1,0),0)</f>
        <v>0</v>
      </c>
      <c r="AC498" s="29">
        <f>IFERROR(VLOOKUP($B498,'b02'!$A$4:$H$705,AC$1,0),0)</f>
        <v>2</v>
      </c>
      <c r="AD498" s="41">
        <f>IFERROR(VLOOKUP($B498,'b06'!$A$4:$I$714,AD$1,0),0)</f>
        <v>0</v>
      </c>
      <c r="AE498" s="41">
        <f>IFERROR(VLOOKUP($B498,'b06'!$A$4:$I$714,AE$1,0),0)</f>
        <v>1</v>
      </c>
      <c r="AF498" s="41">
        <f>IFERROR(VLOOKUP($B498,'b06'!$A$4:$I$714,AF$1,0),0)</f>
        <v>0</v>
      </c>
      <c r="AG498" s="41">
        <f>IFERROR(VLOOKUP($B498,'b06'!$A$4:$I$714,AG$1,0),0)</f>
        <v>0</v>
      </c>
      <c r="AH498" s="41">
        <f>IFERROR(VLOOKUP($B498,'b06'!$A$4:$I$714,AH$1,0),0)</f>
        <v>1</v>
      </c>
      <c r="AI498" s="41">
        <f>IFERROR(VLOOKUP($B498,'b06'!$A$4:$I$714,AI$1,0),0)</f>
        <v>0</v>
      </c>
      <c r="AJ498" s="41">
        <f>IFERROR(VLOOKUP($B498,'b06'!$A$4:$I$714,AJ$1,0),0)</f>
        <v>0</v>
      </c>
    </row>
    <row r="499" spans="1:36" x14ac:dyDescent="0.35">
      <c r="A499" s="4" t="s">
        <v>810</v>
      </c>
      <c r="B499" s="30">
        <v>497</v>
      </c>
      <c r="C499" s="8">
        <f t="shared" ca="1" si="85"/>
        <v>33214</v>
      </c>
      <c r="D499" s="5" t="str">
        <f t="shared" si="86"/>
        <v>colaborador_0497</v>
      </c>
      <c r="E499" s="9" t="s">
        <v>1339</v>
      </c>
      <c r="F499" s="9" t="s">
        <v>1550</v>
      </c>
      <c r="G499" s="8">
        <f t="shared" ca="1" si="87"/>
        <v>43649</v>
      </c>
      <c r="H499" s="6" t="s">
        <v>6</v>
      </c>
      <c r="I499" s="13">
        <f t="shared" ca="1" si="88"/>
        <v>1.76</v>
      </c>
      <c r="J499" s="15">
        <f t="shared" ca="1" si="89"/>
        <v>73</v>
      </c>
      <c r="K499" s="15">
        <f t="shared" ca="1" si="90"/>
        <v>23.566632231404959</v>
      </c>
      <c r="L499" s="10">
        <f t="shared" ca="1" si="91"/>
        <v>3</v>
      </c>
      <c r="M499" s="10">
        <f t="shared" ca="1" si="92"/>
        <v>3</v>
      </c>
      <c r="N499" s="10">
        <f t="shared" ca="1" si="93"/>
        <v>2</v>
      </c>
      <c r="O499" s="10">
        <f t="shared" ca="1" si="94"/>
        <v>6</v>
      </c>
      <c r="P499" s="10">
        <f t="shared" ca="1" si="95"/>
        <v>4</v>
      </c>
      <c r="Q499" s="11">
        <f t="shared" ca="1" si="84"/>
        <v>30</v>
      </c>
      <c r="R499" s="22" t="str">
        <f ca="1">VLOOKUP(L499,'05'!$A$2:$B$6,2,0)</f>
        <v>preta</v>
      </c>
      <c r="S499" s="22" t="str">
        <f ca="1">VLOOKUP(M499,'06'!$A$2:$B$18,2,0)</f>
        <v>ensino fundamental completo</v>
      </c>
      <c r="T499" s="22" t="str">
        <f ca="1">VLOOKUP(N499,'07'!$A$2:$D$28,2,0)</f>
        <v>Alagoas</v>
      </c>
      <c r="U499" s="22" t="str">
        <f ca="1">VLOOKUP(O499,'08'!$A$2:$B$28,2,0)</f>
        <v>Umbanda</v>
      </c>
      <c r="V499" s="22" t="str">
        <f ca="1">VLOOKUP(P499,'10'!$A$2:$B$10,2,0)</f>
        <v>Desquitado</v>
      </c>
      <c r="W499" s="29">
        <f>IFERROR(VLOOKUP($B499,'b02'!$A$4:$H$705,W$1,0),0)</f>
        <v>0</v>
      </c>
      <c r="X499" s="29">
        <f>IFERROR(VLOOKUP($B499,'b02'!$A$4:$H$705,X$1,0),0)</f>
        <v>0</v>
      </c>
      <c r="Y499" s="29">
        <f>IFERROR(VLOOKUP($B499,'b02'!$A$4:$H$705,Y$1,0),0)</f>
        <v>0</v>
      </c>
      <c r="Z499" s="29">
        <f>IFERROR(VLOOKUP($B499,'b02'!$A$4:$H$705,Z$1,0),0)</f>
        <v>0</v>
      </c>
      <c r="AA499" s="29">
        <f>IFERROR(VLOOKUP($B499,'b02'!$A$4:$H$705,AA$1,0),0)</f>
        <v>0</v>
      </c>
      <c r="AB499" s="29">
        <f>IFERROR(VLOOKUP($B499,'b02'!$A$4:$H$705,AB$1,0),0)</f>
        <v>0</v>
      </c>
      <c r="AC499" s="29">
        <f>IFERROR(VLOOKUP($B499,'b02'!$A$4:$H$705,AC$1,0),0)</f>
        <v>0</v>
      </c>
      <c r="AD499" s="41">
        <f>IFERROR(VLOOKUP($B499,'b06'!$A$4:$I$714,AD$1,0),0)</f>
        <v>0</v>
      </c>
      <c r="AE499" s="41">
        <f>IFERROR(VLOOKUP($B499,'b06'!$A$4:$I$714,AE$1,0),0)</f>
        <v>0</v>
      </c>
      <c r="AF499" s="41">
        <f>IFERROR(VLOOKUP($B499,'b06'!$A$4:$I$714,AF$1,0),0)</f>
        <v>0</v>
      </c>
      <c r="AG499" s="41">
        <f>IFERROR(VLOOKUP($B499,'b06'!$A$4:$I$714,AG$1,0),0)</f>
        <v>0</v>
      </c>
      <c r="AH499" s="41">
        <f>IFERROR(VLOOKUP($B499,'b06'!$A$4:$I$714,AH$1,0),0)</f>
        <v>0</v>
      </c>
      <c r="AI499" s="41">
        <f>IFERROR(VLOOKUP($B499,'b06'!$A$4:$I$714,AI$1,0),0)</f>
        <v>0</v>
      </c>
      <c r="AJ499" s="41">
        <f>IFERROR(VLOOKUP($B499,'b06'!$A$4:$I$714,AJ$1,0),0)</f>
        <v>0</v>
      </c>
    </row>
    <row r="500" spans="1:36" x14ac:dyDescent="0.35">
      <c r="A500" s="4" t="s">
        <v>811</v>
      </c>
      <c r="B500" s="30">
        <v>498</v>
      </c>
      <c r="C500" s="8">
        <f t="shared" ca="1" si="85"/>
        <v>34315</v>
      </c>
      <c r="D500" s="5" t="str">
        <f t="shared" si="86"/>
        <v>colaborador_0498</v>
      </c>
      <c r="E500" s="9" t="s">
        <v>1339</v>
      </c>
      <c r="F500" s="9" t="s">
        <v>1550</v>
      </c>
      <c r="G500" s="8">
        <f t="shared" ca="1" si="87"/>
        <v>42846</v>
      </c>
      <c r="H500" s="6" t="s">
        <v>6</v>
      </c>
      <c r="I500" s="13">
        <f t="shared" ca="1" si="88"/>
        <v>1.75</v>
      </c>
      <c r="J500" s="15">
        <f t="shared" ca="1" si="89"/>
        <v>72</v>
      </c>
      <c r="K500" s="15">
        <f t="shared" ca="1" si="90"/>
        <v>23.510204081632654</v>
      </c>
      <c r="L500" s="10">
        <f t="shared" ca="1" si="91"/>
        <v>3</v>
      </c>
      <c r="M500" s="10">
        <f t="shared" ca="1" si="92"/>
        <v>3</v>
      </c>
      <c r="N500" s="10">
        <f t="shared" ca="1" si="93"/>
        <v>20</v>
      </c>
      <c r="O500" s="10">
        <f t="shared" ca="1" si="94"/>
        <v>7</v>
      </c>
      <c r="P500" s="10">
        <f t="shared" ca="1" si="95"/>
        <v>3</v>
      </c>
      <c r="Q500" s="11">
        <f t="shared" ca="1" si="84"/>
        <v>27</v>
      </c>
      <c r="R500" s="22" t="str">
        <f ca="1">VLOOKUP(L500,'05'!$A$2:$B$6,2,0)</f>
        <v>preta</v>
      </c>
      <c r="S500" s="22" t="str">
        <f ca="1">VLOOKUP(M500,'06'!$A$2:$B$18,2,0)</f>
        <v>ensino fundamental completo</v>
      </c>
      <c r="T500" s="22" t="str">
        <f ca="1">VLOOKUP(N500,'07'!$A$2:$D$28,2,0)</f>
        <v>Rio Grande do Norte</v>
      </c>
      <c r="U500" s="22" t="str">
        <f ca="1">VLOOKUP(O500,'08'!$A$2:$B$28,2,0)</f>
        <v>Testemunha de Jeová</v>
      </c>
      <c r="V500" s="22" t="str">
        <f ca="1">VLOOKUP(P500,'10'!$A$2:$B$10,2,0)</f>
        <v>Divorciado</v>
      </c>
      <c r="W500" s="29">
        <f>IFERROR(VLOOKUP($B500,'b02'!$A$4:$H$705,W$1,0),0)</f>
        <v>0</v>
      </c>
      <c r="X500" s="29">
        <f>IFERROR(VLOOKUP($B500,'b02'!$A$4:$H$705,X$1,0),0)</f>
        <v>0</v>
      </c>
      <c r="Y500" s="29">
        <f>IFERROR(VLOOKUP($B500,'b02'!$A$4:$H$705,Y$1,0),0)</f>
        <v>0</v>
      </c>
      <c r="Z500" s="29">
        <f>IFERROR(VLOOKUP($B500,'b02'!$A$4:$H$705,Z$1,0),0)</f>
        <v>1</v>
      </c>
      <c r="AA500" s="29">
        <f>IFERROR(VLOOKUP($B500,'b02'!$A$4:$H$705,AA$1,0),0)</f>
        <v>0</v>
      </c>
      <c r="AB500" s="29">
        <f>IFERROR(VLOOKUP($B500,'b02'!$A$4:$H$705,AB$1,0),0)</f>
        <v>0</v>
      </c>
      <c r="AC500" s="29">
        <f>IFERROR(VLOOKUP($B500,'b02'!$A$4:$H$705,AC$1,0),0)</f>
        <v>1</v>
      </c>
      <c r="AD500" s="41">
        <f>IFERROR(VLOOKUP($B500,'b06'!$A$4:$I$714,AD$1,0),0)</f>
        <v>1</v>
      </c>
      <c r="AE500" s="41">
        <f>IFERROR(VLOOKUP($B500,'b06'!$A$4:$I$714,AE$1,0),0)</f>
        <v>0</v>
      </c>
      <c r="AF500" s="41">
        <f>IFERROR(VLOOKUP($B500,'b06'!$A$4:$I$714,AF$1,0),0)</f>
        <v>0</v>
      </c>
      <c r="AG500" s="41">
        <f>IFERROR(VLOOKUP($B500,'b06'!$A$4:$I$714,AG$1,0),0)</f>
        <v>0</v>
      </c>
      <c r="AH500" s="41">
        <f>IFERROR(VLOOKUP($B500,'b06'!$A$4:$I$714,AH$1,0),0)</f>
        <v>0</v>
      </c>
      <c r="AI500" s="41">
        <f>IFERROR(VLOOKUP($B500,'b06'!$A$4:$I$714,AI$1,0),0)</f>
        <v>0</v>
      </c>
      <c r="AJ500" s="41">
        <f>IFERROR(VLOOKUP($B500,'b06'!$A$4:$I$714,AJ$1,0),0)</f>
        <v>0</v>
      </c>
    </row>
    <row r="501" spans="1:36" x14ac:dyDescent="0.35">
      <c r="A501" s="4" t="s">
        <v>812</v>
      </c>
      <c r="B501" s="30">
        <v>499</v>
      </c>
      <c r="C501" s="8">
        <f t="shared" ca="1" si="85"/>
        <v>35622</v>
      </c>
      <c r="D501" s="5" t="str">
        <f t="shared" si="86"/>
        <v>colaborador_0499</v>
      </c>
      <c r="E501" s="9" t="s">
        <v>1339</v>
      </c>
      <c r="F501" s="9" t="s">
        <v>1550</v>
      </c>
      <c r="G501" s="8">
        <f t="shared" ca="1" si="87"/>
        <v>42331</v>
      </c>
      <c r="H501" s="6" t="s">
        <v>6</v>
      </c>
      <c r="I501" s="13">
        <f t="shared" ca="1" si="88"/>
        <v>1.8</v>
      </c>
      <c r="J501" s="15">
        <f t="shared" ca="1" si="89"/>
        <v>73</v>
      </c>
      <c r="K501" s="15">
        <f t="shared" ca="1" si="90"/>
        <v>22.530864197530864</v>
      </c>
      <c r="L501" s="10">
        <f t="shared" ca="1" si="91"/>
        <v>3</v>
      </c>
      <c r="M501" s="10">
        <f t="shared" ca="1" si="92"/>
        <v>3</v>
      </c>
      <c r="N501" s="10">
        <f t="shared" ca="1" si="93"/>
        <v>22</v>
      </c>
      <c r="O501" s="10">
        <f t="shared" ca="1" si="94"/>
        <v>4</v>
      </c>
      <c r="P501" s="10">
        <f t="shared" ca="1" si="95"/>
        <v>1</v>
      </c>
      <c r="Q501" s="11">
        <f t="shared" ca="1" si="84"/>
        <v>23</v>
      </c>
      <c r="R501" s="22" t="str">
        <f ca="1">VLOOKUP(L501,'05'!$A$2:$B$6,2,0)</f>
        <v>preta</v>
      </c>
      <c r="S501" s="22" t="str">
        <f ca="1">VLOOKUP(M501,'06'!$A$2:$B$18,2,0)</f>
        <v>ensino fundamental completo</v>
      </c>
      <c r="T501" s="22" t="str">
        <f ca="1">VLOOKUP(N501,'07'!$A$2:$D$28,2,0)</f>
        <v>Rondônia</v>
      </c>
      <c r="U501" s="22" t="str">
        <f ca="1">VLOOKUP(O501,'08'!$A$2:$B$28,2,0)</f>
        <v>Cristã</v>
      </c>
      <c r="V501" s="22" t="str">
        <f ca="1">VLOOKUP(P501,'10'!$A$2:$B$10,2,0)</f>
        <v>Solteiro</v>
      </c>
      <c r="W501" s="29">
        <f>IFERROR(VLOOKUP($B501,'b02'!$A$4:$H$705,W$1,0),0)</f>
        <v>0</v>
      </c>
      <c r="X501" s="29">
        <f>IFERROR(VLOOKUP($B501,'b02'!$A$4:$H$705,X$1,0),0)</f>
        <v>0</v>
      </c>
      <c r="Y501" s="29">
        <f>IFERROR(VLOOKUP($B501,'b02'!$A$4:$H$705,Y$1,0),0)</f>
        <v>0</v>
      </c>
      <c r="Z501" s="29">
        <f>IFERROR(VLOOKUP($B501,'b02'!$A$4:$H$705,Z$1,0),0)</f>
        <v>0</v>
      </c>
      <c r="AA501" s="29">
        <f>IFERROR(VLOOKUP($B501,'b02'!$A$4:$H$705,AA$1,0),0)</f>
        <v>0</v>
      </c>
      <c r="AB501" s="29">
        <f>IFERROR(VLOOKUP($B501,'b02'!$A$4:$H$705,AB$1,0),0)</f>
        <v>0</v>
      </c>
      <c r="AC501" s="29">
        <f>IFERROR(VLOOKUP($B501,'b02'!$A$4:$H$705,AC$1,0),0)</f>
        <v>0</v>
      </c>
      <c r="AD501" s="41">
        <f>IFERROR(VLOOKUP($B501,'b06'!$A$4:$I$714,AD$1,0),0)</f>
        <v>0</v>
      </c>
      <c r="AE501" s="41">
        <f>IFERROR(VLOOKUP($B501,'b06'!$A$4:$I$714,AE$1,0),0)</f>
        <v>0</v>
      </c>
      <c r="AF501" s="41">
        <f>IFERROR(VLOOKUP($B501,'b06'!$A$4:$I$714,AF$1,0),0)</f>
        <v>0</v>
      </c>
      <c r="AG501" s="41">
        <f>IFERROR(VLOOKUP($B501,'b06'!$A$4:$I$714,AG$1,0),0)</f>
        <v>0</v>
      </c>
      <c r="AH501" s="41">
        <f>IFERROR(VLOOKUP($B501,'b06'!$A$4:$I$714,AH$1,0),0)</f>
        <v>0</v>
      </c>
      <c r="AI501" s="41">
        <f>IFERROR(VLOOKUP($B501,'b06'!$A$4:$I$714,AI$1,0),0)</f>
        <v>0</v>
      </c>
      <c r="AJ501" s="41">
        <f>IFERROR(VLOOKUP($B501,'b06'!$A$4:$I$714,AJ$1,0),0)</f>
        <v>0</v>
      </c>
    </row>
    <row r="502" spans="1:36" x14ac:dyDescent="0.35">
      <c r="A502" s="4" t="s">
        <v>813</v>
      </c>
      <c r="B502" s="30">
        <v>500</v>
      </c>
      <c r="C502" s="8">
        <f t="shared" ca="1" si="85"/>
        <v>34789</v>
      </c>
      <c r="D502" s="5" t="str">
        <f t="shared" si="86"/>
        <v>colaborador_0500</v>
      </c>
      <c r="E502" s="9" t="s">
        <v>1339</v>
      </c>
      <c r="F502" s="9" t="s">
        <v>1550</v>
      </c>
      <c r="G502" s="8">
        <f t="shared" ca="1" si="87"/>
        <v>42461</v>
      </c>
      <c r="H502" s="6" t="s">
        <v>6</v>
      </c>
      <c r="I502" s="13">
        <f t="shared" ca="1" si="88"/>
        <v>1.77</v>
      </c>
      <c r="J502" s="15">
        <f t="shared" ca="1" si="89"/>
        <v>79</v>
      </c>
      <c r="K502" s="15">
        <f t="shared" ca="1" si="90"/>
        <v>25.216253311628201</v>
      </c>
      <c r="L502" s="10">
        <f t="shared" ca="1" si="91"/>
        <v>2</v>
      </c>
      <c r="M502" s="10">
        <f t="shared" ca="1" si="92"/>
        <v>7</v>
      </c>
      <c r="N502" s="10">
        <f t="shared" ca="1" si="93"/>
        <v>4</v>
      </c>
      <c r="O502" s="10">
        <f t="shared" ca="1" si="94"/>
        <v>3</v>
      </c>
      <c r="P502" s="10">
        <f t="shared" ca="1" si="95"/>
        <v>1</v>
      </c>
      <c r="Q502" s="11">
        <f t="shared" ca="1" si="84"/>
        <v>25</v>
      </c>
      <c r="R502" s="22" t="str">
        <f ca="1">VLOOKUP(L502,'05'!$A$2:$B$6,2,0)</f>
        <v>parda</v>
      </c>
      <c r="S502" s="22" t="str">
        <f ca="1">VLOOKUP(M502,'06'!$A$2:$B$18,2,0)</f>
        <v>ensino médio técnico completo</v>
      </c>
      <c r="T502" s="22" t="str">
        <f ca="1">VLOOKUP(N502,'07'!$A$2:$D$28,2,0)</f>
        <v>Amazonas</v>
      </c>
      <c r="U502" s="22" t="str">
        <f ca="1">VLOOKUP(O502,'08'!$A$2:$B$28,2,0)</f>
        <v>Católica</v>
      </c>
      <c r="V502" s="22" t="str">
        <f ca="1">VLOOKUP(P502,'10'!$A$2:$B$10,2,0)</f>
        <v>Solteiro</v>
      </c>
      <c r="W502" s="29">
        <f>IFERROR(VLOOKUP($B502,'b02'!$A$4:$H$705,W$1,0),0)</f>
        <v>1</v>
      </c>
      <c r="X502" s="29">
        <f>IFERROR(VLOOKUP($B502,'b02'!$A$4:$H$705,X$1,0),0)</f>
        <v>0</v>
      </c>
      <c r="Y502" s="29">
        <f>IFERROR(VLOOKUP($B502,'b02'!$A$4:$H$705,Y$1,0),0)</f>
        <v>0</v>
      </c>
      <c r="Z502" s="29">
        <f>IFERROR(VLOOKUP($B502,'b02'!$A$4:$H$705,Z$1,0),0)</f>
        <v>0</v>
      </c>
      <c r="AA502" s="29">
        <f>IFERROR(VLOOKUP($B502,'b02'!$A$4:$H$705,AA$1,0),0)</f>
        <v>0</v>
      </c>
      <c r="AB502" s="29">
        <f>IFERROR(VLOOKUP($B502,'b02'!$A$4:$H$705,AB$1,0),0)</f>
        <v>0</v>
      </c>
      <c r="AC502" s="29">
        <f>IFERROR(VLOOKUP($B502,'b02'!$A$4:$H$705,AC$1,0),0)</f>
        <v>1</v>
      </c>
      <c r="AD502" s="41">
        <f>IFERROR(VLOOKUP($B502,'b06'!$A$4:$I$714,AD$1,0),0)</f>
        <v>0</v>
      </c>
      <c r="AE502" s="41">
        <f>IFERROR(VLOOKUP($B502,'b06'!$A$4:$I$714,AE$1,0),0)</f>
        <v>0</v>
      </c>
      <c r="AF502" s="41">
        <f>IFERROR(VLOOKUP($B502,'b06'!$A$4:$I$714,AF$1,0),0)</f>
        <v>0</v>
      </c>
      <c r="AG502" s="41">
        <f>IFERROR(VLOOKUP($B502,'b06'!$A$4:$I$714,AG$1,0),0)</f>
        <v>0</v>
      </c>
      <c r="AH502" s="41">
        <f>IFERROR(VLOOKUP($B502,'b06'!$A$4:$I$714,AH$1,0),0)</f>
        <v>0</v>
      </c>
      <c r="AI502" s="41">
        <f>IFERROR(VLOOKUP($B502,'b06'!$A$4:$I$714,AI$1,0),0)</f>
        <v>1</v>
      </c>
      <c r="AJ502" s="41">
        <f>IFERROR(VLOOKUP($B502,'b06'!$A$4:$I$714,AJ$1,0),0)</f>
        <v>0</v>
      </c>
    </row>
    <row r="503" spans="1:36" x14ac:dyDescent="0.35">
      <c r="A503" s="4" t="s">
        <v>814</v>
      </c>
      <c r="B503" s="30">
        <v>501</v>
      </c>
      <c r="C503" s="8">
        <f t="shared" ca="1" si="85"/>
        <v>35667</v>
      </c>
      <c r="D503" s="5" t="str">
        <f t="shared" si="86"/>
        <v>colaborador_0501</v>
      </c>
      <c r="E503" s="9" t="s">
        <v>1339</v>
      </c>
      <c r="F503" s="9" t="s">
        <v>1550</v>
      </c>
      <c r="G503" s="8">
        <f t="shared" ca="1" si="87"/>
        <v>42798</v>
      </c>
      <c r="H503" s="6" t="s">
        <v>6</v>
      </c>
      <c r="I503" s="13">
        <f t="shared" ca="1" si="88"/>
        <v>1.84</v>
      </c>
      <c r="J503" s="15">
        <f t="shared" ca="1" si="89"/>
        <v>71</v>
      </c>
      <c r="K503" s="15">
        <f t="shared" ca="1" si="90"/>
        <v>20.971172022684311</v>
      </c>
      <c r="L503" s="10">
        <f t="shared" ca="1" si="91"/>
        <v>3</v>
      </c>
      <c r="M503" s="10">
        <f t="shared" ca="1" si="92"/>
        <v>7</v>
      </c>
      <c r="N503" s="10">
        <f t="shared" ca="1" si="93"/>
        <v>13</v>
      </c>
      <c r="O503" s="10">
        <f t="shared" ca="1" si="94"/>
        <v>3</v>
      </c>
      <c r="P503" s="10">
        <f t="shared" ca="1" si="95"/>
        <v>2</v>
      </c>
      <c r="Q503" s="11">
        <f t="shared" ca="1" si="84"/>
        <v>23</v>
      </c>
      <c r="R503" s="22" t="str">
        <f ca="1">VLOOKUP(L503,'05'!$A$2:$B$6,2,0)</f>
        <v>preta</v>
      </c>
      <c r="S503" s="22" t="str">
        <f ca="1">VLOOKUP(M503,'06'!$A$2:$B$18,2,0)</f>
        <v>ensino médio técnico completo</v>
      </c>
      <c r="T503" s="22" t="str">
        <f ca="1">VLOOKUP(N503,'07'!$A$2:$D$28,2,0)</f>
        <v>Minas Gerais</v>
      </c>
      <c r="U503" s="22" t="str">
        <f ca="1">VLOOKUP(O503,'08'!$A$2:$B$28,2,0)</f>
        <v>Católica</v>
      </c>
      <c r="V503" s="22" t="str">
        <f ca="1">VLOOKUP(P503,'10'!$A$2:$B$10,2,0)</f>
        <v>Casado</v>
      </c>
      <c r="W503" s="29">
        <f>IFERROR(VLOOKUP($B503,'b02'!$A$4:$H$705,W$1,0),0)</f>
        <v>0</v>
      </c>
      <c r="X503" s="29">
        <f>IFERROR(VLOOKUP($B503,'b02'!$A$4:$H$705,X$1,0),0)</f>
        <v>0</v>
      </c>
      <c r="Y503" s="29">
        <f>IFERROR(VLOOKUP($B503,'b02'!$A$4:$H$705,Y$1,0),0)</f>
        <v>0</v>
      </c>
      <c r="Z503" s="29">
        <f>IFERROR(VLOOKUP($B503,'b02'!$A$4:$H$705,Z$1,0),0)</f>
        <v>0</v>
      </c>
      <c r="AA503" s="29">
        <f>IFERROR(VLOOKUP($B503,'b02'!$A$4:$H$705,AA$1,0),0)</f>
        <v>1</v>
      </c>
      <c r="AB503" s="29">
        <f>IFERROR(VLOOKUP($B503,'b02'!$A$4:$H$705,AB$1,0),0)</f>
        <v>1</v>
      </c>
      <c r="AC503" s="29">
        <f>IFERROR(VLOOKUP($B503,'b02'!$A$4:$H$705,AC$1,0),0)</f>
        <v>2</v>
      </c>
      <c r="AD503" s="41">
        <f>IFERROR(VLOOKUP($B503,'b06'!$A$4:$I$714,AD$1,0),0)</f>
        <v>0</v>
      </c>
      <c r="AE503" s="41">
        <f>IFERROR(VLOOKUP($B503,'b06'!$A$4:$I$714,AE$1,0),0)</f>
        <v>0</v>
      </c>
      <c r="AF503" s="41">
        <f>IFERROR(VLOOKUP($B503,'b06'!$A$4:$I$714,AF$1,0),0)</f>
        <v>0</v>
      </c>
      <c r="AG503" s="41">
        <f>IFERROR(VLOOKUP($B503,'b06'!$A$4:$I$714,AG$1,0),0)</f>
        <v>0</v>
      </c>
      <c r="AH503" s="41">
        <f>IFERROR(VLOOKUP($B503,'b06'!$A$4:$I$714,AH$1,0),0)</f>
        <v>1</v>
      </c>
      <c r="AI503" s="41">
        <f>IFERROR(VLOOKUP($B503,'b06'!$A$4:$I$714,AI$1,0),0)</f>
        <v>1</v>
      </c>
      <c r="AJ503" s="41">
        <f>IFERROR(VLOOKUP($B503,'b06'!$A$4:$I$714,AJ$1,0),0)</f>
        <v>0</v>
      </c>
    </row>
    <row r="504" spans="1:36" x14ac:dyDescent="0.35">
      <c r="A504" s="4" t="s">
        <v>815</v>
      </c>
      <c r="B504" s="30">
        <v>502</v>
      </c>
      <c r="C504" s="8">
        <f t="shared" ca="1" si="85"/>
        <v>30813</v>
      </c>
      <c r="D504" s="5" t="str">
        <f t="shared" si="86"/>
        <v>colaborador_0502</v>
      </c>
      <c r="E504" s="9" t="s">
        <v>1339</v>
      </c>
      <c r="F504" s="9" t="s">
        <v>1550</v>
      </c>
      <c r="G504" s="8">
        <f t="shared" ca="1" si="87"/>
        <v>42652</v>
      </c>
      <c r="H504" s="6" t="s">
        <v>6</v>
      </c>
      <c r="I504" s="13">
        <f t="shared" ca="1" si="88"/>
        <v>1.76</v>
      </c>
      <c r="J504" s="15">
        <f t="shared" ca="1" si="89"/>
        <v>70</v>
      </c>
      <c r="K504" s="15">
        <f t="shared" ca="1" si="90"/>
        <v>22.598140495867771</v>
      </c>
      <c r="L504" s="10">
        <f t="shared" ca="1" si="91"/>
        <v>2</v>
      </c>
      <c r="M504" s="10">
        <f t="shared" ca="1" si="92"/>
        <v>3</v>
      </c>
      <c r="N504" s="10">
        <f t="shared" ca="1" si="93"/>
        <v>20</v>
      </c>
      <c r="O504" s="10">
        <f t="shared" ca="1" si="94"/>
        <v>7</v>
      </c>
      <c r="P504" s="10">
        <f t="shared" ca="1" si="95"/>
        <v>4</v>
      </c>
      <c r="Q504" s="11">
        <f t="shared" ca="1" si="84"/>
        <v>36</v>
      </c>
      <c r="R504" s="22" t="str">
        <f ca="1">VLOOKUP(L504,'05'!$A$2:$B$6,2,0)</f>
        <v>parda</v>
      </c>
      <c r="S504" s="22" t="str">
        <f ca="1">VLOOKUP(M504,'06'!$A$2:$B$18,2,0)</f>
        <v>ensino fundamental completo</v>
      </c>
      <c r="T504" s="22" t="str">
        <f ca="1">VLOOKUP(N504,'07'!$A$2:$D$28,2,0)</f>
        <v>Rio Grande do Norte</v>
      </c>
      <c r="U504" s="22" t="str">
        <f ca="1">VLOOKUP(O504,'08'!$A$2:$B$28,2,0)</f>
        <v>Testemunha de Jeová</v>
      </c>
      <c r="V504" s="22" t="str">
        <f ca="1">VLOOKUP(P504,'10'!$A$2:$B$10,2,0)</f>
        <v>Desquitado</v>
      </c>
      <c r="W504" s="29">
        <f>IFERROR(VLOOKUP($B504,'b02'!$A$4:$H$705,W$1,0),0)</f>
        <v>0</v>
      </c>
      <c r="X504" s="29">
        <f>IFERROR(VLOOKUP($B504,'b02'!$A$4:$H$705,X$1,0),0)</f>
        <v>0</v>
      </c>
      <c r="Y504" s="29">
        <f>IFERROR(VLOOKUP($B504,'b02'!$A$4:$H$705,Y$1,0),0)</f>
        <v>0</v>
      </c>
      <c r="Z504" s="29">
        <f>IFERROR(VLOOKUP($B504,'b02'!$A$4:$H$705,Z$1,0),0)</f>
        <v>0</v>
      </c>
      <c r="AA504" s="29">
        <f>IFERROR(VLOOKUP($B504,'b02'!$A$4:$H$705,AA$1,0),0)</f>
        <v>0</v>
      </c>
      <c r="AB504" s="29">
        <f>IFERROR(VLOOKUP($B504,'b02'!$A$4:$H$705,AB$1,0),0)</f>
        <v>0</v>
      </c>
      <c r="AC504" s="29">
        <f>IFERROR(VLOOKUP($B504,'b02'!$A$4:$H$705,AC$1,0),0)</f>
        <v>0</v>
      </c>
      <c r="AD504" s="41">
        <f>IFERROR(VLOOKUP($B504,'b06'!$A$4:$I$714,AD$1,0),0)</f>
        <v>0</v>
      </c>
      <c r="AE504" s="41">
        <f>IFERROR(VLOOKUP($B504,'b06'!$A$4:$I$714,AE$1,0),0)</f>
        <v>0</v>
      </c>
      <c r="AF504" s="41">
        <f>IFERROR(VLOOKUP($B504,'b06'!$A$4:$I$714,AF$1,0),0)</f>
        <v>0</v>
      </c>
      <c r="AG504" s="41">
        <f>IFERROR(VLOOKUP($B504,'b06'!$A$4:$I$714,AG$1,0),0)</f>
        <v>0</v>
      </c>
      <c r="AH504" s="41">
        <f>IFERROR(VLOOKUP($B504,'b06'!$A$4:$I$714,AH$1,0),0)</f>
        <v>0</v>
      </c>
      <c r="AI504" s="41">
        <f>IFERROR(VLOOKUP($B504,'b06'!$A$4:$I$714,AI$1,0),0)</f>
        <v>0</v>
      </c>
      <c r="AJ504" s="41">
        <f>IFERROR(VLOOKUP($B504,'b06'!$A$4:$I$714,AJ$1,0),0)</f>
        <v>0</v>
      </c>
    </row>
    <row r="505" spans="1:36" x14ac:dyDescent="0.35">
      <c r="A505" s="4" t="s">
        <v>816</v>
      </c>
      <c r="B505" s="30">
        <v>503</v>
      </c>
      <c r="C505" s="8">
        <f t="shared" ca="1" si="85"/>
        <v>35508</v>
      </c>
      <c r="D505" s="5" t="str">
        <f t="shared" si="86"/>
        <v>colaborador_0503</v>
      </c>
      <c r="E505" s="9" t="s">
        <v>1339</v>
      </c>
      <c r="F505" s="9" t="s">
        <v>1550</v>
      </c>
      <c r="G505" s="8">
        <f t="shared" ca="1" si="87"/>
        <v>43228</v>
      </c>
      <c r="H505" s="6" t="s">
        <v>6</v>
      </c>
      <c r="I505" s="13">
        <f t="shared" ca="1" si="88"/>
        <v>1.83</v>
      </c>
      <c r="J505" s="15">
        <f t="shared" ca="1" si="89"/>
        <v>74</v>
      </c>
      <c r="K505" s="15">
        <f t="shared" ca="1" si="90"/>
        <v>22.096807907073963</v>
      </c>
      <c r="L505" s="10">
        <f t="shared" ca="1" si="91"/>
        <v>2</v>
      </c>
      <c r="M505" s="10">
        <f t="shared" ca="1" si="92"/>
        <v>3</v>
      </c>
      <c r="N505" s="10">
        <f t="shared" ca="1" si="93"/>
        <v>22</v>
      </c>
      <c r="O505" s="10">
        <f t="shared" ca="1" si="94"/>
        <v>3</v>
      </c>
      <c r="P505" s="10">
        <f t="shared" ca="1" si="95"/>
        <v>5</v>
      </c>
      <c r="Q505" s="11">
        <f t="shared" ca="1" si="84"/>
        <v>23</v>
      </c>
      <c r="R505" s="22" t="str">
        <f ca="1">VLOOKUP(L505,'05'!$A$2:$B$6,2,0)</f>
        <v>parda</v>
      </c>
      <c r="S505" s="22" t="str">
        <f ca="1">VLOOKUP(M505,'06'!$A$2:$B$18,2,0)</f>
        <v>ensino fundamental completo</v>
      </c>
      <c r="T505" s="22" t="str">
        <f ca="1">VLOOKUP(N505,'07'!$A$2:$D$28,2,0)</f>
        <v>Rondônia</v>
      </c>
      <c r="U505" s="22" t="str">
        <f ca="1">VLOOKUP(O505,'08'!$A$2:$B$28,2,0)</f>
        <v>Católica</v>
      </c>
      <c r="V505" s="22" t="str">
        <f ca="1">VLOOKUP(P505,'10'!$A$2:$B$10,2,0)</f>
        <v>Separado</v>
      </c>
      <c r="W505" s="29">
        <f>IFERROR(VLOOKUP($B505,'b02'!$A$4:$H$705,W$1,0),0)</f>
        <v>0</v>
      </c>
      <c r="X505" s="29">
        <f>IFERROR(VLOOKUP($B505,'b02'!$A$4:$H$705,X$1,0),0)</f>
        <v>0</v>
      </c>
      <c r="Y505" s="29">
        <f>IFERROR(VLOOKUP($B505,'b02'!$A$4:$H$705,Y$1,0),0)</f>
        <v>1</v>
      </c>
      <c r="Z505" s="29">
        <f>IFERROR(VLOOKUP($B505,'b02'!$A$4:$H$705,Z$1,0),0)</f>
        <v>0</v>
      </c>
      <c r="AA505" s="29">
        <f>IFERROR(VLOOKUP($B505,'b02'!$A$4:$H$705,AA$1,0),0)</f>
        <v>0</v>
      </c>
      <c r="AB505" s="29">
        <f>IFERROR(VLOOKUP($B505,'b02'!$A$4:$H$705,AB$1,0),0)</f>
        <v>0</v>
      </c>
      <c r="AC505" s="29">
        <f>IFERROR(VLOOKUP($B505,'b02'!$A$4:$H$705,AC$1,0),0)</f>
        <v>1</v>
      </c>
      <c r="AD505" s="41">
        <f>IFERROR(VLOOKUP($B505,'b06'!$A$4:$I$714,AD$1,0),0)</f>
        <v>0</v>
      </c>
      <c r="AE505" s="41">
        <f>IFERROR(VLOOKUP($B505,'b06'!$A$4:$I$714,AE$1,0),0)</f>
        <v>0</v>
      </c>
      <c r="AF505" s="41">
        <f>IFERROR(VLOOKUP($B505,'b06'!$A$4:$I$714,AF$1,0),0)</f>
        <v>1</v>
      </c>
      <c r="AG505" s="41">
        <f>IFERROR(VLOOKUP($B505,'b06'!$A$4:$I$714,AG$1,0),0)</f>
        <v>0</v>
      </c>
      <c r="AH505" s="41">
        <f>IFERROR(VLOOKUP($B505,'b06'!$A$4:$I$714,AH$1,0),0)</f>
        <v>0</v>
      </c>
      <c r="AI505" s="41">
        <f>IFERROR(VLOOKUP($B505,'b06'!$A$4:$I$714,AI$1,0),0)</f>
        <v>0</v>
      </c>
      <c r="AJ505" s="41">
        <f>IFERROR(VLOOKUP($B505,'b06'!$A$4:$I$714,AJ$1,0),0)</f>
        <v>0</v>
      </c>
    </row>
    <row r="506" spans="1:36" x14ac:dyDescent="0.35">
      <c r="A506" s="4" t="s">
        <v>817</v>
      </c>
      <c r="B506" s="30">
        <v>504</v>
      </c>
      <c r="C506" s="8">
        <f t="shared" ca="1" si="85"/>
        <v>34555</v>
      </c>
      <c r="D506" s="5" t="str">
        <f t="shared" si="86"/>
        <v>colaborador_0504</v>
      </c>
      <c r="E506" s="9" t="s">
        <v>1339</v>
      </c>
      <c r="F506" s="9" t="s">
        <v>1550</v>
      </c>
      <c r="G506" s="8">
        <f t="shared" ca="1" si="87"/>
        <v>43166</v>
      </c>
      <c r="H506" s="6" t="s">
        <v>6</v>
      </c>
      <c r="I506" s="13">
        <f t="shared" ca="1" si="88"/>
        <v>1.85</v>
      </c>
      <c r="J506" s="15">
        <f t="shared" ca="1" si="89"/>
        <v>72</v>
      </c>
      <c r="K506" s="15">
        <f t="shared" ca="1" si="90"/>
        <v>21.037253469685901</v>
      </c>
      <c r="L506" s="10">
        <f t="shared" ca="1" si="91"/>
        <v>3</v>
      </c>
      <c r="M506" s="10">
        <f t="shared" ca="1" si="92"/>
        <v>3</v>
      </c>
      <c r="N506" s="10">
        <f t="shared" ca="1" si="93"/>
        <v>15</v>
      </c>
      <c r="O506" s="10">
        <f t="shared" ca="1" si="94"/>
        <v>3</v>
      </c>
      <c r="P506" s="10">
        <f t="shared" ca="1" si="95"/>
        <v>1</v>
      </c>
      <c r="Q506" s="11">
        <f t="shared" ca="1" si="84"/>
        <v>26</v>
      </c>
      <c r="R506" s="22" t="str">
        <f ca="1">VLOOKUP(L506,'05'!$A$2:$B$6,2,0)</f>
        <v>preta</v>
      </c>
      <c r="S506" s="22" t="str">
        <f ca="1">VLOOKUP(M506,'06'!$A$2:$B$18,2,0)</f>
        <v>ensino fundamental completo</v>
      </c>
      <c r="T506" s="22" t="str">
        <f ca="1">VLOOKUP(N506,'07'!$A$2:$D$28,2,0)</f>
        <v>Paraíba</v>
      </c>
      <c r="U506" s="22" t="str">
        <f ca="1">VLOOKUP(O506,'08'!$A$2:$B$28,2,0)</f>
        <v>Católica</v>
      </c>
      <c r="V506" s="22" t="str">
        <f ca="1">VLOOKUP(P506,'10'!$A$2:$B$10,2,0)</f>
        <v>Solteiro</v>
      </c>
      <c r="W506" s="29">
        <f>IFERROR(VLOOKUP($B506,'b02'!$A$4:$H$705,W$1,0),0)</f>
        <v>0</v>
      </c>
      <c r="X506" s="29">
        <f>IFERROR(VLOOKUP($B506,'b02'!$A$4:$H$705,X$1,0),0)</f>
        <v>0</v>
      </c>
      <c r="Y506" s="29">
        <f>IFERROR(VLOOKUP($B506,'b02'!$A$4:$H$705,Y$1,0),0)</f>
        <v>0</v>
      </c>
      <c r="Z506" s="29">
        <f>IFERROR(VLOOKUP($B506,'b02'!$A$4:$H$705,Z$1,0),0)</f>
        <v>0</v>
      </c>
      <c r="AA506" s="29">
        <f>IFERROR(VLOOKUP($B506,'b02'!$A$4:$H$705,AA$1,0),0)</f>
        <v>0</v>
      </c>
      <c r="AB506" s="29">
        <f>IFERROR(VLOOKUP($B506,'b02'!$A$4:$H$705,AB$1,0),0)</f>
        <v>0</v>
      </c>
      <c r="AC506" s="29">
        <f>IFERROR(VLOOKUP($B506,'b02'!$A$4:$H$705,AC$1,0),0)</f>
        <v>0</v>
      </c>
      <c r="AD506" s="41">
        <f>IFERROR(VLOOKUP($B506,'b06'!$A$4:$I$714,AD$1,0),0)</f>
        <v>0</v>
      </c>
      <c r="AE506" s="41">
        <f>IFERROR(VLOOKUP($B506,'b06'!$A$4:$I$714,AE$1,0),0)</f>
        <v>0</v>
      </c>
      <c r="AF506" s="41">
        <f>IFERROR(VLOOKUP($B506,'b06'!$A$4:$I$714,AF$1,0),0)</f>
        <v>0</v>
      </c>
      <c r="AG506" s="41">
        <f>IFERROR(VLOOKUP($B506,'b06'!$A$4:$I$714,AG$1,0),0)</f>
        <v>0</v>
      </c>
      <c r="AH506" s="41">
        <f>IFERROR(VLOOKUP($B506,'b06'!$A$4:$I$714,AH$1,0),0)</f>
        <v>0</v>
      </c>
      <c r="AI506" s="41">
        <f>IFERROR(VLOOKUP($B506,'b06'!$A$4:$I$714,AI$1,0),0)</f>
        <v>0</v>
      </c>
      <c r="AJ506" s="41">
        <f>IFERROR(VLOOKUP($B506,'b06'!$A$4:$I$714,AJ$1,0),0)</f>
        <v>0</v>
      </c>
    </row>
    <row r="507" spans="1:36" x14ac:dyDescent="0.35">
      <c r="A507" s="4" t="s">
        <v>818</v>
      </c>
      <c r="B507" s="30">
        <v>505</v>
      </c>
      <c r="C507" s="8">
        <f t="shared" ca="1" si="85"/>
        <v>32923</v>
      </c>
      <c r="D507" s="5" t="str">
        <f t="shared" si="86"/>
        <v>colaborador_0505</v>
      </c>
      <c r="E507" s="9" t="s">
        <v>1339</v>
      </c>
      <c r="F507" s="9" t="s">
        <v>1550</v>
      </c>
      <c r="G507" s="8">
        <f t="shared" ca="1" si="87"/>
        <v>42050</v>
      </c>
      <c r="H507" s="6" t="s">
        <v>6</v>
      </c>
      <c r="I507" s="13">
        <f t="shared" ca="1" si="88"/>
        <v>1.82</v>
      </c>
      <c r="J507" s="15">
        <f t="shared" ca="1" si="89"/>
        <v>71</v>
      </c>
      <c r="K507" s="15">
        <f t="shared" ca="1" si="90"/>
        <v>21.434609346697258</v>
      </c>
      <c r="L507" s="10">
        <f t="shared" ca="1" si="91"/>
        <v>2</v>
      </c>
      <c r="M507" s="10">
        <f t="shared" ca="1" si="92"/>
        <v>7</v>
      </c>
      <c r="N507" s="10">
        <f t="shared" ca="1" si="93"/>
        <v>21</v>
      </c>
      <c r="O507" s="10">
        <f t="shared" ca="1" si="94"/>
        <v>2</v>
      </c>
      <c r="P507" s="10">
        <f t="shared" ca="1" si="95"/>
        <v>4</v>
      </c>
      <c r="Q507" s="11">
        <f t="shared" ca="1" si="84"/>
        <v>31</v>
      </c>
      <c r="R507" s="22" t="str">
        <f ca="1">VLOOKUP(L507,'05'!$A$2:$B$6,2,0)</f>
        <v>parda</v>
      </c>
      <c r="S507" s="22" t="str">
        <f ca="1">VLOOKUP(M507,'06'!$A$2:$B$18,2,0)</f>
        <v>ensino médio técnico completo</v>
      </c>
      <c r="T507" s="22" t="str">
        <f ca="1">VLOOKUP(N507,'07'!$A$2:$D$28,2,0)</f>
        <v>Rio Grande do Sul</v>
      </c>
      <c r="U507" s="22" t="str">
        <f ca="1">VLOOKUP(O507,'08'!$A$2:$B$28,2,0)</f>
        <v>Candomblé</v>
      </c>
      <c r="V507" s="22" t="str">
        <f ca="1">VLOOKUP(P507,'10'!$A$2:$B$10,2,0)</f>
        <v>Desquitado</v>
      </c>
      <c r="W507" s="29">
        <f>IFERROR(VLOOKUP($B507,'b02'!$A$4:$H$705,W$1,0),0)</f>
        <v>0</v>
      </c>
      <c r="X507" s="29">
        <f>IFERROR(VLOOKUP($B507,'b02'!$A$4:$H$705,X$1,0),0)</f>
        <v>0</v>
      </c>
      <c r="Y507" s="29">
        <f>IFERROR(VLOOKUP($B507,'b02'!$A$4:$H$705,Y$1,0),0)</f>
        <v>0</v>
      </c>
      <c r="Z507" s="29">
        <f>IFERROR(VLOOKUP($B507,'b02'!$A$4:$H$705,Z$1,0),0)</f>
        <v>0</v>
      </c>
      <c r="AA507" s="29">
        <f>IFERROR(VLOOKUP($B507,'b02'!$A$4:$H$705,AA$1,0),0)</f>
        <v>0</v>
      </c>
      <c r="AB507" s="29">
        <f>IFERROR(VLOOKUP($B507,'b02'!$A$4:$H$705,AB$1,0),0)</f>
        <v>0</v>
      </c>
      <c r="AC507" s="29">
        <f>IFERROR(VLOOKUP($B507,'b02'!$A$4:$H$705,AC$1,0),0)</f>
        <v>0</v>
      </c>
      <c r="AD507" s="41">
        <f>IFERROR(VLOOKUP($B507,'b06'!$A$4:$I$714,AD$1,0),0)</f>
        <v>0</v>
      </c>
      <c r="AE507" s="41">
        <f>IFERROR(VLOOKUP($B507,'b06'!$A$4:$I$714,AE$1,0),0)</f>
        <v>0</v>
      </c>
      <c r="AF507" s="41">
        <f>IFERROR(VLOOKUP($B507,'b06'!$A$4:$I$714,AF$1,0),0)</f>
        <v>0</v>
      </c>
      <c r="AG507" s="41">
        <f>IFERROR(VLOOKUP($B507,'b06'!$A$4:$I$714,AG$1,0),0)</f>
        <v>0</v>
      </c>
      <c r="AH507" s="41">
        <f>IFERROR(VLOOKUP($B507,'b06'!$A$4:$I$714,AH$1,0),0)</f>
        <v>0</v>
      </c>
      <c r="AI507" s="41">
        <f>IFERROR(VLOOKUP($B507,'b06'!$A$4:$I$714,AI$1,0),0)</f>
        <v>0</v>
      </c>
      <c r="AJ507" s="41">
        <f>IFERROR(VLOOKUP($B507,'b06'!$A$4:$I$714,AJ$1,0),0)</f>
        <v>0</v>
      </c>
    </row>
    <row r="508" spans="1:36" x14ac:dyDescent="0.35">
      <c r="A508" s="4" t="s">
        <v>819</v>
      </c>
      <c r="B508" s="30">
        <v>506</v>
      </c>
      <c r="C508" s="8">
        <f t="shared" ca="1" si="85"/>
        <v>35084</v>
      </c>
      <c r="D508" s="5" t="str">
        <f t="shared" si="86"/>
        <v>colaborador_0506</v>
      </c>
      <c r="E508" s="9" t="s">
        <v>1339</v>
      </c>
      <c r="F508" s="9" t="s">
        <v>1550</v>
      </c>
      <c r="G508" s="8">
        <f t="shared" ca="1" si="87"/>
        <v>44141</v>
      </c>
      <c r="H508" s="6" t="s">
        <v>6</v>
      </c>
      <c r="I508" s="13">
        <f t="shared" ca="1" si="88"/>
        <v>1.83</v>
      </c>
      <c r="J508" s="15">
        <f t="shared" ca="1" si="89"/>
        <v>81</v>
      </c>
      <c r="K508" s="15">
        <f t="shared" ca="1" si="90"/>
        <v>24.187046492878256</v>
      </c>
      <c r="L508" s="10">
        <f t="shared" ca="1" si="91"/>
        <v>2</v>
      </c>
      <c r="M508" s="10">
        <f t="shared" ca="1" si="92"/>
        <v>5</v>
      </c>
      <c r="N508" s="10">
        <f t="shared" ca="1" si="93"/>
        <v>24</v>
      </c>
      <c r="O508" s="10">
        <f t="shared" ca="1" si="94"/>
        <v>1</v>
      </c>
      <c r="P508" s="10">
        <f t="shared" ca="1" si="95"/>
        <v>4</v>
      </c>
      <c r="Q508" s="11">
        <f t="shared" ca="1" si="84"/>
        <v>25</v>
      </c>
      <c r="R508" s="22" t="str">
        <f ca="1">VLOOKUP(L508,'05'!$A$2:$B$6,2,0)</f>
        <v>parda</v>
      </c>
      <c r="S508" s="22" t="str">
        <f ca="1">VLOOKUP(M508,'06'!$A$2:$B$18,2,0)</f>
        <v>ensino médio completo</v>
      </c>
      <c r="T508" s="22" t="str">
        <f ca="1">VLOOKUP(N508,'07'!$A$2:$D$28,2,0)</f>
        <v>Santa Catarina</v>
      </c>
      <c r="U508" s="22" t="str">
        <f ca="1">VLOOKUP(O508,'08'!$A$2:$B$28,2,0)</f>
        <v>Adventista</v>
      </c>
      <c r="V508" s="22" t="str">
        <f ca="1">VLOOKUP(P508,'10'!$A$2:$B$10,2,0)</f>
        <v>Desquitado</v>
      </c>
      <c r="W508" s="29">
        <f>IFERROR(VLOOKUP($B508,'b02'!$A$4:$H$705,W$1,0),0)</f>
        <v>0</v>
      </c>
      <c r="X508" s="29">
        <f>IFERROR(VLOOKUP($B508,'b02'!$A$4:$H$705,X$1,0),0)</f>
        <v>0</v>
      </c>
      <c r="Y508" s="29">
        <f>IFERROR(VLOOKUP($B508,'b02'!$A$4:$H$705,Y$1,0),0)</f>
        <v>0</v>
      </c>
      <c r="Z508" s="29">
        <f>IFERROR(VLOOKUP($B508,'b02'!$A$4:$H$705,Z$1,0),0)</f>
        <v>0</v>
      </c>
      <c r="AA508" s="29">
        <f>IFERROR(VLOOKUP($B508,'b02'!$A$4:$H$705,AA$1,0),0)</f>
        <v>0</v>
      </c>
      <c r="AB508" s="29">
        <f>IFERROR(VLOOKUP($B508,'b02'!$A$4:$H$705,AB$1,0),0)</f>
        <v>0</v>
      </c>
      <c r="AC508" s="29">
        <f>IFERROR(VLOOKUP($B508,'b02'!$A$4:$H$705,AC$1,0),0)</f>
        <v>0</v>
      </c>
      <c r="AD508" s="41">
        <f>IFERROR(VLOOKUP($B508,'b06'!$A$4:$I$714,AD$1,0),0)</f>
        <v>0</v>
      </c>
      <c r="AE508" s="41">
        <f>IFERROR(VLOOKUP($B508,'b06'!$A$4:$I$714,AE$1,0),0)</f>
        <v>0</v>
      </c>
      <c r="AF508" s="41">
        <f>IFERROR(VLOOKUP($B508,'b06'!$A$4:$I$714,AF$1,0),0)</f>
        <v>0</v>
      </c>
      <c r="AG508" s="41">
        <f>IFERROR(VLOOKUP($B508,'b06'!$A$4:$I$714,AG$1,0),0)</f>
        <v>0</v>
      </c>
      <c r="AH508" s="41">
        <f>IFERROR(VLOOKUP($B508,'b06'!$A$4:$I$714,AH$1,0),0)</f>
        <v>0</v>
      </c>
      <c r="AI508" s="41">
        <f>IFERROR(VLOOKUP($B508,'b06'!$A$4:$I$714,AI$1,0),0)</f>
        <v>0</v>
      </c>
      <c r="AJ508" s="41">
        <f>IFERROR(VLOOKUP($B508,'b06'!$A$4:$I$714,AJ$1,0),0)</f>
        <v>0</v>
      </c>
    </row>
    <row r="509" spans="1:36" x14ac:dyDescent="0.35">
      <c r="A509" s="4" t="s">
        <v>820</v>
      </c>
      <c r="B509" s="30">
        <v>507</v>
      </c>
      <c r="C509" s="8">
        <f t="shared" ca="1" si="85"/>
        <v>32861</v>
      </c>
      <c r="D509" s="5" t="str">
        <f t="shared" si="86"/>
        <v>colaborador_0507</v>
      </c>
      <c r="E509" s="9" t="s">
        <v>1339</v>
      </c>
      <c r="F509" s="9" t="s">
        <v>1550</v>
      </c>
      <c r="G509" s="8">
        <f t="shared" ca="1" si="87"/>
        <v>42981</v>
      </c>
      <c r="H509" s="6" t="s">
        <v>6</v>
      </c>
      <c r="I509" s="13">
        <f t="shared" ca="1" si="88"/>
        <v>1.75</v>
      </c>
      <c r="J509" s="15">
        <f t="shared" ca="1" si="89"/>
        <v>73</v>
      </c>
      <c r="K509" s="15">
        <f t="shared" ca="1" si="90"/>
        <v>23.836734693877553</v>
      </c>
      <c r="L509" s="10">
        <f t="shared" ca="1" si="91"/>
        <v>2</v>
      </c>
      <c r="M509" s="10">
        <f t="shared" ca="1" si="92"/>
        <v>6</v>
      </c>
      <c r="N509" s="10">
        <f t="shared" ca="1" si="93"/>
        <v>5</v>
      </c>
      <c r="O509" s="10">
        <f t="shared" ca="1" si="94"/>
        <v>7</v>
      </c>
      <c r="P509" s="10">
        <f t="shared" ca="1" si="95"/>
        <v>2</v>
      </c>
      <c r="Q509" s="11">
        <f t="shared" ca="1" si="84"/>
        <v>31</v>
      </c>
      <c r="R509" s="22" t="str">
        <f ca="1">VLOOKUP(L509,'05'!$A$2:$B$6,2,0)</f>
        <v>parda</v>
      </c>
      <c r="S509" s="22" t="str">
        <f ca="1">VLOOKUP(M509,'06'!$A$2:$B$18,2,0)</f>
        <v>ensino médio técnico incompleto</v>
      </c>
      <c r="T509" s="22" t="str">
        <f ca="1">VLOOKUP(N509,'07'!$A$2:$D$28,2,0)</f>
        <v>Bahia</v>
      </c>
      <c r="U509" s="22" t="str">
        <f ca="1">VLOOKUP(O509,'08'!$A$2:$B$28,2,0)</f>
        <v>Testemunha de Jeová</v>
      </c>
      <c r="V509" s="22" t="str">
        <f ca="1">VLOOKUP(P509,'10'!$A$2:$B$10,2,0)</f>
        <v>Casado</v>
      </c>
      <c r="W509" s="29">
        <f>IFERROR(VLOOKUP($B509,'b02'!$A$4:$H$705,W$1,0),0)</f>
        <v>0</v>
      </c>
      <c r="X509" s="29">
        <f>IFERROR(VLOOKUP($B509,'b02'!$A$4:$H$705,X$1,0),0)</f>
        <v>0</v>
      </c>
      <c r="Y509" s="29">
        <f>IFERROR(VLOOKUP($B509,'b02'!$A$4:$H$705,Y$1,0),0)</f>
        <v>0</v>
      </c>
      <c r="Z509" s="29">
        <f>IFERROR(VLOOKUP($B509,'b02'!$A$4:$H$705,Z$1,0),0)</f>
        <v>0</v>
      </c>
      <c r="AA509" s="29">
        <f>IFERROR(VLOOKUP($B509,'b02'!$A$4:$H$705,AA$1,0),0)</f>
        <v>0</v>
      </c>
      <c r="AB509" s="29">
        <f>IFERROR(VLOOKUP($B509,'b02'!$A$4:$H$705,AB$1,0),0)</f>
        <v>0</v>
      </c>
      <c r="AC509" s="29">
        <f>IFERROR(VLOOKUP($B509,'b02'!$A$4:$H$705,AC$1,0),0)</f>
        <v>0</v>
      </c>
      <c r="AD509" s="41">
        <f>IFERROR(VLOOKUP($B509,'b06'!$A$4:$I$714,AD$1,0),0)</f>
        <v>0</v>
      </c>
      <c r="AE509" s="41">
        <f>IFERROR(VLOOKUP($B509,'b06'!$A$4:$I$714,AE$1,0),0)</f>
        <v>0</v>
      </c>
      <c r="AF509" s="41">
        <f>IFERROR(VLOOKUP($B509,'b06'!$A$4:$I$714,AF$1,0),0)</f>
        <v>0</v>
      </c>
      <c r="AG509" s="41">
        <f>IFERROR(VLOOKUP($B509,'b06'!$A$4:$I$714,AG$1,0),0)</f>
        <v>0</v>
      </c>
      <c r="AH509" s="41">
        <f>IFERROR(VLOOKUP($B509,'b06'!$A$4:$I$714,AH$1,0),0)</f>
        <v>0</v>
      </c>
      <c r="AI509" s="41">
        <f>IFERROR(VLOOKUP($B509,'b06'!$A$4:$I$714,AI$1,0),0)</f>
        <v>0</v>
      </c>
      <c r="AJ509" s="41">
        <f>IFERROR(VLOOKUP($B509,'b06'!$A$4:$I$714,AJ$1,0),0)</f>
        <v>0</v>
      </c>
    </row>
    <row r="510" spans="1:36" x14ac:dyDescent="0.35">
      <c r="A510" s="4" t="s">
        <v>821</v>
      </c>
      <c r="B510" s="30">
        <v>508</v>
      </c>
      <c r="C510" s="8">
        <f t="shared" ca="1" si="85"/>
        <v>34994</v>
      </c>
      <c r="D510" s="5" t="str">
        <f t="shared" si="86"/>
        <v>colaborador_0508</v>
      </c>
      <c r="E510" s="9" t="s">
        <v>1339</v>
      </c>
      <c r="F510" s="9" t="s">
        <v>1550</v>
      </c>
      <c r="G510" s="8">
        <f t="shared" ca="1" si="87"/>
        <v>44032</v>
      </c>
      <c r="H510" s="6" t="s">
        <v>6</v>
      </c>
      <c r="I510" s="13">
        <f t="shared" ca="1" si="88"/>
        <v>1.8</v>
      </c>
      <c r="J510" s="15">
        <f t="shared" ca="1" si="89"/>
        <v>81</v>
      </c>
      <c r="K510" s="15">
        <f t="shared" ca="1" si="90"/>
        <v>25</v>
      </c>
      <c r="L510" s="10">
        <f t="shared" ca="1" si="91"/>
        <v>3</v>
      </c>
      <c r="M510" s="10">
        <f t="shared" ca="1" si="92"/>
        <v>1</v>
      </c>
      <c r="N510" s="10">
        <f t="shared" ca="1" si="93"/>
        <v>13</v>
      </c>
      <c r="O510" s="10">
        <f t="shared" ca="1" si="94"/>
        <v>7</v>
      </c>
      <c r="P510" s="10">
        <f t="shared" ca="1" si="95"/>
        <v>2</v>
      </c>
      <c r="Q510" s="11">
        <f t="shared" ca="1" si="84"/>
        <v>25</v>
      </c>
      <c r="R510" s="22" t="str">
        <f ca="1">VLOOKUP(L510,'05'!$A$2:$B$6,2,0)</f>
        <v>preta</v>
      </c>
      <c r="S510" s="22" t="str">
        <f ca="1">VLOOKUP(M510,'06'!$A$2:$B$18,2,0)</f>
        <v>sem instrução</v>
      </c>
      <c r="T510" s="22" t="str">
        <f ca="1">VLOOKUP(N510,'07'!$A$2:$D$28,2,0)</f>
        <v>Minas Gerais</v>
      </c>
      <c r="U510" s="22" t="str">
        <f ca="1">VLOOKUP(O510,'08'!$A$2:$B$28,2,0)</f>
        <v>Testemunha de Jeová</v>
      </c>
      <c r="V510" s="22" t="str">
        <f ca="1">VLOOKUP(P510,'10'!$A$2:$B$10,2,0)</f>
        <v>Casado</v>
      </c>
      <c r="W510" s="29">
        <f>IFERROR(VLOOKUP($B510,'b02'!$A$4:$H$705,W$1,0),0)</f>
        <v>0</v>
      </c>
      <c r="X510" s="29">
        <f>IFERROR(VLOOKUP($B510,'b02'!$A$4:$H$705,X$1,0),0)</f>
        <v>0</v>
      </c>
      <c r="Y510" s="29">
        <f>IFERROR(VLOOKUP($B510,'b02'!$A$4:$H$705,Y$1,0),0)</f>
        <v>0</v>
      </c>
      <c r="Z510" s="29">
        <f>IFERROR(VLOOKUP($B510,'b02'!$A$4:$H$705,Z$1,0),0)</f>
        <v>0</v>
      </c>
      <c r="AA510" s="29">
        <f>IFERROR(VLOOKUP($B510,'b02'!$A$4:$H$705,AA$1,0),0)</f>
        <v>0</v>
      </c>
      <c r="AB510" s="29">
        <f>IFERROR(VLOOKUP($B510,'b02'!$A$4:$H$705,AB$1,0),0)</f>
        <v>0</v>
      </c>
      <c r="AC510" s="29">
        <f>IFERROR(VLOOKUP($B510,'b02'!$A$4:$H$705,AC$1,0),0)</f>
        <v>0</v>
      </c>
      <c r="AD510" s="41">
        <f>IFERROR(VLOOKUP($B510,'b06'!$A$4:$I$714,AD$1,0),0)</f>
        <v>0</v>
      </c>
      <c r="AE510" s="41">
        <f>IFERROR(VLOOKUP($B510,'b06'!$A$4:$I$714,AE$1,0),0)</f>
        <v>0</v>
      </c>
      <c r="AF510" s="41">
        <f>IFERROR(VLOOKUP($B510,'b06'!$A$4:$I$714,AF$1,0),0)</f>
        <v>0</v>
      </c>
      <c r="AG510" s="41">
        <f>IFERROR(VLOOKUP($B510,'b06'!$A$4:$I$714,AG$1,0),0)</f>
        <v>0</v>
      </c>
      <c r="AH510" s="41">
        <f>IFERROR(VLOOKUP($B510,'b06'!$A$4:$I$714,AH$1,0),0)</f>
        <v>0</v>
      </c>
      <c r="AI510" s="41">
        <f>IFERROR(VLOOKUP($B510,'b06'!$A$4:$I$714,AI$1,0),0)</f>
        <v>0</v>
      </c>
      <c r="AJ510" s="41">
        <f>IFERROR(VLOOKUP($B510,'b06'!$A$4:$I$714,AJ$1,0),0)</f>
        <v>0</v>
      </c>
    </row>
    <row r="511" spans="1:36" x14ac:dyDescent="0.35">
      <c r="A511" s="4" t="s">
        <v>822</v>
      </c>
      <c r="B511" s="30">
        <v>509</v>
      </c>
      <c r="C511" s="8">
        <f t="shared" ca="1" si="85"/>
        <v>35454</v>
      </c>
      <c r="D511" s="5" t="str">
        <f t="shared" si="86"/>
        <v>colaborador_0509</v>
      </c>
      <c r="E511" s="9" t="s">
        <v>1339</v>
      </c>
      <c r="F511" s="9" t="s">
        <v>1550</v>
      </c>
      <c r="G511" s="8">
        <f t="shared" ca="1" si="87"/>
        <v>42094</v>
      </c>
      <c r="H511" s="6" t="s">
        <v>6</v>
      </c>
      <c r="I511" s="13">
        <f t="shared" ca="1" si="88"/>
        <v>1.76</v>
      </c>
      <c r="J511" s="15">
        <f t="shared" ca="1" si="89"/>
        <v>73</v>
      </c>
      <c r="K511" s="15">
        <f t="shared" ca="1" si="90"/>
        <v>23.566632231404959</v>
      </c>
      <c r="L511" s="10">
        <f t="shared" ca="1" si="91"/>
        <v>3</v>
      </c>
      <c r="M511" s="10">
        <f t="shared" ca="1" si="92"/>
        <v>2</v>
      </c>
      <c r="N511" s="10">
        <f t="shared" ca="1" si="93"/>
        <v>23</v>
      </c>
      <c r="O511" s="10">
        <f t="shared" ca="1" si="94"/>
        <v>1</v>
      </c>
      <c r="P511" s="10">
        <f t="shared" ca="1" si="95"/>
        <v>4</v>
      </c>
      <c r="Q511" s="11">
        <f t="shared" ca="1" si="84"/>
        <v>24</v>
      </c>
      <c r="R511" s="22" t="str">
        <f ca="1">VLOOKUP(L511,'05'!$A$2:$B$6,2,0)</f>
        <v>preta</v>
      </c>
      <c r="S511" s="22" t="str">
        <f ca="1">VLOOKUP(M511,'06'!$A$2:$B$18,2,0)</f>
        <v>ensino fundamental incompleto</v>
      </c>
      <c r="T511" s="22" t="str">
        <f ca="1">VLOOKUP(N511,'07'!$A$2:$D$28,2,0)</f>
        <v>Roraima</v>
      </c>
      <c r="U511" s="22" t="str">
        <f ca="1">VLOOKUP(O511,'08'!$A$2:$B$28,2,0)</f>
        <v>Adventista</v>
      </c>
      <c r="V511" s="22" t="str">
        <f ca="1">VLOOKUP(P511,'10'!$A$2:$B$10,2,0)</f>
        <v>Desquitado</v>
      </c>
      <c r="W511" s="29">
        <f>IFERROR(VLOOKUP($B511,'b02'!$A$4:$H$705,W$1,0),0)</f>
        <v>0</v>
      </c>
      <c r="X511" s="29">
        <f>IFERROR(VLOOKUP($B511,'b02'!$A$4:$H$705,X$1,0),0)</f>
        <v>0</v>
      </c>
      <c r="Y511" s="29">
        <f>IFERROR(VLOOKUP($B511,'b02'!$A$4:$H$705,Y$1,0),0)</f>
        <v>1</v>
      </c>
      <c r="Z511" s="29">
        <f>IFERROR(VLOOKUP($B511,'b02'!$A$4:$H$705,Z$1,0),0)</f>
        <v>0</v>
      </c>
      <c r="AA511" s="29">
        <f>IFERROR(VLOOKUP($B511,'b02'!$A$4:$H$705,AA$1,0),0)</f>
        <v>0</v>
      </c>
      <c r="AB511" s="29">
        <f>IFERROR(VLOOKUP($B511,'b02'!$A$4:$H$705,AB$1,0),0)</f>
        <v>0</v>
      </c>
      <c r="AC511" s="29">
        <f>IFERROR(VLOOKUP($B511,'b02'!$A$4:$H$705,AC$1,0),0)</f>
        <v>1</v>
      </c>
      <c r="AD511" s="41">
        <f>IFERROR(VLOOKUP($B511,'b06'!$A$4:$I$714,AD$1,0),0)</f>
        <v>0</v>
      </c>
      <c r="AE511" s="41">
        <f>IFERROR(VLOOKUP($B511,'b06'!$A$4:$I$714,AE$1,0),0)</f>
        <v>0</v>
      </c>
      <c r="AF511" s="41">
        <f>IFERROR(VLOOKUP($B511,'b06'!$A$4:$I$714,AF$1,0),0)</f>
        <v>0</v>
      </c>
      <c r="AG511" s="41">
        <f>IFERROR(VLOOKUP($B511,'b06'!$A$4:$I$714,AG$1,0),0)</f>
        <v>0</v>
      </c>
      <c r="AH511" s="41">
        <f>IFERROR(VLOOKUP($B511,'b06'!$A$4:$I$714,AH$1,0),0)</f>
        <v>0</v>
      </c>
      <c r="AI511" s="41">
        <f>IFERROR(VLOOKUP($B511,'b06'!$A$4:$I$714,AI$1,0),0)</f>
        <v>0</v>
      </c>
      <c r="AJ511" s="41">
        <f>IFERROR(VLOOKUP($B511,'b06'!$A$4:$I$714,AJ$1,0),0)</f>
        <v>1</v>
      </c>
    </row>
    <row r="512" spans="1:36" x14ac:dyDescent="0.35">
      <c r="A512" s="4" t="s">
        <v>823</v>
      </c>
      <c r="B512" s="30">
        <v>510</v>
      </c>
      <c r="C512" s="8">
        <f t="shared" ca="1" si="85"/>
        <v>32711</v>
      </c>
      <c r="D512" s="5" t="str">
        <f t="shared" si="86"/>
        <v>colaborador_0510</v>
      </c>
      <c r="E512" s="9" t="s">
        <v>1339</v>
      </c>
      <c r="F512" s="9" t="s">
        <v>1550</v>
      </c>
      <c r="G512" s="8">
        <f t="shared" ca="1" si="87"/>
        <v>42938</v>
      </c>
      <c r="H512" s="6" t="s">
        <v>6</v>
      </c>
      <c r="I512" s="13">
        <f t="shared" ca="1" si="88"/>
        <v>1.82</v>
      </c>
      <c r="J512" s="15">
        <f t="shared" ca="1" si="89"/>
        <v>72</v>
      </c>
      <c r="K512" s="15">
        <f t="shared" ca="1" si="90"/>
        <v>21.736505252988767</v>
      </c>
      <c r="L512" s="10">
        <f t="shared" ca="1" si="91"/>
        <v>2</v>
      </c>
      <c r="M512" s="10">
        <f t="shared" ca="1" si="92"/>
        <v>4</v>
      </c>
      <c r="N512" s="10">
        <f t="shared" ca="1" si="93"/>
        <v>21</v>
      </c>
      <c r="O512" s="10">
        <f t="shared" ca="1" si="94"/>
        <v>1</v>
      </c>
      <c r="P512" s="10">
        <f t="shared" ca="1" si="95"/>
        <v>4</v>
      </c>
      <c r="Q512" s="11">
        <f t="shared" ca="1" si="84"/>
        <v>31</v>
      </c>
      <c r="R512" s="22" t="str">
        <f ca="1">VLOOKUP(L512,'05'!$A$2:$B$6,2,0)</f>
        <v>parda</v>
      </c>
      <c r="S512" s="22" t="str">
        <f ca="1">VLOOKUP(M512,'06'!$A$2:$B$18,2,0)</f>
        <v>ensino médio incompleto</v>
      </c>
      <c r="T512" s="22" t="str">
        <f ca="1">VLOOKUP(N512,'07'!$A$2:$D$28,2,0)</f>
        <v>Rio Grande do Sul</v>
      </c>
      <c r="U512" s="22" t="str">
        <f ca="1">VLOOKUP(O512,'08'!$A$2:$B$28,2,0)</f>
        <v>Adventista</v>
      </c>
      <c r="V512" s="22" t="str">
        <f ca="1">VLOOKUP(P512,'10'!$A$2:$B$10,2,0)</f>
        <v>Desquitado</v>
      </c>
      <c r="W512" s="29">
        <f>IFERROR(VLOOKUP($B512,'b02'!$A$4:$H$705,W$1,0),0)</f>
        <v>0</v>
      </c>
      <c r="X512" s="29">
        <f>IFERROR(VLOOKUP($B512,'b02'!$A$4:$H$705,X$1,0),0)</f>
        <v>1</v>
      </c>
      <c r="Y512" s="29">
        <f>IFERROR(VLOOKUP($B512,'b02'!$A$4:$H$705,Y$1,0),0)</f>
        <v>0</v>
      </c>
      <c r="Z512" s="29">
        <f>IFERROR(VLOOKUP($B512,'b02'!$A$4:$H$705,Z$1,0),0)</f>
        <v>0</v>
      </c>
      <c r="AA512" s="29">
        <f>IFERROR(VLOOKUP($B512,'b02'!$A$4:$H$705,AA$1,0),0)</f>
        <v>0</v>
      </c>
      <c r="AB512" s="29">
        <f>IFERROR(VLOOKUP($B512,'b02'!$A$4:$H$705,AB$1,0),0)</f>
        <v>1</v>
      </c>
      <c r="AC512" s="29">
        <f>IFERROR(VLOOKUP($B512,'b02'!$A$4:$H$705,AC$1,0),0)</f>
        <v>2</v>
      </c>
      <c r="AD512" s="41">
        <f>IFERROR(VLOOKUP($B512,'b06'!$A$4:$I$714,AD$1,0),0)</f>
        <v>0</v>
      </c>
      <c r="AE512" s="41">
        <f>IFERROR(VLOOKUP($B512,'b06'!$A$4:$I$714,AE$1,0),0)</f>
        <v>1</v>
      </c>
      <c r="AF512" s="41">
        <f>IFERROR(VLOOKUP($B512,'b06'!$A$4:$I$714,AF$1,0),0)</f>
        <v>0</v>
      </c>
      <c r="AG512" s="41">
        <f>IFERROR(VLOOKUP($B512,'b06'!$A$4:$I$714,AG$1,0),0)</f>
        <v>1</v>
      </c>
      <c r="AH512" s="41">
        <f>IFERROR(VLOOKUP($B512,'b06'!$A$4:$I$714,AH$1,0),0)</f>
        <v>0</v>
      </c>
      <c r="AI512" s="41">
        <f>IFERROR(VLOOKUP($B512,'b06'!$A$4:$I$714,AI$1,0),0)</f>
        <v>0</v>
      </c>
      <c r="AJ512" s="41">
        <f>IFERROR(VLOOKUP($B512,'b06'!$A$4:$I$714,AJ$1,0),0)</f>
        <v>0</v>
      </c>
    </row>
    <row r="513" spans="1:36" x14ac:dyDescent="0.35">
      <c r="A513" s="4" t="s">
        <v>824</v>
      </c>
      <c r="B513" s="30">
        <v>511</v>
      </c>
      <c r="C513" s="8">
        <f t="shared" ca="1" si="85"/>
        <v>34504</v>
      </c>
      <c r="D513" s="5" t="str">
        <f t="shared" si="86"/>
        <v>colaborador_0511</v>
      </c>
      <c r="E513" s="9" t="s">
        <v>1339</v>
      </c>
      <c r="F513" s="9" t="s">
        <v>1550</v>
      </c>
      <c r="G513" s="8">
        <f t="shared" ca="1" si="87"/>
        <v>43080</v>
      </c>
      <c r="H513" s="6" t="s">
        <v>6</v>
      </c>
      <c r="I513" s="13">
        <f t="shared" ca="1" si="88"/>
        <v>1.77</v>
      </c>
      <c r="J513" s="15">
        <f t="shared" ca="1" si="89"/>
        <v>72</v>
      </c>
      <c r="K513" s="15">
        <f t="shared" ca="1" si="90"/>
        <v>22.981901752370007</v>
      </c>
      <c r="L513" s="10">
        <f t="shared" ca="1" si="91"/>
        <v>3</v>
      </c>
      <c r="M513" s="10">
        <f t="shared" ca="1" si="92"/>
        <v>2</v>
      </c>
      <c r="N513" s="10">
        <f t="shared" ca="1" si="93"/>
        <v>22</v>
      </c>
      <c r="O513" s="10">
        <f t="shared" ca="1" si="94"/>
        <v>1</v>
      </c>
      <c r="P513" s="10">
        <f t="shared" ca="1" si="95"/>
        <v>5</v>
      </c>
      <c r="Q513" s="11">
        <f t="shared" ca="1" si="84"/>
        <v>26</v>
      </c>
      <c r="R513" s="22" t="str">
        <f ca="1">VLOOKUP(L513,'05'!$A$2:$B$6,2,0)</f>
        <v>preta</v>
      </c>
      <c r="S513" s="22" t="str">
        <f ca="1">VLOOKUP(M513,'06'!$A$2:$B$18,2,0)</f>
        <v>ensino fundamental incompleto</v>
      </c>
      <c r="T513" s="22" t="str">
        <f ca="1">VLOOKUP(N513,'07'!$A$2:$D$28,2,0)</f>
        <v>Rondônia</v>
      </c>
      <c r="U513" s="22" t="str">
        <f ca="1">VLOOKUP(O513,'08'!$A$2:$B$28,2,0)</f>
        <v>Adventista</v>
      </c>
      <c r="V513" s="22" t="str">
        <f ca="1">VLOOKUP(P513,'10'!$A$2:$B$10,2,0)</f>
        <v>Separado</v>
      </c>
      <c r="W513" s="29">
        <f>IFERROR(VLOOKUP($B513,'b02'!$A$4:$H$705,W$1,0),0)</f>
        <v>0</v>
      </c>
      <c r="X513" s="29">
        <f>IFERROR(VLOOKUP($B513,'b02'!$A$4:$H$705,X$1,0),0)</f>
        <v>0</v>
      </c>
      <c r="Y513" s="29">
        <f>IFERROR(VLOOKUP($B513,'b02'!$A$4:$H$705,Y$1,0),0)</f>
        <v>1</v>
      </c>
      <c r="Z513" s="29">
        <f>IFERROR(VLOOKUP($B513,'b02'!$A$4:$H$705,Z$1,0),0)</f>
        <v>0</v>
      </c>
      <c r="AA513" s="29">
        <f>IFERROR(VLOOKUP($B513,'b02'!$A$4:$H$705,AA$1,0),0)</f>
        <v>0</v>
      </c>
      <c r="AB513" s="29">
        <f>IFERROR(VLOOKUP($B513,'b02'!$A$4:$H$705,AB$1,0),0)</f>
        <v>0</v>
      </c>
      <c r="AC513" s="29">
        <f>IFERROR(VLOOKUP($B513,'b02'!$A$4:$H$705,AC$1,0),0)</f>
        <v>1</v>
      </c>
      <c r="AD513" s="41">
        <f>IFERROR(VLOOKUP($B513,'b06'!$A$4:$I$714,AD$1,0),0)</f>
        <v>0</v>
      </c>
      <c r="AE513" s="41">
        <f>IFERROR(VLOOKUP($B513,'b06'!$A$4:$I$714,AE$1,0),0)</f>
        <v>1</v>
      </c>
      <c r="AF513" s="41">
        <f>IFERROR(VLOOKUP($B513,'b06'!$A$4:$I$714,AF$1,0),0)</f>
        <v>0</v>
      </c>
      <c r="AG513" s="41">
        <f>IFERROR(VLOOKUP($B513,'b06'!$A$4:$I$714,AG$1,0),0)</f>
        <v>0</v>
      </c>
      <c r="AH513" s="41">
        <f>IFERROR(VLOOKUP($B513,'b06'!$A$4:$I$714,AH$1,0),0)</f>
        <v>0</v>
      </c>
      <c r="AI513" s="41">
        <f>IFERROR(VLOOKUP($B513,'b06'!$A$4:$I$714,AI$1,0),0)</f>
        <v>0</v>
      </c>
      <c r="AJ513" s="41">
        <f>IFERROR(VLOOKUP($B513,'b06'!$A$4:$I$714,AJ$1,0),0)</f>
        <v>0</v>
      </c>
    </row>
    <row r="514" spans="1:36" x14ac:dyDescent="0.35">
      <c r="A514" s="4" t="s">
        <v>825</v>
      </c>
      <c r="B514" s="30">
        <v>512</v>
      </c>
      <c r="C514" s="8">
        <f t="shared" ca="1" si="85"/>
        <v>31031</v>
      </c>
      <c r="D514" s="5" t="str">
        <f t="shared" si="86"/>
        <v>colaborador_0512</v>
      </c>
      <c r="E514" s="9" t="s">
        <v>1339</v>
      </c>
      <c r="F514" s="9" t="s">
        <v>1550</v>
      </c>
      <c r="G514" s="8">
        <f t="shared" ca="1" si="87"/>
        <v>42849</v>
      </c>
      <c r="H514" s="6" t="s">
        <v>6</v>
      </c>
      <c r="I514" s="13">
        <f t="shared" ca="1" si="88"/>
        <v>1.79</v>
      </c>
      <c r="J514" s="15">
        <f t="shared" ca="1" si="89"/>
        <v>77</v>
      </c>
      <c r="K514" s="15">
        <f t="shared" ca="1" si="90"/>
        <v>24.031709372366656</v>
      </c>
      <c r="L514" s="10">
        <f t="shared" ca="1" si="91"/>
        <v>3</v>
      </c>
      <c r="M514" s="10">
        <f t="shared" ca="1" si="92"/>
        <v>4</v>
      </c>
      <c r="N514" s="10">
        <f t="shared" ca="1" si="93"/>
        <v>2</v>
      </c>
      <c r="O514" s="10">
        <f t="shared" ca="1" si="94"/>
        <v>2</v>
      </c>
      <c r="P514" s="10">
        <f t="shared" ca="1" si="95"/>
        <v>2</v>
      </c>
      <c r="Q514" s="11">
        <f t="shared" ca="1" si="84"/>
        <v>36</v>
      </c>
      <c r="R514" s="22" t="str">
        <f ca="1">VLOOKUP(L514,'05'!$A$2:$B$6,2,0)</f>
        <v>preta</v>
      </c>
      <c r="S514" s="22" t="str">
        <f ca="1">VLOOKUP(M514,'06'!$A$2:$B$18,2,0)</f>
        <v>ensino médio incompleto</v>
      </c>
      <c r="T514" s="22" t="str">
        <f ca="1">VLOOKUP(N514,'07'!$A$2:$D$28,2,0)</f>
        <v>Alagoas</v>
      </c>
      <c r="U514" s="22" t="str">
        <f ca="1">VLOOKUP(O514,'08'!$A$2:$B$28,2,0)</f>
        <v>Candomblé</v>
      </c>
      <c r="V514" s="22" t="str">
        <f ca="1">VLOOKUP(P514,'10'!$A$2:$B$10,2,0)</f>
        <v>Casado</v>
      </c>
      <c r="W514" s="29">
        <f>IFERROR(VLOOKUP($B514,'b02'!$A$4:$H$705,W$1,0),0)</f>
        <v>0</v>
      </c>
      <c r="X514" s="29">
        <f>IFERROR(VLOOKUP($B514,'b02'!$A$4:$H$705,X$1,0),0)</f>
        <v>0</v>
      </c>
      <c r="Y514" s="29">
        <f>IFERROR(VLOOKUP($B514,'b02'!$A$4:$H$705,Y$1,0),0)</f>
        <v>0</v>
      </c>
      <c r="Z514" s="29">
        <f>IFERROR(VLOOKUP($B514,'b02'!$A$4:$H$705,Z$1,0),0)</f>
        <v>0</v>
      </c>
      <c r="AA514" s="29">
        <f>IFERROR(VLOOKUP($B514,'b02'!$A$4:$H$705,AA$1,0),0)</f>
        <v>0</v>
      </c>
      <c r="AB514" s="29">
        <f>IFERROR(VLOOKUP($B514,'b02'!$A$4:$H$705,AB$1,0),0)</f>
        <v>0</v>
      </c>
      <c r="AC514" s="29">
        <f>IFERROR(VLOOKUP($B514,'b02'!$A$4:$H$705,AC$1,0),0)</f>
        <v>0</v>
      </c>
      <c r="AD514" s="41">
        <f>IFERROR(VLOOKUP($B514,'b06'!$A$4:$I$714,AD$1,0),0)</f>
        <v>0</v>
      </c>
      <c r="AE514" s="41">
        <f>IFERROR(VLOOKUP($B514,'b06'!$A$4:$I$714,AE$1,0),0)</f>
        <v>0</v>
      </c>
      <c r="AF514" s="41">
        <f>IFERROR(VLOOKUP($B514,'b06'!$A$4:$I$714,AF$1,0),0)</f>
        <v>0</v>
      </c>
      <c r="AG514" s="41">
        <f>IFERROR(VLOOKUP($B514,'b06'!$A$4:$I$714,AG$1,0),0)</f>
        <v>0</v>
      </c>
      <c r="AH514" s="41">
        <f>IFERROR(VLOOKUP($B514,'b06'!$A$4:$I$714,AH$1,0),0)</f>
        <v>0</v>
      </c>
      <c r="AI514" s="41">
        <f>IFERROR(VLOOKUP($B514,'b06'!$A$4:$I$714,AI$1,0),0)</f>
        <v>0</v>
      </c>
      <c r="AJ514" s="41">
        <f>IFERROR(VLOOKUP($B514,'b06'!$A$4:$I$714,AJ$1,0),0)</f>
        <v>0</v>
      </c>
    </row>
    <row r="515" spans="1:36" x14ac:dyDescent="0.35">
      <c r="A515" s="4" t="s">
        <v>826</v>
      </c>
      <c r="B515" s="30">
        <v>513</v>
      </c>
      <c r="C515" s="8">
        <f t="shared" ca="1" si="85"/>
        <v>31974</v>
      </c>
      <c r="D515" s="5" t="str">
        <f t="shared" si="86"/>
        <v>colaborador_0513</v>
      </c>
      <c r="E515" s="9" t="s">
        <v>1339</v>
      </c>
      <c r="F515" s="9" t="s">
        <v>1550</v>
      </c>
      <c r="G515" s="8">
        <f t="shared" ca="1" si="87"/>
        <v>42929</v>
      </c>
      <c r="H515" s="6" t="s">
        <v>6</v>
      </c>
      <c r="I515" s="13">
        <f t="shared" ca="1" si="88"/>
        <v>1.77</v>
      </c>
      <c r="J515" s="15">
        <f t="shared" ca="1" si="89"/>
        <v>75</v>
      </c>
      <c r="K515" s="15">
        <f t="shared" ca="1" si="90"/>
        <v>23.93948099205209</v>
      </c>
      <c r="L515" s="10">
        <f t="shared" ca="1" si="91"/>
        <v>3</v>
      </c>
      <c r="M515" s="10">
        <f t="shared" ca="1" si="92"/>
        <v>6</v>
      </c>
      <c r="N515" s="10">
        <f t="shared" ca="1" si="93"/>
        <v>15</v>
      </c>
      <c r="O515" s="10">
        <f t="shared" ca="1" si="94"/>
        <v>6</v>
      </c>
      <c r="P515" s="10">
        <f t="shared" ca="1" si="95"/>
        <v>4</v>
      </c>
      <c r="Q515" s="11">
        <f t="shared" ref="Q515:Q578" ca="1" si="96">INT((TODAY()-C515)/365.25)</f>
        <v>33</v>
      </c>
      <c r="R515" s="22" t="str">
        <f ca="1">VLOOKUP(L515,'05'!$A$2:$B$6,2,0)</f>
        <v>preta</v>
      </c>
      <c r="S515" s="22" t="str">
        <f ca="1">VLOOKUP(M515,'06'!$A$2:$B$18,2,0)</f>
        <v>ensino médio técnico incompleto</v>
      </c>
      <c r="T515" s="22" t="str">
        <f ca="1">VLOOKUP(N515,'07'!$A$2:$D$28,2,0)</f>
        <v>Paraíba</v>
      </c>
      <c r="U515" s="22" t="str">
        <f ca="1">VLOOKUP(O515,'08'!$A$2:$B$28,2,0)</f>
        <v>Umbanda</v>
      </c>
      <c r="V515" s="22" t="str">
        <f ca="1">VLOOKUP(P515,'10'!$A$2:$B$10,2,0)</f>
        <v>Desquitado</v>
      </c>
      <c r="W515" s="29">
        <f>IFERROR(VLOOKUP($B515,'b02'!$A$4:$H$705,W$1,0),0)</f>
        <v>0</v>
      </c>
      <c r="X515" s="29">
        <f>IFERROR(VLOOKUP($B515,'b02'!$A$4:$H$705,X$1,0),0)</f>
        <v>0</v>
      </c>
      <c r="Y515" s="29">
        <f>IFERROR(VLOOKUP($B515,'b02'!$A$4:$H$705,Y$1,0),0)</f>
        <v>1</v>
      </c>
      <c r="Z515" s="29">
        <f>IFERROR(VLOOKUP($B515,'b02'!$A$4:$H$705,Z$1,0),0)</f>
        <v>0</v>
      </c>
      <c r="AA515" s="29">
        <f>IFERROR(VLOOKUP($B515,'b02'!$A$4:$H$705,AA$1,0),0)</f>
        <v>0</v>
      </c>
      <c r="AB515" s="29">
        <f>IFERROR(VLOOKUP($B515,'b02'!$A$4:$H$705,AB$1,0),0)</f>
        <v>0</v>
      </c>
      <c r="AC515" s="29">
        <f>IFERROR(VLOOKUP($B515,'b02'!$A$4:$H$705,AC$1,0),0)</f>
        <v>1</v>
      </c>
      <c r="AD515" s="41">
        <f>IFERROR(VLOOKUP($B515,'b06'!$A$4:$I$714,AD$1,0),0)</f>
        <v>0</v>
      </c>
      <c r="AE515" s="41">
        <f>IFERROR(VLOOKUP($B515,'b06'!$A$4:$I$714,AE$1,0),0)</f>
        <v>0</v>
      </c>
      <c r="AF515" s="41">
        <f>IFERROR(VLOOKUP($B515,'b06'!$A$4:$I$714,AF$1,0),0)</f>
        <v>1</v>
      </c>
      <c r="AG515" s="41">
        <f>IFERROR(VLOOKUP($B515,'b06'!$A$4:$I$714,AG$1,0),0)</f>
        <v>0</v>
      </c>
      <c r="AH515" s="41">
        <f>IFERROR(VLOOKUP($B515,'b06'!$A$4:$I$714,AH$1,0),0)</f>
        <v>0</v>
      </c>
      <c r="AI515" s="41">
        <f>IFERROR(VLOOKUP($B515,'b06'!$A$4:$I$714,AI$1,0),0)</f>
        <v>0</v>
      </c>
      <c r="AJ515" s="41">
        <f>IFERROR(VLOOKUP($B515,'b06'!$A$4:$I$714,AJ$1,0),0)</f>
        <v>0</v>
      </c>
    </row>
    <row r="516" spans="1:36" x14ac:dyDescent="0.35">
      <c r="A516" s="4" t="s">
        <v>827</v>
      </c>
      <c r="B516" s="30">
        <v>514</v>
      </c>
      <c r="C516" s="8">
        <f t="shared" ref="C516:C579" ca="1" si="97">RANDBETWEEN(DATE(1984,1,1),DATE(1998,12,31))</f>
        <v>31432</v>
      </c>
      <c r="D516" s="5" t="str">
        <f t="shared" ref="D516:D579" si="98">CONCATENATE("colaborador_",A516)</f>
        <v>colaborador_0514</v>
      </c>
      <c r="E516" s="9" t="s">
        <v>1339</v>
      </c>
      <c r="F516" s="9" t="s">
        <v>1550</v>
      </c>
      <c r="G516" s="8">
        <f t="shared" ref="G516:G579" ca="1" si="99">RANDBETWEEN(DATE(2015,1,1),DATE(2020,12,31))</f>
        <v>42211</v>
      </c>
      <c r="H516" s="6" t="s">
        <v>6</v>
      </c>
      <c r="I516" s="13">
        <f t="shared" ref="I516:I579" ca="1" si="100">IF(H516="M",RANDBETWEEN(175,185)/100,RANDBETWEEN(165,175)/100)</f>
        <v>1.78</v>
      </c>
      <c r="J516" s="15">
        <f t="shared" ref="J516:J579" ca="1" si="101">IF(H516="M",RANDBETWEEN(70,81),RANDBETWEEN(45,65))</f>
        <v>78</v>
      </c>
      <c r="K516" s="15">
        <f t="shared" ref="K516:K579" ca="1" si="102">J516/I516^2</f>
        <v>24.618103774775911</v>
      </c>
      <c r="L516" s="10">
        <f t="shared" ref="L516:L579" ca="1" si="103">RANDBETWEEN(2,3)</f>
        <v>3</v>
      </c>
      <c r="M516" s="10">
        <f t="shared" ref="M516:M579" ca="1" si="104">RANDBETWEEN(1,7)</f>
        <v>5</v>
      </c>
      <c r="N516" s="10">
        <f t="shared" ref="N516:N579" ca="1" si="105">RANDBETWEEN(1,27)</f>
        <v>14</v>
      </c>
      <c r="O516" s="10">
        <f t="shared" ref="O516:O579" ca="1" si="106">RANDBETWEEN(1,7)</f>
        <v>6</v>
      </c>
      <c r="P516" s="10">
        <f t="shared" ref="P516:P579" ca="1" si="107">RANDBETWEEN(1,6)</f>
        <v>5</v>
      </c>
      <c r="Q516" s="11">
        <f t="shared" ca="1" si="96"/>
        <v>35</v>
      </c>
      <c r="R516" s="22" t="str">
        <f ca="1">VLOOKUP(L516,'05'!$A$2:$B$6,2,0)</f>
        <v>preta</v>
      </c>
      <c r="S516" s="22" t="str">
        <f ca="1">VLOOKUP(M516,'06'!$A$2:$B$18,2,0)</f>
        <v>ensino médio completo</v>
      </c>
      <c r="T516" s="22" t="str">
        <f ca="1">VLOOKUP(N516,'07'!$A$2:$D$28,2,0)</f>
        <v>Pará</v>
      </c>
      <c r="U516" s="22" t="str">
        <f ca="1">VLOOKUP(O516,'08'!$A$2:$B$28,2,0)</f>
        <v>Umbanda</v>
      </c>
      <c r="V516" s="22" t="str">
        <f ca="1">VLOOKUP(P516,'10'!$A$2:$B$10,2,0)</f>
        <v>Separado</v>
      </c>
      <c r="W516" s="29">
        <f>IFERROR(VLOOKUP($B516,'b02'!$A$4:$H$705,W$1,0),0)</f>
        <v>0</v>
      </c>
      <c r="X516" s="29">
        <f>IFERROR(VLOOKUP($B516,'b02'!$A$4:$H$705,X$1,0),0)</f>
        <v>1</v>
      </c>
      <c r="Y516" s="29">
        <f>IFERROR(VLOOKUP($B516,'b02'!$A$4:$H$705,Y$1,0),0)</f>
        <v>0</v>
      </c>
      <c r="Z516" s="29">
        <f>IFERROR(VLOOKUP($B516,'b02'!$A$4:$H$705,Z$1,0),0)</f>
        <v>0</v>
      </c>
      <c r="AA516" s="29">
        <f>IFERROR(VLOOKUP($B516,'b02'!$A$4:$H$705,AA$1,0),0)</f>
        <v>0</v>
      </c>
      <c r="AB516" s="29">
        <f>IFERROR(VLOOKUP($B516,'b02'!$A$4:$H$705,AB$1,0),0)</f>
        <v>0</v>
      </c>
      <c r="AC516" s="29">
        <f>IFERROR(VLOOKUP($B516,'b02'!$A$4:$H$705,AC$1,0),0)</f>
        <v>1</v>
      </c>
      <c r="AD516" s="41">
        <f>IFERROR(VLOOKUP($B516,'b06'!$A$4:$I$714,AD$1,0),0)</f>
        <v>0</v>
      </c>
      <c r="AE516" s="41">
        <f>IFERROR(VLOOKUP($B516,'b06'!$A$4:$I$714,AE$1,0),0)</f>
        <v>0</v>
      </c>
      <c r="AF516" s="41">
        <f>IFERROR(VLOOKUP($B516,'b06'!$A$4:$I$714,AF$1,0),0)</f>
        <v>0</v>
      </c>
      <c r="AG516" s="41">
        <f>IFERROR(VLOOKUP($B516,'b06'!$A$4:$I$714,AG$1,0),0)</f>
        <v>0</v>
      </c>
      <c r="AH516" s="41">
        <f>IFERROR(VLOOKUP($B516,'b06'!$A$4:$I$714,AH$1,0),0)</f>
        <v>0</v>
      </c>
      <c r="AI516" s="41">
        <f>IFERROR(VLOOKUP($B516,'b06'!$A$4:$I$714,AI$1,0),0)</f>
        <v>1</v>
      </c>
      <c r="AJ516" s="41">
        <f>IFERROR(VLOOKUP($B516,'b06'!$A$4:$I$714,AJ$1,0),0)</f>
        <v>0</v>
      </c>
    </row>
    <row r="517" spans="1:36" x14ac:dyDescent="0.35">
      <c r="A517" s="4" t="s">
        <v>828</v>
      </c>
      <c r="B517" s="30">
        <v>515</v>
      </c>
      <c r="C517" s="8">
        <f t="shared" ca="1" si="97"/>
        <v>31941</v>
      </c>
      <c r="D517" s="5" t="str">
        <f t="shared" si="98"/>
        <v>colaborador_0515</v>
      </c>
      <c r="E517" s="9" t="s">
        <v>1339</v>
      </c>
      <c r="F517" s="9" t="s">
        <v>1550</v>
      </c>
      <c r="G517" s="8">
        <f t="shared" ca="1" si="99"/>
        <v>43108</v>
      </c>
      <c r="H517" s="6" t="s">
        <v>6</v>
      </c>
      <c r="I517" s="13">
        <f t="shared" ca="1" si="100"/>
        <v>1.75</v>
      </c>
      <c r="J517" s="15">
        <f t="shared" ca="1" si="101"/>
        <v>72</v>
      </c>
      <c r="K517" s="15">
        <f t="shared" ca="1" si="102"/>
        <v>23.510204081632654</v>
      </c>
      <c r="L517" s="10">
        <f t="shared" ca="1" si="103"/>
        <v>3</v>
      </c>
      <c r="M517" s="10">
        <f t="shared" ca="1" si="104"/>
        <v>4</v>
      </c>
      <c r="N517" s="10">
        <f t="shared" ca="1" si="105"/>
        <v>8</v>
      </c>
      <c r="O517" s="10">
        <f t="shared" ca="1" si="106"/>
        <v>4</v>
      </c>
      <c r="P517" s="10">
        <f t="shared" ca="1" si="107"/>
        <v>5</v>
      </c>
      <c r="Q517" s="11">
        <f t="shared" ca="1" si="96"/>
        <v>33</v>
      </c>
      <c r="R517" s="22" t="str">
        <f ca="1">VLOOKUP(L517,'05'!$A$2:$B$6,2,0)</f>
        <v>preta</v>
      </c>
      <c r="S517" s="22" t="str">
        <f ca="1">VLOOKUP(M517,'06'!$A$2:$B$18,2,0)</f>
        <v>ensino médio incompleto</v>
      </c>
      <c r="T517" s="22" t="str">
        <f ca="1">VLOOKUP(N517,'07'!$A$2:$D$28,2,0)</f>
        <v>Espírito Santo</v>
      </c>
      <c r="U517" s="22" t="str">
        <f ca="1">VLOOKUP(O517,'08'!$A$2:$B$28,2,0)</f>
        <v>Cristã</v>
      </c>
      <c r="V517" s="22" t="str">
        <f ca="1">VLOOKUP(P517,'10'!$A$2:$B$10,2,0)</f>
        <v>Separado</v>
      </c>
      <c r="W517" s="29">
        <f>IFERROR(VLOOKUP($B517,'b02'!$A$4:$H$705,W$1,0),0)</f>
        <v>0</v>
      </c>
      <c r="X517" s="29">
        <f>IFERROR(VLOOKUP($B517,'b02'!$A$4:$H$705,X$1,0),0)</f>
        <v>0</v>
      </c>
      <c r="Y517" s="29">
        <f>IFERROR(VLOOKUP($B517,'b02'!$A$4:$H$705,Y$1,0),0)</f>
        <v>0</v>
      </c>
      <c r="Z517" s="29">
        <f>IFERROR(VLOOKUP($B517,'b02'!$A$4:$H$705,Z$1,0),0)</f>
        <v>0</v>
      </c>
      <c r="AA517" s="29">
        <f>IFERROR(VLOOKUP($B517,'b02'!$A$4:$H$705,AA$1,0),0)</f>
        <v>0</v>
      </c>
      <c r="AB517" s="29">
        <f>IFERROR(VLOOKUP($B517,'b02'!$A$4:$H$705,AB$1,0),0)</f>
        <v>1</v>
      </c>
      <c r="AC517" s="29">
        <f>IFERROR(VLOOKUP($B517,'b02'!$A$4:$H$705,AC$1,0),0)</f>
        <v>1</v>
      </c>
      <c r="AD517" s="41">
        <f>IFERROR(VLOOKUP($B517,'b06'!$A$4:$I$714,AD$1,0),0)</f>
        <v>0</v>
      </c>
      <c r="AE517" s="41">
        <f>IFERROR(VLOOKUP($B517,'b06'!$A$4:$I$714,AE$1,0),0)</f>
        <v>0</v>
      </c>
      <c r="AF517" s="41">
        <f>IFERROR(VLOOKUP($B517,'b06'!$A$4:$I$714,AF$1,0),0)</f>
        <v>0</v>
      </c>
      <c r="AG517" s="41">
        <f>IFERROR(VLOOKUP($B517,'b06'!$A$4:$I$714,AG$1,0),0)</f>
        <v>0</v>
      </c>
      <c r="AH517" s="41">
        <f>IFERROR(VLOOKUP($B517,'b06'!$A$4:$I$714,AH$1,0),0)</f>
        <v>0</v>
      </c>
      <c r="AI517" s="41">
        <f>IFERROR(VLOOKUP($B517,'b06'!$A$4:$I$714,AI$1,0),0)</f>
        <v>0</v>
      </c>
      <c r="AJ517" s="41">
        <f>IFERROR(VLOOKUP($B517,'b06'!$A$4:$I$714,AJ$1,0),0)</f>
        <v>1</v>
      </c>
    </row>
    <row r="518" spans="1:36" x14ac:dyDescent="0.35">
      <c r="A518" s="4" t="s">
        <v>829</v>
      </c>
      <c r="B518" s="30">
        <v>516</v>
      </c>
      <c r="C518" s="8">
        <f t="shared" ca="1" si="97"/>
        <v>35698</v>
      </c>
      <c r="D518" s="5" t="str">
        <f t="shared" si="98"/>
        <v>colaborador_0516</v>
      </c>
      <c r="E518" s="9" t="s">
        <v>1339</v>
      </c>
      <c r="F518" s="9" t="s">
        <v>1550</v>
      </c>
      <c r="G518" s="8">
        <f t="shared" ca="1" si="99"/>
        <v>43154</v>
      </c>
      <c r="H518" s="6" t="s">
        <v>6</v>
      </c>
      <c r="I518" s="13">
        <f t="shared" ca="1" si="100"/>
        <v>1.78</v>
      </c>
      <c r="J518" s="15">
        <f t="shared" ca="1" si="101"/>
        <v>81</v>
      </c>
      <c r="K518" s="15">
        <f t="shared" ca="1" si="102"/>
        <v>25.564953919959599</v>
      </c>
      <c r="L518" s="10">
        <f t="shared" ca="1" si="103"/>
        <v>3</v>
      </c>
      <c r="M518" s="10">
        <f t="shared" ca="1" si="104"/>
        <v>6</v>
      </c>
      <c r="N518" s="10">
        <f t="shared" ca="1" si="105"/>
        <v>15</v>
      </c>
      <c r="O518" s="10">
        <f t="shared" ca="1" si="106"/>
        <v>4</v>
      </c>
      <c r="P518" s="10">
        <f t="shared" ca="1" si="107"/>
        <v>2</v>
      </c>
      <c r="Q518" s="11">
        <f t="shared" ca="1" si="96"/>
        <v>23</v>
      </c>
      <c r="R518" s="22" t="str">
        <f ca="1">VLOOKUP(L518,'05'!$A$2:$B$6,2,0)</f>
        <v>preta</v>
      </c>
      <c r="S518" s="22" t="str">
        <f ca="1">VLOOKUP(M518,'06'!$A$2:$B$18,2,0)</f>
        <v>ensino médio técnico incompleto</v>
      </c>
      <c r="T518" s="22" t="str">
        <f ca="1">VLOOKUP(N518,'07'!$A$2:$D$28,2,0)</f>
        <v>Paraíba</v>
      </c>
      <c r="U518" s="22" t="str">
        <f ca="1">VLOOKUP(O518,'08'!$A$2:$B$28,2,0)</f>
        <v>Cristã</v>
      </c>
      <c r="V518" s="22" t="str">
        <f ca="1">VLOOKUP(P518,'10'!$A$2:$B$10,2,0)</f>
        <v>Casado</v>
      </c>
      <c r="W518" s="29">
        <f>IFERROR(VLOOKUP($B518,'b02'!$A$4:$H$705,W$1,0),0)</f>
        <v>0</v>
      </c>
      <c r="X518" s="29">
        <f>IFERROR(VLOOKUP($B518,'b02'!$A$4:$H$705,X$1,0),0)</f>
        <v>0</v>
      </c>
      <c r="Y518" s="29">
        <f>IFERROR(VLOOKUP($B518,'b02'!$A$4:$H$705,Y$1,0),0)</f>
        <v>0</v>
      </c>
      <c r="Z518" s="29">
        <f>IFERROR(VLOOKUP($B518,'b02'!$A$4:$H$705,Z$1,0),0)</f>
        <v>1</v>
      </c>
      <c r="AA518" s="29">
        <f>IFERROR(VLOOKUP($B518,'b02'!$A$4:$H$705,AA$1,0),0)</f>
        <v>0</v>
      </c>
      <c r="AB518" s="29">
        <f>IFERROR(VLOOKUP($B518,'b02'!$A$4:$H$705,AB$1,0),0)</f>
        <v>0</v>
      </c>
      <c r="AC518" s="29">
        <f>IFERROR(VLOOKUP($B518,'b02'!$A$4:$H$705,AC$1,0),0)</f>
        <v>1</v>
      </c>
      <c r="AD518" s="41">
        <f>IFERROR(VLOOKUP($B518,'b06'!$A$4:$I$714,AD$1,0),0)</f>
        <v>0</v>
      </c>
      <c r="AE518" s="41">
        <f>IFERROR(VLOOKUP($B518,'b06'!$A$4:$I$714,AE$1,0),0)</f>
        <v>0</v>
      </c>
      <c r="AF518" s="41">
        <f>IFERROR(VLOOKUP($B518,'b06'!$A$4:$I$714,AF$1,0),0)</f>
        <v>0</v>
      </c>
      <c r="AG518" s="41">
        <f>IFERROR(VLOOKUP($B518,'b06'!$A$4:$I$714,AG$1,0),0)</f>
        <v>0</v>
      </c>
      <c r="AH518" s="41">
        <f>IFERROR(VLOOKUP($B518,'b06'!$A$4:$I$714,AH$1,0),0)</f>
        <v>0</v>
      </c>
      <c r="AI518" s="41">
        <f>IFERROR(VLOOKUP($B518,'b06'!$A$4:$I$714,AI$1,0),0)</f>
        <v>0</v>
      </c>
      <c r="AJ518" s="41">
        <f>IFERROR(VLOOKUP($B518,'b06'!$A$4:$I$714,AJ$1,0),0)</f>
        <v>1</v>
      </c>
    </row>
    <row r="519" spans="1:36" x14ac:dyDescent="0.35">
      <c r="A519" s="4" t="s">
        <v>830</v>
      </c>
      <c r="B519" s="30">
        <v>517</v>
      </c>
      <c r="C519" s="8">
        <f t="shared" ca="1" si="97"/>
        <v>35520</v>
      </c>
      <c r="D519" s="5" t="str">
        <f t="shared" si="98"/>
        <v>colaborador_0517</v>
      </c>
      <c r="E519" s="9" t="s">
        <v>1339</v>
      </c>
      <c r="F519" s="9" t="s">
        <v>1550</v>
      </c>
      <c r="G519" s="8">
        <f t="shared" ca="1" si="99"/>
        <v>43617</v>
      </c>
      <c r="H519" s="6" t="s">
        <v>6</v>
      </c>
      <c r="I519" s="13">
        <f t="shared" ca="1" si="100"/>
        <v>1.81</v>
      </c>
      <c r="J519" s="15">
        <f t="shared" ca="1" si="101"/>
        <v>81</v>
      </c>
      <c r="K519" s="15">
        <f t="shared" ca="1" si="102"/>
        <v>24.724520008546747</v>
      </c>
      <c r="L519" s="10">
        <f t="shared" ca="1" si="103"/>
        <v>3</v>
      </c>
      <c r="M519" s="10">
        <f t="shared" ca="1" si="104"/>
        <v>6</v>
      </c>
      <c r="N519" s="10">
        <f t="shared" ca="1" si="105"/>
        <v>13</v>
      </c>
      <c r="O519" s="10">
        <f t="shared" ca="1" si="106"/>
        <v>2</v>
      </c>
      <c r="P519" s="10">
        <f t="shared" ca="1" si="107"/>
        <v>4</v>
      </c>
      <c r="Q519" s="11">
        <f t="shared" ca="1" si="96"/>
        <v>23</v>
      </c>
      <c r="R519" s="22" t="str">
        <f ca="1">VLOOKUP(L519,'05'!$A$2:$B$6,2,0)</f>
        <v>preta</v>
      </c>
      <c r="S519" s="22" t="str">
        <f ca="1">VLOOKUP(M519,'06'!$A$2:$B$18,2,0)</f>
        <v>ensino médio técnico incompleto</v>
      </c>
      <c r="T519" s="22" t="str">
        <f ca="1">VLOOKUP(N519,'07'!$A$2:$D$28,2,0)</f>
        <v>Minas Gerais</v>
      </c>
      <c r="U519" s="22" t="str">
        <f ca="1">VLOOKUP(O519,'08'!$A$2:$B$28,2,0)</f>
        <v>Candomblé</v>
      </c>
      <c r="V519" s="22" t="str">
        <f ca="1">VLOOKUP(P519,'10'!$A$2:$B$10,2,0)</f>
        <v>Desquitado</v>
      </c>
      <c r="W519" s="29">
        <f>IFERROR(VLOOKUP($B519,'b02'!$A$4:$H$705,W$1,0),0)</f>
        <v>0</v>
      </c>
      <c r="X519" s="29">
        <f>IFERROR(VLOOKUP($B519,'b02'!$A$4:$H$705,X$1,0),0)</f>
        <v>0</v>
      </c>
      <c r="Y519" s="29">
        <f>IFERROR(VLOOKUP($B519,'b02'!$A$4:$H$705,Y$1,0),0)</f>
        <v>0</v>
      </c>
      <c r="Z519" s="29">
        <f>IFERROR(VLOOKUP($B519,'b02'!$A$4:$H$705,Z$1,0),0)</f>
        <v>0</v>
      </c>
      <c r="AA519" s="29">
        <f>IFERROR(VLOOKUP($B519,'b02'!$A$4:$H$705,AA$1,0),0)</f>
        <v>1</v>
      </c>
      <c r="AB519" s="29">
        <f>IFERROR(VLOOKUP($B519,'b02'!$A$4:$H$705,AB$1,0),0)</f>
        <v>0</v>
      </c>
      <c r="AC519" s="29">
        <f>IFERROR(VLOOKUP($B519,'b02'!$A$4:$H$705,AC$1,0),0)</f>
        <v>1</v>
      </c>
      <c r="AD519" s="41">
        <f>IFERROR(VLOOKUP($B519,'b06'!$A$4:$I$714,AD$1,0),0)</f>
        <v>0</v>
      </c>
      <c r="AE519" s="41">
        <f>IFERROR(VLOOKUP($B519,'b06'!$A$4:$I$714,AE$1,0),0)</f>
        <v>0</v>
      </c>
      <c r="AF519" s="41">
        <f>IFERROR(VLOOKUP($B519,'b06'!$A$4:$I$714,AF$1,0),0)</f>
        <v>1</v>
      </c>
      <c r="AG519" s="41">
        <f>IFERROR(VLOOKUP($B519,'b06'!$A$4:$I$714,AG$1,0),0)</f>
        <v>0</v>
      </c>
      <c r="AH519" s="41">
        <f>IFERROR(VLOOKUP($B519,'b06'!$A$4:$I$714,AH$1,0),0)</f>
        <v>0</v>
      </c>
      <c r="AI519" s="41">
        <f>IFERROR(VLOOKUP($B519,'b06'!$A$4:$I$714,AI$1,0),0)</f>
        <v>0</v>
      </c>
      <c r="AJ519" s="41">
        <f>IFERROR(VLOOKUP($B519,'b06'!$A$4:$I$714,AJ$1,0),0)</f>
        <v>0</v>
      </c>
    </row>
    <row r="520" spans="1:36" x14ac:dyDescent="0.35">
      <c r="A520" s="4" t="s">
        <v>831</v>
      </c>
      <c r="B520" s="30">
        <v>518</v>
      </c>
      <c r="C520" s="8">
        <f t="shared" ca="1" si="97"/>
        <v>32675</v>
      </c>
      <c r="D520" s="5" t="str">
        <f t="shared" si="98"/>
        <v>colaborador_0518</v>
      </c>
      <c r="E520" s="9" t="s">
        <v>1339</v>
      </c>
      <c r="F520" s="9" t="s">
        <v>1550</v>
      </c>
      <c r="G520" s="8">
        <f t="shared" ca="1" si="99"/>
        <v>42478</v>
      </c>
      <c r="H520" s="6" t="s">
        <v>6</v>
      </c>
      <c r="I520" s="13">
        <f t="shared" ca="1" si="100"/>
        <v>1.75</v>
      </c>
      <c r="J520" s="15">
        <f t="shared" ca="1" si="101"/>
        <v>81</v>
      </c>
      <c r="K520" s="15">
        <f t="shared" ca="1" si="102"/>
        <v>26.448979591836736</v>
      </c>
      <c r="L520" s="10">
        <f t="shared" ca="1" si="103"/>
        <v>3</v>
      </c>
      <c r="M520" s="10">
        <f t="shared" ca="1" si="104"/>
        <v>4</v>
      </c>
      <c r="N520" s="10">
        <f t="shared" ca="1" si="105"/>
        <v>7</v>
      </c>
      <c r="O520" s="10">
        <f t="shared" ca="1" si="106"/>
        <v>7</v>
      </c>
      <c r="P520" s="10">
        <f t="shared" ca="1" si="107"/>
        <v>6</v>
      </c>
      <c r="Q520" s="11">
        <f t="shared" ca="1" si="96"/>
        <v>31</v>
      </c>
      <c r="R520" s="22" t="str">
        <f ca="1">VLOOKUP(L520,'05'!$A$2:$B$6,2,0)</f>
        <v>preta</v>
      </c>
      <c r="S520" s="22" t="str">
        <f ca="1">VLOOKUP(M520,'06'!$A$2:$B$18,2,0)</f>
        <v>ensino médio incompleto</v>
      </c>
      <c r="T520" s="22" t="str">
        <f ca="1">VLOOKUP(N520,'07'!$A$2:$D$28,2,0)</f>
        <v>Distrito Federal</v>
      </c>
      <c r="U520" s="22" t="str">
        <f ca="1">VLOOKUP(O520,'08'!$A$2:$B$28,2,0)</f>
        <v>Testemunha de Jeová</v>
      </c>
      <c r="V520" s="22" t="str">
        <f ca="1">VLOOKUP(P520,'10'!$A$2:$B$10,2,0)</f>
        <v>Concubinato/União Estável</v>
      </c>
      <c r="W520" s="29">
        <f>IFERROR(VLOOKUP($B520,'b02'!$A$4:$H$705,W$1,0),0)</f>
        <v>0</v>
      </c>
      <c r="X520" s="29">
        <f>IFERROR(VLOOKUP($B520,'b02'!$A$4:$H$705,X$1,0),0)</f>
        <v>0</v>
      </c>
      <c r="Y520" s="29">
        <f>IFERROR(VLOOKUP($B520,'b02'!$A$4:$H$705,Y$1,0),0)</f>
        <v>1</v>
      </c>
      <c r="Z520" s="29">
        <f>IFERROR(VLOOKUP($B520,'b02'!$A$4:$H$705,Z$1,0),0)</f>
        <v>0</v>
      </c>
      <c r="AA520" s="29">
        <f>IFERROR(VLOOKUP($B520,'b02'!$A$4:$H$705,AA$1,0),0)</f>
        <v>0</v>
      </c>
      <c r="AB520" s="29">
        <f>IFERROR(VLOOKUP($B520,'b02'!$A$4:$H$705,AB$1,0),0)</f>
        <v>0</v>
      </c>
      <c r="AC520" s="29">
        <f>IFERROR(VLOOKUP($B520,'b02'!$A$4:$H$705,AC$1,0),0)</f>
        <v>1</v>
      </c>
      <c r="AD520" s="41">
        <f>IFERROR(VLOOKUP($B520,'b06'!$A$4:$I$714,AD$1,0),0)</f>
        <v>0</v>
      </c>
      <c r="AE520" s="41">
        <f>IFERROR(VLOOKUP($B520,'b06'!$A$4:$I$714,AE$1,0),0)</f>
        <v>0</v>
      </c>
      <c r="AF520" s="41">
        <f>IFERROR(VLOOKUP($B520,'b06'!$A$4:$I$714,AF$1,0),0)</f>
        <v>0</v>
      </c>
      <c r="AG520" s="41">
        <f>IFERROR(VLOOKUP($B520,'b06'!$A$4:$I$714,AG$1,0),0)</f>
        <v>0</v>
      </c>
      <c r="AH520" s="41">
        <f>IFERROR(VLOOKUP($B520,'b06'!$A$4:$I$714,AH$1,0),0)</f>
        <v>1</v>
      </c>
      <c r="AI520" s="41">
        <f>IFERROR(VLOOKUP($B520,'b06'!$A$4:$I$714,AI$1,0),0)</f>
        <v>0</v>
      </c>
      <c r="AJ520" s="41">
        <f>IFERROR(VLOOKUP($B520,'b06'!$A$4:$I$714,AJ$1,0),0)</f>
        <v>0</v>
      </c>
    </row>
    <row r="521" spans="1:36" x14ac:dyDescent="0.35">
      <c r="A521" s="4" t="s">
        <v>832</v>
      </c>
      <c r="B521" s="30">
        <v>519</v>
      </c>
      <c r="C521" s="8">
        <f t="shared" ca="1" si="97"/>
        <v>33671</v>
      </c>
      <c r="D521" s="5" t="str">
        <f t="shared" si="98"/>
        <v>colaborador_0519</v>
      </c>
      <c r="E521" s="9" t="s">
        <v>1339</v>
      </c>
      <c r="F521" s="9" t="s">
        <v>1550</v>
      </c>
      <c r="G521" s="8">
        <f t="shared" ca="1" si="99"/>
        <v>42484</v>
      </c>
      <c r="H521" s="6" t="s">
        <v>6</v>
      </c>
      <c r="I521" s="13">
        <f t="shared" ca="1" si="100"/>
        <v>1.77</v>
      </c>
      <c r="J521" s="15">
        <f t="shared" ca="1" si="101"/>
        <v>78</v>
      </c>
      <c r="K521" s="15">
        <f t="shared" ca="1" si="102"/>
        <v>24.897060231734173</v>
      </c>
      <c r="L521" s="10">
        <f t="shared" ca="1" si="103"/>
        <v>2</v>
      </c>
      <c r="M521" s="10">
        <f t="shared" ca="1" si="104"/>
        <v>7</v>
      </c>
      <c r="N521" s="10">
        <f t="shared" ca="1" si="105"/>
        <v>8</v>
      </c>
      <c r="O521" s="10">
        <f t="shared" ca="1" si="106"/>
        <v>6</v>
      </c>
      <c r="P521" s="10">
        <f t="shared" ca="1" si="107"/>
        <v>1</v>
      </c>
      <c r="Q521" s="11">
        <f t="shared" ca="1" si="96"/>
        <v>28</v>
      </c>
      <c r="R521" s="22" t="str">
        <f ca="1">VLOOKUP(L521,'05'!$A$2:$B$6,2,0)</f>
        <v>parda</v>
      </c>
      <c r="S521" s="22" t="str">
        <f ca="1">VLOOKUP(M521,'06'!$A$2:$B$18,2,0)</f>
        <v>ensino médio técnico completo</v>
      </c>
      <c r="T521" s="22" t="str">
        <f ca="1">VLOOKUP(N521,'07'!$A$2:$D$28,2,0)</f>
        <v>Espírito Santo</v>
      </c>
      <c r="U521" s="22" t="str">
        <f ca="1">VLOOKUP(O521,'08'!$A$2:$B$28,2,0)</f>
        <v>Umbanda</v>
      </c>
      <c r="V521" s="22" t="str">
        <f ca="1">VLOOKUP(P521,'10'!$A$2:$B$10,2,0)</f>
        <v>Solteiro</v>
      </c>
      <c r="W521" s="29">
        <f>IFERROR(VLOOKUP($B521,'b02'!$A$4:$H$705,W$1,0),0)</f>
        <v>0</v>
      </c>
      <c r="X521" s="29">
        <f>IFERROR(VLOOKUP($B521,'b02'!$A$4:$H$705,X$1,0),0)</f>
        <v>0</v>
      </c>
      <c r="Y521" s="29">
        <f>IFERROR(VLOOKUP($B521,'b02'!$A$4:$H$705,Y$1,0),0)</f>
        <v>2</v>
      </c>
      <c r="Z521" s="29">
        <f>IFERROR(VLOOKUP($B521,'b02'!$A$4:$H$705,Z$1,0),0)</f>
        <v>0</v>
      </c>
      <c r="AA521" s="29">
        <f>IFERROR(VLOOKUP($B521,'b02'!$A$4:$H$705,AA$1,0),0)</f>
        <v>1</v>
      </c>
      <c r="AB521" s="29">
        <f>IFERROR(VLOOKUP($B521,'b02'!$A$4:$H$705,AB$1,0),0)</f>
        <v>0</v>
      </c>
      <c r="AC521" s="29">
        <f>IFERROR(VLOOKUP($B521,'b02'!$A$4:$H$705,AC$1,0),0)</f>
        <v>3</v>
      </c>
      <c r="AD521" s="41">
        <f>IFERROR(VLOOKUP($B521,'b06'!$A$4:$I$714,AD$1,0),0)</f>
        <v>0</v>
      </c>
      <c r="AE521" s="41">
        <f>IFERROR(VLOOKUP($B521,'b06'!$A$4:$I$714,AE$1,0),0)</f>
        <v>0</v>
      </c>
      <c r="AF521" s="41">
        <f>IFERROR(VLOOKUP($B521,'b06'!$A$4:$I$714,AF$1,0),0)</f>
        <v>0</v>
      </c>
      <c r="AG521" s="41">
        <f>IFERROR(VLOOKUP($B521,'b06'!$A$4:$I$714,AG$1,0),0)</f>
        <v>0</v>
      </c>
      <c r="AH521" s="41">
        <f>IFERROR(VLOOKUP($B521,'b06'!$A$4:$I$714,AH$1,0),0)</f>
        <v>0</v>
      </c>
      <c r="AI521" s="41">
        <f>IFERROR(VLOOKUP($B521,'b06'!$A$4:$I$714,AI$1,0),0)</f>
        <v>1</v>
      </c>
      <c r="AJ521" s="41">
        <f>IFERROR(VLOOKUP($B521,'b06'!$A$4:$I$714,AJ$1,0),0)</f>
        <v>2</v>
      </c>
    </row>
    <row r="522" spans="1:36" x14ac:dyDescent="0.35">
      <c r="A522" s="4" t="s">
        <v>833</v>
      </c>
      <c r="B522" s="30">
        <v>520</v>
      </c>
      <c r="C522" s="8">
        <f t="shared" ca="1" si="97"/>
        <v>35802</v>
      </c>
      <c r="D522" s="5" t="str">
        <f t="shared" si="98"/>
        <v>colaborador_0520</v>
      </c>
      <c r="E522" s="9" t="s">
        <v>1339</v>
      </c>
      <c r="F522" s="9" t="s">
        <v>1550</v>
      </c>
      <c r="G522" s="8">
        <f t="shared" ca="1" si="99"/>
        <v>43790</v>
      </c>
      <c r="H522" s="6" t="s">
        <v>6</v>
      </c>
      <c r="I522" s="13">
        <f t="shared" ca="1" si="100"/>
        <v>1.85</v>
      </c>
      <c r="J522" s="15">
        <f t="shared" ca="1" si="101"/>
        <v>73</v>
      </c>
      <c r="K522" s="15">
        <f t="shared" ca="1" si="102"/>
        <v>21.329437545653761</v>
      </c>
      <c r="L522" s="10">
        <f t="shared" ca="1" si="103"/>
        <v>2</v>
      </c>
      <c r="M522" s="10">
        <f t="shared" ca="1" si="104"/>
        <v>7</v>
      </c>
      <c r="N522" s="10">
        <f t="shared" ca="1" si="105"/>
        <v>15</v>
      </c>
      <c r="O522" s="10">
        <f t="shared" ca="1" si="106"/>
        <v>4</v>
      </c>
      <c r="P522" s="10">
        <f t="shared" ca="1" si="107"/>
        <v>1</v>
      </c>
      <c r="Q522" s="11">
        <f t="shared" ca="1" si="96"/>
        <v>23</v>
      </c>
      <c r="R522" s="22" t="str">
        <f ca="1">VLOOKUP(L522,'05'!$A$2:$B$6,2,0)</f>
        <v>parda</v>
      </c>
      <c r="S522" s="22" t="str">
        <f ca="1">VLOOKUP(M522,'06'!$A$2:$B$18,2,0)</f>
        <v>ensino médio técnico completo</v>
      </c>
      <c r="T522" s="22" t="str">
        <f ca="1">VLOOKUP(N522,'07'!$A$2:$D$28,2,0)</f>
        <v>Paraíba</v>
      </c>
      <c r="U522" s="22" t="str">
        <f ca="1">VLOOKUP(O522,'08'!$A$2:$B$28,2,0)</f>
        <v>Cristã</v>
      </c>
      <c r="V522" s="22" t="str">
        <f ca="1">VLOOKUP(P522,'10'!$A$2:$B$10,2,0)</f>
        <v>Solteiro</v>
      </c>
      <c r="W522" s="29">
        <f>IFERROR(VLOOKUP($B522,'b02'!$A$4:$H$705,W$1,0),0)</f>
        <v>0</v>
      </c>
      <c r="X522" s="29">
        <f>IFERROR(VLOOKUP($B522,'b02'!$A$4:$H$705,X$1,0),0)</f>
        <v>0</v>
      </c>
      <c r="Y522" s="29">
        <f>IFERROR(VLOOKUP($B522,'b02'!$A$4:$H$705,Y$1,0),0)</f>
        <v>1</v>
      </c>
      <c r="Z522" s="29">
        <f>IFERROR(VLOOKUP($B522,'b02'!$A$4:$H$705,Z$1,0),0)</f>
        <v>0</v>
      </c>
      <c r="AA522" s="29">
        <f>IFERROR(VLOOKUP($B522,'b02'!$A$4:$H$705,AA$1,0),0)</f>
        <v>0</v>
      </c>
      <c r="AB522" s="29">
        <f>IFERROR(VLOOKUP($B522,'b02'!$A$4:$H$705,AB$1,0),0)</f>
        <v>0</v>
      </c>
      <c r="AC522" s="29">
        <f>IFERROR(VLOOKUP($B522,'b02'!$A$4:$H$705,AC$1,0),0)</f>
        <v>1</v>
      </c>
      <c r="AD522" s="41">
        <f>IFERROR(VLOOKUP($B522,'b06'!$A$4:$I$714,AD$1,0),0)</f>
        <v>0</v>
      </c>
      <c r="AE522" s="41">
        <f>IFERROR(VLOOKUP($B522,'b06'!$A$4:$I$714,AE$1,0),0)</f>
        <v>0</v>
      </c>
      <c r="AF522" s="41">
        <f>IFERROR(VLOOKUP($B522,'b06'!$A$4:$I$714,AF$1,0),0)</f>
        <v>0</v>
      </c>
      <c r="AG522" s="41">
        <f>IFERROR(VLOOKUP($B522,'b06'!$A$4:$I$714,AG$1,0),0)</f>
        <v>0</v>
      </c>
      <c r="AH522" s="41">
        <f>IFERROR(VLOOKUP($B522,'b06'!$A$4:$I$714,AH$1,0),0)</f>
        <v>0</v>
      </c>
      <c r="AI522" s="41">
        <f>IFERROR(VLOOKUP($B522,'b06'!$A$4:$I$714,AI$1,0),0)</f>
        <v>0</v>
      </c>
      <c r="AJ522" s="41">
        <f>IFERROR(VLOOKUP($B522,'b06'!$A$4:$I$714,AJ$1,0),0)</f>
        <v>1</v>
      </c>
    </row>
    <row r="523" spans="1:36" x14ac:dyDescent="0.35">
      <c r="A523" s="4" t="s">
        <v>834</v>
      </c>
      <c r="B523" s="30">
        <v>521</v>
      </c>
      <c r="C523" s="8">
        <f t="shared" ca="1" si="97"/>
        <v>33757</v>
      </c>
      <c r="D523" s="5" t="str">
        <f t="shared" si="98"/>
        <v>colaborador_0521</v>
      </c>
      <c r="E523" s="9" t="s">
        <v>1339</v>
      </c>
      <c r="F523" s="9" t="s">
        <v>1550</v>
      </c>
      <c r="G523" s="8">
        <f t="shared" ca="1" si="99"/>
        <v>42963</v>
      </c>
      <c r="H523" s="6" t="s">
        <v>6</v>
      </c>
      <c r="I523" s="13">
        <f t="shared" ca="1" si="100"/>
        <v>1.83</v>
      </c>
      <c r="J523" s="15">
        <f t="shared" ca="1" si="101"/>
        <v>71</v>
      </c>
      <c r="K523" s="15">
        <f t="shared" ca="1" si="102"/>
        <v>21.200991370300692</v>
      </c>
      <c r="L523" s="10">
        <f t="shared" ca="1" si="103"/>
        <v>2</v>
      </c>
      <c r="M523" s="10">
        <f t="shared" ca="1" si="104"/>
        <v>7</v>
      </c>
      <c r="N523" s="10">
        <f t="shared" ca="1" si="105"/>
        <v>20</v>
      </c>
      <c r="O523" s="10">
        <f t="shared" ca="1" si="106"/>
        <v>6</v>
      </c>
      <c r="P523" s="10">
        <f t="shared" ca="1" si="107"/>
        <v>2</v>
      </c>
      <c r="Q523" s="11">
        <f t="shared" ca="1" si="96"/>
        <v>28</v>
      </c>
      <c r="R523" s="22" t="str">
        <f ca="1">VLOOKUP(L523,'05'!$A$2:$B$6,2,0)</f>
        <v>parda</v>
      </c>
      <c r="S523" s="22" t="str">
        <f ca="1">VLOOKUP(M523,'06'!$A$2:$B$18,2,0)</f>
        <v>ensino médio técnico completo</v>
      </c>
      <c r="T523" s="22" t="str">
        <f ca="1">VLOOKUP(N523,'07'!$A$2:$D$28,2,0)</f>
        <v>Rio Grande do Norte</v>
      </c>
      <c r="U523" s="22" t="str">
        <f ca="1">VLOOKUP(O523,'08'!$A$2:$B$28,2,0)</f>
        <v>Umbanda</v>
      </c>
      <c r="V523" s="22" t="str">
        <f ca="1">VLOOKUP(P523,'10'!$A$2:$B$10,2,0)</f>
        <v>Casado</v>
      </c>
      <c r="W523" s="29">
        <f>IFERROR(VLOOKUP($B523,'b02'!$A$4:$H$705,W$1,0),0)</f>
        <v>0</v>
      </c>
      <c r="X523" s="29">
        <f>IFERROR(VLOOKUP($B523,'b02'!$A$4:$H$705,X$1,0),0)</f>
        <v>0</v>
      </c>
      <c r="Y523" s="29">
        <f>IFERROR(VLOOKUP($B523,'b02'!$A$4:$H$705,Y$1,0),0)</f>
        <v>0</v>
      </c>
      <c r="Z523" s="29">
        <f>IFERROR(VLOOKUP($B523,'b02'!$A$4:$H$705,Z$1,0),0)</f>
        <v>0</v>
      </c>
      <c r="AA523" s="29">
        <f>IFERROR(VLOOKUP($B523,'b02'!$A$4:$H$705,AA$1,0),0)</f>
        <v>0</v>
      </c>
      <c r="AB523" s="29">
        <f>IFERROR(VLOOKUP($B523,'b02'!$A$4:$H$705,AB$1,0),0)</f>
        <v>0</v>
      </c>
      <c r="AC523" s="29">
        <f>IFERROR(VLOOKUP($B523,'b02'!$A$4:$H$705,AC$1,0),0)</f>
        <v>0</v>
      </c>
      <c r="AD523" s="41">
        <f>IFERROR(VLOOKUP($B523,'b06'!$A$4:$I$714,AD$1,0),0)</f>
        <v>0</v>
      </c>
      <c r="AE523" s="41">
        <f>IFERROR(VLOOKUP($B523,'b06'!$A$4:$I$714,AE$1,0),0)</f>
        <v>0</v>
      </c>
      <c r="AF523" s="41">
        <f>IFERROR(VLOOKUP($B523,'b06'!$A$4:$I$714,AF$1,0),0)</f>
        <v>0</v>
      </c>
      <c r="AG523" s="41">
        <f>IFERROR(VLOOKUP($B523,'b06'!$A$4:$I$714,AG$1,0),0)</f>
        <v>0</v>
      </c>
      <c r="AH523" s="41">
        <f>IFERROR(VLOOKUP($B523,'b06'!$A$4:$I$714,AH$1,0),0)</f>
        <v>0</v>
      </c>
      <c r="AI523" s="41">
        <f>IFERROR(VLOOKUP($B523,'b06'!$A$4:$I$714,AI$1,0),0)</f>
        <v>0</v>
      </c>
      <c r="AJ523" s="41">
        <f>IFERROR(VLOOKUP($B523,'b06'!$A$4:$I$714,AJ$1,0),0)</f>
        <v>0</v>
      </c>
    </row>
    <row r="524" spans="1:36" x14ac:dyDescent="0.35">
      <c r="A524" s="4" t="s">
        <v>835</v>
      </c>
      <c r="B524" s="30">
        <v>522</v>
      </c>
      <c r="C524" s="8">
        <f t="shared" ca="1" si="97"/>
        <v>30786</v>
      </c>
      <c r="D524" s="5" t="str">
        <f t="shared" si="98"/>
        <v>colaborador_0522</v>
      </c>
      <c r="E524" s="9" t="s">
        <v>1339</v>
      </c>
      <c r="F524" s="9" t="s">
        <v>1550</v>
      </c>
      <c r="G524" s="8">
        <f t="shared" ca="1" si="99"/>
        <v>42960</v>
      </c>
      <c r="H524" s="6" t="s">
        <v>6</v>
      </c>
      <c r="I524" s="13">
        <f t="shared" ca="1" si="100"/>
        <v>1.84</v>
      </c>
      <c r="J524" s="15">
        <f t="shared" ca="1" si="101"/>
        <v>73</v>
      </c>
      <c r="K524" s="15">
        <f t="shared" ca="1" si="102"/>
        <v>21.561909262759922</v>
      </c>
      <c r="L524" s="10">
        <f t="shared" ca="1" si="103"/>
        <v>3</v>
      </c>
      <c r="M524" s="10">
        <f t="shared" ca="1" si="104"/>
        <v>3</v>
      </c>
      <c r="N524" s="10">
        <f t="shared" ca="1" si="105"/>
        <v>21</v>
      </c>
      <c r="O524" s="10">
        <f t="shared" ca="1" si="106"/>
        <v>4</v>
      </c>
      <c r="P524" s="10">
        <f t="shared" ca="1" si="107"/>
        <v>5</v>
      </c>
      <c r="Q524" s="11">
        <f t="shared" ca="1" si="96"/>
        <v>36</v>
      </c>
      <c r="R524" s="22" t="str">
        <f ca="1">VLOOKUP(L524,'05'!$A$2:$B$6,2,0)</f>
        <v>preta</v>
      </c>
      <c r="S524" s="22" t="str">
        <f ca="1">VLOOKUP(M524,'06'!$A$2:$B$18,2,0)</f>
        <v>ensino fundamental completo</v>
      </c>
      <c r="T524" s="22" t="str">
        <f ca="1">VLOOKUP(N524,'07'!$A$2:$D$28,2,0)</f>
        <v>Rio Grande do Sul</v>
      </c>
      <c r="U524" s="22" t="str">
        <f ca="1">VLOOKUP(O524,'08'!$A$2:$B$28,2,0)</f>
        <v>Cristã</v>
      </c>
      <c r="V524" s="22" t="str">
        <f ca="1">VLOOKUP(P524,'10'!$A$2:$B$10,2,0)</f>
        <v>Separado</v>
      </c>
      <c r="W524" s="29">
        <f>IFERROR(VLOOKUP($B524,'b02'!$A$4:$H$705,W$1,0),0)</f>
        <v>0</v>
      </c>
      <c r="X524" s="29">
        <f>IFERROR(VLOOKUP($B524,'b02'!$A$4:$H$705,X$1,0),0)</f>
        <v>1</v>
      </c>
      <c r="Y524" s="29">
        <f>IFERROR(VLOOKUP($B524,'b02'!$A$4:$H$705,Y$1,0),0)</f>
        <v>0</v>
      </c>
      <c r="Z524" s="29">
        <f>IFERROR(VLOOKUP($B524,'b02'!$A$4:$H$705,Z$1,0),0)</f>
        <v>0</v>
      </c>
      <c r="AA524" s="29">
        <f>IFERROR(VLOOKUP($B524,'b02'!$A$4:$H$705,AA$1,0),0)</f>
        <v>0</v>
      </c>
      <c r="AB524" s="29">
        <f>IFERROR(VLOOKUP($B524,'b02'!$A$4:$H$705,AB$1,0),0)</f>
        <v>1</v>
      </c>
      <c r="AC524" s="29">
        <f>IFERROR(VLOOKUP($B524,'b02'!$A$4:$H$705,AC$1,0),0)</f>
        <v>2</v>
      </c>
      <c r="AD524" s="41">
        <f>IFERROR(VLOOKUP($B524,'b06'!$A$4:$I$714,AD$1,0),0)</f>
        <v>0</v>
      </c>
      <c r="AE524" s="41">
        <f>IFERROR(VLOOKUP($B524,'b06'!$A$4:$I$714,AE$1,0),0)</f>
        <v>1</v>
      </c>
      <c r="AF524" s="41">
        <f>IFERROR(VLOOKUP($B524,'b06'!$A$4:$I$714,AF$1,0),0)</f>
        <v>0</v>
      </c>
      <c r="AG524" s="41">
        <f>IFERROR(VLOOKUP($B524,'b06'!$A$4:$I$714,AG$1,0),0)</f>
        <v>0</v>
      </c>
      <c r="AH524" s="41">
        <f>IFERROR(VLOOKUP($B524,'b06'!$A$4:$I$714,AH$1,0),0)</f>
        <v>0</v>
      </c>
      <c r="AI524" s="41">
        <f>IFERROR(VLOOKUP($B524,'b06'!$A$4:$I$714,AI$1,0),0)</f>
        <v>0</v>
      </c>
      <c r="AJ524" s="41">
        <f>IFERROR(VLOOKUP($B524,'b06'!$A$4:$I$714,AJ$1,0),0)</f>
        <v>1</v>
      </c>
    </row>
    <row r="525" spans="1:36" x14ac:dyDescent="0.35">
      <c r="A525" s="4" t="s">
        <v>836</v>
      </c>
      <c r="B525" s="30">
        <v>523</v>
      </c>
      <c r="C525" s="8">
        <f t="shared" ca="1" si="97"/>
        <v>30781</v>
      </c>
      <c r="D525" s="5" t="str">
        <f t="shared" si="98"/>
        <v>colaborador_0523</v>
      </c>
      <c r="E525" s="9" t="s">
        <v>1339</v>
      </c>
      <c r="F525" s="9" t="s">
        <v>1550</v>
      </c>
      <c r="G525" s="8">
        <f t="shared" ca="1" si="99"/>
        <v>42627</v>
      </c>
      <c r="H525" s="6" t="s">
        <v>6</v>
      </c>
      <c r="I525" s="13">
        <f t="shared" ca="1" si="100"/>
        <v>1.82</v>
      </c>
      <c r="J525" s="15">
        <f t="shared" ca="1" si="101"/>
        <v>74</v>
      </c>
      <c r="K525" s="15">
        <f t="shared" ca="1" si="102"/>
        <v>22.340297065571789</v>
      </c>
      <c r="L525" s="10">
        <f t="shared" ca="1" si="103"/>
        <v>2</v>
      </c>
      <c r="M525" s="10">
        <f t="shared" ca="1" si="104"/>
        <v>7</v>
      </c>
      <c r="N525" s="10">
        <f t="shared" ca="1" si="105"/>
        <v>8</v>
      </c>
      <c r="O525" s="10">
        <f t="shared" ca="1" si="106"/>
        <v>1</v>
      </c>
      <c r="P525" s="10">
        <f t="shared" ca="1" si="107"/>
        <v>2</v>
      </c>
      <c r="Q525" s="11">
        <f t="shared" ca="1" si="96"/>
        <v>36</v>
      </c>
      <c r="R525" s="22" t="str">
        <f ca="1">VLOOKUP(L525,'05'!$A$2:$B$6,2,0)</f>
        <v>parda</v>
      </c>
      <c r="S525" s="22" t="str">
        <f ca="1">VLOOKUP(M525,'06'!$A$2:$B$18,2,0)</f>
        <v>ensino médio técnico completo</v>
      </c>
      <c r="T525" s="22" t="str">
        <f ca="1">VLOOKUP(N525,'07'!$A$2:$D$28,2,0)</f>
        <v>Espírito Santo</v>
      </c>
      <c r="U525" s="22" t="str">
        <f ca="1">VLOOKUP(O525,'08'!$A$2:$B$28,2,0)</f>
        <v>Adventista</v>
      </c>
      <c r="V525" s="22" t="str">
        <f ca="1">VLOOKUP(P525,'10'!$A$2:$B$10,2,0)</f>
        <v>Casado</v>
      </c>
      <c r="W525" s="29">
        <f>IFERROR(VLOOKUP($B525,'b02'!$A$4:$H$705,W$1,0),0)</f>
        <v>0</v>
      </c>
      <c r="X525" s="29">
        <f>IFERROR(VLOOKUP($B525,'b02'!$A$4:$H$705,X$1,0),0)</f>
        <v>0</v>
      </c>
      <c r="Y525" s="29">
        <f>IFERROR(VLOOKUP($B525,'b02'!$A$4:$H$705,Y$1,0),0)</f>
        <v>0</v>
      </c>
      <c r="Z525" s="29">
        <f>IFERROR(VLOOKUP($B525,'b02'!$A$4:$H$705,Z$1,0),0)</f>
        <v>0</v>
      </c>
      <c r="AA525" s="29">
        <f>IFERROR(VLOOKUP($B525,'b02'!$A$4:$H$705,AA$1,0),0)</f>
        <v>0</v>
      </c>
      <c r="AB525" s="29">
        <f>IFERROR(VLOOKUP($B525,'b02'!$A$4:$H$705,AB$1,0),0)</f>
        <v>0</v>
      </c>
      <c r="AC525" s="29">
        <f>IFERROR(VLOOKUP($B525,'b02'!$A$4:$H$705,AC$1,0),0)</f>
        <v>0</v>
      </c>
      <c r="AD525" s="41">
        <f>IFERROR(VLOOKUP($B525,'b06'!$A$4:$I$714,AD$1,0),0)</f>
        <v>0</v>
      </c>
      <c r="AE525" s="41">
        <f>IFERROR(VLOOKUP($B525,'b06'!$A$4:$I$714,AE$1,0),0)</f>
        <v>0</v>
      </c>
      <c r="AF525" s="41">
        <f>IFERROR(VLOOKUP($B525,'b06'!$A$4:$I$714,AF$1,0),0)</f>
        <v>0</v>
      </c>
      <c r="AG525" s="41">
        <f>IFERROR(VLOOKUP($B525,'b06'!$A$4:$I$714,AG$1,0),0)</f>
        <v>0</v>
      </c>
      <c r="AH525" s="41">
        <f>IFERROR(VLOOKUP($B525,'b06'!$A$4:$I$714,AH$1,0),0)</f>
        <v>0</v>
      </c>
      <c r="AI525" s="41">
        <f>IFERROR(VLOOKUP($B525,'b06'!$A$4:$I$714,AI$1,0),0)</f>
        <v>0</v>
      </c>
      <c r="AJ525" s="41">
        <f>IFERROR(VLOOKUP($B525,'b06'!$A$4:$I$714,AJ$1,0),0)</f>
        <v>0</v>
      </c>
    </row>
    <row r="526" spans="1:36" x14ac:dyDescent="0.35">
      <c r="A526" s="4" t="s">
        <v>837</v>
      </c>
      <c r="B526" s="30">
        <v>524</v>
      </c>
      <c r="C526" s="8">
        <f t="shared" ca="1" si="97"/>
        <v>31183</v>
      </c>
      <c r="D526" s="5" t="str">
        <f t="shared" si="98"/>
        <v>colaborador_0524</v>
      </c>
      <c r="E526" s="9" t="s">
        <v>1339</v>
      </c>
      <c r="F526" s="9" t="s">
        <v>1550</v>
      </c>
      <c r="G526" s="8">
        <f t="shared" ca="1" si="99"/>
        <v>43656</v>
      </c>
      <c r="H526" s="6" t="s">
        <v>6</v>
      </c>
      <c r="I526" s="13">
        <f t="shared" ca="1" si="100"/>
        <v>1.82</v>
      </c>
      <c r="J526" s="15">
        <f t="shared" ca="1" si="101"/>
        <v>79</v>
      </c>
      <c r="K526" s="15">
        <f t="shared" ca="1" si="102"/>
        <v>23.849776597029344</v>
      </c>
      <c r="L526" s="10">
        <f t="shared" ca="1" si="103"/>
        <v>3</v>
      </c>
      <c r="M526" s="10">
        <f t="shared" ca="1" si="104"/>
        <v>7</v>
      </c>
      <c r="N526" s="10">
        <f t="shared" ca="1" si="105"/>
        <v>20</v>
      </c>
      <c r="O526" s="10">
        <f t="shared" ca="1" si="106"/>
        <v>7</v>
      </c>
      <c r="P526" s="10">
        <f t="shared" ca="1" si="107"/>
        <v>5</v>
      </c>
      <c r="Q526" s="11">
        <f t="shared" ca="1" si="96"/>
        <v>35</v>
      </c>
      <c r="R526" s="22" t="str">
        <f ca="1">VLOOKUP(L526,'05'!$A$2:$B$6,2,0)</f>
        <v>preta</v>
      </c>
      <c r="S526" s="22" t="str">
        <f ca="1">VLOOKUP(M526,'06'!$A$2:$B$18,2,0)</f>
        <v>ensino médio técnico completo</v>
      </c>
      <c r="T526" s="22" t="str">
        <f ca="1">VLOOKUP(N526,'07'!$A$2:$D$28,2,0)</f>
        <v>Rio Grande do Norte</v>
      </c>
      <c r="U526" s="22" t="str">
        <f ca="1">VLOOKUP(O526,'08'!$A$2:$B$28,2,0)</f>
        <v>Testemunha de Jeová</v>
      </c>
      <c r="V526" s="22" t="str">
        <f ca="1">VLOOKUP(P526,'10'!$A$2:$B$10,2,0)</f>
        <v>Separado</v>
      </c>
      <c r="W526" s="29">
        <f>IFERROR(VLOOKUP($B526,'b02'!$A$4:$H$705,W$1,0),0)</f>
        <v>0</v>
      </c>
      <c r="X526" s="29">
        <f>IFERROR(VLOOKUP($B526,'b02'!$A$4:$H$705,X$1,0),0)</f>
        <v>0</v>
      </c>
      <c r="Y526" s="29">
        <f>IFERROR(VLOOKUP($B526,'b02'!$A$4:$H$705,Y$1,0),0)</f>
        <v>1</v>
      </c>
      <c r="Z526" s="29">
        <f>IFERROR(VLOOKUP($B526,'b02'!$A$4:$H$705,Z$1,0),0)</f>
        <v>0</v>
      </c>
      <c r="AA526" s="29">
        <f>IFERROR(VLOOKUP($B526,'b02'!$A$4:$H$705,AA$1,0),0)</f>
        <v>0</v>
      </c>
      <c r="AB526" s="29">
        <f>IFERROR(VLOOKUP($B526,'b02'!$A$4:$H$705,AB$1,0),0)</f>
        <v>1</v>
      </c>
      <c r="AC526" s="29">
        <f>IFERROR(VLOOKUP($B526,'b02'!$A$4:$H$705,AC$1,0),0)</f>
        <v>2</v>
      </c>
      <c r="AD526" s="41">
        <f>IFERROR(VLOOKUP($B526,'b06'!$A$4:$I$714,AD$1,0),0)</f>
        <v>1</v>
      </c>
      <c r="AE526" s="41">
        <f>IFERROR(VLOOKUP($B526,'b06'!$A$4:$I$714,AE$1,0),0)</f>
        <v>0</v>
      </c>
      <c r="AF526" s="41">
        <f>IFERROR(VLOOKUP($B526,'b06'!$A$4:$I$714,AF$1,0),0)</f>
        <v>0</v>
      </c>
      <c r="AG526" s="41">
        <f>IFERROR(VLOOKUP($B526,'b06'!$A$4:$I$714,AG$1,0),0)</f>
        <v>0</v>
      </c>
      <c r="AH526" s="41">
        <f>IFERROR(VLOOKUP($B526,'b06'!$A$4:$I$714,AH$1,0),0)</f>
        <v>0</v>
      </c>
      <c r="AI526" s="41">
        <f>IFERROR(VLOOKUP($B526,'b06'!$A$4:$I$714,AI$1,0),0)</f>
        <v>1</v>
      </c>
      <c r="AJ526" s="41">
        <f>IFERROR(VLOOKUP($B526,'b06'!$A$4:$I$714,AJ$1,0),0)</f>
        <v>0</v>
      </c>
    </row>
    <row r="527" spans="1:36" x14ac:dyDescent="0.35">
      <c r="A527" s="4" t="s">
        <v>838</v>
      </c>
      <c r="B527" s="30">
        <v>525</v>
      </c>
      <c r="C527" s="8">
        <f t="shared" ca="1" si="97"/>
        <v>31174</v>
      </c>
      <c r="D527" s="5" t="str">
        <f t="shared" si="98"/>
        <v>colaborador_0525</v>
      </c>
      <c r="E527" s="9" t="s">
        <v>1339</v>
      </c>
      <c r="F527" s="9" t="s">
        <v>1550</v>
      </c>
      <c r="G527" s="8">
        <f t="shared" ca="1" si="99"/>
        <v>44016</v>
      </c>
      <c r="H527" s="6" t="s">
        <v>6</v>
      </c>
      <c r="I527" s="13">
        <f t="shared" ca="1" si="100"/>
        <v>1.78</v>
      </c>
      <c r="J527" s="15">
        <f t="shared" ca="1" si="101"/>
        <v>74</v>
      </c>
      <c r="K527" s="15">
        <f t="shared" ca="1" si="102"/>
        <v>23.355636914530994</v>
      </c>
      <c r="L527" s="10">
        <f t="shared" ca="1" si="103"/>
        <v>2</v>
      </c>
      <c r="M527" s="10">
        <f t="shared" ca="1" si="104"/>
        <v>2</v>
      </c>
      <c r="N527" s="10">
        <f t="shared" ca="1" si="105"/>
        <v>7</v>
      </c>
      <c r="O527" s="10">
        <f t="shared" ca="1" si="106"/>
        <v>6</v>
      </c>
      <c r="P527" s="10">
        <f t="shared" ca="1" si="107"/>
        <v>2</v>
      </c>
      <c r="Q527" s="11">
        <f t="shared" ca="1" si="96"/>
        <v>35</v>
      </c>
      <c r="R527" s="22" t="str">
        <f ca="1">VLOOKUP(L527,'05'!$A$2:$B$6,2,0)</f>
        <v>parda</v>
      </c>
      <c r="S527" s="22" t="str">
        <f ca="1">VLOOKUP(M527,'06'!$A$2:$B$18,2,0)</f>
        <v>ensino fundamental incompleto</v>
      </c>
      <c r="T527" s="22" t="str">
        <f ca="1">VLOOKUP(N527,'07'!$A$2:$D$28,2,0)</f>
        <v>Distrito Federal</v>
      </c>
      <c r="U527" s="22" t="str">
        <f ca="1">VLOOKUP(O527,'08'!$A$2:$B$28,2,0)</f>
        <v>Umbanda</v>
      </c>
      <c r="V527" s="22" t="str">
        <f ca="1">VLOOKUP(P527,'10'!$A$2:$B$10,2,0)</f>
        <v>Casado</v>
      </c>
      <c r="W527" s="29">
        <f>IFERROR(VLOOKUP($B527,'b02'!$A$4:$H$705,W$1,0),0)</f>
        <v>0</v>
      </c>
      <c r="X527" s="29">
        <f>IFERROR(VLOOKUP($B527,'b02'!$A$4:$H$705,X$1,0),0)</f>
        <v>0</v>
      </c>
      <c r="Y527" s="29">
        <f>IFERROR(VLOOKUP($B527,'b02'!$A$4:$H$705,Y$1,0),0)</f>
        <v>0</v>
      </c>
      <c r="Z527" s="29">
        <f>IFERROR(VLOOKUP($B527,'b02'!$A$4:$H$705,Z$1,0),0)</f>
        <v>0</v>
      </c>
      <c r="AA527" s="29">
        <f>IFERROR(VLOOKUP($B527,'b02'!$A$4:$H$705,AA$1,0),0)</f>
        <v>0</v>
      </c>
      <c r="AB527" s="29">
        <f>IFERROR(VLOOKUP($B527,'b02'!$A$4:$H$705,AB$1,0),0)</f>
        <v>0</v>
      </c>
      <c r="AC527" s="29">
        <f>IFERROR(VLOOKUP($B527,'b02'!$A$4:$H$705,AC$1,0),0)</f>
        <v>0</v>
      </c>
      <c r="AD527" s="41">
        <f>IFERROR(VLOOKUP($B527,'b06'!$A$4:$I$714,AD$1,0),0)</f>
        <v>0</v>
      </c>
      <c r="AE527" s="41">
        <f>IFERROR(VLOOKUP($B527,'b06'!$A$4:$I$714,AE$1,0),0)</f>
        <v>0</v>
      </c>
      <c r="AF527" s="41">
        <f>IFERROR(VLOOKUP($B527,'b06'!$A$4:$I$714,AF$1,0),0)</f>
        <v>0</v>
      </c>
      <c r="AG527" s="41">
        <f>IFERROR(VLOOKUP($B527,'b06'!$A$4:$I$714,AG$1,0),0)</f>
        <v>0</v>
      </c>
      <c r="AH527" s="41">
        <f>IFERROR(VLOOKUP($B527,'b06'!$A$4:$I$714,AH$1,0),0)</f>
        <v>0</v>
      </c>
      <c r="AI527" s="41">
        <f>IFERROR(VLOOKUP($B527,'b06'!$A$4:$I$714,AI$1,0),0)</f>
        <v>0</v>
      </c>
      <c r="AJ527" s="41">
        <f>IFERROR(VLOOKUP($B527,'b06'!$A$4:$I$714,AJ$1,0),0)</f>
        <v>0</v>
      </c>
    </row>
    <row r="528" spans="1:36" x14ac:dyDescent="0.35">
      <c r="A528" s="4" t="s">
        <v>839</v>
      </c>
      <c r="B528" s="30">
        <v>526</v>
      </c>
      <c r="C528" s="8">
        <f t="shared" ca="1" si="97"/>
        <v>35826</v>
      </c>
      <c r="D528" s="5" t="str">
        <f t="shared" si="98"/>
        <v>colaborador_0526</v>
      </c>
      <c r="E528" s="9" t="s">
        <v>1339</v>
      </c>
      <c r="F528" s="9" t="s">
        <v>1550</v>
      </c>
      <c r="G528" s="8">
        <f t="shared" ca="1" si="99"/>
        <v>42332</v>
      </c>
      <c r="H528" s="6" t="s">
        <v>6</v>
      </c>
      <c r="I528" s="13">
        <f t="shared" ca="1" si="100"/>
        <v>1.76</v>
      </c>
      <c r="J528" s="15">
        <f t="shared" ca="1" si="101"/>
        <v>76</v>
      </c>
      <c r="K528" s="15">
        <f t="shared" ca="1" si="102"/>
        <v>24.535123966942148</v>
      </c>
      <c r="L528" s="10">
        <f t="shared" ca="1" si="103"/>
        <v>3</v>
      </c>
      <c r="M528" s="10">
        <f t="shared" ca="1" si="104"/>
        <v>6</v>
      </c>
      <c r="N528" s="10">
        <f t="shared" ca="1" si="105"/>
        <v>27</v>
      </c>
      <c r="O528" s="10">
        <f t="shared" ca="1" si="106"/>
        <v>4</v>
      </c>
      <c r="P528" s="10">
        <f t="shared" ca="1" si="107"/>
        <v>2</v>
      </c>
      <c r="Q528" s="11">
        <f t="shared" ca="1" si="96"/>
        <v>23</v>
      </c>
      <c r="R528" s="22" t="str">
        <f ca="1">VLOOKUP(L528,'05'!$A$2:$B$6,2,0)</f>
        <v>preta</v>
      </c>
      <c r="S528" s="22" t="str">
        <f ca="1">VLOOKUP(M528,'06'!$A$2:$B$18,2,0)</f>
        <v>ensino médio técnico incompleto</v>
      </c>
      <c r="T528" s="22" t="str">
        <f ca="1">VLOOKUP(N528,'07'!$A$2:$D$28,2,0)</f>
        <v>Tocantins</v>
      </c>
      <c r="U528" s="22" t="str">
        <f ca="1">VLOOKUP(O528,'08'!$A$2:$B$28,2,0)</f>
        <v>Cristã</v>
      </c>
      <c r="V528" s="22" t="str">
        <f ca="1">VLOOKUP(P528,'10'!$A$2:$B$10,2,0)</f>
        <v>Casado</v>
      </c>
      <c r="W528" s="29">
        <f>IFERROR(VLOOKUP($B528,'b02'!$A$4:$H$705,W$1,0),0)</f>
        <v>0</v>
      </c>
      <c r="X528" s="29">
        <f>IFERROR(VLOOKUP($B528,'b02'!$A$4:$H$705,X$1,0),0)</f>
        <v>0</v>
      </c>
      <c r="Y528" s="29">
        <f>IFERROR(VLOOKUP($B528,'b02'!$A$4:$H$705,Y$1,0),0)</f>
        <v>1</v>
      </c>
      <c r="Z528" s="29">
        <f>IFERROR(VLOOKUP($B528,'b02'!$A$4:$H$705,Z$1,0),0)</f>
        <v>0</v>
      </c>
      <c r="AA528" s="29">
        <f>IFERROR(VLOOKUP($B528,'b02'!$A$4:$H$705,AA$1,0),0)</f>
        <v>0</v>
      </c>
      <c r="AB528" s="29">
        <f>IFERROR(VLOOKUP($B528,'b02'!$A$4:$H$705,AB$1,0),0)</f>
        <v>0</v>
      </c>
      <c r="AC528" s="29">
        <f>IFERROR(VLOOKUP($B528,'b02'!$A$4:$H$705,AC$1,0),0)</f>
        <v>1</v>
      </c>
      <c r="AD528" s="41">
        <f>IFERROR(VLOOKUP($B528,'b06'!$A$4:$I$714,AD$1,0),0)</f>
        <v>0</v>
      </c>
      <c r="AE528" s="41">
        <f>IFERROR(VLOOKUP($B528,'b06'!$A$4:$I$714,AE$1,0),0)</f>
        <v>0</v>
      </c>
      <c r="AF528" s="41">
        <f>IFERROR(VLOOKUP($B528,'b06'!$A$4:$I$714,AF$1,0),0)</f>
        <v>1</v>
      </c>
      <c r="AG528" s="41">
        <f>IFERROR(VLOOKUP($B528,'b06'!$A$4:$I$714,AG$1,0),0)</f>
        <v>0</v>
      </c>
      <c r="AH528" s="41">
        <f>IFERROR(VLOOKUP($B528,'b06'!$A$4:$I$714,AH$1,0),0)</f>
        <v>0</v>
      </c>
      <c r="AI528" s="41">
        <f>IFERROR(VLOOKUP($B528,'b06'!$A$4:$I$714,AI$1,0),0)</f>
        <v>0</v>
      </c>
      <c r="AJ528" s="41">
        <f>IFERROR(VLOOKUP($B528,'b06'!$A$4:$I$714,AJ$1,0),0)</f>
        <v>0</v>
      </c>
    </row>
    <row r="529" spans="1:36" x14ac:dyDescent="0.35">
      <c r="A529" s="4" t="s">
        <v>840</v>
      </c>
      <c r="B529" s="30">
        <v>527</v>
      </c>
      <c r="C529" s="8">
        <f t="shared" ca="1" si="97"/>
        <v>34868</v>
      </c>
      <c r="D529" s="5" t="str">
        <f t="shared" si="98"/>
        <v>colaborador_0527</v>
      </c>
      <c r="E529" s="9" t="s">
        <v>1339</v>
      </c>
      <c r="F529" s="9" t="s">
        <v>1550</v>
      </c>
      <c r="G529" s="8">
        <f t="shared" ca="1" si="99"/>
        <v>42252</v>
      </c>
      <c r="H529" s="6" t="s">
        <v>6</v>
      </c>
      <c r="I529" s="13">
        <f t="shared" ca="1" si="100"/>
        <v>1.85</v>
      </c>
      <c r="J529" s="15">
        <f t="shared" ca="1" si="101"/>
        <v>75</v>
      </c>
      <c r="K529" s="15">
        <f t="shared" ca="1" si="102"/>
        <v>21.913805697589478</v>
      </c>
      <c r="L529" s="10">
        <f t="shared" ca="1" si="103"/>
        <v>3</v>
      </c>
      <c r="M529" s="10">
        <f t="shared" ca="1" si="104"/>
        <v>2</v>
      </c>
      <c r="N529" s="10">
        <f t="shared" ca="1" si="105"/>
        <v>20</v>
      </c>
      <c r="O529" s="10">
        <f t="shared" ca="1" si="106"/>
        <v>4</v>
      </c>
      <c r="P529" s="10">
        <f t="shared" ca="1" si="107"/>
        <v>5</v>
      </c>
      <c r="Q529" s="11">
        <f t="shared" ca="1" si="96"/>
        <v>25</v>
      </c>
      <c r="R529" s="22" t="str">
        <f ca="1">VLOOKUP(L529,'05'!$A$2:$B$6,2,0)</f>
        <v>preta</v>
      </c>
      <c r="S529" s="22" t="str">
        <f ca="1">VLOOKUP(M529,'06'!$A$2:$B$18,2,0)</f>
        <v>ensino fundamental incompleto</v>
      </c>
      <c r="T529" s="22" t="str">
        <f ca="1">VLOOKUP(N529,'07'!$A$2:$D$28,2,0)</f>
        <v>Rio Grande do Norte</v>
      </c>
      <c r="U529" s="22" t="str">
        <f ca="1">VLOOKUP(O529,'08'!$A$2:$B$28,2,0)</f>
        <v>Cristã</v>
      </c>
      <c r="V529" s="22" t="str">
        <f ca="1">VLOOKUP(P529,'10'!$A$2:$B$10,2,0)</f>
        <v>Separado</v>
      </c>
      <c r="W529" s="29">
        <f>IFERROR(VLOOKUP($B529,'b02'!$A$4:$H$705,W$1,0),0)</f>
        <v>0</v>
      </c>
      <c r="X529" s="29">
        <f>IFERROR(VLOOKUP($B529,'b02'!$A$4:$H$705,X$1,0),0)</f>
        <v>0</v>
      </c>
      <c r="Y529" s="29">
        <f>IFERROR(VLOOKUP($B529,'b02'!$A$4:$H$705,Y$1,0),0)</f>
        <v>0</v>
      </c>
      <c r="Z529" s="29">
        <f>IFERROR(VLOOKUP($B529,'b02'!$A$4:$H$705,Z$1,0),0)</f>
        <v>0</v>
      </c>
      <c r="AA529" s="29">
        <f>IFERROR(VLOOKUP($B529,'b02'!$A$4:$H$705,AA$1,0),0)</f>
        <v>0</v>
      </c>
      <c r="AB529" s="29">
        <f>IFERROR(VLOOKUP($B529,'b02'!$A$4:$H$705,AB$1,0),0)</f>
        <v>0</v>
      </c>
      <c r="AC529" s="29">
        <f>IFERROR(VLOOKUP($B529,'b02'!$A$4:$H$705,AC$1,0),0)</f>
        <v>0</v>
      </c>
      <c r="AD529" s="41">
        <f>IFERROR(VLOOKUP($B529,'b06'!$A$4:$I$714,AD$1,0),0)</f>
        <v>0</v>
      </c>
      <c r="AE529" s="41">
        <f>IFERROR(VLOOKUP($B529,'b06'!$A$4:$I$714,AE$1,0),0)</f>
        <v>0</v>
      </c>
      <c r="AF529" s="41">
        <f>IFERROR(VLOOKUP($B529,'b06'!$A$4:$I$714,AF$1,0),0)</f>
        <v>0</v>
      </c>
      <c r="AG529" s="41">
        <f>IFERROR(VLOOKUP($B529,'b06'!$A$4:$I$714,AG$1,0),0)</f>
        <v>0</v>
      </c>
      <c r="AH529" s="41">
        <f>IFERROR(VLOOKUP($B529,'b06'!$A$4:$I$714,AH$1,0),0)</f>
        <v>0</v>
      </c>
      <c r="AI529" s="41">
        <f>IFERROR(VLOOKUP($B529,'b06'!$A$4:$I$714,AI$1,0),0)</f>
        <v>0</v>
      </c>
      <c r="AJ529" s="41">
        <f>IFERROR(VLOOKUP($B529,'b06'!$A$4:$I$714,AJ$1,0),0)</f>
        <v>0</v>
      </c>
    </row>
    <row r="530" spans="1:36" x14ac:dyDescent="0.35">
      <c r="A530" s="4" t="s">
        <v>841</v>
      </c>
      <c r="B530" s="30">
        <v>528</v>
      </c>
      <c r="C530" s="8">
        <f t="shared" ca="1" si="97"/>
        <v>33669</v>
      </c>
      <c r="D530" s="5" t="str">
        <f t="shared" si="98"/>
        <v>colaborador_0528</v>
      </c>
      <c r="E530" s="9" t="s">
        <v>1339</v>
      </c>
      <c r="F530" s="9" t="s">
        <v>1550</v>
      </c>
      <c r="G530" s="8">
        <f t="shared" ca="1" si="99"/>
        <v>44072</v>
      </c>
      <c r="H530" s="6" t="s">
        <v>6</v>
      </c>
      <c r="I530" s="13">
        <f t="shared" ca="1" si="100"/>
        <v>1.81</v>
      </c>
      <c r="J530" s="15">
        <f t="shared" ca="1" si="101"/>
        <v>76</v>
      </c>
      <c r="K530" s="15">
        <f t="shared" ca="1" si="102"/>
        <v>23.198315069747565</v>
      </c>
      <c r="L530" s="10">
        <f t="shared" ca="1" si="103"/>
        <v>3</v>
      </c>
      <c r="M530" s="10">
        <f t="shared" ca="1" si="104"/>
        <v>5</v>
      </c>
      <c r="N530" s="10">
        <f t="shared" ca="1" si="105"/>
        <v>18</v>
      </c>
      <c r="O530" s="10">
        <f t="shared" ca="1" si="106"/>
        <v>6</v>
      </c>
      <c r="P530" s="10">
        <f t="shared" ca="1" si="107"/>
        <v>6</v>
      </c>
      <c r="Q530" s="11">
        <f t="shared" ca="1" si="96"/>
        <v>28</v>
      </c>
      <c r="R530" s="22" t="str">
        <f ca="1">VLOOKUP(L530,'05'!$A$2:$B$6,2,0)</f>
        <v>preta</v>
      </c>
      <c r="S530" s="22" t="str">
        <f ca="1">VLOOKUP(M530,'06'!$A$2:$B$18,2,0)</f>
        <v>ensino médio completo</v>
      </c>
      <c r="T530" s="22" t="str">
        <f ca="1">VLOOKUP(N530,'07'!$A$2:$D$28,2,0)</f>
        <v>Piauí</v>
      </c>
      <c r="U530" s="22" t="str">
        <f ca="1">VLOOKUP(O530,'08'!$A$2:$B$28,2,0)</f>
        <v>Umbanda</v>
      </c>
      <c r="V530" s="22" t="str">
        <f ca="1">VLOOKUP(P530,'10'!$A$2:$B$10,2,0)</f>
        <v>Concubinato/União Estável</v>
      </c>
      <c r="W530" s="29">
        <f>IFERROR(VLOOKUP($B530,'b02'!$A$4:$H$705,W$1,0),0)</f>
        <v>0</v>
      </c>
      <c r="X530" s="29">
        <f>IFERROR(VLOOKUP($B530,'b02'!$A$4:$H$705,X$1,0),0)</f>
        <v>0</v>
      </c>
      <c r="Y530" s="29">
        <f>IFERROR(VLOOKUP($B530,'b02'!$A$4:$H$705,Y$1,0),0)</f>
        <v>1</v>
      </c>
      <c r="Z530" s="29">
        <f>IFERROR(VLOOKUP($B530,'b02'!$A$4:$H$705,Z$1,0),0)</f>
        <v>0</v>
      </c>
      <c r="AA530" s="29">
        <f>IFERROR(VLOOKUP($B530,'b02'!$A$4:$H$705,AA$1,0),0)</f>
        <v>0</v>
      </c>
      <c r="AB530" s="29">
        <f>IFERROR(VLOOKUP($B530,'b02'!$A$4:$H$705,AB$1,0),0)</f>
        <v>0</v>
      </c>
      <c r="AC530" s="29">
        <f>IFERROR(VLOOKUP($B530,'b02'!$A$4:$H$705,AC$1,0),0)</f>
        <v>1</v>
      </c>
      <c r="AD530" s="41">
        <f>IFERROR(VLOOKUP($B530,'b06'!$A$4:$I$714,AD$1,0),0)</f>
        <v>0</v>
      </c>
      <c r="AE530" s="41">
        <f>IFERROR(VLOOKUP($B530,'b06'!$A$4:$I$714,AE$1,0),0)</f>
        <v>0</v>
      </c>
      <c r="AF530" s="41">
        <f>IFERROR(VLOOKUP($B530,'b06'!$A$4:$I$714,AF$1,0),0)</f>
        <v>0</v>
      </c>
      <c r="AG530" s="41">
        <f>IFERROR(VLOOKUP($B530,'b06'!$A$4:$I$714,AG$1,0),0)</f>
        <v>1</v>
      </c>
      <c r="AH530" s="41">
        <f>IFERROR(VLOOKUP($B530,'b06'!$A$4:$I$714,AH$1,0),0)</f>
        <v>0</v>
      </c>
      <c r="AI530" s="41">
        <f>IFERROR(VLOOKUP($B530,'b06'!$A$4:$I$714,AI$1,0),0)</f>
        <v>0</v>
      </c>
      <c r="AJ530" s="41">
        <f>IFERROR(VLOOKUP($B530,'b06'!$A$4:$I$714,AJ$1,0),0)</f>
        <v>0</v>
      </c>
    </row>
    <row r="531" spans="1:36" x14ac:dyDescent="0.35">
      <c r="A531" s="4" t="s">
        <v>842</v>
      </c>
      <c r="B531" s="30">
        <v>529</v>
      </c>
      <c r="C531" s="8">
        <f t="shared" ca="1" si="97"/>
        <v>33930</v>
      </c>
      <c r="D531" s="5" t="str">
        <f t="shared" si="98"/>
        <v>colaborador_0529</v>
      </c>
      <c r="E531" s="9" t="s">
        <v>1339</v>
      </c>
      <c r="F531" s="9" t="s">
        <v>1550</v>
      </c>
      <c r="G531" s="8">
        <f t="shared" ca="1" si="99"/>
        <v>42553</v>
      </c>
      <c r="H531" s="6" t="s">
        <v>6</v>
      </c>
      <c r="I531" s="13">
        <f t="shared" ca="1" si="100"/>
        <v>1.79</v>
      </c>
      <c r="J531" s="15">
        <f t="shared" ca="1" si="101"/>
        <v>78</v>
      </c>
      <c r="K531" s="15">
        <f t="shared" ca="1" si="102"/>
        <v>24.343809494085704</v>
      </c>
      <c r="L531" s="10">
        <f t="shared" ca="1" si="103"/>
        <v>3</v>
      </c>
      <c r="M531" s="10">
        <f t="shared" ca="1" si="104"/>
        <v>6</v>
      </c>
      <c r="N531" s="10">
        <f t="shared" ca="1" si="105"/>
        <v>23</v>
      </c>
      <c r="O531" s="10">
        <f t="shared" ca="1" si="106"/>
        <v>3</v>
      </c>
      <c r="P531" s="10">
        <f t="shared" ca="1" si="107"/>
        <v>5</v>
      </c>
      <c r="Q531" s="11">
        <f t="shared" ca="1" si="96"/>
        <v>28</v>
      </c>
      <c r="R531" s="22" t="str">
        <f ca="1">VLOOKUP(L531,'05'!$A$2:$B$6,2,0)</f>
        <v>preta</v>
      </c>
      <c r="S531" s="22" t="str">
        <f ca="1">VLOOKUP(M531,'06'!$A$2:$B$18,2,0)</f>
        <v>ensino médio técnico incompleto</v>
      </c>
      <c r="T531" s="22" t="str">
        <f ca="1">VLOOKUP(N531,'07'!$A$2:$D$28,2,0)</f>
        <v>Roraima</v>
      </c>
      <c r="U531" s="22" t="str">
        <f ca="1">VLOOKUP(O531,'08'!$A$2:$B$28,2,0)</f>
        <v>Católica</v>
      </c>
      <c r="V531" s="22" t="str">
        <f ca="1">VLOOKUP(P531,'10'!$A$2:$B$10,2,0)</f>
        <v>Separado</v>
      </c>
      <c r="W531" s="29">
        <f>IFERROR(VLOOKUP($B531,'b02'!$A$4:$H$705,W$1,0),0)</f>
        <v>0</v>
      </c>
      <c r="X531" s="29">
        <f>IFERROR(VLOOKUP($B531,'b02'!$A$4:$H$705,X$1,0),0)</f>
        <v>0</v>
      </c>
      <c r="Y531" s="29">
        <f>IFERROR(VLOOKUP($B531,'b02'!$A$4:$H$705,Y$1,0),0)</f>
        <v>0</v>
      </c>
      <c r="Z531" s="29">
        <f>IFERROR(VLOOKUP($B531,'b02'!$A$4:$H$705,Z$1,0),0)</f>
        <v>0</v>
      </c>
      <c r="AA531" s="29">
        <f>IFERROR(VLOOKUP($B531,'b02'!$A$4:$H$705,AA$1,0),0)</f>
        <v>0</v>
      </c>
      <c r="AB531" s="29">
        <f>IFERROR(VLOOKUP($B531,'b02'!$A$4:$H$705,AB$1,0),0)</f>
        <v>0</v>
      </c>
      <c r="AC531" s="29">
        <f>IFERROR(VLOOKUP($B531,'b02'!$A$4:$H$705,AC$1,0),0)</f>
        <v>0</v>
      </c>
      <c r="AD531" s="41">
        <f>IFERROR(VLOOKUP($B531,'b06'!$A$4:$I$714,AD$1,0),0)</f>
        <v>0</v>
      </c>
      <c r="AE531" s="41">
        <f>IFERROR(VLOOKUP($B531,'b06'!$A$4:$I$714,AE$1,0),0)</f>
        <v>0</v>
      </c>
      <c r="AF531" s="41">
        <f>IFERROR(VLOOKUP($B531,'b06'!$A$4:$I$714,AF$1,0),0)</f>
        <v>0</v>
      </c>
      <c r="AG531" s="41">
        <f>IFERROR(VLOOKUP($B531,'b06'!$A$4:$I$714,AG$1,0),0)</f>
        <v>0</v>
      </c>
      <c r="AH531" s="41">
        <f>IFERROR(VLOOKUP($B531,'b06'!$A$4:$I$714,AH$1,0),0)</f>
        <v>0</v>
      </c>
      <c r="AI531" s="41">
        <f>IFERROR(VLOOKUP($B531,'b06'!$A$4:$I$714,AI$1,0),0)</f>
        <v>0</v>
      </c>
      <c r="AJ531" s="41">
        <f>IFERROR(VLOOKUP($B531,'b06'!$A$4:$I$714,AJ$1,0),0)</f>
        <v>0</v>
      </c>
    </row>
    <row r="532" spans="1:36" x14ac:dyDescent="0.35">
      <c r="A532" s="4" t="s">
        <v>843</v>
      </c>
      <c r="B532" s="30">
        <v>530</v>
      </c>
      <c r="C532" s="8">
        <f t="shared" ca="1" si="97"/>
        <v>35043</v>
      </c>
      <c r="D532" s="5" t="str">
        <f t="shared" si="98"/>
        <v>colaborador_0530</v>
      </c>
      <c r="E532" s="9" t="s">
        <v>1339</v>
      </c>
      <c r="F532" s="9" t="s">
        <v>1550</v>
      </c>
      <c r="G532" s="8">
        <f t="shared" ca="1" si="99"/>
        <v>42575</v>
      </c>
      <c r="H532" s="6" t="s">
        <v>6</v>
      </c>
      <c r="I532" s="13">
        <f t="shared" ca="1" si="100"/>
        <v>1.84</v>
      </c>
      <c r="J532" s="15">
        <f t="shared" ca="1" si="101"/>
        <v>74</v>
      </c>
      <c r="K532" s="15">
        <f t="shared" ca="1" si="102"/>
        <v>21.857277882797732</v>
      </c>
      <c r="L532" s="10">
        <f t="shared" ca="1" si="103"/>
        <v>2</v>
      </c>
      <c r="M532" s="10">
        <f t="shared" ca="1" si="104"/>
        <v>1</v>
      </c>
      <c r="N532" s="10">
        <f t="shared" ca="1" si="105"/>
        <v>12</v>
      </c>
      <c r="O532" s="10">
        <f t="shared" ca="1" si="106"/>
        <v>4</v>
      </c>
      <c r="P532" s="10">
        <f t="shared" ca="1" si="107"/>
        <v>3</v>
      </c>
      <c r="Q532" s="11">
        <f t="shared" ca="1" si="96"/>
        <v>25</v>
      </c>
      <c r="R532" s="22" t="str">
        <f ca="1">VLOOKUP(L532,'05'!$A$2:$B$6,2,0)</f>
        <v>parda</v>
      </c>
      <c r="S532" s="22" t="str">
        <f ca="1">VLOOKUP(M532,'06'!$A$2:$B$18,2,0)</f>
        <v>sem instrução</v>
      </c>
      <c r="T532" s="22" t="str">
        <f ca="1">VLOOKUP(N532,'07'!$A$2:$D$28,2,0)</f>
        <v>Mato Grosso do Sul</v>
      </c>
      <c r="U532" s="22" t="str">
        <f ca="1">VLOOKUP(O532,'08'!$A$2:$B$28,2,0)</f>
        <v>Cristã</v>
      </c>
      <c r="V532" s="22" t="str">
        <f ca="1">VLOOKUP(P532,'10'!$A$2:$B$10,2,0)</f>
        <v>Divorciado</v>
      </c>
      <c r="W532" s="29">
        <f>IFERROR(VLOOKUP($B532,'b02'!$A$4:$H$705,W$1,0),0)</f>
        <v>0</v>
      </c>
      <c r="X532" s="29">
        <f>IFERROR(VLOOKUP($B532,'b02'!$A$4:$H$705,X$1,0),0)</f>
        <v>0</v>
      </c>
      <c r="Y532" s="29">
        <f>IFERROR(VLOOKUP($B532,'b02'!$A$4:$H$705,Y$1,0),0)</f>
        <v>0</v>
      </c>
      <c r="Z532" s="29">
        <f>IFERROR(VLOOKUP($B532,'b02'!$A$4:$H$705,Z$1,0),0)</f>
        <v>0</v>
      </c>
      <c r="AA532" s="29">
        <f>IFERROR(VLOOKUP($B532,'b02'!$A$4:$H$705,AA$1,0),0)</f>
        <v>1</v>
      </c>
      <c r="AB532" s="29">
        <f>IFERROR(VLOOKUP($B532,'b02'!$A$4:$H$705,AB$1,0),0)</f>
        <v>0</v>
      </c>
      <c r="AC532" s="29">
        <f>IFERROR(VLOOKUP($B532,'b02'!$A$4:$H$705,AC$1,0),0)</f>
        <v>1</v>
      </c>
      <c r="AD532" s="41">
        <f>IFERROR(VLOOKUP($B532,'b06'!$A$4:$I$714,AD$1,0),0)</f>
        <v>0</v>
      </c>
      <c r="AE532" s="41">
        <f>IFERROR(VLOOKUP($B532,'b06'!$A$4:$I$714,AE$1,0),0)</f>
        <v>1</v>
      </c>
      <c r="AF532" s="41">
        <f>IFERROR(VLOOKUP($B532,'b06'!$A$4:$I$714,AF$1,0),0)</f>
        <v>0</v>
      </c>
      <c r="AG532" s="41">
        <f>IFERROR(VLOOKUP($B532,'b06'!$A$4:$I$714,AG$1,0),0)</f>
        <v>0</v>
      </c>
      <c r="AH532" s="41">
        <f>IFERROR(VLOOKUP($B532,'b06'!$A$4:$I$714,AH$1,0),0)</f>
        <v>0</v>
      </c>
      <c r="AI532" s="41">
        <f>IFERROR(VLOOKUP($B532,'b06'!$A$4:$I$714,AI$1,0),0)</f>
        <v>0</v>
      </c>
      <c r="AJ532" s="41">
        <f>IFERROR(VLOOKUP($B532,'b06'!$A$4:$I$714,AJ$1,0),0)</f>
        <v>0</v>
      </c>
    </row>
    <row r="533" spans="1:36" x14ac:dyDescent="0.35">
      <c r="A533" s="4" t="s">
        <v>844</v>
      </c>
      <c r="B533" s="30">
        <v>531</v>
      </c>
      <c r="C533" s="8">
        <f t="shared" ca="1" si="97"/>
        <v>31894</v>
      </c>
      <c r="D533" s="5" t="str">
        <f t="shared" si="98"/>
        <v>colaborador_0531</v>
      </c>
      <c r="E533" s="9" t="s">
        <v>1339</v>
      </c>
      <c r="F533" s="9" t="s">
        <v>1550</v>
      </c>
      <c r="G533" s="8">
        <f t="shared" ca="1" si="99"/>
        <v>44135</v>
      </c>
      <c r="H533" s="6" t="s">
        <v>6</v>
      </c>
      <c r="I533" s="13">
        <f t="shared" ca="1" si="100"/>
        <v>1.84</v>
      </c>
      <c r="J533" s="15">
        <f t="shared" ca="1" si="101"/>
        <v>74</v>
      </c>
      <c r="K533" s="15">
        <f t="shared" ca="1" si="102"/>
        <v>21.857277882797732</v>
      </c>
      <c r="L533" s="10">
        <f t="shared" ca="1" si="103"/>
        <v>3</v>
      </c>
      <c r="M533" s="10">
        <f t="shared" ca="1" si="104"/>
        <v>3</v>
      </c>
      <c r="N533" s="10">
        <f t="shared" ca="1" si="105"/>
        <v>18</v>
      </c>
      <c r="O533" s="10">
        <f t="shared" ca="1" si="106"/>
        <v>2</v>
      </c>
      <c r="P533" s="10">
        <f t="shared" ca="1" si="107"/>
        <v>6</v>
      </c>
      <c r="Q533" s="11">
        <f t="shared" ca="1" si="96"/>
        <v>33</v>
      </c>
      <c r="R533" s="22" t="str">
        <f ca="1">VLOOKUP(L533,'05'!$A$2:$B$6,2,0)</f>
        <v>preta</v>
      </c>
      <c r="S533" s="22" t="str">
        <f ca="1">VLOOKUP(M533,'06'!$A$2:$B$18,2,0)</f>
        <v>ensino fundamental completo</v>
      </c>
      <c r="T533" s="22" t="str">
        <f ca="1">VLOOKUP(N533,'07'!$A$2:$D$28,2,0)</f>
        <v>Piauí</v>
      </c>
      <c r="U533" s="22" t="str">
        <f ca="1">VLOOKUP(O533,'08'!$A$2:$B$28,2,0)</f>
        <v>Candomblé</v>
      </c>
      <c r="V533" s="22" t="str">
        <f ca="1">VLOOKUP(P533,'10'!$A$2:$B$10,2,0)</f>
        <v>Concubinato/União Estável</v>
      </c>
      <c r="W533" s="29">
        <f>IFERROR(VLOOKUP($B533,'b02'!$A$4:$H$705,W$1,0),0)</f>
        <v>0</v>
      </c>
      <c r="X533" s="29">
        <f>IFERROR(VLOOKUP($B533,'b02'!$A$4:$H$705,X$1,0),0)</f>
        <v>0</v>
      </c>
      <c r="Y533" s="29">
        <f>IFERROR(VLOOKUP($B533,'b02'!$A$4:$H$705,Y$1,0),0)</f>
        <v>0</v>
      </c>
      <c r="Z533" s="29">
        <f>IFERROR(VLOOKUP($B533,'b02'!$A$4:$H$705,Z$1,0),0)</f>
        <v>0</v>
      </c>
      <c r="AA533" s="29">
        <f>IFERROR(VLOOKUP($B533,'b02'!$A$4:$H$705,AA$1,0),0)</f>
        <v>0</v>
      </c>
      <c r="AB533" s="29">
        <f>IFERROR(VLOOKUP($B533,'b02'!$A$4:$H$705,AB$1,0),0)</f>
        <v>0</v>
      </c>
      <c r="AC533" s="29">
        <f>IFERROR(VLOOKUP($B533,'b02'!$A$4:$H$705,AC$1,0),0)</f>
        <v>0</v>
      </c>
      <c r="AD533" s="41">
        <f>IFERROR(VLOOKUP($B533,'b06'!$A$4:$I$714,AD$1,0),0)</f>
        <v>0</v>
      </c>
      <c r="AE533" s="41">
        <f>IFERROR(VLOOKUP($B533,'b06'!$A$4:$I$714,AE$1,0),0)</f>
        <v>0</v>
      </c>
      <c r="AF533" s="41">
        <f>IFERROR(VLOOKUP($B533,'b06'!$A$4:$I$714,AF$1,0),0)</f>
        <v>0</v>
      </c>
      <c r="AG533" s="41">
        <f>IFERROR(VLOOKUP($B533,'b06'!$A$4:$I$714,AG$1,0),0)</f>
        <v>0</v>
      </c>
      <c r="AH533" s="41">
        <f>IFERROR(VLOOKUP($B533,'b06'!$A$4:$I$714,AH$1,0),0)</f>
        <v>0</v>
      </c>
      <c r="AI533" s="41">
        <f>IFERROR(VLOOKUP($B533,'b06'!$A$4:$I$714,AI$1,0),0)</f>
        <v>0</v>
      </c>
      <c r="AJ533" s="41">
        <f>IFERROR(VLOOKUP($B533,'b06'!$A$4:$I$714,AJ$1,0),0)</f>
        <v>0</v>
      </c>
    </row>
    <row r="534" spans="1:36" x14ac:dyDescent="0.35">
      <c r="A534" s="4" t="s">
        <v>845</v>
      </c>
      <c r="B534" s="30">
        <v>532</v>
      </c>
      <c r="C534" s="8">
        <f t="shared" ca="1" si="97"/>
        <v>32973</v>
      </c>
      <c r="D534" s="5" t="str">
        <f t="shared" si="98"/>
        <v>colaborador_0532</v>
      </c>
      <c r="E534" s="9" t="s">
        <v>1339</v>
      </c>
      <c r="F534" s="9" t="s">
        <v>1550</v>
      </c>
      <c r="G534" s="8">
        <f t="shared" ca="1" si="99"/>
        <v>44123</v>
      </c>
      <c r="H534" s="6" t="s">
        <v>6</v>
      </c>
      <c r="I534" s="13">
        <f t="shared" ca="1" si="100"/>
        <v>1.81</v>
      </c>
      <c r="J534" s="15">
        <f t="shared" ca="1" si="101"/>
        <v>75</v>
      </c>
      <c r="K534" s="15">
        <f t="shared" ca="1" si="102"/>
        <v>22.893074081987731</v>
      </c>
      <c r="L534" s="10">
        <f t="shared" ca="1" si="103"/>
        <v>2</v>
      </c>
      <c r="M534" s="10">
        <f t="shared" ca="1" si="104"/>
        <v>1</v>
      </c>
      <c r="N534" s="10">
        <f t="shared" ca="1" si="105"/>
        <v>9</v>
      </c>
      <c r="O534" s="10">
        <f t="shared" ca="1" si="106"/>
        <v>2</v>
      </c>
      <c r="P534" s="10">
        <f t="shared" ca="1" si="107"/>
        <v>3</v>
      </c>
      <c r="Q534" s="11">
        <f t="shared" ca="1" si="96"/>
        <v>30</v>
      </c>
      <c r="R534" s="22" t="str">
        <f ca="1">VLOOKUP(L534,'05'!$A$2:$B$6,2,0)</f>
        <v>parda</v>
      </c>
      <c r="S534" s="22" t="str">
        <f ca="1">VLOOKUP(M534,'06'!$A$2:$B$18,2,0)</f>
        <v>sem instrução</v>
      </c>
      <c r="T534" s="22" t="str">
        <f ca="1">VLOOKUP(N534,'07'!$A$2:$D$28,2,0)</f>
        <v>Goiás</v>
      </c>
      <c r="U534" s="22" t="str">
        <f ca="1">VLOOKUP(O534,'08'!$A$2:$B$28,2,0)</f>
        <v>Candomblé</v>
      </c>
      <c r="V534" s="22" t="str">
        <f ca="1">VLOOKUP(P534,'10'!$A$2:$B$10,2,0)</f>
        <v>Divorciado</v>
      </c>
      <c r="W534" s="29">
        <f>IFERROR(VLOOKUP($B534,'b02'!$A$4:$H$705,W$1,0),0)</f>
        <v>0</v>
      </c>
      <c r="X534" s="29">
        <f>IFERROR(VLOOKUP($B534,'b02'!$A$4:$H$705,X$1,0),0)</f>
        <v>0</v>
      </c>
      <c r="Y534" s="29">
        <f>IFERROR(VLOOKUP($B534,'b02'!$A$4:$H$705,Y$1,0),0)</f>
        <v>3</v>
      </c>
      <c r="Z534" s="29">
        <f>IFERROR(VLOOKUP($B534,'b02'!$A$4:$H$705,Z$1,0),0)</f>
        <v>0</v>
      </c>
      <c r="AA534" s="29">
        <f>IFERROR(VLOOKUP($B534,'b02'!$A$4:$H$705,AA$1,0),0)</f>
        <v>1</v>
      </c>
      <c r="AB534" s="29">
        <f>IFERROR(VLOOKUP($B534,'b02'!$A$4:$H$705,AB$1,0),0)</f>
        <v>0</v>
      </c>
      <c r="AC534" s="29">
        <f>IFERROR(VLOOKUP($B534,'b02'!$A$4:$H$705,AC$1,0),0)</f>
        <v>4</v>
      </c>
      <c r="AD534" s="41">
        <f>IFERROR(VLOOKUP($B534,'b06'!$A$4:$I$714,AD$1,0),0)</f>
        <v>0</v>
      </c>
      <c r="AE534" s="41">
        <f>IFERROR(VLOOKUP($B534,'b06'!$A$4:$I$714,AE$1,0),0)</f>
        <v>1</v>
      </c>
      <c r="AF534" s="41">
        <f>IFERROR(VLOOKUP($B534,'b06'!$A$4:$I$714,AF$1,0),0)</f>
        <v>0</v>
      </c>
      <c r="AG534" s="41">
        <f>IFERROR(VLOOKUP($B534,'b06'!$A$4:$I$714,AG$1,0),0)</f>
        <v>0</v>
      </c>
      <c r="AH534" s="41">
        <f>IFERROR(VLOOKUP($B534,'b06'!$A$4:$I$714,AH$1,0),0)</f>
        <v>0</v>
      </c>
      <c r="AI534" s="41">
        <f>IFERROR(VLOOKUP($B534,'b06'!$A$4:$I$714,AI$1,0),0)</f>
        <v>1</v>
      </c>
      <c r="AJ534" s="41">
        <f>IFERROR(VLOOKUP($B534,'b06'!$A$4:$I$714,AJ$1,0),0)</f>
        <v>2</v>
      </c>
    </row>
    <row r="535" spans="1:36" x14ac:dyDescent="0.35">
      <c r="A535" s="4" t="s">
        <v>846</v>
      </c>
      <c r="B535" s="30">
        <v>533</v>
      </c>
      <c r="C535" s="8">
        <f t="shared" ca="1" si="97"/>
        <v>31820</v>
      </c>
      <c r="D535" s="5" t="str">
        <f t="shared" si="98"/>
        <v>colaborador_0533</v>
      </c>
      <c r="E535" s="9" t="s">
        <v>1339</v>
      </c>
      <c r="F535" s="9" t="s">
        <v>1550</v>
      </c>
      <c r="G535" s="8">
        <f t="shared" ca="1" si="99"/>
        <v>43873</v>
      </c>
      <c r="H535" s="6" t="s">
        <v>6</v>
      </c>
      <c r="I535" s="13">
        <f t="shared" ca="1" si="100"/>
        <v>1.83</v>
      </c>
      <c r="J535" s="15">
        <f t="shared" ca="1" si="101"/>
        <v>77</v>
      </c>
      <c r="K535" s="15">
        <f t="shared" ca="1" si="102"/>
        <v>22.99262444384723</v>
      </c>
      <c r="L535" s="10">
        <f t="shared" ca="1" si="103"/>
        <v>3</v>
      </c>
      <c r="M535" s="10">
        <f t="shared" ca="1" si="104"/>
        <v>4</v>
      </c>
      <c r="N535" s="10">
        <f t="shared" ca="1" si="105"/>
        <v>17</v>
      </c>
      <c r="O535" s="10">
        <f t="shared" ca="1" si="106"/>
        <v>5</v>
      </c>
      <c r="P535" s="10">
        <f t="shared" ca="1" si="107"/>
        <v>6</v>
      </c>
      <c r="Q535" s="11">
        <f t="shared" ca="1" si="96"/>
        <v>34</v>
      </c>
      <c r="R535" s="22" t="str">
        <f ca="1">VLOOKUP(L535,'05'!$A$2:$B$6,2,0)</f>
        <v>preta</v>
      </c>
      <c r="S535" s="22" t="str">
        <f ca="1">VLOOKUP(M535,'06'!$A$2:$B$18,2,0)</f>
        <v>ensino médio incompleto</v>
      </c>
      <c r="T535" s="22" t="str">
        <f ca="1">VLOOKUP(N535,'07'!$A$2:$D$28,2,0)</f>
        <v>Pernambuco</v>
      </c>
      <c r="U535" s="22" t="str">
        <f ca="1">VLOOKUP(O535,'08'!$A$2:$B$28,2,0)</f>
        <v>Evangélica</v>
      </c>
      <c r="V535" s="22" t="str">
        <f ca="1">VLOOKUP(P535,'10'!$A$2:$B$10,2,0)</f>
        <v>Concubinato/União Estável</v>
      </c>
      <c r="W535" s="29">
        <f>IFERROR(VLOOKUP($B535,'b02'!$A$4:$H$705,W$1,0),0)</f>
        <v>0</v>
      </c>
      <c r="X535" s="29">
        <f>IFERROR(VLOOKUP($B535,'b02'!$A$4:$H$705,X$1,0),0)</f>
        <v>0</v>
      </c>
      <c r="Y535" s="29">
        <f>IFERROR(VLOOKUP($B535,'b02'!$A$4:$H$705,Y$1,0),0)</f>
        <v>0</v>
      </c>
      <c r="Z535" s="29">
        <f>IFERROR(VLOOKUP($B535,'b02'!$A$4:$H$705,Z$1,0),0)</f>
        <v>0</v>
      </c>
      <c r="AA535" s="29">
        <f>IFERROR(VLOOKUP($B535,'b02'!$A$4:$H$705,AA$1,0),0)</f>
        <v>0</v>
      </c>
      <c r="AB535" s="29">
        <f>IFERROR(VLOOKUP($B535,'b02'!$A$4:$H$705,AB$1,0),0)</f>
        <v>0</v>
      </c>
      <c r="AC535" s="29">
        <f>IFERROR(VLOOKUP($B535,'b02'!$A$4:$H$705,AC$1,0),0)</f>
        <v>0</v>
      </c>
      <c r="AD535" s="41">
        <f>IFERROR(VLOOKUP($B535,'b06'!$A$4:$I$714,AD$1,0),0)</f>
        <v>0</v>
      </c>
      <c r="AE535" s="41">
        <f>IFERROR(VLOOKUP($B535,'b06'!$A$4:$I$714,AE$1,0),0)</f>
        <v>0</v>
      </c>
      <c r="AF535" s="41">
        <f>IFERROR(VLOOKUP($B535,'b06'!$A$4:$I$714,AF$1,0),0)</f>
        <v>0</v>
      </c>
      <c r="AG535" s="41">
        <f>IFERROR(VLOOKUP($B535,'b06'!$A$4:$I$714,AG$1,0),0)</f>
        <v>0</v>
      </c>
      <c r="AH535" s="41">
        <f>IFERROR(VLOOKUP($B535,'b06'!$A$4:$I$714,AH$1,0),0)</f>
        <v>0</v>
      </c>
      <c r="AI535" s="41">
        <f>IFERROR(VLOOKUP($B535,'b06'!$A$4:$I$714,AI$1,0),0)</f>
        <v>0</v>
      </c>
      <c r="AJ535" s="41">
        <f>IFERROR(VLOOKUP($B535,'b06'!$A$4:$I$714,AJ$1,0),0)</f>
        <v>0</v>
      </c>
    </row>
    <row r="536" spans="1:36" x14ac:dyDescent="0.35">
      <c r="A536" s="4" t="s">
        <v>847</v>
      </c>
      <c r="B536" s="30">
        <v>534</v>
      </c>
      <c r="C536" s="8">
        <f t="shared" ca="1" si="97"/>
        <v>34241</v>
      </c>
      <c r="D536" s="5" t="str">
        <f t="shared" si="98"/>
        <v>colaborador_0534</v>
      </c>
      <c r="E536" s="9" t="s">
        <v>1339</v>
      </c>
      <c r="F536" s="9" t="s">
        <v>1550</v>
      </c>
      <c r="G536" s="8">
        <f t="shared" ca="1" si="99"/>
        <v>42601</v>
      </c>
      <c r="H536" s="6" t="s">
        <v>6</v>
      </c>
      <c r="I536" s="13">
        <f t="shared" ca="1" si="100"/>
        <v>1.85</v>
      </c>
      <c r="J536" s="15">
        <f t="shared" ca="1" si="101"/>
        <v>70</v>
      </c>
      <c r="K536" s="15">
        <f t="shared" ca="1" si="102"/>
        <v>20.45288531775018</v>
      </c>
      <c r="L536" s="10">
        <f t="shared" ca="1" si="103"/>
        <v>2</v>
      </c>
      <c r="M536" s="10">
        <f t="shared" ca="1" si="104"/>
        <v>6</v>
      </c>
      <c r="N536" s="10">
        <f t="shared" ca="1" si="105"/>
        <v>18</v>
      </c>
      <c r="O536" s="10">
        <f t="shared" ca="1" si="106"/>
        <v>3</v>
      </c>
      <c r="P536" s="10">
        <f t="shared" ca="1" si="107"/>
        <v>1</v>
      </c>
      <c r="Q536" s="11">
        <f t="shared" ca="1" si="96"/>
        <v>27</v>
      </c>
      <c r="R536" s="22" t="str">
        <f ca="1">VLOOKUP(L536,'05'!$A$2:$B$6,2,0)</f>
        <v>parda</v>
      </c>
      <c r="S536" s="22" t="str">
        <f ca="1">VLOOKUP(M536,'06'!$A$2:$B$18,2,0)</f>
        <v>ensino médio técnico incompleto</v>
      </c>
      <c r="T536" s="22" t="str">
        <f ca="1">VLOOKUP(N536,'07'!$A$2:$D$28,2,0)</f>
        <v>Piauí</v>
      </c>
      <c r="U536" s="22" t="str">
        <f ca="1">VLOOKUP(O536,'08'!$A$2:$B$28,2,0)</f>
        <v>Católica</v>
      </c>
      <c r="V536" s="22" t="str">
        <f ca="1">VLOOKUP(P536,'10'!$A$2:$B$10,2,0)</f>
        <v>Solteiro</v>
      </c>
      <c r="W536" s="29">
        <f>IFERROR(VLOOKUP($B536,'b02'!$A$4:$H$705,W$1,0),0)</f>
        <v>1</v>
      </c>
      <c r="X536" s="29">
        <f>IFERROR(VLOOKUP($B536,'b02'!$A$4:$H$705,X$1,0),0)</f>
        <v>0</v>
      </c>
      <c r="Y536" s="29">
        <f>IFERROR(VLOOKUP($B536,'b02'!$A$4:$H$705,Y$1,0),0)</f>
        <v>0</v>
      </c>
      <c r="Z536" s="29">
        <f>IFERROR(VLOOKUP($B536,'b02'!$A$4:$H$705,Z$1,0),0)</f>
        <v>0</v>
      </c>
      <c r="AA536" s="29">
        <f>IFERROR(VLOOKUP($B536,'b02'!$A$4:$H$705,AA$1,0),0)</f>
        <v>0</v>
      </c>
      <c r="AB536" s="29">
        <f>IFERROR(VLOOKUP($B536,'b02'!$A$4:$H$705,AB$1,0),0)</f>
        <v>0</v>
      </c>
      <c r="AC536" s="29">
        <f>IFERROR(VLOOKUP($B536,'b02'!$A$4:$H$705,AC$1,0),0)</f>
        <v>1</v>
      </c>
      <c r="AD536" s="41">
        <f>IFERROR(VLOOKUP($B536,'b06'!$A$4:$I$714,AD$1,0),0)</f>
        <v>1</v>
      </c>
      <c r="AE536" s="41">
        <f>IFERROR(VLOOKUP($B536,'b06'!$A$4:$I$714,AE$1,0),0)</f>
        <v>0</v>
      </c>
      <c r="AF536" s="41">
        <f>IFERROR(VLOOKUP($B536,'b06'!$A$4:$I$714,AF$1,0),0)</f>
        <v>0</v>
      </c>
      <c r="AG536" s="41">
        <f>IFERROR(VLOOKUP($B536,'b06'!$A$4:$I$714,AG$1,0),0)</f>
        <v>0</v>
      </c>
      <c r="AH536" s="41">
        <f>IFERROR(VLOOKUP($B536,'b06'!$A$4:$I$714,AH$1,0),0)</f>
        <v>0</v>
      </c>
      <c r="AI536" s="41">
        <f>IFERROR(VLOOKUP($B536,'b06'!$A$4:$I$714,AI$1,0),0)</f>
        <v>0</v>
      </c>
      <c r="AJ536" s="41">
        <f>IFERROR(VLOOKUP($B536,'b06'!$A$4:$I$714,AJ$1,0),0)</f>
        <v>0</v>
      </c>
    </row>
    <row r="537" spans="1:36" x14ac:dyDescent="0.35">
      <c r="A537" s="4" t="s">
        <v>848</v>
      </c>
      <c r="B537" s="30">
        <v>535</v>
      </c>
      <c r="C537" s="8">
        <f t="shared" ca="1" si="97"/>
        <v>32377</v>
      </c>
      <c r="D537" s="5" t="str">
        <f t="shared" si="98"/>
        <v>colaborador_0535</v>
      </c>
      <c r="E537" s="9" t="s">
        <v>1339</v>
      </c>
      <c r="F537" s="9" t="s">
        <v>1550</v>
      </c>
      <c r="G537" s="8">
        <f t="shared" ca="1" si="99"/>
        <v>42538</v>
      </c>
      <c r="H537" s="6" t="s">
        <v>6</v>
      </c>
      <c r="I537" s="13">
        <f t="shared" ca="1" si="100"/>
        <v>1.75</v>
      </c>
      <c r="J537" s="15">
        <f t="shared" ca="1" si="101"/>
        <v>81</v>
      </c>
      <c r="K537" s="15">
        <f t="shared" ca="1" si="102"/>
        <v>26.448979591836736</v>
      </c>
      <c r="L537" s="10">
        <f t="shared" ca="1" si="103"/>
        <v>3</v>
      </c>
      <c r="M537" s="10">
        <f t="shared" ca="1" si="104"/>
        <v>7</v>
      </c>
      <c r="N537" s="10">
        <f t="shared" ca="1" si="105"/>
        <v>8</v>
      </c>
      <c r="O537" s="10">
        <f t="shared" ca="1" si="106"/>
        <v>2</v>
      </c>
      <c r="P537" s="10">
        <f t="shared" ca="1" si="107"/>
        <v>2</v>
      </c>
      <c r="Q537" s="11">
        <f t="shared" ca="1" si="96"/>
        <v>32</v>
      </c>
      <c r="R537" s="22" t="str">
        <f ca="1">VLOOKUP(L537,'05'!$A$2:$B$6,2,0)</f>
        <v>preta</v>
      </c>
      <c r="S537" s="22" t="str">
        <f ca="1">VLOOKUP(M537,'06'!$A$2:$B$18,2,0)</f>
        <v>ensino médio técnico completo</v>
      </c>
      <c r="T537" s="22" t="str">
        <f ca="1">VLOOKUP(N537,'07'!$A$2:$D$28,2,0)</f>
        <v>Espírito Santo</v>
      </c>
      <c r="U537" s="22" t="str">
        <f ca="1">VLOOKUP(O537,'08'!$A$2:$B$28,2,0)</f>
        <v>Candomblé</v>
      </c>
      <c r="V537" s="22" t="str">
        <f ca="1">VLOOKUP(P537,'10'!$A$2:$B$10,2,0)</f>
        <v>Casado</v>
      </c>
      <c r="W537" s="29">
        <f>IFERROR(VLOOKUP($B537,'b02'!$A$4:$H$705,W$1,0),0)</f>
        <v>0</v>
      </c>
      <c r="X537" s="29">
        <f>IFERROR(VLOOKUP($B537,'b02'!$A$4:$H$705,X$1,0),0)</f>
        <v>0</v>
      </c>
      <c r="Y537" s="29">
        <f>IFERROR(VLOOKUP($B537,'b02'!$A$4:$H$705,Y$1,0),0)</f>
        <v>1</v>
      </c>
      <c r="Z537" s="29">
        <f>IFERROR(VLOOKUP($B537,'b02'!$A$4:$H$705,Z$1,0),0)</f>
        <v>0</v>
      </c>
      <c r="AA537" s="29">
        <f>IFERROR(VLOOKUP($B537,'b02'!$A$4:$H$705,AA$1,0),0)</f>
        <v>0</v>
      </c>
      <c r="AB537" s="29">
        <f>IFERROR(VLOOKUP($B537,'b02'!$A$4:$H$705,AB$1,0),0)</f>
        <v>0</v>
      </c>
      <c r="AC537" s="29">
        <f>IFERROR(VLOOKUP($B537,'b02'!$A$4:$H$705,AC$1,0),0)</f>
        <v>1</v>
      </c>
      <c r="AD537" s="41">
        <f>IFERROR(VLOOKUP($B537,'b06'!$A$4:$I$714,AD$1,0),0)</f>
        <v>0</v>
      </c>
      <c r="AE537" s="41">
        <f>IFERROR(VLOOKUP($B537,'b06'!$A$4:$I$714,AE$1,0),0)</f>
        <v>0</v>
      </c>
      <c r="AF537" s="41">
        <f>IFERROR(VLOOKUP($B537,'b06'!$A$4:$I$714,AF$1,0),0)</f>
        <v>0</v>
      </c>
      <c r="AG537" s="41">
        <f>IFERROR(VLOOKUP($B537,'b06'!$A$4:$I$714,AG$1,0),0)</f>
        <v>1</v>
      </c>
      <c r="AH537" s="41">
        <f>IFERROR(VLOOKUP($B537,'b06'!$A$4:$I$714,AH$1,0),0)</f>
        <v>0</v>
      </c>
      <c r="AI537" s="41">
        <f>IFERROR(VLOOKUP($B537,'b06'!$A$4:$I$714,AI$1,0),0)</f>
        <v>0</v>
      </c>
      <c r="AJ537" s="41">
        <f>IFERROR(VLOOKUP($B537,'b06'!$A$4:$I$714,AJ$1,0),0)</f>
        <v>0</v>
      </c>
    </row>
    <row r="538" spans="1:36" x14ac:dyDescent="0.35">
      <c r="A538" s="4" t="s">
        <v>849</v>
      </c>
      <c r="B538" s="30">
        <v>536</v>
      </c>
      <c r="C538" s="8">
        <f t="shared" ca="1" si="97"/>
        <v>32545</v>
      </c>
      <c r="D538" s="5" t="str">
        <f t="shared" si="98"/>
        <v>colaborador_0536</v>
      </c>
      <c r="E538" s="9" t="s">
        <v>1339</v>
      </c>
      <c r="F538" s="9" t="s">
        <v>1550</v>
      </c>
      <c r="G538" s="8">
        <f t="shared" ca="1" si="99"/>
        <v>43505</v>
      </c>
      <c r="H538" s="6" t="s">
        <v>6</v>
      </c>
      <c r="I538" s="13">
        <f t="shared" ca="1" si="100"/>
        <v>1.81</v>
      </c>
      <c r="J538" s="15">
        <f t="shared" ca="1" si="101"/>
        <v>73</v>
      </c>
      <c r="K538" s="15">
        <f t="shared" ca="1" si="102"/>
        <v>22.282592106468055</v>
      </c>
      <c r="L538" s="10">
        <f t="shared" ca="1" si="103"/>
        <v>2</v>
      </c>
      <c r="M538" s="10">
        <f t="shared" ca="1" si="104"/>
        <v>4</v>
      </c>
      <c r="N538" s="10">
        <f t="shared" ca="1" si="105"/>
        <v>25</v>
      </c>
      <c r="O538" s="10">
        <f t="shared" ca="1" si="106"/>
        <v>5</v>
      </c>
      <c r="P538" s="10">
        <f t="shared" ca="1" si="107"/>
        <v>4</v>
      </c>
      <c r="Q538" s="11">
        <f t="shared" ca="1" si="96"/>
        <v>32</v>
      </c>
      <c r="R538" s="22" t="str">
        <f ca="1">VLOOKUP(L538,'05'!$A$2:$B$6,2,0)</f>
        <v>parda</v>
      </c>
      <c r="S538" s="22" t="str">
        <f ca="1">VLOOKUP(M538,'06'!$A$2:$B$18,2,0)</f>
        <v>ensino médio incompleto</v>
      </c>
      <c r="T538" s="22" t="str">
        <f ca="1">VLOOKUP(N538,'07'!$A$2:$D$28,2,0)</f>
        <v>São Paulo</v>
      </c>
      <c r="U538" s="22" t="str">
        <f ca="1">VLOOKUP(O538,'08'!$A$2:$B$28,2,0)</f>
        <v>Evangélica</v>
      </c>
      <c r="V538" s="22" t="str">
        <f ca="1">VLOOKUP(P538,'10'!$A$2:$B$10,2,0)</f>
        <v>Desquitado</v>
      </c>
      <c r="W538" s="29">
        <f>IFERROR(VLOOKUP($B538,'b02'!$A$4:$H$705,W$1,0),0)</f>
        <v>0</v>
      </c>
      <c r="X538" s="29">
        <f>IFERROR(VLOOKUP($B538,'b02'!$A$4:$H$705,X$1,0),0)</f>
        <v>0</v>
      </c>
      <c r="Y538" s="29">
        <f>IFERROR(VLOOKUP($B538,'b02'!$A$4:$H$705,Y$1,0),0)</f>
        <v>0</v>
      </c>
      <c r="Z538" s="29">
        <f>IFERROR(VLOOKUP($B538,'b02'!$A$4:$H$705,Z$1,0),0)</f>
        <v>0</v>
      </c>
      <c r="AA538" s="29">
        <f>IFERROR(VLOOKUP($B538,'b02'!$A$4:$H$705,AA$1,0),0)</f>
        <v>0</v>
      </c>
      <c r="AB538" s="29">
        <f>IFERROR(VLOOKUP($B538,'b02'!$A$4:$H$705,AB$1,0),0)</f>
        <v>0</v>
      </c>
      <c r="AC538" s="29">
        <f>IFERROR(VLOOKUP($B538,'b02'!$A$4:$H$705,AC$1,0),0)</f>
        <v>0</v>
      </c>
      <c r="AD538" s="41">
        <f>IFERROR(VLOOKUP($B538,'b06'!$A$4:$I$714,AD$1,0),0)</f>
        <v>0</v>
      </c>
      <c r="AE538" s="41">
        <f>IFERROR(VLOOKUP($B538,'b06'!$A$4:$I$714,AE$1,0),0)</f>
        <v>0</v>
      </c>
      <c r="AF538" s="41">
        <f>IFERROR(VLOOKUP($B538,'b06'!$A$4:$I$714,AF$1,0),0)</f>
        <v>0</v>
      </c>
      <c r="AG538" s="41">
        <f>IFERROR(VLOOKUP($B538,'b06'!$A$4:$I$714,AG$1,0),0)</f>
        <v>0</v>
      </c>
      <c r="AH538" s="41">
        <f>IFERROR(VLOOKUP($B538,'b06'!$A$4:$I$714,AH$1,0),0)</f>
        <v>0</v>
      </c>
      <c r="AI538" s="41">
        <f>IFERROR(VLOOKUP($B538,'b06'!$A$4:$I$714,AI$1,0),0)</f>
        <v>0</v>
      </c>
      <c r="AJ538" s="41">
        <f>IFERROR(VLOOKUP($B538,'b06'!$A$4:$I$714,AJ$1,0),0)</f>
        <v>0</v>
      </c>
    </row>
    <row r="539" spans="1:36" x14ac:dyDescent="0.35">
      <c r="A539" s="4" t="s">
        <v>850</v>
      </c>
      <c r="B539" s="30">
        <v>537</v>
      </c>
      <c r="C539" s="8">
        <f t="shared" ca="1" si="97"/>
        <v>33072</v>
      </c>
      <c r="D539" s="5" t="str">
        <f t="shared" si="98"/>
        <v>colaborador_0537</v>
      </c>
      <c r="E539" s="9" t="s">
        <v>1339</v>
      </c>
      <c r="F539" s="9" t="s">
        <v>1550</v>
      </c>
      <c r="G539" s="8">
        <f t="shared" ca="1" si="99"/>
        <v>42076</v>
      </c>
      <c r="H539" s="6" t="s">
        <v>6</v>
      </c>
      <c r="I539" s="13">
        <f t="shared" ca="1" si="100"/>
        <v>1.85</v>
      </c>
      <c r="J539" s="15">
        <f t="shared" ca="1" si="101"/>
        <v>70</v>
      </c>
      <c r="K539" s="15">
        <f t="shared" ca="1" si="102"/>
        <v>20.45288531775018</v>
      </c>
      <c r="L539" s="10">
        <f t="shared" ca="1" si="103"/>
        <v>2</v>
      </c>
      <c r="M539" s="10">
        <f t="shared" ca="1" si="104"/>
        <v>7</v>
      </c>
      <c r="N539" s="10">
        <f t="shared" ca="1" si="105"/>
        <v>1</v>
      </c>
      <c r="O539" s="10">
        <f t="shared" ca="1" si="106"/>
        <v>7</v>
      </c>
      <c r="P539" s="10">
        <f t="shared" ca="1" si="107"/>
        <v>4</v>
      </c>
      <c r="Q539" s="11">
        <f t="shared" ca="1" si="96"/>
        <v>30</v>
      </c>
      <c r="R539" s="22" t="str">
        <f ca="1">VLOOKUP(L539,'05'!$A$2:$B$6,2,0)</f>
        <v>parda</v>
      </c>
      <c r="S539" s="22" t="str">
        <f ca="1">VLOOKUP(M539,'06'!$A$2:$B$18,2,0)</f>
        <v>ensino médio técnico completo</v>
      </c>
      <c r="T539" s="22" t="str">
        <f ca="1">VLOOKUP(N539,'07'!$A$2:$D$28,2,0)</f>
        <v>Acre</v>
      </c>
      <c r="U539" s="22" t="str">
        <f ca="1">VLOOKUP(O539,'08'!$A$2:$B$28,2,0)</f>
        <v>Testemunha de Jeová</v>
      </c>
      <c r="V539" s="22" t="str">
        <f ca="1">VLOOKUP(P539,'10'!$A$2:$B$10,2,0)</f>
        <v>Desquitado</v>
      </c>
      <c r="W539" s="29">
        <f>IFERROR(VLOOKUP($B539,'b02'!$A$4:$H$705,W$1,0),0)</f>
        <v>0</v>
      </c>
      <c r="X539" s="29">
        <f>IFERROR(VLOOKUP($B539,'b02'!$A$4:$H$705,X$1,0),0)</f>
        <v>0</v>
      </c>
      <c r="Y539" s="29">
        <f>IFERROR(VLOOKUP($B539,'b02'!$A$4:$H$705,Y$1,0),0)</f>
        <v>0</v>
      </c>
      <c r="Z539" s="29">
        <f>IFERROR(VLOOKUP($B539,'b02'!$A$4:$H$705,Z$1,0),0)</f>
        <v>0</v>
      </c>
      <c r="AA539" s="29">
        <f>IFERROR(VLOOKUP($B539,'b02'!$A$4:$H$705,AA$1,0),0)</f>
        <v>0</v>
      </c>
      <c r="AB539" s="29">
        <f>IFERROR(VLOOKUP($B539,'b02'!$A$4:$H$705,AB$1,0),0)</f>
        <v>1</v>
      </c>
      <c r="AC539" s="29">
        <f>IFERROR(VLOOKUP($B539,'b02'!$A$4:$H$705,AC$1,0),0)</f>
        <v>1</v>
      </c>
      <c r="AD539" s="41">
        <f>IFERROR(VLOOKUP($B539,'b06'!$A$4:$I$714,AD$1,0),0)</f>
        <v>1</v>
      </c>
      <c r="AE539" s="41">
        <f>IFERROR(VLOOKUP($B539,'b06'!$A$4:$I$714,AE$1,0),0)</f>
        <v>0</v>
      </c>
      <c r="AF539" s="41">
        <f>IFERROR(VLOOKUP($B539,'b06'!$A$4:$I$714,AF$1,0),0)</f>
        <v>0</v>
      </c>
      <c r="AG539" s="41">
        <f>IFERROR(VLOOKUP($B539,'b06'!$A$4:$I$714,AG$1,0),0)</f>
        <v>0</v>
      </c>
      <c r="AH539" s="41">
        <f>IFERROR(VLOOKUP($B539,'b06'!$A$4:$I$714,AH$1,0),0)</f>
        <v>0</v>
      </c>
      <c r="AI539" s="41">
        <f>IFERROR(VLOOKUP($B539,'b06'!$A$4:$I$714,AI$1,0),0)</f>
        <v>0</v>
      </c>
      <c r="AJ539" s="41">
        <f>IFERROR(VLOOKUP($B539,'b06'!$A$4:$I$714,AJ$1,0),0)</f>
        <v>0</v>
      </c>
    </row>
    <row r="540" spans="1:36" x14ac:dyDescent="0.35">
      <c r="A540" s="4" t="s">
        <v>851</v>
      </c>
      <c r="B540" s="30">
        <v>538</v>
      </c>
      <c r="C540" s="8">
        <f t="shared" ca="1" si="97"/>
        <v>34831</v>
      </c>
      <c r="D540" s="5" t="str">
        <f t="shared" si="98"/>
        <v>colaborador_0538</v>
      </c>
      <c r="E540" s="9" t="s">
        <v>1339</v>
      </c>
      <c r="F540" s="9" t="s">
        <v>1550</v>
      </c>
      <c r="G540" s="8">
        <f t="shared" ca="1" si="99"/>
        <v>42732</v>
      </c>
      <c r="H540" s="6" t="s">
        <v>6</v>
      </c>
      <c r="I540" s="13">
        <f t="shared" ca="1" si="100"/>
        <v>1.78</v>
      </c>
      <c r="J540" s="15">
        <f t="shared" ca="1" si="101"/>
        <v>73</v>
      </c>
      <c r="K540" s="15">
        <f t="shared" ca="1" si="102"/>
        <v>23.040020199469762</v>
      </c>
      <c r="L540" s="10">
        <f t="shared" ca="1" si="103"/>
        <v>3</v>
      </c>
      <c r="M540" s="10">
        <f t="shared" ca="1" si="104"/>
        <v>3</v>
      </c>
      <c r="N540" s="10">
        <f t="shared" ca="1" si="105"/>
        <v>26</v>
      </c>
      <c r="O540" s="10">
        <f t="shared" ca="1" si="106"/>
        <v>7</v>
      </c>
      <c r="P540" s="10">
        <f t="shared" ca="1" si="107"/>
        <v>1</v>
      </c>
      <c r="Q540" s="11">
        <f t="shared" ca="1" si="96"/>
        <v>25</v>
      </c>
      <c r="R540" s="22" t="str">
        <f ca="1">VLOOKUP(L540,'05'!$A$2:$B$6,2,0)</f>
        <v>preta</v>
      </c>
      <c r="S540" s="22" t="str">
        <f ca="1">VLOOKUP(M540,'06'!$A$2:$B$18,2,0)</f>
        <v>ensino fundamental completo</v>
      </c>
      <c r="T540" s="22" t="str">
        <f ca="1">VLOOKUP(N540,'07'!$A$2:$D$28,2,0)</f>
        <v>Sergipe</v>
      </c>
      <c r="U540" s="22" t="str">
        <f ca="1">VLOOKUP(O540,'08'!$A$2:$B$28,2,0)</f>
        <v>Testemunha de Jeová</v>
      </c>
      <c r="V540" s="22" t="str">
        <f ca="1">VLOOKUP(P540,'10'!$A$2:$B$10,2,0)</f>
        <v>Solteiro</v>
      </c>
      <c r="W540" s="29">
        <f>IFERROR(VLOOKUP($B540,'b02'!$A$4:$H$705,W$1,0),0)</f>
        <v>1</v>
      </c>
      <c r="X540" s="29">
        <f>IFERROR(VLOOKUP($B540,'b02'!$A$4:$H$705,X$1,0),0)</f>
        <v>0</v>
      </c>
      <c r="Y540" s="29">
        <f>IFERROR(VLOOKUP($B540,'b02'!$A$4:$H$705,Y$1,0),0)</f>
        <v>1</v>
      </c>
      <c r="Z540" s="29">
        <f>IFERROR(VLOOKUP($B540,'b02'!$A$4:$H$705,Z$1,0),0)</f>
        <v>0</v>
      </c>
      <c r="AA540" s="29">
        <f>IFERROR(VLOOKUP($B540,'b02'!$A$4:$H$705,AA$1,0),0)</f>
        <v>0</v>
      </c>
      <c r="AB540" s="29">
        <f>IFERROR(VLOOKUP($B540,'b02'!$A$4:$H$705,AB$1,0),0)</f>
        <v>0</v>
      </c>
      <c r="AC540" s="29">
        <f>IFERROR(VLOOKUP($B540,'b02'!$A$4:$H$705,AC$1,0),0)</f>
        <v>2</v>
      </c>
      <c r="AD540" s="41">
        <f>IFERROR(VLOOKUP($B540,'b06'!$A$4:$I$714,AD$1,0),0)</f>
        <v>1</v>
      </c>
      <c r="AE540" s="41">
        <f>IFERROR(VLOOKUP($B540,'b06'!$A$4:$I$714,AE$1,0),0)</f>
        <v>1</v>
      </c>
      <c r="AF540" s="41">
        <f>IFERROR(VLOOKUP($B540,'b06'!$A$4:$I$714,AF$1,0),0)</f>
        <v>0</v>
      </c>
      <c r="AG540" s="41">
        <f>IFERROR(VLOOKUP($B540,'b06'!$A$4:$I$714,AG$1,0),0)</f>
        <v>0</v>
      </c>
      <c r="AH540" s="41">
        <f>IFERROR(VLOOKUP($B540,'b06'!$A$4:$I$714,AH$1,0),0)</f>
        <v>0</v>
      </c>
      <c r="AI540" s="41">
        <f>IFERROR(VLOOKUP($B540,'b06'!$A$4:$I$714,AI$1,0),0)</f>
        <v>0</v>
      </c>
      <c r="AJ540" s="41">
        <f>IFERROR(VLOOKUP($B540,'b06'!$A$4:$I$714,AJ$1,0),0)</f>
        <v>0</v>
      </c>
    </row>
    <row r="541" spans="1:36" x14ac:dyDescent="0.35">
      <c r="A541" s="4" t="s">
        <v>852</v>
      </c>
      <c r="B541" s="30">
        <v>539</v>
      </c>
      <c r="C541" s="8">
        <f t="shared" ca="1" si="97"/>
        <v>31546</v>
      </c>
      <c r="D541" s="5" t="str">
        <f t="shared" si="98"/>
        <v>colaborador_0539</v>
      </c>
      <c r="E541" s="9" t="s">
        <v>1339</v>
      </c>
      <c r="F541" s="9" t="s">
        <v>1550</v>
      </c>
      <c r="G541" s="8">
        <f t="shared" ca="1" si="99"/>
        <v>42678</v>
      </c>
      <c r="H541" s="6" t="s">
        <v>6</v>
      </c>
      <c r="I541" s="13">
        <f t="shared" ca="1" si="100"/>
        <v>1.75</v>
      </c>
      <c r="J541" s="15">
        <f t="shared" ca="1" si="101"/>
        <v>79</v>
      </c>
      <c r="K541" s="15">
        <f t="shared" ca="1" si="102"/>
        <v>25.795918367346939</v>
      </c>
      <c r="L541" s="10">
        <f t="shared" ca="1" si="103"/>
        <v>2</v>
      </c>
      <c r="M541" s="10">
        <f t="shared" ca="1" si="104"/>
        <v>4</v>
      </c>
      <c r="N541" s="10">
        <f t="shared" ca="1" si="105"/>
        <v>10</v>
      </c>
      <c r="O541" s="10">
        <f t="shared" ca="1" si="106"/>
        <v>7</v>
      </c>
      <c r="P541" s="10">
        <f t="shared" ca="1" si="107"/>
        <v>6</v>
      </c>
      <c r="Q541" s="11">
        <f t="shared" ca="1" si="96"/>
        <v>34</v>
      </c>
      <c r="R541" s="22" t="str">
        <f ca="1">VLOOKUP(L541,'05'!$A$2:$B$6,2,0)</f>
        <v>parda</v>
      </c>
      <c r="S541" s="22" t="str">
        <f ca="1">VLOOKUP(M541,'06'!$A$2:$B$18,2,0)</f>
        <v>ensino médio incompleto</v>
      </c>
      <c r="T541" s="22" t="str">
        <f ca="1">VLOOKUP(N541,'07'!$A$2:$D$28,2,0)</f>
        <v>Maranhão</v>
      </c>
      <c r="U541" s="22" t="str">
        <f ca="1">VLOOKUP(O541,'08'!$A$2:$B$28,2,0)</f>
        <v>Testemunha de Jeová</v>
      </c>
      <c r="V541" s="22" t="str">
        <f ca="1">VLOOKUP(P541,'10'!$A$2:$B$10,2,0)</f>
        <v>Concubinato/União Estável</v>
      </c>
      <c r="W541" s="29">
        <f>IFERROR(VLOOKUP($B541,'b02'!$A$4:$H$705,W$1,0),0)</f>
        <v>0</v>
      </c>
      <c r="X541" s="29">
        <f>IFERROR(VLOOKUP($B541,'b02'!$A$4:$H$705,X$1,0),0)</f>
        <v>0</v>
      </c>
      <c r="Y541" s="29">
        <f>IFERROR(VLOOKUP($B541,'b02'!$A$4:$H$705,Y$1,0),0)</f>
        <v>1</v>
      </c>
      <c r="Z541" s="29">
        <f>IFERROR(VLOOKUP($B541,'b02'!$A$4:$H$705,Z$1,0),0)</f>
        <v>0</v>
      </c>
      <c r="AA541" s="29">
        <f>IFERROR(VLOOKUP($B541,'b02'!$A$4:$H$705,AA$1,0),0)</f>
        <v>0</v>
      </c>
      <c r="AB541" s="29">
        <f>IFERROR(VLOOKUP($B541,'b02'!$A$4:$H$705,AB$1,0),0)</f>
        <v>0</v>
      </c>
      <c r="AC541" s="29">
        <f>IFERROR(VLOOKUP($B541,'b02'!$A$4:$H$705,AC$1,0),0)</f>
        <v>1</v>
      </c>
      <c r="AD541" s="41">
        <f>IFERROR(VLOOKUP($B541,'b06'!$A$4:$I$714,AD$1,0),0)</f>
        <v>0</v>
      </c>
      <c r="AE541" s="41">
        <f>IFERROR(VLOOKUP($B541,'b06'!$A$4:$I$714,AE$1,0),0)</f>
        <v>1</v>
      </c>
      <c r="AF541" s="41">
        <f>IFERROR(VLOOKUP($B541,'b06'!$A$4:$I$714,AF$1,0),0)</f>
        <v>0</v>
      </c>
      <c r="AG541" s="41">
        <f>IFERROR(VLOOKUP($B541,'b06'!$A$4:$I$714,AG$1,0),0)</f>
        <v>0</v>
      </c>
      <c r="AH541" s="41">
        <f>IFERROR(VLOOKUP($B541,'b06'!$A$4:$I$714,AH$1,0),0)</f>
        <v>0</v>
      </c>
      <c r="AI541" s="41">
        <f>IFERROR(VLOOKUP($B541,'b06'!$A$4:$I$714,AI$1,0),0)</f>
        <v>0</v>
      </c>
      <c r="AJ541" s="41">
        <f>IFERROR(VLOOKUP($B541,'b06'!$A$4:$I$714,AJ$1,0),0)</f>
        <v>0</v>
      </c>
    </row>
    <row r="542" spans="1:36" x14ac:dyDescent="0.35">
      <c r="A542" s="4" t="s">
        <v>853</v>
      </c>
      <c r="B542" s="30">
        <v>540</v>
      </c>
      <c r="C542" s="8">
        <f t="shared" ca="1" si="97"/>
        <v>33885</v>
      </c>
      <c r="D542" s="5" t="str">
        <f t="shared" si="98"/>
        <v>colaborador_0540</v>
      </c>
      <c r="E542" s="9" t="s">
        <v>1339</v>
      </c>
      <c r="F542" s="9" t="s">
        <v>1550</v>
      </c>
      <c r="G542" s="8">
        <f t="shared" ca="1" si="99"/>
        <v>42737</v>
      </c>
      <c r="H542" s="6" t="s">
        <v>6</v>
      </c>
      <c r="I542" s="13">
        <f t="shared" ca="1" si="100"/>
        <v>1.81</v>
      </c>
      <c r="J542" s="15">
        <f t="shared" ca="1" si="101"/>
        <v>71</v>
      </c>
      <c r="K542" s="15">
        <f t="shared" ca="1" si="102"/>
        <v>21.672110130948383</v>
      </c>
      <c r="L542" s="10">
        <f t="shared" ca="1" si="103"/>
        <v>3</v>
      </c>
      <c r="M542" s="10">
        <f t="shared" ca="1" si="104"/>
        <v>6</v>
      </c>
      <c r="N542" s="10">
        <f t="shared" ca="1" si="105"/>
        <v>15</v>
      </c>
      <c r="O542" s="10">
        <f t="shared" ca="1" si="106"/>
        <v>1</v>
      </c>
      <c r="P542" s="10">
        <f t="shared" ca="1" si="107"/>
        <v>3</v>
      </c>
      <c r="Q542" s="11">
        <f t="shared" ca="1" si="96"/>
        <v>28</v>
      </c>
      <c r="R542" s="22" t="str">
        <f ca="1">VLOOKUP(L542,'05'!$A$2:$B$6,2,0)</f>
        <v>preta</v>
      </c>
      <c r="S542" s="22" t="str">
        <f ca="1">VLOOKUP(M542,'06'!$A$2:$B$18,2,0)</f>
        <v>ensino médio técnico incompleto</v>
      </c>
      <c r="T542" s="22" t="str">
        <f ca="1">VLOOKUP(N542,'07'!$A$2:$D$28,2,0)</f>
        <v>Paraíba</v>
      </c>
      <c r="U542" s="22" t="str">
        <f ca="1">VLOOKUP(O542,'08'!$A$2:$B$28,2,0)</f>
        <v>Adventista</v>
      </c>
      <c r="V542" s="22" t="str">
        <f ca="1">VLOOKUP(P542,'10'!$A$2:$B$10,2,0)</f>
        <v>Divorciado</v>
      </c>
      <c r="W542" s="29">
        <f>IFERROR(VLOOKUP($B542,'b02'!$A$4:$H$705,W$1,0),0)</f>
        <v>0</v>
      </c>
      <c r="X542" s="29">
        <f>IFERROR(VLOOKUP($B542,'b02'!$A$4:$H$705,X$1,0),0)</f>
        <v>0</v>
      </c>
      <c r="Y542" s="29">
        <f>IFERROR(VLOOKUP($B542,'b02'!$A$4:$H$705,Y$1,0),0)</f>
        <v>0</v>
      </c>
      <c r="Z542" s="29">
        <f>IFERROR(VLOOKUP($B542,'b02'!$A$4:$H$705,Z$1,0),0)</f>
        <v>0</v>
      </c>
      <c r="AA542" s="29">
        <f>IFERROR(VLOOKUP($B542,'b02'!$A$4:$H$705,AA$1,0),0)</f>
        <v>0</v>
      </c>
      <c r="AB542" s="29">
        <f>IFERROR(VLOOKUP($B542,'b02'!$A$4:$H$705,AB$1,0),0)</f>
        <v>0</v>
      </c>
      <c r="AC542" s="29">
        <f>IFERROR(VLOOKUP($B542,'b02'!$A$4:$H$705,AC$1,0),0)</f>
        <v>0</v>
      </c>
      <c r="AD542" s="41">
        <f>IFERROR(VLOOKUP($B542,'b06'!$A$4:$I$714,AD$1,0),0)</f>
        <v>0</v>
      </c>
      <c r="AE542" s="41">
        <f>IFERROR(VLOOKUP($B542,'b06'!$A$4:$I$714,AE$1,0),0)</f>
        <v>0</v>
      </c>
      <c r="AF542" s="41">
        <f>IFERROR(VLOOKUP($B542,'b06'!$A$4:$I$714,AF$1,0),0)</f>
        <v>0</v>
      </c>
      <c r="AG542" s="41">
        <f>IFERROR(VLOOKUP($B542,'b06'!$A$4:$I$714,AG$1,0),0)</f>
        <v>0</v>
      </c>
      <c r="AH542" s="41">
        <f>IFERROR(VLOOKUP($B542,'b06'!$A$4:$I$714,AH$1,0),0)</f>
        <v>0</v>
      </c>
      <c r="AI542" s="41">
        <f>IFERROR(VLOOKUP($B542,'b06'!$A$4:$I$714,AI$1,0),0)</f>
        <v>0</v>
      </c>
      <c r="AJ542" s="41">
        <f>IFERROR(VLOOKUP($B542,'b06'!$A$4:$I$714,AJ$1,0),0)</f>
        <v>0</v>
      </c>
    </row>
    <row r="543" spans="1:36" x14ac:dyDescent="0.35">
      <c r="A543" s="4" t="s">
        <v>854</v>
      </c>
      <c r="B543" s="30">
        <v>541</v>
      </c>
      <c r="C543" s="8">
        <f t="shared" ca="1" si="97"/>
        <v>32977</v>
      </c>
      <c r="D543" s="5" t="str">
        <f t="shared" si="98"/>
        <v>colaborador_0541</v>
      </c>
      <c r="E543" s="9" t="s">
        <v>1339</v>
      </c>
      <c r="F543" s="9" t="s">
        <v>1550</v>
      </c>
      <c r="G543" s="8">
        <f t="shared" ca="1" si="99"/>
        <v>43969</v>
      </c>
      <c r="H543" s="6" t="s">
        <v>6</v>
      </c>
      <c r="I543" s="13">
        <f t="shared" ca="1" si="100"/>
        <v>1.83</v>
      </c>
      <c r="J543" s="15">
        <f t="shared" ca="1" si="101"/>
        <v>79</v>
      </c>
      <c r="K543" s="15">
        <f t="shared" ca="1" si="102"/>
        <v>23.589835468362743</v>
      </c>
      <c r="L543" s="10">
        <f t="shared" ca="1" si="103"/>
        <v>2</v>
      </c>
      <c r="M543" s="10">
        <f t="shared" ca="1" si="104"/>
        <v>5</v>
      </c>
      <c r="N543" s="10">
        <f t="shared" ca="1" si="105"/>
        <v>9</v>
      </c>
      <c r="O543" s="10">
        <f t="shared" ca="1" si="106"/>
        <v>4</v>
      </c>
      <c r="P543" s="10">
        <f t="shared" ca="1" si="107"/>
        <v>6</v>
      </c>
      <c r="Q543" s="11">
        <f t="shared" ca="1" si="96"/>
        <v>30</v>
      </c>
      <c r="R543" s="22" t="str">
        <f ca="1">VLOOKUP(L543,'05'!$A$2:$B$6,2,0)</f>
        <v>parda</v>
      </c>
      <c r="S543" s="22" t="str">
        <f ca="1">VLOOKUP(M543,'06'!$A$2:$B$18,2,0)</f>
        <v>ensino médio completo</v>
      </c>
      <c r="T543" s="22" t="str">
        <f ca="1">VLOOKUP(N543,'07'!$A$2:$D$28,2,0)</f>
        <v>Goiás</v>
      </c>
      <c r="U543" s="22" t="str">
        <f ca="1">VLOOKUP(O543,'08'!$A$2:$B$28,2,0)</f>
        <v>Cristã</v>
      </c>
      <c r="V543" s="22" t="str">
        <f ca="1">VLOOKUP(P543,'10'!$A$2:$B$10,2,0)</f>
        <v>Concubinato/União Estável</v>
      </c>
      <c r="W543" s="29">
        <f>IFERROR(VLOOKUP($B543,'b02'!$A$4:$H$705,W$1,0),0)</f>
        <v>0</v>
      </c>
      <c r="X543" s="29">
        <f>IFERROR(VLOOKUP($B543,'b02'!$A$4:$H$705,X$1,0),0)</f>
        <v>0</v>
      </c>
      <c r="Y543" s="29">
        <f>IFERROR(VLOOKUP($B543,'b02'!$A$4:$H$705,Y$1,0),0)</f>
        <v>0</v>
      </c>
      <c r="Z543" s="29">
        <f>IFERROR(VLOOKUP($B543,'b02'!$A$4:$H$705,Z$1,0),0)</f>
        <v>0</v>
      </c>
      <c r="AA543" s="29">
        <f>IFERROR(VLOOKUP($B543,'b02'!$A$4:$H$705,AA$1,0),0)</f>
        <v>0</v>
      </c>
      <c r="AB543" s="29">
        <f>IFERROR(VLOOKUP($B543,'b02'!$A$4:$H$705,AB$1,0),0)</f>
        <v>0</v>
      </c>
      <c r="AC543" s="29">
        <f>IFERROR(VLOOKUP($B543,'b02'!$A$4:$H$705,AC$1,0),0)</f>
        <v>0</v>
      </c>
      <c r="AD543" s="41">
        <f>IFERROR(VLOOKUP($B543,'b06'!$A$4:$I$714,AD$1,0),0)</f>
        <v>0</v>
      </c>
      <c r="AE543" s="41">
        <f>IFERROR(VLOOKUP($B543,'b06'!$A$4:$I$714,AE$1,0),0)</f>
        <v>0</v>
      </c>
      <c r="AF543" s="41">
        <f>IFERROR(VLOOKUP($B543,'b06'!$A$4:$I$714,AF$1,0),0)</f>
        <v>0</v>
      </c>
      <c r="AG543" s="41">
        <f>IFERROR(VLOOKUP($B543,'b06'!$A$4:$I$714,AG$1,0),0)</f>
        <v>0</v>
      </c>
      <c r="AH543" s="41">
        <f>IFERROR(VLOOKUP($B543,'b06'!$A$4:$I$714,AH$1,0),0)</f>
        <v>0</v>
      </c>
      <c r="AI543" s="41">
        <f>IFERROR(VLOOKUP($B543,'b06'!$A$4:$I$714,AI$1,0),0)</f>
        <v>0</v>
      </c>
      <c r="AJ543" s="41">
        <f>IFERROR(VLOOKUP($B543,'b06'!$A$4:$I$714,AJ$1,0),0)</f>
        <v>0</v>
      </c>
    </row>
    <row r="544" spans="1:36" x14ac:dyDescent="0.35">
      <c r="A544" s="4" t="s">
        <v>855</v>
      </c>
      <c r="B544" s="30">
        <v>542</v>
      </c>
      <c r="C544" s="8">
        <f t="shared" ca="1" si="97"/>
        <v>34207</v>
      </c>
      <c r="D544" s="5" t="str">
        <f t="shared" si="98"/>
        <v>colaborador_0542</v>
      </c>
      <c r="E544" s="9" t="s">
        <v>1339</v>
      </c>
      <c r="F544" s="9" t="s">
        <v>1550</v>
      </c>
      <c r="G544" s="8">
        <f t="shared" ca="1" si="99"/>
        <v>43936</v>
      </c>
      <c r="H544" s="6" t="s">
        <v>6</v>
      </c>
      <c r="I544" s="13">
        <f t="shared" ca="1" si="100"/>
        <v>1.75</v>
      </c>
      <c r="J544" s="15">
        <f t="shared" ca="1" si="101"/>
        <v>81</v>
      </c>
      <c r="K544" s="15">
        <f t="shared" ca="1" si="102"/>
        <v>26.448979591836736</v>
      </c>
      <c r="L544" s="10">
        <f t="shared" ca="1" si="103"/>
        <v>3</v>
      </c>
      <c r="M544" s="10">
        <f t="shared" ca="1" si="104"/>
        <v>4</v>
      </c>
      <c r="N544" s="10">
        <f t="shared" ca="1" si="105"/>
        <v>21</v>
      </c>
      <c r="O544" s="10">
        <f t="shared" ca="1" si="106"/>
        <v>4</v>
      </c>
      <c r="P544" s="10">
        <f t="shared" ca="1" si="107"/>
        <v>3</v>
      </c>
      <c r="Q544" s="11">
        <f t="shared" ca="1" si="96"/>
        <v>27</v>
      </c>
      <c r="R544" s="22" t="str">
        <f ca="1">VLOOKUP(L544,'05'!$A$2:$B$6,2,0)</f>
        <v>preta</v>
      </c>
      <c r="S544" s="22" t="str">
        <f ca="1">VLOOKUP(M544,'06'!$A$2:$B$18,2,0)</f>
        <v>ensino médio incompleto</v>
      </c>
      <c r="T544" s="22" t="str">
        <f ca="1">VLOOKUP(N544,'07'!$A$2:$D$28,2,0)</f>
        <v>Rio Grande do Sul</v>
      </c>
      <c r="U544" s="22" t="str">
        <f ca="1">VLOOKUP(O544,'08'!$A$2:$B$28,2,0)</f>
        <v>Cristã</v>
      </c>
      <c r="V544" s="22" t="str">
        <f ca="1">VLOOKUP(P544,'10'!$A$2:$B$10,2,0)</f>
        <v>Divorciado</v>
      </c>
      <c r="W544" s="29">
        <f>IFERROR(VLOOKUP($B544,'b02'!$A$4:$H$705,W$1,0),0)</f>
        <v>0</v>
      </c>
      <c r="X544" s="29">
        <f>IFERROR(VLOOKUP($B544,'b02'!$A$4:$H$705,X$1,0),0)</f>
        <v>0</v>
      </c>
      <c r="Y544" s="29">
        <f>IFERROR(VLOOKUP($B544,'b02'!$A$4:$H$705,Y$1,0),0)</f>
        <v>0</v>
      </c>
      <c r="Z544" s="29">
        <f>IFERROR(VLOOKUP($B544,'b02'!$A$4:$H$705,Z$1,0),0)</f>
        <v>0</v>
      </c>
      <c r="AA544" s="29">
        <f>IFERROR(VLOOKUP($B544,'b02'!$A$4:$H$705,AA$1,0),0)</f>
        <v>0</v>
      </c>
      <c r="AB544" s="29">
        <f>IFERROR(VLOOKUP($B544,'b02'!$A$4:$H$705,AB$1,0),0)</f>
        <v>0</v>
      </c>
      <c r="AC544" s="29">
        <f>IFERROR(VLOOKUP($B544,'b02'!$A$4:$H$705,AC$1,0),0)</f>
        <v>0</v>
      </c>
      <c r="AD544" s="41">
        <f>IFERROR(VLOOKUP($B544,'b06'!$A$4:$I$714,AD$1,0),0)</f>
        <v>0</v>
      </c>
      <c r="AE544" s="41">
        <f>IFERROR(VLOOKUP($B544,'b06'!$A$4:$I$714,AE$1,0),0)</f>
        <v>0</v>
      </c>
      <c r="AF544" s="41">
        <f>IFERROR(VLOOKUP($B544,'b06'!$A$4:$I$714,AF$1,0),0)</f>
        <v>0</v>
      </c>
      <c r="AG544" s="41">
        <f>IFERROR(VLOOKUP($B544,'b06'!$A$4:$I$714,AG$1,0),0)</f>
        <v>0</v>
      </c>
      <c r="AH544" s="41">
        <f>IFERROR(VLOOKUP($B544,'b06'!$A$4:$I$714,AH$1,0),0)</f>
        <v>0</v>
      </c>
      <c r="AI544" s="41">
        <f>IFERROR(VLOOKUP($B544,'b06'!$A$4:$I$714,AI$1,0),0)</f>
        <v>0</v>
      </c>
      <c r="AJ544" s="41">
        <f>IFERROR(VLOOKUP($B544,'b06'!$A$4:$I$714,AJ$1,0),0)</f>
        <v>0</v>
      </c>
    </row>
    <row r="545" spans="1:36" x14ac:dyDescent="0.35">
      <c r="A545" s="4" t="s">
        <v>856</v>
      </c>
      <c r="B545" s="30">
        <v>543</v>
      </c>
      <c r="C545" s="8">
        <f t="shared" ca="1" si="97"/>
        <v>31860</v>
      </c>
      <c r="D545" s="5" t="str">
        <f t="shared" si="98"/>
        <v>colaborador_0543</v>
      </c>
      <c r="E545" s="9" t="s">
        <v>1339</v>
      </c>
      <c r="F545" s="9" t="s">
        <v>1550</v>
      </c>
      <c r="G545" s="8">
        <f t="shared" ca="1" si="99"/>
        <v>42244</v>
      </c>
      <c r="H545" s="6" t="s">
        <v>6</v>
      </c>
      <c r="I545" s="13">
        <f t="shared" ca="1" si="100"/>
        <v>1.85</v>
      </c>
      <c r="J545" s="15">
        <f t="shared" ca="1" si="101"/>
        <v>72</v>
      </c>
      <c r="K545" s="15">
        <f t="shared" ca="1" si="102"/>
        <v>21.037253469685901</v>
      </c>
      <c r="L545" s="10">
        <f t="shared" ca="1" si="103"/>
        <v>2</v>
      </c>
      <c r="M545" s="10">
        <f t="shared" ca="1" si="104"/>
        <v>5</v>
      </c>
      <c r="N545" s="10">
        <f t="shared" ca="1" si="105"/>
        <v>20</v>
      </c>
      <c r="O545" s="10">
        <f t="shared" ca="1" si="106"/>
        <v>2</v>
      </c>
      <c r="P545" s="10">
        <f t="shared" ca="1" si="107"/>
        <v>3</v>
      </c>
      <c r="Q545" s="11">
        <f t="shared" ca="1" si="96"/>
        <v>33</v>
      </c>
      <c r="R545" s="22" t="str">
        <f ca="1">VLOOKUP(L545,'05'!$A$2:$B$6,2,0)</f>
        <v>parda</v>
      </c>
      <c r="S545" s="22" t="str">
        <f ca="1">VLOOKUP(M545,'06'!$A$2:$B$18,2,0)</f>
        <v>ensino médio completo</v>
      </c>
      <c r="T545" s="22" t="str">
        <f ca="1">VLOOKUP(N545,'07'!$A$2:$D$28,2,0)</f>
        <v>Rio Grande do Norte</v>
      </c>
      <c r="U545" s="22" t="str">
        <f ca="1">VLOOKUP(O545,'08'!$A$2:$B$28,2,0)</f>
        <v>Candomblé</v>
      </c>
      <c r="V545" s="22" t="str">
        <f ca="1">VLOOKUP(P545,'10'!$A$2:$B$10,2,0)</f>
        <v>Divorciado</v>
      </c>
      <c r="W545" s="29">
        <f>IFERROR(VLOOKUP($B545,'b02'!$A$4:$H$705,W$1,0),0)</f>
        <v>0</v>
      </c>
      <c r="X545" s="29">
        <f>IFERROR(VLOOKUP($B545,'b02'!$A$4:$H$705,X$1,0),0)</f>
        <v>0</v>
      </c>
      <c r="Y545" s="29">
        <f>IFERROR(VLOOKUP($B545,'b02'!$A$4:$H$705,Y$1,0),0)</f>
        <v>1</v>
      </c>
      <c r="Z545" s="29">
        <f>IFERROR(VLOOKUP($B545,'b02'!$A$4:$H$705,Z$1,0),0)</f>
        <v>0</v>
      </c>
      <c r="AA545" s="29">
        <f>IFERROR(VLOOKUP($B545,'b02'!$A$4:$H$705,AA$1,0),0)</f>
        <v>0</v>
      </c>
      <c r="AB545" s="29">
        <f>IFERROR(VLOOKUP($B545,'b02'!$A$4:$H$705,AB$1,0),0)</f>
        <v>0</v>
      </c>
      <c r="AC545" s="29">
        <f>IFERROR(VLOOKUP($B545,'b02'!$A$4:$H$705,AC$1,0),0)</f>
        <v>1</v>
      </c>
      <c r="AD545" s="41">
        <f>IFERROR(VLOOKUP($B545,'b06'!$A$4:$I$714,AD$1,0),0)</f>
        <v>0</v>
      </c>
      <c r="AE545" s="41">
        <f>IFERROR(VLOOKUP($B545,'b06'!$A$4:$I$714,AE$1,0),0)</f>
        <v>0</v>
      </c>
      <c r="AF545" s="41">
        <f>IFERROR(VLOOKUP($B545,'b06'!$A$4:$I$714,AF$1,0),0)</f>
        <v>0</v>
      </c>
      <c r="AG545" s="41">
        <f>IFERROR(VLOOKUP($B545,'b06'!$A$4:$I$714,AG$1,0),0)</f>
        <v>0</v>
      </c>
      <c r="AH545" s="41">
        <f>IFERROR(VLOOKUP($B545,'b06'!$A$4:$I$714,AH$1,0),0)</f>
        <v>0</v>
      </c>
      <c r="AI545" s="41">
        <f>IFERROR(VLOOKUP($B545,'b06'!$A$4:$I$714,AI$1,0),0)</f>
        <v>1</v>
      </c>
      <c r="AJ545" s="41">
        <f>IFERROR(VLOOKUP($B545,'b06'!$A$4:$I$714,AJ$1,0),0)</f>
        <v>0</v>
      </c>
    </row>
    <row r="546" spans="1:36" x14ac:dyDescent="0.35">
      <c r="A546" s="4" t="s">
        <v>857</v>
      </c>
      <c r="B546" s="30">
        <v>544</v>
      </c>
      <c r="C546" s="8">
        <f t="shared" ca="1" si="97"/>
        <v>32725</v>
      </c>
      <c r="D546" s="5" t="str">
        <f t="shared" si="98"/>
        <v>colaborador_0544</v>
      </c>
      <c r="E546" s="9" t="s">
        <v>1339</v>
      </c>
      <c r="F546" s="9" t="s">
        <v>1550</v>
      </c>
      <c r="G546" s="8">
        <f t="shared" ca="1" si="99"/>
        <v>44069</v>
      </c>
      <c r="H546" s="6" t="s">
        <v>6</v>
      </c>
      <c r="I546" s="13">
        <f t="shared" ca="1" si="100"/>
        <v>1.84</v>
      </c>
      <c r="J546" s="15">
        <f t="shared" ca="1" si="101"/>
        <v>79</v>
      </c>
      <c r="K546" s="15">
        <f t="shared" ca="1" si="102"/>
        <v>23.334120982986768</v>
      </c>
      <c r="L546" s="10">
        <f t="shared" ca="1" si="103"/>
        <v>3</v>
      </c>
      <c r="M546" s="10">
        <f t="shared" ca="1" si="104"/>
        <v>7</v>
      </c>
      <c r="N546" s="10">
        <f t="shared" ca="1" si="105"/>
        <v>7</v>
      </c>
      <c r="O546" s="10">
        <f t="shared" ca="1" si="106"/>
        <v>5</v>
      </c>
      <c r="P546" s="10">
        <f t="shared" ca="1" si="107"/>
        <v>3</v>
      </c>
      <c r="Q546" s="11">
        <f t="shared" ca="1" si="96"/>
        <v>31</v>
      </c>
      <c r="R546" s="22" t="str">
        <f ca="1">VLOOKUP(L546,'05'!$A$2:$B$6,2,0)</f>
        <v>preta</v>
      </c>
      <c r="S546" s="22" t="str">
        <f ca="1">VLOOKUP(M546,'06'!$A$2:$B$18,2,0)</f>
        <v>ensino médio técnico completo</v>
      </c>
      <c r="T546" s="22" t="str">
        <f ca="1">VLOOKUP(N546,'07'!$A$2:$D$28,2,0)</f>
        <v>Distrito Federal</v>
      </c>
      <c r="U546" s="22" t="str">
        <f ca="1">VLOOKUP(O546,'08'!$A$2:$B$28,2,0)</f>
        <v>Evangélica</v>
      </c>
      <c r="V546" s="22" t="str">
        <f ca="1">VLOOKUP(P546,'10'!$A$2:$B$10,2,0)</f>
        <v>Divorciado</v>
      </c>
      <c r="W546" s="29">
        <f>IFERROR(VLOOKUP($B546,'b02'!$A$4:$H$705,W$1,0),0)</f>
        <v>0</v>
      </c>
      <c r="X546" s="29">
        <f>IFERROR(VLOOKUP($B546,'b02'!$A$4:$H$705,X$1,0),0)</f>
        <v>0</v>
      </c>
      <c r="Y546" s="29">
        <f>IFERROR(VLOOKUP($B546,'b02'!$A$4:$H$705,Y$1,0),0)</f>
        <v>1</v>
      </c>
      <c r="Z546" s="29">
        <f>IFERROR(VLOOKUP($B546,'b02'!$A$4:$H$705,Z$1,0),0)</f>
        <v>0</v>
      </c>
      <c r="AA546" s="29">
        <f>IFERROR(VLOOKUP($B546,'b02'!$A$4:$H$705,AA$1,0),0)</f>
        <v>0</v>
      </c>
      <c r="AB546" s="29">
        <f>IFERROR(VLOOKUP($B546,'b02'!$A$4:$H$705,AB$1,0),0)</f>
        <v>0</v>
      </c>
      <c r="AC546" s="29">
        <f>IFERROR(VLOOKUP($B546,'b02'!$A$4:$H$705,AC$1,0),0)</f>
        <v>1</v>
      </c>
      <c r="AD546" s="41">
        <f>IFERROR(VLOOKUP($B546,'b06'!$A$4:$I$714,AD$1,0),0)</f>
        <v>0</v>
      </c>
      <c r="AE546" s="41">
        <f>IFERROR(VLOOKUP($B546,'b06'!$A$4:$I$714,AE$1,0),0)</f>
        <v>0</v>
      </c>
      <c r="AF546" s="41">
        <f>IFERROR(VLOOKUP($B546,'b06'!$A$4:$I$714,AF$1,0),0)</f>
        <v>0</v>
      </c>
      <c r="AG546" s="41">
        <f>IFERROR(VLOOKUP($B546,'b06'!$A$4:$I$714,AG$1,0),0)</f>
        <v>0</v>
      </c>
      <c r="AH546" s="41">
        <f>IFERROR(VLOOKUP($B546,'b06'!$A$4:$I$714,AH$1,0),0)</f>
        <v>0</v>
      </c>
      <c r="AI546" s="41">
        <f>IFERROR(VLOOKUP($B546,'b06'!$A$4:$I$714,AI$1,0),0)</f>
        <v>0</v>
      </c>
      <c r="AJ546" s="41">
        <f>IFERROR(VLOOKUP($B546,'b06'!$A$4:$I$714,AJ$1,0),0)</f>
        <v>1</v>
      </c>
    </row>
    <row r="547" spans="1:36" x14ac:dyDescent="0.35">
      <c r="A547" s="4" t="s">
        <v>858</v>
      </c>
      <c r="B547" s="30">
        <v>545</v>
      </c>
      <c r="C547" s="8">
        <f t="shared" ca="1" si="97"/>
        <v>34420</v>
      </c>
      <c r="D547" s="5" t="str">
        <f t="shared" si="98"/>
        <v>colaborador_0545</v>
      </c>
      <c r="E547" s="9" t="s">
        <v>1339</v>
      </c>
      <c r="F547" s="9" t="s">
        <v>1550</v>
      </c>
      <c r="G547" s="8">
        <f t="shared" ca="1" si="99"/>
        <v>43893</v>
      </c>
      <c r="H547" s="6" t="s">
        <v>6</v>
      </c>
      <c r="I547" s="13">
        <f t="shared" ca="1" si="100"/>
        <v>1.82</v>
      </c>
      <c r="J547" s="15">
        <f t="shared" ca="1" si="101"/>
        <v>70</v>
      </c>
      <c r="K547" s="15">
        <f t="shared" ca="1" si="102"/>
        <v>21.132713440405748</v>
      </c>
      <c r="L547" s="10">
        <f t="shared" ca="1" si="103"/>
        <v>2</v>
      </c>
      <c r="M547" s="10">
        <f t="shared" ca="1" si="104"/>
        <v>3</v>
      </c>
      <c r="N547" s="10">
        <f t="shared" ca="1" si="105"/>
        <v>2</v>
      </c>
      <c r="O547" s="10">
        <f t="shared" ca="1" si="106"/>
        <v>5</v>
      </c>
      <c r="P547" s="10">
        <f t="shared" ca="1" si="107"/>
        <v>5</v>
      </c>
      <c r="Q547" s="11">
        <f t="shared" ca="1" si="96"/>
        <v>26</v>
      </c>
      <c r="R547" s="22" t="str">
        <f ca="1">VLOOKUP(L547,'05'!$A$2:$B$6,2,0)</f>
        <v>parda</v>
      </c>
      <c r="S547" s="22" t="str">
        <f ca="1">VLOOKUP(M547,'06'!$A$2:$B$18,2,0)</f>
        <v>ensino fundamental completo</v>
      </c>
      <c r="T547" s="22" t="str">
        <f ca="1">VLOOKUP(N547,'07'!$A$2:$D$28,2,0)</f>
        <v>Alagoas</v>
      </c>
      <c r="U547" s="22" t="str">
        <f ca="1">VLOOKUP(O547,'08'!$A$2:$B$28,2,0)</f>
        <v>Evangélica</v>
      </c>
      <c r="V547" s="22" t="str">
        <f ca="1">VLOOKUP(P547,'10'!$A$2:$B$10,2,0)</f>
        <v>Separado</v>
      </c>
      <c r="W547" s="29">
        <f>IFERROR(VLOOKUP($B547,'b02'!$A$4:$H$705,W$1,0),0)</f>
        <v>0</v>
      </c>
      <c r="X547" s="29">
        <f>IFERROR(VLOOKUP($B547,'b02'!$A$4:$H$705,X$1,0),0)</f>
        <v>0</v>
      </c>
      <c r="Y547" s="29">
        <f>IFERROR(VLOOKUP($B547,'b02'!$A$4:$H$705,Y$1,0),0)</f>
        <v>1</v>
      </c>
      <c r="Z547" s="29">
        <f>IFERROR(VLOOKUP($B547,'b02'!$A$4:$H$705,Z$1,0),0)</f>
        <v>0</v>
      </c>
      <c r="AA547" s="29">
        <f>IFERROR(VLOOKUP($B547,'b02'!$A$4:$H$705,AA$1,0),0)</f>
        <v>0</v>
      </c>
      <c r="AB547" s="29">
        <f>IFERROR(VLOOKUP($B547,'b02'!$A$4:$H$705,AB$1,0),0)</f>
        <v>0</v>
      </c>
      <c r="AC547" s="29">
        <f>IFERROR(VLOOKUP($B547,'b02'!$A$4:$H$705,AC$1,0),0)</f>
        <v>1</v>
      </c>
      <c r="AD547" s="41">
        <f>IFERROR(VLOOKUP($B547,'b06'!$A$4:$I$714,AD$1,0),0)</f>
        <v>1</v>
      </c>
      <c r="AE547" s="41">
        <f>IFERROR(VLOOKUP($B547,'b06'!$A$4:$I$714,AE$1,0),0)</f>
        <v>0</v>
      </c>
      <c r="AF547" s="41">
        <f>IFERROR(VLOOKUP($B547,'b06'!$A$4:$I$714,AF$1,0),0)</f>
        <v>0</v>
      </c>
      <c r="AG547" s="41">
        <f>IFERROR(VLOOKUP($B547,'b06'!$A$4:$I$714,AG$1,0),0)</f>
        <v>0</v>
      </c>
      <c r="AH547" s="41">
        <f>IFERROR(VLOOKUP($B547,'b06'!$A$4:$I$714,AH$1,0),0)</f>
        <v>0</v>
      </c>
      <c r="AI547" s="41">
        <f>IFERROR(VLOOKUP($B547,'b06'!$A$4:$I$714,AI$1,0),0)</f>
        <v>0</v>
      </c>
      <c r="AJ547" s="41">
        <f>IFERROR(VLOOKUP($B547,'b06'!$A$4:$I$714,AJ$1,0),0)</f>
        <v>0</v>
      </c>
    </row>
    <row r="548" spans="1:36" x14ac:dyDescent="0.35">
      <c r="A548" s="4" t="s">
        <v>859</v>
      </c>
      <c r="B548" s="30">
        <v>546</v>
      </c>
      <c r="C548" s="8">
        <f t="shared" ca="1" si="97"/>
        <v>33413</v>
      </c>
      <c r="D548" s="5" t="str">
        <f t="shared" si="98"/>
        <v>colaborador_0546</v>
      </c>
      <c r="E548" s="9" t="s">
        <v>1339</v>
      </c>
      <c r="F548" s="9" t="s">
        <v>1550</v>
      </c>
      <c r="G548" s="8">
        <f t="shared" ca="1" si="99"/>
        <v>43193</v>
      </c>
      <c r="H548" s="6" t="s">
        <v>6</v>
      </c>
      <c r="I548" s="13">
        <f t="shared" ca="1" si="100"/>
        <v>1.77</v>
      </c>
      <c r="J548" s="15">
        <f t="shared" ca="1" si="101"/>
        <v>73</v>
      </c>
      <c r="K548" s="15">
        <f t="shared" ca="1" si="102"/>
        <v>23.301094832264035</v>
      </c>
      <c r="L548" s="10">
        <f t="shared" ca="1" si="103"/>
        <v>2</v>
      </c>
      <c r="M548" s="10">
        <f t="shared" ca="1" si="104"/>
        <v>5</v>
      </c>
      <c r="N548" s="10">
        <f t="shared" ca="1" si="105"/>
        <v>5</v>
      </c>
      <c r="O548" s="10">
        <f t="shared" ca="1" si="106"/>
        <v>2</v>
      </c>
      <c r="P548" s="10">
        <f t="shared" ca="1" si="107"/>
        <v>3</v>
      </c>
      <c r="Q548" s="11">
        <f t="shared" ca="1" si="96"/>
        <v>29</v>
      </c>
      <c r="R548" s="22" t="str">
        <f ca="1">VLOOKUP(L548,'05'!$A$2:$B$6,2,0)</f>
        <v>parda</v>
      </c>
      <c r="S548" s="22" t="str">
        <f ca="1">VLOOKUP(M548,'06'!$A$2:$B$18,2,0)</f>
        <v>ensino médio completo</v>
      </c>
      <c r="T548" s="22" t="str">
        <f ca="1">VLOOKUP(N548,'07'!$A$2:$D$28,2,0)</f>
        <v>Bahia</v>
      </c>
      <c r="U548" s="22" t="str">
        <f ca="1">VLOOKUP(O548,'08'!$A$2:$B$28,2,0)</f>
        <v>Candomblé</v>
      </c>
      <c r="V548" s="22" t="str">
        <f ca="1">VLOOKUP(P548,'10'!$A$2:$B$10,2,0)</f>
        <v>Divorciado</v>
      </c>
      <c r="W548" s="29">
        <f>IFERROR(VLOOKUP($B548,'b02'!$A$4:$H$705,W$1,0),0)</f>
        <v>0</v>
      </c>
      <c r="X548" s="29">
        <f>IFERROR(VLOOKUP($B548,'b02'!$A$4:$H$705,X$1,0),0)</f>
        <v>0</v>
      </c>
      <c r="Y548" s="29">
        <f>IFERROR(VLOOKUP($B548,'b02'!$A$4:$H$705,Y$1,0),0)</f>
        <v>0</v>
      </c>
      <c r="Z548" s="29">
        <f>IFERROR(VLOOKUP($B548,'b02'!$A$4:$H$705,Z$1,0),0)</f>
        <v>0</v>
      </c>
      <c r="AA548" s="29">
        <f>IFERROR(VLOOKUP($B548,'b02'!$A$4:$H$705,AA$1,0),0)</f>
        <v>0</v>
      </c>
      <c r="AB548" s="29">
        <f>IFERROR(VLOOKUP($B548,'b02'!$A$4:$H$705,AB$1,0),0)</f>
        <v>0</v>
      </c>
      <c r="AC548" s="29">
        <f>IFERROR(VLOOKUP($B548,'b02'!$A$4:$H$705,AC$1,0),0)</f>
        <v>0</v>
      </c>
      <c r="AD548" s="41">
        <f>IFERROR(VLOOKUP($B548,'b06'!$A$4:$I$714,AD$1,0),0)</f>
        <v>0</v>
      </c>
      <c r="AE548" s="41">
        <f>IFERROR(VLOOKUP($B548,'b06'!$A$4:$I$714,AE$1,0),0)</f>
        <v>0</v>
      </c>
      <c r="AF548" s="41">
        <f>IFERROR(VLOOKUP($B548,'b06'!$A$4:$I$714,AF$1,0),0)</f>
        <v>0</v>
      </c>
      <c r="AG548" s="41">
        <f>IFERROR(VLOOKUP($B548,'b06'!$A$4:$I$714,AG$1,0),0)</f>
        <v>0</v>
      </c>
      <c r="AH548" s="41">
        <f>IFERROR(VLOOKUP($B548,'b06'!$A$4:$I$714,AH$1,0),0)</f>
        <v>0</v>
      </c>
      <c r="AI548" s="41">
        <f>IFERROR(VLOOKUP($B548,'b06'!$A$4:$I$714,AI$1,0),0)</f>
        <v>0</v>
      </c>
      <c r="AJ548" s="41">
        <f>IFERROR(VLOOKUP($B548,'b06'!$A$4:$I$714,AJ$1,0),0)</f>
        <v>0</v>
      </c>
    </row>
    <row r="549" spans="1:36" x14ac:dyDescent="0.35">
      <c r="A549" s="4" t="s">
        <v>860</v>
      </c>
      <c r="B549" s="30">
        <v>547</v>
      </c>
      <c r="C549" s="8">
        <f t="shared" ca="1" si="97"/>
        <v>35829</v>
      </c>
      <c r="D549" s="5" t="str">
        <f t="shared" si="98"/>
        <v>colaborador_0547</v>
      </c>
      <c r="E549" s="9" t="s">
        <v>1339</v>
      </c>
      <c r="F549" s="9" t="s">
        <v>1550</v>
      </c>
      <c r="G549" s="8">
        <f t="shared" ca="1" si="99"/>
        <v>42284</v>
      </c>
      <c r="H549" s="6" t="s">
        <v>6</v>
      </c>
      <c r="I549" s="13">
        <f t="shared" ca="1" si="100"/>
        <v>1.76</v>
      </c>
      <c r="J549" s="15">
        <f t="shared" ca="1" si="101"/>
        <v>77</v>
      </c>
      <c r="K549" s="15">
        <f t="shared" ca="1" si="102"/>
        <v>24.857954545454547</v>
      </c>
      <c r="L549" s="10">
        <f t="shared" ca="1" si="103"/>
        <v>2</v>
      </c>
      <c r="M549" s="10">
        <f t="shared" ca="1" si="104"/>
        <v>7</v>
      </c>
      <c r="N549" s="10">
        <f t="shared" ca="1" si="105"/>
        <v>17</v>
      </c>
      <c r="O549" s="10">
        <f t="shared" ca="1" si="106"/>
        <v>1</v>
      </c>
      <c r="P549" s="10">
        <f t="shared" ca="1" si="107"/>
        <v>2</v>
      </c>
      <c r="Q549" s="11">
        <f t="shared" ca="1" si="96"/>
        <v>23</v>
      </c>
      <c r="R549" s="22" t="str">
        <f ca="1">VLOOKUP(L549,'05'!$A$2:$B$6,2,0)</f>
        <v>parda</v>
      </c>
      <c r="S549" s="22" t="str">
        <f ca="1">VLOOKUP(M549,'06'!$A$2:$B$18,2,0)</f>
        <v>ensino médio técnico completo</v>
      </c>
      <c r="T549" s="22" t="str">
        <f ca="1">VLOOKUP(N549,'07'!$A$2:$D$28,2,0)</f>
        <v>Pernambuco</v>
      </c>
      <c r="U549" s="22" t="str">
        <f ca="1">VLOOKUP(O549,'08'!$A$2:$B$28,2,0)</f>
        <v>Adventista</v>
      </c>
      <c r="V549" s="22" t="str">
        <f ca="1">VLOOKUP(P549,'10'!$A$2:$B$10,2,0)</f>
        <v>Casado</v>
      </c>
      <c r="W549" s="29">
        <f>IFERROR(VLOOKUP($B549,'b02'!$A$4:$H$705,W$1,0),0)</f>
        <v>0</v>
      </c>
      <c r="X549" s="29">
        <f>IFERROR(VLOOKUP($B549,'b02'!$A$4:$H$705,X$1,0),0)</f>
        <v>0</v>
      </c>
      <c r="Y549" s="29">
        <f>IFERROR(VLOOKUP($B549,'b02'!$A$4:$H$705,Y$1,0),0)</f>
        <v>0</v>
      </c>
      <c r="Z549" s="29">
        <f>IFERROR(VLOOKUP($B549,'b02'!$A$4:$H$705,Z$1,0),0)</f>
        <v>0</v>
      </c>
      <c r="AA549" s="29">
        <f>IFERROR(VLOOKUP($B549,'b02'!$A$4:$H$705,AA$1,0),0)</f>
        <v>0</v>
      </c>
      <c r="AB549" s="29">
        <f>IFERROR(VLOOKUP($B549,'b02'!$A$4:$H$705,AB$1,0),0)</f>
        <v>1</v>
      </c>
      <c r="AC549" s="29">
        <f>IFERROR(VLOOKUP($B549,'b02'!$A$4:$H$705,AC$1,0),0)</f>
        <v>1</v>
      </c>
      <c r="AD549" s="41">
        <f>IFERROR(VLOOKUP($B549,'b06'!$A$4:$I$714,AD$1,0),0)</f>
        <v>0</v>
      </c>
      <c r="AE549" s="41">
        <f>IFERROR(VLOOKUP($B549,'b06'!$A$4:$I$714,AE$1,0),0)</f>
        <v>0</v>
      </c>
      <c r="AF549" s="41">
        <f>IFERROR(VLOOKUP($B549,'b06'!$A$4:$I$714,AF$1,0),0)</f>
        <v>0</v>
      </c>
      <c r="AG549" s="41">
        <f>IFERROR(VLOOKUP($B549,'b06'!$A$4:$I$714,AG$1,0),0)</f>
        <v>0</v>
      </c>
      <c r="AH549" s="41">
        <f>IFERROR(VLOOKUP($B549,'b06'!$A$4:$I$714,AH$1,0),0)</f>
        <v>0</v>
      </c>
      <c r="AI549" s="41">
        <f>IFERROR(VLOOKUP($B549,'b06'!$A$4:$I$714,AI$1,0),0)</f>
        <v>1</v>
      </c>
      <c r="AJ549" s="41">
        <f>IFERROR(VLOOKUP($B549,'b06'!$A$4:$I$714,AJ$1,0),0)</f>
        <v>0</v>
      </c>
    </row>
    <row r="550" spans="1:36" x14ac:dyDescent="0.35">
      <c r="A550" s="4" t="s">
        <v>861</v>
      </c>
      <c r="B550" s="30">
        <v>548</v>
      </c>
      <c r="C550" s="8">
        <f t="shared" ca="1" si="97"/>
        <v>31869</v>
      </c>
      <c r="D550" s="5" t="str">
        <f t="shared" si="98"/>
        <v>colaborador_0548</v>
      </c>
      <c r="E550" s="9" t="s">
        <v>1339</v>
      </c>
      <c r="F550" s="9" t="s">
        <v>1550</v>
      </c>
      <c r="G550" s="8">
        <f t="shared" ca="1" si="99"/>
        <v>44000</v>
      </c>
      <c r="H550" s="6" t="s">
        <v>6</v>
      </c>
      <c r="I550" s="13">
        <f t="shared" ca="1" si="100"/>
        <v>1.83</v>
      </c>
      <c r="J550" s="15">
        <f t="shared" ca="1" si="101"/>
        <v>81</v>
      </c>
      <c r="K550" s="15">
        <f t="shared" ca="1" si="102"/>
        <v>24.187046492878256</v>
      </c>
      <c r="L550" s="10">
        <f t="shared" ca="1" si="103"/>
        <v>3</v>
      </c>
      <c r="M550" s="10">
        <f t="shared" ca="1" si="104"/>
        <v>5</v>
      </c>
      <c r="N550" s="10">
        <f t="shared" ca="1" si="105"/>
        <v>26</v>
      </c>
      <c r="O550" s="10">
        <f t="shared" ca="1" si="106"/>
        <v>5</v>
      </c>
      <c r="P550" s="10">
        <f t="shared" ca="1" si="107"/>
        <v>3</v>
      </c>
      <c r="Q550" s="11">
        <f t="shared" ca="1" si="96"/>
        <v>33</v>
      </c>
      <c r="R550" s="22" t="str">
        <f ca="1">VLOOKUP(L550,'05'!$A$2:$B$6,2,0)</f>
        <v>preta</v>
      </c>
      <c r="S550" s="22" t="str">
        <f ca="1">VLOOKUP(M550,'06'!$A$2:$B$18,2,0)</f>
        <v>ensino médio completo</v>
      </c>
      <c r="T550" s="22" t="str">
        <f ca="1">VLOOKUP(N550,'07'!$A$2:$D$28,2,0)</f>
        <v>Sergipe</v>
      </c>
      <c r="U550" s="22" t="str">
        <f ca="1">VLOOKUP(O550,'08'!$A$2:$B$28,2,0)</f>
        <v>Evangélica</v>
      </c>
      <c r="V550" s="22" t="str">
        <f ca="1">VLOOKUP(P550,'10'!$A$2:$B$10,2,0)</f>
        <v>Divorciado</v>
      </c>
      <c r="W550" s="29">
        <f>IFERROR(VLOOKUP($B550,'b02'!$A$4:$H$705,W$1,0),0)</f>
        <v>0</v>
      </c>
      <c r="X550" s="29">
        <f>IFERROR(VLOOKUP($B550,'b02'!$A$4:$H$705,X$1,0),0)</f>
        <v>0</v>
      </c>
      <c r="Y550" s="29">
        <f>IFERROR(VLOOKUP($B550,'b02'!$A$4:$H$705,Y$1,0),0)</f>
        <v>0</v>
      </c>
      <c r="Z550" s="29">
        <f>IFERROR(VLOOKUP($B550,'b02'!$A$4:$H$705,Z$1,0),0)</f>
        <v>0</v>
      </c>
      <c r="AA550" s="29">
        <f>IFERROR(VLOOKUP($B550,'b02'!$A$4:$H$705,AA$1,0),0)</f>
        <v>0</v>
      </c>
      <c r="AB550" s="29">
        <f>IFERROR(VLOOKUP($B550,'b02'!$A$4:$H$705,AB$1,0),0)</f>
        <v>0</v>
      </c>
      <c r="AC550" s="29">
        <f>IFERROR(VLOOKUP($B550,'b02'!$A$4:$H$705,AC$1,0),0)</f>
        <v>0</v>
      </c>
      <c r="AD550" s="41">
        <f>IFERROR(VLOOKUP($B550,'b06'!$A$4:$I$714,AD$1,0),0)</f>
        <v>0</v>
      </c>
      <c r="AE550" s="41">
        <f>IFERROR(VLOOKUP($B550,'b06'!$A$4:$I$714,AE$1,0),0)</f>
        <v>0</v>
      </c>
      <c r="AF550" s="41">
        <f>IFERROR(VLOOKUP($B550,'b06'!$A$4:$I$714,AF$1,0),0)</f>
        <v>0</v>
      </c>
      <c r="AG550" s="41">
        <f>IFERROR(VLOOKUP($B550,'b06'!$A$4:$I$714,AG$1,0),0)</f>
        <v>0</v>
      </c>
      <c r="AH550" s="41">
        <f>IFERROR(VLOOKUP($B550,'b06'!$A$4:$I$714,AH$1,0),0)</f>
        <v>0</v>
      </c>
      <c r="AI550" s="41">
        <f>IFERROR(VLOOKUP($B550,'b06'!$A$4:$I$714,AI$1,0),0)</f>
        <v>0</v>
      </c>
      <c r="AJ550" s="41">
        <f>IFERROR(VLOOKUP($B550,'b06'!$A$4:$I$714,AJ$1,0),0)</f>
        <v>0</v>
      </c>
    </row>
    <row r="551" spans="1:36" x14ac:dyDescent="0.35">
      <c r="A551" s="4" t="s">
        <v>862</v>
      </c>
      <c r="B551" s="30">
        <v>549</v>
      </c>
      <c r="C551" s="8">
        <f t="shared" ca="1" si="97"/>
        <v>33784</v>
      </c>
      <c r="D551" s="5" t="str">
        <f t="shared" si="98"/>
        <v>colaborador_0549</v>
      </c>
      <c r="E551" s="9" t="s">
        <v>1339</v>
      </c>
      <c r="F551" s="9" t="s">
        <v>1550</v>
      </c>
      <c r="G551" s="8">
        <f t="shared" ca="1" si="99"/>
        <v>42326</v>
      </c>
      <c r="H551" s="6" t="s">
        <v>6</v>
      </c>
      <c r="I551" s="13">
        <f t="shared" ca="1" si="100"/>
        <v>1.8</v>
      </c>
      <c r="J551" s="15">
        <f t="shared" ca="1" si="101"/>
        <v>79</v>
      </c>
      <c r="K551" s="15">
        <f t="shared" ca="1" si="102"/>
        <v>24.382716049382715</v>
      </c>
      <c r="L551" s="10">
        <f t="shared" ca="1" si="103"/>
        <v>3</v>
      </c>
      <c r="M551" s="10">
        <f t="shared" ca="1" si="104"/>
        <v>7</v>
      </c>
      <c r="N551" s="10">
        <f t="shared" ca="1" si="105"/>
        <v>17</v>
      </c>
      <c r="O551" s="10">
        <f t="shared" ca="1" si="106"/>
        <v>5</v>
      </c>
      <c r="P551" s="10">
        <f t="shared" ca="1" si="107"/>
        <v>5</v>
      </c>
      <c r="Q551" s="11">
        <f t="shared" ca="1" si="96"/>
        <v>28</v>
      </c>
      <c r="R551" s="22" t="str">
        <f ca="1">VLOOKUP(L551,'05'!$A$2:$B$6,2,0)</f>
        <v>preta</v>
      </c>
      <c r="S551" s="22" t="str">
        <f ca="1">VLOOKUP(M551,'06'!$A$2:$B$18,2,0)</f>
        <v>ensino médio técnico completo</v>
      </c>
      <c r="T551" s="22" t="str">
        <f ca="1">VLOOKUP(N551,'07'!$A$2:$D$28,2,0)</f>
        <v>Pernambuco</v>
      </c>
      <c r="U551" s="22" t="str">
        <f ca="1">VLOOKUP(O551,'08'!$A$2:$B$28,2,0)</f>
        <v>Evangélica</v>
      </c>
      <c r="V551" s="22" t="str">
        <f ca="1">VLOOKUP(P551,'10'!$A$2:$B$10,2,0)</f>
        <v>Separado</v>
      </c>
      <c r="W551" s="29">
        <f>IFERROR(VLOOKUP($B551,'b02'!$A$4:$H$705,W$1,0),0)</f>
        <v>0</v>
      </c>
      <c r="X551" s="29">
        <f>IFERROR(VLOOKUP($B551,'b02'!$A$4:$H$705,X$1,0),0)</f>
        <v>0</v>
      </c>
      <c r="Y551" s="29">
        <f>IFERROR(VLOOKUP($B551,'b02'!$A$4:$H$705,Y$1,0),0)</f>
        <v>0</v>
      </c>
      <c r="Z551" s="29">
        <f>IFERROR(VLOOKUP($B551,'b02'!$A$4:$H$705,Z$1,0),0)</f>
        <v>0</v>
      </c>
      <c r="AA551" s="29">
        <f>IFERROR(VLOOKUP($B551,'b02'!$A$4:$H$705,AA$1,0),0)</f>
        <v>0</v>
      </c>
      <c r="AB551" s="29">
        <f>IFERROR(VLOOKUP($B551,'b02'!$A$4:$H$705,AB$1,0),0)</f>
        <v>0</v>
      </c>
      <c r="AC551" s="29">
        <f>IFERROR(VLOOKUP($B551,'b02'!$A$4:$H$705,AC$1,0),0)</f>
        <v>0</v>
      </c>
      <c r="AD551" s="41">
        <f>IFERROR(VLOOKUP($B551,'b06'!$A$4:$I$714,AD$1,0),0)</f>
        <v>0</v>
      </c>
      <c r="AE551" s="41">
        <f>IFERROR(VLOOKUP($B551,'b06'!$A$4:$I$714,AE$1,0),0)</f>
        <v>0</v>
      </c>
      <c r="AF551" s="41">
        <f>IFERROR(VLOOKUP($B551,'b06'!$A$4:$I$714,AF$1,0),0)</f>
        <v>0</v>
      </c>
      <c r="AG551" s="41">
        <f>IFERROR(VLOOKUP($B551,'b06'!$A$4:$I$714,AG$1,0),0)</f>
        <v>0</v>
      </c>
      <c r="AH551" s="41">
        <f>IFERROR(VLOOKUP($B551,'b06'!$A$4:$I$714,AH$1,0),0)</f>
        <v>0</v>
      </c>
      <c r="AI551" s="41">
        <f>IFERROR(VLOOKUP($B551,'b06'!$A$4:$I$714,AI$1,0),0)</f>
        <v>0</v>
      </c>
      <c r="AJ551" s="41">
        <f>IFERROR(VLOOKUP($B551,'b06'!$A$4:$I$714,AJ$1,0),0)</f>
        <v>0</v>
      </c>
    </row>
    <row r="552" spans="1:36" x14ac:dyDescent="0.35">
      <c r="A552" s="4" t="s">
        <v>863</v>
      </c>
      <c r="B552" s="30">
        <v>550</v>
      </c>
      <c r="C552" s="8">
        <f t="shared" ca="1" si="97"/>
        <v>34104</v>
      </c>
      <c r="D552" s="5" t="str">
        <f t="shared" si="98"/>
        <v>colaborador_0550</v>
      </c>
      <c r="E552" s="9" t="s">
        <v>1339</v>
      </c>
      <c r="F552" s="9" t="s">
        <v>1550</v>
      </c>
      <c r="G552" s="8">
        <f t="shared" ca="1" si="99"/>
        <v>42056</v>
      </c>
      <c r="H552" s="6" t="s">
        <v>6</v>
      </c>
      <c r="I552" s="13">
        <f t="shared" ca="1" si="100"/>
        <v>1.82</v>
      </c>
      <c r="J552" s="15">
        <f t="shared" ca="1" si="101"/>
        <v>75</v>
      </c>
      <c r="K552" s="15">
        <f t="shared" ca="1" si="102"/>
        <v>22.642192971863299</v>
      </c>
      <c r="L552" s="10">
        <f t="shared" ca="1" si="103"/>
        <v>3</v>
      </c>
      <c r="M552" s="10">
        <f t="shared" ca="1" si="104"/>
        <v>5</v>
      </c>
      <c r="N552" s="10">
        <f t="shared" ca="1" si="105"/>
        <v>16</v>
      </c>
      <c r="O552" s="10">
        <f t="shared" ca="1" si="106"/>
        <v>4</v>
      </c>
      <c r="P552" s="10">
        <f t="shared" ca="1" si="107"/>
        <v>6</v>
      </c>
      <c r="Q552" s="11">
        <f t="shared" ca="1" si="96"/>
        <v>27</v>
      </c>
      <c r="R552" s="22" t="str">
        <f ca="1">VLOOKUP(L552,'05'!$A$2:$B$6,2,0)</f>
        <v>preta</v>
      </c>
      <c r="S552" s="22" t="str">
        <f ca="1">VLOOKUP(M552,'06'!$A$2:$B$18,2,0)</f>
        <v>ensino médio completo</v>
      </c>
      <c r="T552" s="22" t="str">
        <f ca="1">VLOOKUP(N552,'07'!$A$2:$D$28,2,0)</f>
        <v>Paraná</v>
      </c>
      <c r="U552" s="22" t="str">
        <f ca="1">VLOOKUP(O552,'08'!$A$2:$B$28,2,0)</f>
        <v>Cristã</v>
      </c>
      <c r="V552" s="22" t="str">
        <f ca="1">VLOOKUP(P552,'10'!$A$2:$B$10,2,0)</f>
        <v>Concubinato/União Estável</v>
      </c>
      <c r="W552" s="29">
        <f>IFERROR(VLOOKUP($B552,'b02'!$A$4:$H$705,W$1,0),0)</f>
        <v>0</v>
      </c>
      <c r="X552" s="29">
        <f>IFERROR(VLOOKUP($B552,'b02'!$A$4:$H$705,X$1,0),0)</f>
        <v>0</v>
      </c>
      <c r="Y552" s="29">
        <f>IFERROR(VLOOKUP($B552,'b02'!$A$4:$H$705,Y$1,0),0)</f>
        <v>1</v>
      </c>
      <c r="Z552" s="29">
        <f>IFERROR(VLOOKUP($B552,'b02'!$A$4:$H$705,Z$1,0),0)</f>
        <v>0</v>
      </c>
      <c r="AA552" s="29">
        <f>IFERROR(VLOOKUP($B552,'b02'!$A$4:$H$705,AA$1,0),0)</f>
        <v>0</v>
      </c>
      <c r="AB552" s="29">
        <f>IFERROR(VLOOKUP($B552,'b02'!$A$4:$H$705,AB$1,0),0)</f>
        <v>0</v>
      </c>
      <c r="AC552" s="29">
        <f>IFERROR(VLOOKUP($B552,'b02'!$A$4:$H$705,AC$1,0),0)</f>
        <v>1</v>
      </c>
      <c r="AD552" s="41">
        <f>IFERROR(VLOOKUP($B552,'b06'!$A$4:$I$714,AD$1,0),0)</f>
        <v>0</v>
      </c>
      <c r="AE552" s="41">
        <f>IFERROR(VLOOKUP($B552,'b06'!$A$4:$I$714,AE$1,0),0)</f>
        <v>0</v>
      </c>
      <c r="AF552" s="41">
        <f>IFERROR(VLOOKUP($B552,'b06'!$A$4:$I$714,AF$1,0),0)</f>
        <v>0</v>
      </c>
      <c r="AG552" s="41">
        <f>IFERROR(VLOOKUP($B552,'b06'!$A$4:$I$714,AG$1,0),0)</f>
        <v>0</v>
      </c>
      <c r="AH552" s="41">
        <f>IFERROR(VLOOKUP($B552,'b06'!$A$4:$I$714,AH$1,0),0)</f>
        <v>1</v>
      </c>
      <c r="AI552" s="41">
        <f>IFERROR(VLOOKUP($B552,'b06'!$A$4:$I$714,AI$1,0),0)</f>
        <v>0</v>
      </c>
      <c r="AJ552" s="41">
        <f>IFERROR(VLOOKUP($B552,'b06'!$A$4:$I$714,AJ$1,0),0)</f>
        <v>0</v>
      </c>
    </row>
    <row r="553" spans="1:36" x14ac:dyDescent="0.35">
      <c r="A553" s="4" t="s">
        <v>864</v>
      </c>
      <c r="B553" s="30">
        <v>551</v>
      </c>
      <c r="C553" s="8">
        <f t="shared" ca="1" si="97"/>
        <v>35514</v>
      </c>
      <c r="D553" s="5" t="str">
        <f t="shared" si="98"/>
        <v>colaborador_0551</v>
      </c>
      <c r="E553" s="9" t="s">
        <v>1339</v>
      </c>
      <c r="F553" s="9" t="s">
        <v>1550</v>
      </c>
      <c r="G553" s="8">
        <f t="shared" ca="1" si="99"/>
        <v>42407</v>
      </c>
      <c r="H553" s="6" t="s">
        <v>6</v>
      </c>
      <c r="I553" s="13">
        <f t="shared" ca="1" si="100"/>
        <v>1.78</v>
      </c>
      <c r="J553" s="15">
        <f t="shared" ca="1" si="101"/>
        <v>75</v>
      </c>
      <c r="K553" s="15">
        <f t="shared" ca="1" si="102"/>
        <v>23.671253629592222</v>
      </c>
      <c r="L553" s="10">
        <f t="shared" ca="1" si="103"/>
        <v>2</v>
      </c>
      <c r="M553" s="10">
        <f t="shared" ca="1" si="104"/>
        <v>4</v>
      </c>
      <c r="N553" s="10">
        <f t="shared" ca="1" si="105"/>
        <v>23</v>
      </c>
      <c r="O553" s="10">
        <f t="shared" ca="1" si="106"/>
        <v>4</v>
      </c>
      <c r="P553" s="10">
        <f t="shared" ca="1" si="107"/>
        <v>1</v>
      </c>
      <c r="Q553" s="11">
        <f t="shared" ca="1" si="96"/>
        <v>23</v>
      </c>
      <c r="R553" s="22" t="str">
        <f ca="1">VLOOKUP(L553,'05'!$A$2:$B$6,2,0)</f>
        <v>parda</v>
      </c>
      <c r="S553" s="22" t="str">
        <f ca="1">VLOOKUP(M553,'06'!$A$2:$B$18,2,0)</f>
        <v>ensino médio incompleto</v>
      </c>
      <c r="T553" s="22" t="str">
        <f ca="1">VLOOKUP(N553,'07'!$A$2:$D$28,2,0)</f>
        <v>Roraima</v>
      </c>
      <c r="U553" s="22" t="str">
        <f ca="1">VLOOKUP(O553,'08'!$A$2:$B$28,2,0)</f>
        <v>Cristã</v>
      </c>
      <c r="V553" s="22" t="str">
        <f ca="1">VLOOKUP(P553,'10'!$A$2:$B$10,2,0)</f>
        <v>Solteiro</v>
      </c>
      <c r="W553" s="29">
        <f>IFERROR(VLOOKUP($B553,'b02'!$A$4:$H$705,W$1,0),0)</f>
        <v>0</v>
      </c>
      <c r="X553" s="29">
        <f>IFERROR(VLOOKUP($B553,'b02'!$A$4:$H$705,X$1,0),0)</f>
        <v>0</v>
      </c>
      <c r="Y553" s="29">
        <f>IFERROR(VLOOKUP($B553,'b02'!$A$4:$H$705,Y$1,0),0)</f>
        <v>0</v>
      </c>
      <c r="Z553" s="29">
        <f>IFERROR(VLOOKUP($B553,'b02'!$A$4:$H$705,Z$1,0),0)</f>
        <v>0</v>
      </c>
      <c r="AA553" s="29">
        <f>IFERROR(VLOOKUP($B553,'b02'!$A$4:$H$705,AA$1,0),0)</f>
        <v>0</v>
      </c>
      <c r="AB553" s="29">
        <f>IFERROR(VLOOKUP($B553,'b02'!$A$4:$H$705,AB$1,0),0)</f>
        <v>0</v>
      </c>
      <c r="AC553" s="29">
        <f>IFERROR(VLOOKUP($B553,'b02'!$A$4:$H$705,AC$1,0),0)</f>
        <v>0</v>
      </c>
      <c r="AD553" s="41">
        <f>IFERROR(VLOOKUP($B553,'b06'!$A$4:$I$714,AD$1,0),0)</f>
        <v>0</v>
      </c>
      <c r="AE553" s="41">
        <f>IFERROR(VLOOKUP($B553,'b06'!$A$4:$I$714,AE$1,0),0)</f>
        <v>0</v>
      </c>
      <c r="AF553" s="41">
        <f>IFERROR(VLOOKUP($B553,'b06'!$A$4:$I$714,AF$1,0),0)</f>
        <v>0</v>
      </c>
      <c r="AG553" s="41">
        <f>IFERROR(VLOOKUP($B553,'b06'!$A$4:$I$714,AG$1,0),0)</f>
        <v>0</v>
      </c>
      <c r="AH553" s="41">
        <f>IFERROR(VLOOKUP($B553,'b06'!$A$4:$I$714,AH$1,0),0)</f>
        <v>0</v>
      </c>
      <c r="AI553" s="41">
        <f>IFERROR(VLOOKUP($B553,'b06'!$A$4:$I$714,AI$1,0),0)</f>
        <v>0</v>
      </c>
      <c r="AJ553" s="41">
        <f>IFERROR(VLOOKUP($B553,'b06'!$A$4:$I$714,AJ$1,0),0)</f>
        <v>0</v>
      </c>
    </row>
    <row r="554" spans="1:36" x14ac:dyDescent="0.35">
      <c r="A554" s="4" t="s">
        <v>865</v>
      </c>
      <c r="B554" s="30">
        <v>552</v>
      </c>
      <c r="C554" s="8">
        <f t="shared" ca="1" si="97"/>
        <v>32594</v>
      </c>
      <c r="D554" s="5" t="str">
        <f t="shared" si="98"/>
        <v>colaborador_0552</v>
      </c>
      <c r="E554" s="9" t="s">
        <v>1339</v>
      </c>
      <c r="F554" s="9" t="s">
        <v>1550</v>
      </c>
      <c r="G554" s="8">
        <f t="shared" ca="1" si="99"/>
        <v>42862</v>
      </c>
      <c r="H554" s="6" t="s">
        <v>6</v>
      </c>
      <c r="I554" s="13">
        <f t="shared" ca="1" si="100"/>
        <v>1.84</v>
      </c>
      <c r="J554" s="15">
        <f t="shared" ca="1" si="101"/>
        <v>72</v>
      </c>
      <c r="K554" s="15">
        <f t="shared" ca="1" si="102"/>
        <v>21.266540642722116</v>
      </c>
      <c r="L554" s="10">
        <f t="shared" ca="1" si="103"/>
        <v>3</v>
      </c>
      <c r="M554" s="10">
        <f t="shared" ca="1" si="104"/>
        <v>7</v>
      </c>
      <c r="N554" s="10">
        <f t="shared" ca="1" si="105"/>
        <v>23</v>
      </c>
      <c r="O554" s="10">
        <f t="shared" ca="1" si="106"/>
        <v>6</v>
      </c>
      <c r="P554" s="10">
        <f t="shared" ca="1" si="107"/>
        <v>5</v>
      </c>
      <c r="Q554" s="11">
        <f t="shared" ca="1" si="96"/>
        <v>31</v>
      </c>
      <c r="R554" s="22" t="str">
        <f ca="1">VLOOKUP(L554,'05'!$A$2:$B$6,2,0)</f>
        <v>preta</v>
      </c>
      <c r="S554" s="22" t="str">
        <f ca="1">VLOOKUP(M554,'06'!$A$2:$B$18,2,0)</f>
        <v>ensino médio técnico completo</v>
      </c>
      <c r="T554" s="22" t="str">
        <f ca="1">VLOOKUP(N554,'07'!$A$2:$D$28,2,0)</f>
        <v>Roraima</v>
      </c>
      <c r="U554" s="22" t="str">
        <f ca="1">VLOOKUP(O554,'08'!$A$2:$B$28,2,0)</f>
        <v>Umbanda</v>
      </c>
      <c r="V554" s="22" t="str">
        <f ca="1">VLOOKUP(P554,'10'!$A$2:$B$10,2,0)</f>
        <v>Separado</v>
      </c>
      <c r="W554" s="29">
        <f>IFERROR(VLOOKUP($B554,'b02'!$A$4:$H$705,W$1,0),0)</f>
        <v>0</v>
      </c>
      <c r="X554" s="29">
        <f>IFERROR(VLOOKUP($B554,'b02'!$A$4:$H$705,X$1,0),0)</f>
        <v>0</v>
      </c>
      <c r="Y554" s="29">
        <f>IFERROR(VLOOKUP($B554,'b02'!$A$4:$H$705,Y$1,0),0)</f>
        <v>0</v>
      </c>
      <c r="Z554" s="29">
        <f>IFERROR(VLOOKUP($B554,'b02'!$A$4:$H$705,Z$1,0),0)</f>
        <v>1</v>
      </c>
      <c r="AA554" s="29">
        <f>IFERROR(VLOOKUP($B554,'b02'!$A$4:$H$705,AA$1,0),0)</f>
        <v>0</v>
      </c>
      <c r="AB554" s="29">
        <f>IFERROR(VLOOKUP($B554,'b02'!$A$4:$H$705,AB$1,0),0)</f>
        <v>1</v>
      </c>
      <c r="AC554" s="29">
        <f>IFERROR(VLOOKUP($B554,'b02'!$A$4:$H$705,AC$1,0),0)</f>
        <v>2</v>
      </c>
      <c r="AD554" s="41">
        <f>IFERROR(VLOOKUP($B554,'b06'!$A$4:$I$714,AD$1,0),0)</f>
        <v>0</v>
      </c>
      <c r="AE554" s="41">
        <f>IFERROR(VLOOKUP($B554,'b06'!$A$4:$I$714,AE$1,0),0)</f>
        <v>0</v>
      </c>
      <c r="AF554" s="41">
        <f>IFERROR(VLOOKUP($B554,'b06'!$A$4:$I$714,AF$1,0),0)</f>
        <v>1</v>
      </c>
      <c r="AG554" s="41">
        <f>IFERROR(VLOOKUP($B554,'b06'!$A$4:$I$714,AG$1,0),0)</f>
        <v>0</v>
      </c>
      <c r="AH554" s="41">
        <f>IFERROR(VLOOKUP($B554,'b06'!$A$4:$I$714,AH$1,0),0)</f>
        <v>0</v>
      </c>
      <c r="AI554" s="41">
        <f>IFERROR(VLOOKUP($B554,'b06'!$A$4:$I$714,AI$1,0),0)</f>
        <v>1</v>
      </c>
      <c r="AJ554" s="41">
        <f>IFERROR(VLOOKUP($B554,'b06'!$A$4:$I$714,AJ$1,0),0)</f>
        <v>0</v>
      </c>
    </row>
    <row r="555" spans="1:36" x14ac:dyDescent="0.35">
      <c r="A555" s="4" t="s">
        <v>866</v>
      </c>
      <c r="B555" s="30">
        <v>553</v>
      </c>
      <c r="C555" s="8">
        <f t="shared" ca="1" si="97"/>
        <v>35878</v>
      </c>
      <c r="D555" s="5" t="str">
        <f t="shared" si="98"/>
        <v>colaborador_0553</v>
      </c>
      <c r="E555" s="9" t="s">
        <v>1339</v>
      </c>
      <c r="F555" s="9" t="s">
        <v>1550</v>
      </c>
      <c r="G555" s="8">
        <f t="shared" ca="1" si="99"/>
        <v>42124</v>
      </c>
      <c r="H555" s="6" t="s">
        <v>6</v>
      </c>
      <c r="I555" s="13">
        <f t="shared" ca="1" si="100"/>
        <v>1.8</v>
      </c>
      <c r="J555" s="15">
        <f t="shared" ca="1" si="101"/>
        <v>75</v>
      </c>
      <c r="K555" s="15">
        <f t="shared" ca="1" si="102"/>
        <v>23.148148148148145</v>
      </c>
      <c r="L555" s="10">
        <f t="shared" ca="1" si="103"/>
        <v>3</v>
      </c>
      <c r="M555" s="10">
        <f t="shared" ca="1" si="104"/>
        <v>6</v>
      </c>
      <c r="N555" s="10">
        <f t="shared" ca="1" si="105"/>
        <v>5</v>
      </c>
      <c r="O555" s="10">
        <f t="shared" ca="1" si="106"/>
        <v>7</v>
      </c>
      <c r="P555" s="10">
        <f t="shared" ca="1" si="107"/>
        <v>1</v>
      </c>
      <c r="Q555" s="11">
        <f t="shared" ca="1" si="96"/>
        <v>22</v>
      </c>
      <c r="R555" s="22" t="str">
        <f ca="1">VLOOKUP(L555,'05'!$A$2:$B$6,2,0)</f>
        <v>preta</v>
      </c>
      <c r="S555" s="22" t="str">
        <f ca="1">VLOOKUP(M555,'06'!$A$2:$B$18,2,0)</f>
        <v>ensino médio técnico incompleto</v>
      </c>
      <c r="T555" s="22" t="str">
        <f ca="1">VLOOKUP(N555,'07'!$A$2:$D$28,2,0)</f>
        <v>Bahia</v>
      </c>
      <c r="U555" s="22" t="str">
        <f ca="1">VLOOKUP(O555,'08'!$A$2:$B$28,2,0)</f>
        <v>Testemunha de Jeová</v>
      </c>
      <c r="V555" s="22" t="str">
        <f ca="1">VLOOKUP(P555,'10'!$A$2:$B$10,2,0)</f>
        <v>Solteiro</v>
      </c>
      <c r="W555" s="29">
        <f>IFERROR(VLOOKUP($B555,'b02'!$A$4:$H$705,W$1,0),0)</f>
        <v>0</v>
      </c>
      <c r="X555" s="29">
        <f>IFERROR(VLOOKUP($B555,'b02'!$A$4:$H$705,X$1,0),0)</f>
        <v>0</v>
      </c>
      <c r="Y555" s="29">
        <f>IFERROR(VLOOKUP($B555,'b02'!$A$4:$H$705,Y$1,0),0)</f>
        <v>2</v>
      </c>
      <c r="Z555" s="29">
        <f>IFERROR(VLOOKUP($B555,'b02'!$A$4:$H$705,Z$1,0),0)</f>
        <v>0</v>
      </c>
      <c r="AA555" s="29">
        <f>IFERROR(VLOOKUP($B555,'b02'!$A$4:$H$705,AA$1,0),0)</f>
        <v>0</v>
      </c>
      <c r="AB555" s="29">
        <f>IFERROR(VLOOKUP($B555,'b02'!$A$4:$H$705,AB$1,0),0)</f>
        <v>0</v>
      </c>
      <c r="AC555" s="29">
        <f>IFERROR(VLOOKUP($B555,'b02'!$A$4:$H$705,AC$1,0),0)</f>
        <v>2</v>
      </c>
      <c r="AD555" s="41">
        <f>IFERROR(VLOOKUP($B555,'b06'!$A$4:$I$714,AD$1,0),0)</f>
        <v>0</v>
      </c>
      <c r="AE555" s="41">
        <f>IFERROR(VLOOKUP($B555,'b06'!$A$4:$I$714,AE$1,0),0)</f>
        <v>0</v>
      </c>
      <c r="AF555" s="41">
        <f>IFERROR(VLOOKUP($B555,'b06'!$A$4:$I$714,AF$1,0),0)</f>
        <v>1</v>
      </c>
      <c r="AG555" s="41">
        <f>IFERROR(VLOOKUP($B555,'b06'!$A$4:$I$714,AG$1,0),0)</f>
        <v>0</v>
      </c>
      <c r="AH555" s="41">
        <f>IFERROR(VLOOKUP($B555,'b06'!$A$4:$I$714,AH$1,0),0)</f>
        <v>1</v>
      </c>
      <c r="AI555" s="41">
        <f>IFERROR(VLOOKUP($B555,'b06'!$A$4:$I$714,AI$1,0),0)</f>
        <v>0</v>
      </c>
      <c r="AJ555" s="41">
        <f>IFERROR(VLOOKUP($B555,'b06'!$A$4:$I$714,AJ$1,0),0)</f>
        <v>0</v>
      </c>
    </row>
    <row r="556" spans="1:36" x14ac:dyDescent="0.35">
      <c r="A556" s="4" t="s">
        <v>867</v>
      </c>
      <c r="B556" s="30">
        <v>554</v>
      </c>
      <c r="C556" s="8">
        <f t="shared" ca="1" si="97"/>
        <v>34142</v>
      </c>
      <c r="D556" s="5" t="str">
        <f t="shared" si="98"/>
        <v>colaborador_0554</v>
      </c>
      <c r="E556" s="9" t="s">
        <v>1339</v>
      </c>
      <c r="F556" s="9" t="s">
        <v>1550</v>
      </c>
      <c r="G556" s="8">
        <f t="shared" ca="1" si="99"/>
        <v>42749</v>
      </c>
      <c r="H556" s="6" t="s">
        <v>6</v>
      </c>
      <c r="I556" s="13">
        <f t="shared" ca="1" si="100"/>
        <v>1.84</v>
      </c>
      <c r="J556" s="15">
        <f t="shared" ca="1" si="101"/>
        <v>70</v>
      </c>
      <c r="K556" s="15">
        <f t="shared" ca="1" si="102"/>
        <v>20.675803402646501</v>
      </c>
      <c r="L556" s="10">
        <f t="shared" ca="1" si="103"/>
        <v>3</v>
      </c>
      <c r="M556" s="10">
        <f t="shared" ca="1" si="104"/>
        <v>6</v>
      </c>
      <c r="N556" s="10">
        <f t="shared" ca="1" si="105"/>
        <v>18</v>
      </c>
      <c r="O556" s="10">
        <f t="shared" ca="1" si="106"/>
        <v>4</v>
      </c>
      <c r="P556" s="10">
        <f t="shared" ca="1" si="107"/>
        <v>2</v>
      </c>
      <c r="Q556" s="11">
        <f t="shared" ca="1" si="96"/>
        <v>27</v>
      </c>
      <c r="R556" s="22" t="str">
        <f ca="1">VLOOKUP(L556,'05'!$A$2:$B$6,2,0)</f>
        <v>preta</v>
      </c>
      <c r="S556" s="22" t="str">
        <f ca="1">VLOOKUP(M556,'06'!$A$2:$B$18,2,0)</f>
        <v>ensino médio técnico incompleto</v>
      </c>
      <c r="T556" s="22" t="str">
        <f ca="1">VLOOKUP(N556,'07'!$A$2:$D$28,2,0)</f>
        <v>Piauí</v>
      </c>
      <c r="U556" s="22" t="str">
        <f ca="1">VLOOKUP(O556,'08'!$A$2:$B$28,2,0)</f>
        <v>Cristã</v>
      </c>
      <c r="V556" s="22" t="str">
        <f ca="1">VLOOKUP(P556,'10'!$A$2:$B$10,2,0)</f>
        <v>Casado</v>
      </c>
      <c r="W556" s="29">
        <f>IFERROR(VLOOKUP($B556,'b02'!$A$4:$H$705,W$1,0),0)</f>
        <v>0</v>
      </c>
      <c r="X556" s="29">
        <f>IFERROR(VLOOKUP($B556,'b02'!$A$4:$H$705,X$1,0),0)</f>
        <v>0</v>
      </c>
      <c r="Y556" s="29">
        <f>IFERROR(VLOOKUP($B556,'b02'!$A$4:$H$705,Y$1,0),0)</f>
        <v>0</v>
      </c>
      <c r="Z556" s="29">
        <f>IFERROR(VLOOKUP($B556,'b02'!$A$4:$H$705,Z$1,0),0)</f>
        <v>0</v>
      </c>
      <c r="AA556" s="29">
        <f>IFERROR(VLOOKUP($B556,'b02'!$A$4:$H$705,AA$1,0),0)</f>
        <v>0</v>
      </c>
      <c r="AB556" s="29">
        <f>IFERROR(VLOOKUP($B556,'b02'!$A$4:$H$705,AB$1,0),0)</f>
        <v>0</v>
      </c>
      <c r="AC556" s="29">
        <f>IFERROR(VLOOKUP($B556,'b02'!$A$4:$H$705,AC$1,0),0)</f>
        <v>0</v>
      </c>
      <c r="AD556" s="41">
        <f>IFERROR(VLOOKUP($B556,'b06'!$A$4:$I$714,AD$1,0),0)</f>
        <v>0</v>
      </c>
      <c r="AE556" s="41">
        <f>IFERROR(VLOOKUP($B556,'b06'!$A$4:$I$714,AE$1,0),0)</f>
        <v>0</v>
      </c>
      <c r="AF556" s="41">
        <f>IFERROR(VLOOKUP($B556,'b06'!$A$4:$I$714,AF$1,0),0)</f>
        <v>0</v>
      </c>
      <c r="AG556" s="41">
        <f>IFERROR(VLOOKUP($B556,'b06'!$A$4:$I$714,AG$1,0),0)</f>
        <v>0</v>
      </c>
      <c r="AH556" s="41">
        <f>IFERROR(VLOOKUP($B556,'b06'!$A$4:$I$714,AH$1,0),0)</f>
        <v>0</v>
      </c>
      <c r="AI556" s="41">
        <f>IFERROR(VLOOKUP($B556,'b06'!$A$4:$I$714,AI$1,0),0)</f>
        <v>0</v>
      </c>
      <c r="AJ556" s="41">
        <f>IFERROR(VLOOKUP($B556,'b06'!$A$4:$I$714,AJ$1,0),0)</f>
        <v>0</v>
      </c>
    </row>
    <row r="557" spans="1:36" x14ac:dyDescent="0.35">
      <c r="A557" s="4" t="s">
        <v>868</v>
      </c>
      <c r="B557" s="30">
        <v>555</v>
      </c>
      <c r="C557" s="8">
        <f t="shared" ca="1" si="97"/>
        <v>31355</v>
      </c>
      <c r="D557" s="5" t="str">
        <f t="shared" si="98"/>
        <v>colaborador_0555</v>
      </c>
      <c r="E557" s="9" t="s">
        <v>1339</v>
      </c>
      <c r="F557" s="9" t="s">
        <v>1550</v>
      </c>
      <c r="G557" s="8">
        <f t="shared" ca="1" si="99"/>
        <v>42460</v>
      </c>
      <c r="H557" s="6" t="s">
        <v>6</v>
      </c>
      <c r="I557" s="13">
        <f t="shared" ca="1" si="100"/>
        <v>1.84</v>
      </c>
      <c r="J557" s="15">
        <f t="shared" ca="1" si="101"/>
        <v>77</v>
      </c>
      <c r="K557" s="15">
        <f t="shared" ca="1" si="102"/>
        <v>22.743383742911153</v>
      </c>
      <c r="L557" s="10">
        <f t="shared" ca="1" si="103"/>
        <v>2</v>
      </c>
      <c r="M557" s="10">
        <f t="shared" ca="1" si="104"/>
        <v>4</v>
      </c>
      <c r="N557" s="10">
        <f t="shared" ca="1" si="105"/>
        <v>11</v>
      </c>
      <c r="O557" s="10">
        <f t="shared" ca="1" si="106"/>
        <v>3</v>
      </c>
      <c r="P557" s="10">
        <f t="shared" ca="1" si="107"/>
        <v>3</v>
      </c>
      <c r="Q557" s="11">
        <f t="shared" ca="1" si="96"/>
        <v>35</v>
      </c>
      <c r="R557" s="22" t="str">
        <f ca="1">VLOOKUP(L557,'05'!$A$2:$B$6,2,0)</f>
        <v>parda</v>
      </c>
      <c r="S557" s="22" t="str">
        <f ca="1">VLOOKUP(M557,'06'!$A$2:$B$18,2,0)</f>
        <v>ensino médio incompleto</v>
      </c>
      <c r="T557" s="22" t="str">
        <f ca="1">VLOOKUP(N557,'07'!$A$2:$D$28,2,0)</f>
        <v>Mato Grosso</v>
      </c>
      <c r="U557" s="22" t="str">
        <f ca="1">VLOOKUP(O557,'08'!$A$2:$B$28,2,0)</f>
        <v>Católica</v>
      </c>
      <c r="V557" s="22" t="str">
        <f ca="1">VLOOKUP(P557,'10'!$A$2:$B$10,2,0)</f>
        <v>Divorciado</v>
      </c>
      <c r="W557" s="29">
        <f>IFERROR(VLOOKUP($B557,'b02'!$A$4:$H$705,W$1,0),0)</f>
        <v>0</v>
      </c>
      <c r="X557" s="29">
        <f>IFERROR(VLOOKUP($B557,'b02'!$A$4:$H$705,X$1,0),0)</f>
        <v>0</v>
      </c>
      <c r="Y557" s="29">
        <f>IFERROR(VLOOKUP($B557,'b02'!$A$4:$H$705,Y$1,0),0)</f>
        <v>1</v>
      </c>
      <c r="Z557" s="29">
        <f>IFERROR(VLOOKUP($B557,'b02'!$A$4:$H$705,Z$1,0),0)</f>
        <v>0</v>
      </c>
      <c r="AA557" s="29">
        <f>IFERROR(VLOOKUP($B557,'b02'!$A$4:$H$705,AA$1,0),0)</f>
        <v>0</v>
      </c>
      <c r="AB557" s="29">
        <f>IFERROR(VLOOKUP($B557,'b02'!$A$4:$H$705,AB$1,0),0)</f>
        <v>0</v>
      </c>
      <c r="AC557" s="29">
        <f>IFERROR(VLOOKUP($B557,'b02'!$A$4:$H$705,AC$1,0),0)</f>
        <v>1</v>
      </c>
      <c r="AD557" s="41">
        <f>IFERROR(VLOOKUP($B557,'b06'!$A$4:$I$714,AD$1,0),0)</f>
        <v>1</v>
      </c>
      <c r="AE557" s="41">
        <f>IFERROR(VLOOKUP($B557,'b06'!$A$4:$I$714,AE$1,0),0)</f>
        <v>0</v>
      </c>
      <c r="AF557" s="41">
        <f>IFERROR(VLOOKUP($B557,'b06'!$A$4:$I$714,AF$1,0),0)</f>
        <v>0</v>
      </c>
      <c r="AG557" s="41">
        <f>IFERROR(VLOOKUP($B557,'b06'!$A$4:$I$714,AG$1,0),0)</f>
        <v>0</v>
      </c>
      <c r="AH557" s="41">
        <f>IFERROR(VLOOKUP($B557,'b06'!$A$4:$I$714,AH$1,0),0)</f>
        <v>0</v>
      </c>
      <c r="AI557" s="41">
        <f>IFERROR(VLOOKUP($B557,'b06'!$A$4:$I$714,AI$1,0),0)</f>
        <v>0</v>
      </c>
      <c r="AJ557" s="41">
        <f>IFERROR(VLOOKUP($B557,'b06'!$A$4:$I$714,AJ$1,0),0)</f>
        <v>0</v>
      </c>
    </row>
    <row r="558" spans="1:36" x14ac:dyDescent="0.35">
      <c r="A558" s="4" t="s">
        <v>869</v>
      </c>
      <c r="B558" s="30">
        <v>556</v>
      </c>
      <c r="C558" s="8">
        <f t="shared" ca="1" si="97"/>
        <v>35411</v>
      </c>
      <c r="D558" s="5" t="str">
        <f t="shared" si="98"/>
        <v>colaborador_0556</v>
      </c>
      <c r="E558" s="9" t="s">
        <v>1339</v>
      </c>
      <c r="F558" s="9" t="s">
        <v>1550</v>
      </c>
      <c r="G558" s="8">
        <f t="shared" ca="1" si="99"/>
        <v>42285</v>
      </c>
      <c r="H558" s="6" t="s">
        <v>6</v>
      </c>
      <c r="I558" s="13">
        <f t="shared" ca="1" si="100"/>
        <v>1.84</v>
      </c>
      <c r="J558" s="15">
        <f t="shared" ca="1" si="101"/>
        <v>76</v>
      </c>
      <c r="K558" s="15">
        <f t="shared" ca="1" si="102"/>
        <v>22.448015122873343</v>
      </c>
      <c r="L558" s="10">
        <f t="shared" ca="1" si="103"/>
        <v>2</v>
      </c>
      <c r="M558" s="10">
        <f t="shared" ca="1" si="104"/>
        <v>5</v>
      </c>
      <c r="N558" s="10">
        <f t="shared" ca="1" si="105"/>
        <v>24</v>
      </c>
      <c r="O558" s="10">
        <f t="shared" ca="1" si="106"/>
        <v>4</v>
      </c>
      <c r="P558" s="10">
        <f t="shared" ca="1" si="107"/>
        <v>1</v>
      </c>
      <c r="Q558" s="11">
        <f t="shared" ca="1" si="96"/>
        <v>24</v>
      </c>
      <c r="R558" s="22" t="str">
        <f ca="1">VLOOKUP(L558,'05'!$A$2:$B$6,2,0)</f>
        <v>parda</v>
      </c>
      <c r="S558" s="22" t="str">
        <f ca="1">VLOOKUP(M558,'06'!$A$2:$B$18,2,0)</f>
        <v>ensino médio completo</v>
      </c>
      <c r="T558" s="22" t="str">
        <f ca="1">VLOOKUP(N558,'07'!$A$2:$D$28,2,0)</f>
        <v>Santa Catarina</v>
      </c>
      <c r="U558" s="22" t="str">
        <f ca="1">VLOOKUP(O558,'08'!$A$2:$B$28,2,0)</f>
        <v>Cristã</v>
      </c>
      <c r="V558" s="22" t="str">
        <f ca="1">VLOOKUP(P558,'10'!$A$2:$B$10,2,0)</f>
        <v>Solteiro</v>
      </c>
      <c r="W558" s="29">
        <f>IFERROR(VLOOKUP($B558,'b02'!$A$4:$H$705,W$1,0),0)</f>
        <v>0</v>
      </c>
      <c r="X558" s="29">
        <f>IFERROR(VLOOKUP($B558,'b02'!$A$4:$H$705,X$1,0),0)</f>
        <v>0</v>
      </c>
      <c r="Y558" s="29">
        <f>IFERROR(VLOOKUP($B558,'b02'!$A$4:$H$705,Y$1,0),0)</f>
        <v>0</v>
      </c>
      <c r="Z558" s="29">
        <f>IFERROR(VLOOKUP($B558,'b02'!$A$4:$H$705,Z$1,0),0)</f>
        <v>0</v>
      </c>
      <c r="AA558" s="29">
        <f>IFERROR(VLOOKUP($B558,'b02'!$A$4:$H$705,AA$1,0),0)</f>
        <v>0</v>
      </c>
      <c r="AB558" s="29">
        <f>IFERROR(VLOOKUP($B558,'b02'!$A$4:$H$705,AB$1,0),0)</f>
        <v>0</v>
      </c>
      <c r="AC558" s="29">
        <f>IFERROR(VLOOKUP($B558,'b02'!$A$4:$H$705,AC$1,0),0)</f>
        <v>0</v>
      </c>
      <c r="AD558" s="41">
        <f>IFERROR(VLOOKUP($B558,'b06'!$A$4:$I$714,AD$1,0),0)</f>
        <v>0</v>
      </c>
      <c r="AE558" s="41">
        <f>IFERROR(VLOOKUP($B558,'b06'!$A$4:$I$714,AE$1,0),0)</f>
        <v>0</v>
      </c>
      <c r="AF558" s="41">
        <f>IFERROR(VLOOKUP($B558,'b06'!$A$4:$I$714,AF$1,0),0)</f>
        <v>0</v>
      </c>
      <c r="AG558" s="41">
        <f>IFERROR(VLOOKUP($B558,'b06'!$A$4:$I$714,AG$1,0),0)</f>
        <v>0</v>
      </c>
      <c r="AH558" s="41">
        <f>IFERROR(VLOOKUP($B558,'b06'!$A$4:$I$714,AH$1,0),0)</f>
        <v>0</v>
      </c>
      <c r="AI558" s="41">
        <f>IFERROR(VLOOKUP($B558,'b06'!$A$4:$I$714,AI$1,0),0)</f>
        <v>0</v>
      </c>
      <c r="AJ558" s="41">
        <f>IFERROR(VLOOKUP($B558,'b06'!$A$4:$I$714,AJ$1,0),0)</f>
        <v>0</v>
      </c>
    </row>
    <row r="559" spans="1:36" x14ac:dyDescent="0.35">
      <c r="A559" s="4" t="s">
        <v>870</v>
      </c>
      <c r="B559" s="30">
        <v>557</v>
      </c>
      <c r="C559" s="8">
        <f t="shared" ca="1" si="97"/>
        <v>35033</v>
      </c>
      <c r="D559" s="5" t="str">
        <f t="shared" si="98"/>
        <v>colaborador_0557</v>
      </c>
      <c r="E559" s="9" t="s">
        <v>1339</v>
      </c>
      <c r="F559" s="9" t="s">
        <v>1550</v>
      </c>
      <c r="G559" s="8">
        <f t="shared" ca="1" si="99"/>
        <v>42698</v>
      </c>
      <c r="H559" s="6" t="s">
        <v>6</v>
      </c>
      <c r="I559" s="13">
        <f t="shared" ca="1" si="100"/>
        <v>1.84</v>
      </c>
      <c r="J559" s="15">
        <f t="shared" ca="1" si="101"/>
        <v>81</v>
      </c>
      <c r="K559" s="15">
        <f t="shared" ca="1" si="102"/>
        <v>23.92485822306238</v>
      </c>
      <c r="L559" s="10">
        <f t="shared" ca="1" si="103"/>
        <v>2</v>
      </c>
      <c r="M559" s="10">
        <f t="shared" ca="1" si="104"/>
        <v>4</v>
      </c>
      <c r="N559" s="10">
        <f t="shared" ca="1" si="105"/>
        <v>26</v>
      </c>
      <c r="O559" s="10">
        <f t="shared" ca="1" si="106"/>
        <v>7</v>
      </c>
      <c r="P559" s="10">
        <f t="shared" ca="1" si="107"/>
        <v>5</v>
      </c>
      <c r="Q559" s="11">
        <f t="shared" ca="1" si="96"/>
        <v>25</v>
      </c>
      <c r="R559" s="22" t="str">
        <f ca="1">VLOOKUP(L559,'05'!$A$2:$B$6,2,0)</f>
        <v>parda</v>
      </c>
      <c r="S559" s="22" t="str">
        <f ca="1">VLOOKUP(M559,'06'!$A$2:$B$18,2,0)</f>
        <v>ensino médio incompleto</v>
      </c>
      <c r="T559" s="22" t="str">
        <f ca="1">VLOOKUP(N559,'07'!$A$2:$D$28,2,0)</f>
        <v>Sergipe</v>
      </c>
      <c r="U559" s="22" t="str">
        <f ca="1">VLOOKUP(O559,'08'!$A$2:$B$28,2,0)</f>
        <v>Testemunha de Jeová</v>
      </c>
      <c r="V559" s="22" t="str">
        <f ca="1">VLOOKUP(P559,'10'!$A$2:$B$10,2,0)</f>
        <v>Separado</v>
      </c>
      <c r="W559" s="29">
        <f>IFERROR(VLOOKUP($B559,'b02'!$A$4:$H$705,W$1,0),0)</f>
        <v>0</v>
      </c>
      <c r="X559" s="29">
        <f>IFERROR(VLOOKUP($B559,'b02'!$A$4:$H$705,X$1,0),0)</f>
        <v>0</v>
      </c>
      <c r="Y559" s="29">
        <f>IFERROR(VLOOKUP($B559,'b02'!$A$4:$H$705,Y$1,0),0)</f>
        <v>0</v>
      </c>
      <c r="Z559" s="29">
        <f>IFERROR(VLOOKUP($B559,'b02'!$A$4:$H$705,Z$1,0),0)</f>
        <v>0</v>
      </c>
      <c r="AA559" s="29">
        <f>IFERROR(VLOOKUP($B559,'b02'!$A$4:$H$705,AA$1,0),0)</f>
        <v>0</v>
      </c>
      <c r="AB559" s="29">
        <f>IFERROR(VLOOKUP($B559,'b02'!$A$4:$H$705,AB$1,0),0)</f>
        <v>0</v>
      </c>
      <c r="AC559" s="29">
        <f>IFERROR(VLOOKUP($B559,'b02'!$A$4:$H$705,AC$1,0),0)</f>
        <v>0</v>
      </c>
      <c r="AD559" s="41">
        <f>IFERROR(VLOOKUP($B559,'b06'!$A$4:$I$714,AD$1,0),0)</f>
        <v>0</v>
      </c>
      <c r="AE559" s="41">
        <f>IFERROR(VLOOKUP($B559,'b06'!$A$4:$I$714,AE$1,0),0)</f>
        <v>0</v>
      </c>
      <c r="AF559" s="41">
        <f>IFERROR(VLOOKUP($B559,'b06'!$A$4:$I$714,AF$1,0),0)</f>
        <v>0</v>
      </c>
      <c r="AG559" s="41">
        <f>IFERROR(VLOOKUP($B559,'b06'!$A$4:$I$714,AG$1,0),0)</f>
        <v>0</v>
      </c>
      <c r="AH559" s="41">
        <f>IFERROR(VLOOKUP($B559,'b06'!$A$4:$I$714,AH$1,0),0)</f>
        <v>0</v>
      </c>
      <c r="AI559" s="41">
        <f>IFERROR(VLOOKUP($B559,'b06'!$A$4:$I$714,AI$1,0),0)</f>
        <v>0</v>
      </c>
      <c r="AJ559" s="41">
        <f>IFERROR(VLOOKUP($B559,'b06'!$A$4:$I$714,AJ$1,0),0)</f>
        <v>0</v>
      </c>
    </row>
    <row r="560" spans="1:36" x14ac:dyDescent="0.35">
      <c r="A560" s="4" t="s">
        <v>871</v>
      </c>
      <c r="B560" s="30">
        <v>558</v>
      </c>
      <c r="C560" s="8">
        <f t="shared" ca="1" si="97"/>
        <v>36042</v>
      </c>
      <c r="D560" s="5" t="str">
        <f t="shared" si="98"/>
        <v>colaborador_0558</v>
      </c>
      <c r="E560" s="9" t="s">
        <v>1339</v>
      </c>
      <c r="F560" s="9" t="s">
        <v>1550</v>
      </c>
      <c r="G560" s="8">
        <f t="shared" ca="1" si="99"/>
        <v>42427</v>
      </c>
      <c r="H560" s="6" t="s">
        <v>6</v>
      </c>
      <c r="I560" s="13">
        <f t="shared" ca="1" si="100"/>
        <v>1.82</v>
      </c>
      <c r="J560" s="15">
        <f t="shared" ca="1" si="101"/>
        <v>72</v>
      </c>
      <c r="K560" s="15">
        <f t="shared" ca="1" si="102"/>
        <v>21.736505252988767</v>
      </c>
      <c r="L560" s="10">
        <f t="shared" ca="1" si="103"/>
        <v>2</v>
      </c>
      <c r="M560" s="10">
        <f t="shared" ca="1" si="104"/>
        <v>1</v>
      </c>
      <c r="N560" s="10">
        <f t="shared" ca="1" si="105"/>
        <v>7</v>
      </c>
      <c r="O560" s="10">
        <f t="shared" ca="1" si="106"/>
        <v>2</v>
      </c>
      <c r="P560" s="10">
        <f t="shared" ca="1" si="107"/>
        <v>2</v>
      </c>
      <c r="Q560" s="11">
        <f t="shared" ca="1" si="96"/>
        <v>22</v>
      </c>
      <c r="R560" s="22" t="str">
        <f ca="1">VLOOKUP(L560,'05'!$A$2:$B$6,2,0)</f>
        <v>parda</v>
      </c>
      <c r="S560" s="22" t="str">
        <f ca="1">VLOOKUP(M560,'06'!$A$2:$B$18,2,0)</f>
        <v>sem instrução</v>
      </c>
      <c r="T560" s="22" t="str">
        <f ca="1">VLOOKUP(N560,'07'!$A$2:$D$28,2,0)</f>
        <v>Distrito Federal</v>
      </c>
      <c r="U560" s="22" t="str">
        <f ca="1">VLOOKUP(O560,'08'!$A$2:$B$28,2,0)</f>
        <v>Candomblé</v>
      </c>
      <c r="V560" s="22" t="str">
        <f ca="1">VLOOKUP(P560,'10'!$A$2:$B$10,2,0)</f>
        <v>Casado</v>
      </c>
      <c r="W560" s="29">
        <f>IFERROR(VLOOKUP($B560,'b02'!$A$4:$H$705,W$1,0),0)</f>
        <v>0</v>
      </c>
      <c r="X560" s="29">
        <f>IFERROR(VLOOKUP($B560,'b02'!$A$4:$H$705,X$1,0),0)</f>
        <v>0</v>
      </c>
      <c r="Y560" s="29">
        <f>IFERROR(VLOOKUP($B560,'b02'!$A$4:$H$705,Y$1,0),0)</f>
        <v>1</v>
      </c>
      <c r="Z560" s="29">
        <f>IFERROR(VLOOKUP($B560,'b02'!$A$4:$H$705,Z$1,0),0)</f>
        <v>0</v>
      </c>
      <c r="AA560" s="29">
        <f>IFERROR(VLOOKUP($B560,'b02'!$A$4:$H$705,AA$1,0),0)</f>
        <v>0</v>
      </c>
      <c r="AB560" s="29">
        <f>IFERROR(VLOOKUP($B560,'b02'!$A$4:$H$705,AB$1,0),0)</f>
        <v>0</v>
      </c>
      <c r="AC560" s="29">
        <f>IFERROR(VLOOKUP($B560,'b02'!$A$4:$H$705,AC$1,0),0)</f>
        <v>1</v>
      </c>
      <c r="AD560" s="41">
        <f>IFERROR(VLOOKUP($B560,'b06'!$A$4:$I$714,AD$1,0),0)</f>
        <v>0</v>
      </c>
      <c r="AE560" s="41">
        <f>IFERROR(VLOOKUP($B560,'b06'!$A$4:$I$714,AE$1,0),0)</f>
        <v>0</v>
      </c>
      <c r="AF560" s="41">
        <f>IFERROR(VLOOKUP($B560,'b06'!$A$4:$I$714,AF$1,0),0)</f>
        <v>0</v>
      </c>
      <c r="AG560" s="41">
        <f>IFERROR(VLOOKUP($B560,'b06'!$A$4:$I$714,AG$1,0),0)</f>
        <v>0</v>
      </c>
      <c r="AH560" s="41">
        <f>IFERROR(VLOOKUP($B560,'b06'!$A$4:$I$714,AH$1,0),0)</f>
        <v>1</v>
      </c>
      <c r="AI560" s="41">
        <f>IFERROR(VLOOKUP($B560,'b06'!$A$4:$I$714,AI$1,0),0)</f>
        <v>0</v>
      </c>
      <c r="AJ560" s="41">
        <f>IFERROR(VLOOKUP($B560,'b06'!$A$4:$I$714,AJ$1,0),0)</f>
        <v>0</v>
      </c>
    </row>
    <row r="561" spans="1:36" x14ac:dyDescent="0.35">
      <c r="A561" s="4" t="s">
        <v>872</v>
      </c>
      <c r="B561" s="30">
        <v>559</v>
      </c>
      <c r="C561" s="8">
        <f t="shared" ca="1" si="97"/>
        <v>32716</v>
      </c>
      <c r="D561" s="5" t="str">
        <f t="shared" si="98"/>
        <v>colaborador_0559</v>
      </c>
      <c r="E561" s="9" t="s">
        <v>1339</v>
      </c>
      <c r="F561" s="9" t="s">
        <v>1550</v>
      </c>
      <c r="G561" s="8">
        <f t="shared" ca="1" si="99"/>
        <v>43190</v>
      </c>
      <c r="H561" s="6" t="s">
        <v>6</v>
      </c>
      <c r="I561" s="13">
        <f t="shared" ca="1" si="100"/>
        <v>1.84</v>
      </c>
      <c r="J561" s="15">
        <f t="shared" ca="1" si="101"/>
        <v>79</v>
      </c>
      <c r="K561" s="15">
        <f t="shared" ca="1" si="102"/>
        <v>23.334120982986768</v>
      </c>
      <c r="L561" s="10">
        <f t="shared" ca="1" si="103"/>
        <v>2</v>
      </c>
      <c r="M561" s="10">
        <f t="shared" ca="1" si="104"/>
        <v>2</v>
      </c>
      <c r="N561" s="10">
        <f t="shared" ca="1" si="105"/>
        <v>9</v>
      </c>
      <c r="O561" s="10">
        <f t="shared" ca="1" si="106"/>
        <v>1</v>
      </c>
      <c r="P561" s="10">
        <f t="shared" ca="1" si="107"/>
        <v>4</v>
      </c>
      <c r="Q561" s="11">
        <f t="shared" ca="1" si="96"/>
        <v>31</v>
      </c>
      <c r="R561" s="22" t="str">
        <f ca="1">VLOOKUP(L561,'05'!$A$2:$B$6,2,0)</f>
        <v>parda</v>
      </c>
      <c r="S561" s="22" t="str">
        <f ca="1">VLOOKUP(M561,'06'!$A$2:$B$18,2,0)</f>
        <v>ensino fundamental incompleto</v>
      </c>
      <c r="T561" s="22" t="str">
        <f ca="1">VLOOKUP(N561,'07'!$A$2:$D$28,2,0)</f>
        <v>Goiás</v>
      </c>
      <c r="U561" s="22" t="str">
        <f ca="1">VLOOKUP(O561,'08'!$A$2:$B$28,2,0)</f>
        <v>Adventista</v>
      </c>
      <c r="V561" s="22" t="str">
        <f ca="1">VLOOKUP(P561,'10'!$A$2:$B$10,2,0)</f>
        <v>Desquitado</v>
      </c>
      <c r="W561" s="29">
        <f>IFERROR(VLOOKUP($B561,'b02'!$A$4:$H$705,W$1,0),0)</f>
        <v>0</v>
      </c>
      <c r="X561" s="29">
        <f>IFERROR(VLOOKUP($B561,'b02'!$A$4:$H$705,X$1,0),0)</f>
        <v>0</v>
      </c>
      <c r="Y561" s="29">
        <f>IFERROR(VLOOKUP($B561,'b02'!$A$4:$H$705,Y$1,0),0)</f>
        <v>1</v>
      </c>
      <c r="Z561" s="29">
        <f>IFERROR(VLOOKUP($B561,'b02'!$A$4:$H$705,Z$1,0),0)</f>
        <v>0</v>
      </c>
      <c r="AA561" s="29">
        <f>IFERROR(VLOOKUP($B561,'b02'!$A$4:$H$705,AA$1,0),0)</f>
        <v>1</v>
      </c>
      <c r="AB561" s="29">
        <f>IFERROR(VLOOKUP($B561,'b02'!$A$4:$H$705,AB$1,0),0)</f>
        <v>0</v>
      </c>
      <c r="AC561" s="29">
        <f>IFERROR(VLOOKUP($B561,'b02'!$A$4:$H$705,AC$1,0),0)</f>
        <v>2</v>
      </c>
      <c r="AD561" s="41">
        <f>IFERROR(VLOOKUP($B561,'b06'!$A$4:$I$714,AD$1,0),0)</f>
        <v>0</v>
      </c>
      <c r="AE561" s="41">
        <f>IFERROR(VLOOKUP($B561,'b06'!$A$4:$I$714,AE$1,0),0)</f>
        <v>1</v>
      </c>
      <c r="AF561" s="41">
        <f>IFERROR(VLOOKUP($B561,'b06'!$A$4:$I$714,AF$1,0),0)</f>
        <v>1</v>
      </c>
      <c r="AG561" s="41">
        <f>IFERROR(VLOOKUP($B561,'b06'!$A$4:$I$714,AG$1,0),0)</f>
        <v>0</v>
      </c>
      <c r="AH561" s="41">
        <f>IFERROR(VLOOKUP($B561,'b06'!$A$4:$I$714,AH$1,0),0)</f>
        <v>0</v>
      </c>
      <c r="AI561" s="41">
        <f>IFERROR(VLOOKUP($B561,'b06'!$A$4:$I$714,AI$1,0),0)</f>
        <v>0</v>
      </c>
      <c r="AJ561" s="41">
        <f>IFERROR(VLOOKUP($B561,'b06'!$A$4:$I$714,AJ$1,0),0)</f>
        <v>0</v>
      </c>
    </row>
    <row r="562" spans="1:36" x14ac:dyDescent="0.35">
      <c r="A562" s="4" t="s">
        <v>873</v>
      </c>
      <c r="B562" s="30">
        <v>560</v>
      </c>
      <c r="C562" s="8">
        <f t="shared" ca="1" si="97"/>
        <v>32683</v>
      </c>
      <c r="D562" s="5" t="str">
        <f t="shared" si="98"/>
        <v>colaborador_0560</v>
      </c>
      <c r="E562" s="9" t="s">
        <v>1339</v>
      </c>
      <c r="F562" s="9" t="s">
        <v>1550</v>
      </c>
      <c r="G562" s="8">
        <f t="shared" ca="1" si="99"/>
        <v>43985</v>
      </c>
      <c r="H562" s="6" t="s">
        <v>6</v>
      </c>
      <c r="I562" s="13">
        <f t="shared" ca="1" si="100"/>
        <v>1.84</v>
      </c>
      <c r="J562" s="15">
        <f t="shared" ca="1" si="101"/>
        <v>70</v>
      </c>
      <c r="K562" s="15">
        <f t="shared" ca="1" si="102"/>
        <v>20.675803402646501</v>
      </c>
      <c r="L562" s="10">
        <f t="shared" ca="1" si="103"/>
        <v>3</v>
      </c>
      <c r="M562" s="10">
        <f t="shared" ca="1" si="104"/>
        <v>7</v>
      </c>
      <c r="N562" s="10">
        <f t="shared" ca="1" si="105"/>
        <v>1</v>
      </c>
      <c r="O562" s="10">
        <f t="shared" ca="1" si="106"/>
        <v>4</v>
      </c>
      <c r="P562" s="10">
        <f t="shared" ca="1" si="107"/>
        <v>5</v>
      </c>
      <c r="Q562" s="11">
        <f t="shared" ca="1" si="96"/>
        <v>31</v>
      </c>
      <c r="R562" s="22" t="str">
        <f ca="1">VLOOKUP(L562,'05'!$A$2:$B$6,2,0)</f>
        <v>preta</v>
      </c>
      <c r="S562" s="22" t="str">
        <f ca="1">VLOOKUP(M562,'06'!$A$2:$B$18,2,0)</f>
        <v>ensino médio técnico completo</v>
      </c>
      <c r="T562" s="22" t="str">
        <f ca="1">VLOOKUP(N562,'07'!$A$2:$D$28,2,0)</f>
        <v>Acre</v>
      </c>
      <c r="U562" s="22" t="str">
        <f ca="1">VLOOKUP(O562,'08'!$A$2:$B$28,2,0)</f>
        <v>Cristã</v>
      </c>
      <c r="V562" s="22" t="str">
        <f ca="1">VLOOKUP(P562,'10'!$A$2:$B$10,2,0)</f>
        <v>Separado</v>
      </c>
      <c r="W562" s="29">
        <f>IFERROR(VLOOKUP($B562,'b02'!$A$4:$H$705,W$1,0),0)</f>
        <v>0</v>
      </c>
      <c r="X562" s="29">
        <f>IFERROR(VLOOKUP($B562,'b02'!$A$4:$H$705,X$1,0),0)</f>
        <v>0</v>
      </c>
      <c r="Y562" s="29">
        <f>IFERROR(VLOOKUP($B562,'b02'!$A$4:$H$705,Y$1,0),0)</f>
        <v>0</v>
      </c>
      <c r="Z562" s="29">
        <f>IFERROR(VLOOKUP($B562,'b02'!$A$4:$H$705,Z$1,0),0)</f>
        <v>0</v>
      </c>
      <c r="AA562" s="29">
        <f>IFERROR(VLOOKUP($B562,'b02'!$A$4:$H$705,AA$1,0),0)</f>
        <v>0</v>
      </c>
      <c r="AB562" s="29">
        <f>IFERROR(VLOOKUP($B562,'b02'!$A$4:$H$705,AB$1,0),0)</f>
        <v>0</v>
      </c>
      <c r="AC562" s="29">
        <f>IFERROR(VLOOKUP($B562,'b02'!$A$4:$H$705,AC$1,0),0)</f>
        <v>0</v>
      </c>
      <c r="AD562" s="41">
        <f>IFERROR(VLOOKUP($B562,'b06'!$A$4:$I$714,AD$1,0),0)</f>
        <v>0</v>
      </c>
      <c r="AE562" s="41">
        <f>IFERROR(VLOOKUP($B562,'b06'!$A$4:$I$714,AE$1,0),0)</f>
        <v>0</v>
      </c>
      <c r="AF562" s="41">
        <f>IFERROR(VLOOKUP($B562,'b06'!$A$4:$I$714,AF$1,0),0)</f>
        <v>0</v>
      </c>
      <c r="AG562" s="41">
        <f>IFERROR(VLOOKUP($B562,'b06'!$A$4:$I$714,AG$1,0),0)</f>
        <v>0</v>
      </c>
      <c r="AH562" s="41">
        <f>IFERROR(VLOOKUP($B562,'b06'!$A$4:$I$714,AH$1,0),0)</f>
        <v>0</v>
      </c>
      <c r="AI562" s="41">
        <f>IFERROR(VLOOKUP($B562,'b06'!$A$4:$I$714,AI$1,0),0)</f>
        <v>0</v>
      </c>
      <c r="AJ562" s="41">
        <f>IFERROR(VLOOKUP($B562,'b06'!$A$4:$I$714,AJ$1,0),0)</f>
        <v>0</v>
      </c>
    </row>
    <row r="563" spans="1:36" x14ac:dyDescent="0.35">
      <c r="A563" s="4" t="s">
        <v>874</v>
      </c>
      <c r="B563" s="30">
        <v>561</v>
      </c>
      <c r="C563" s="8">
        <f t="shared" ca="1" si="97"/>
        <v>33143</v>
      </c>
      <c r="D563" s="5" t="str">
        <f t="shared" si="98"/>
        <v>colaborador_0561</v>
      </c>
      <c r="E563" s="9" t="s">
        <v>1339</v>
      </c>
      <c r="F563" s="9" t="s">
        <v>1550</v>
      </c>
      <c r="G563" s="8">
        <f t="shared" ca="1" si="99"/>
        <v>42983</v>
      </c>
      <c r="H563" s="6" t="s">
        <v>6</v>
      </c>
      <c r="I563" s="13">
        <f t="shared" ca="1" si="100"/>
        <v>1.77</v>
      </c>
      <c r="J563" s="15">
        <f t="shared" ca="1" si="101"/>
        <v>75</v>
      </c>
      <c r="K563" s="15">
        <f t="shared" ca="1" si="102"/>
        <v>23.93948099205209</v>
      </c>
      <c r="L563" s="10">
        <f t="shared" ca="1" si="103"/>
        <v>2</v>
      </c>
      <c r="M563" s="10">
        <f t="shared" ca="1" si="104"/>
        <v>7</v>
      </c>
      <c r="N563" s="10">
        <f t="shared" ca="1" si="105"/>
        <v>14</v>
      </c>
      <c r="O563" s="10">
        <f t="shared" ca="1" si="106"/>
        <v>5</v>
      </c>
      <c r="P563" s="10">
        <f t="shared" ca="1" si="107"/>
        <v>1</v>
      </c>
      <c r="Q563" s="11">
        <f t="shared" ca="1" si="96"/>
        <v>30</v>
      </c>
      <c r="R563" s="22" t="str">
        <f ca="1">VLOOKUP(L563,'05'!$A$2:$B$6,2,0)</f>
        <v>parda</v>
      </c>
      <c r="S563" s="22" t="str">
        <f ca="1">VLOOKUP(M563,'06'!$A$2:$B$18,2,0)</f>
        <v>ensino médio técnico completo</v>
      </c>
      <c r="T563" s="22" t="str">
        <f ca="1">VLOOKUP(N563,'07'!$A$2:$D$28,2,0)</f>
        <v>Pará</v>
      </c>
      <c r="U563" s="22" t="str">
        <f ca="1">VLOOKUP(O563,'08'!$A$2:$B$28,2,0)</f>
        <v>Evangélica</v>
      </c>
      <c r="V563" s="22" t="str">
        <f ca="1">VLOOKUP(P563,'10'!$A$2:$B$10,2,0)</f>
        <v>Solteiro</v>
      </c>
      <c r="W563" s="29">
        <f>IFERROR(VLOOKUP($B563,'b02'!$A$4:$H$705,W$1,0),0)</f>
        <v>0</v>
      </c>
      <c r="X563" s="29">
        <f>IFERROR(VLOOKUP($B563,'b02'!$A$4:$H$705,X$1,0),0)</f>
        <v>0</v>
      </c>
      <c r="Y563" s="29">
        <f>IFERROR(VLOOKUP($B563,'b02'!$A$4:$H$705,Y$1,0),0)</f>
        <v>1</v>
      </c>
      <c r="Z563" s="29">
        <f>IFERROR(VLOOKUP($B563,'b02'!$A$4:$H$705,Z$1,0),0)</f>
        <v>0</v>
      </c>
      <c r="AA563" s="29">
        <f>IFERROR(VLOOKUP($B563,'b02'!$A$4:$H$705,AA$1,0),0)</f>
        <v>0</v>
      </c>
      <c r="AB563" s="29">
        <f>IFERROR(VLOOKUP($B563,'b02'!$A$4:$H$705,AB$1,0),0)</f>
        <v>0</v>
      </c>
      <c r="AC563" s="29">
        <f>IFERROR(VLOOKUP($B563,'b02'!$A$4:$H$705,AC$1,0),0)</f>
        <v>1</v>
      </c>
      <c r="AD563" s="41">
        <f>IFERROR(VLOOKUP($B563,'b06'!$A$4:$I$714,AD$1,0),0)</f>
        <v>0</v>
      </c>
      <c r="AE563" s="41">
        <f>IFERROR(VLOOKUP($B563,'b06'!$A$4:$I$714,AE$1,0),0)</f>
        <v>0</v>
      </c>
      <c r="AF563" s="41">
        <f>IFERROR(VLOOKUP($B563,'b06'!$A$4:$I$714,AF$1,0),0)</f>
        <v>1</v>
      </c>
      <c r="AG563" s="41">
        <f>IFERROR(VLOOKUP($B563,'b06'!$A$4:$I$714,AG$1,0),0)</f>
        <v>0</v>
      </c>
      <c r="AH563" s="41">
        <f>IFERROR(VLOOKUP($B563,'b06'!$A$4:$I$714,AH$1,0),0)</f>
        <v>0</v>
      </c>
      <c r="AI563" s="41">
        <f>IFERROR(VLOOKUP($B563,'b06'!$A$4:$I$714,AI$1,0),0)</f>
        <v>0</v>
      </c>
      <c r="AJ563" s="41">
        <f>IFERROR(VLOOKUP($B563,'b06'!$A$4:$I$714,AJ$1,0),0)</f>
        <v>0</v>
      </c>
    </row>
    <row r="564" spans="1:36" x14ac:dyDescent="0.35">
      <c r="A564" s="4" t="s">
        <v>875</v>
      </c>
      <c r="B564" s="30">
        <v>562</v>
      </c>
      <c r="C564" s="8">
        <f t="shared" ca="1" si="97"/>
        <v>34000</v>
      </c>
      <c r="D564" s="5" t="str">
        <f t="shared" si="98"/>
        <v>colaborador_0562</v>
      </c>
      <c r="E564" s="9" t="s">
        <v>1339</v>
      </c>
      <c r="F564" s="9" t="s">
        <v>1550</v>
      </c>
      <c r="G564" s="8">
        <f t="shared" ca="1" si="99"/>
        <v>44110</v>
      </c>
      <c r="H564" s="6" t="s">
        <v>6</v>
      </c>
      <c r="I564" s="13">
        <f t="shared" ca="1" si="100"/>
        <v>1.79</v>
      </c>
      <c r="J564" s="15">
        <f t="shared" ca="1" si="101"/>
        <v>70</v>
      </c>
      <c r="K564" s="15">
        <f t="shared" ca="1" si="102"/>
        <v>21.847008520333322</v>
      </c>
      <c r="L564" s="10">
        <f t="shared" ca="1" si="103"/>
        <v>3</v>
      </c>
      <c r="M564" s="10">
        <f t="shared" ca="1" si="104"/>
        <v>7</v>
      </c>
      <c r="N564" s="10">
        <f t="shared" ca="1" si="105"/>
        <v>22</v>
      </c>
      <c r="O564" s="10">
        <f t="shared" ca="1" si="106"/>
        <v>7</v>
      </c>
      <c r="P564" s="10">
        <f t="shared" ca="1" si="107"/>
        <v>3</v>
      </c>
      <c r="Q564" s="11">
        <f t="shared" ca="1" si="96"/>
        <v>28</v>
      </c>
      <c r="R564" s="22" t="str">
        <f ca="1">VLOOKUP(L564,'05'!$A$2:$B$6,2,0)</f>
        <v>preta</v>
      </c>
      <c r="S564" s="22" t="str">
        <f ca="1">VLOOKUP(M564,'06'!$A$2:$B$18,2,0)</f>
        <v>ensino médio técnico completo</v>
      </c>
      <c r="T564" s="22" t="str">
        <f ca="1">VLOOKUP(N564,'07'!$A$2:$D$28,2,0)</f>
        <v>Rondônia</v>
      </c>
      <c r="U564" s="22" t="str">
        <f ca="1">VLOOKUP(O564,'08'!$A$2:$B$28,2,0)</f>
        <v>Testemunha de Jeová</v>
      </c>
      <c r="V564" s="22" t="str">
        <f ca="1">VLOOKUP(P564,'10'!$A$2:$B$10,2,0)</f>
        <v>Divorciado</v>
      </c>
      <c r="W564" s="29">
        <f>IFERROR(VLOOKUP($B564,'b02'!$A$4:$H$705,W$1,0),0)</f>
        <v>0</v>
      </c>
      <c r="X564" s="29">
        <f>IFERROR(VLOOKUP($B564,'b02'!$A$4:$H$705,X$1,0),0)</f>
        <v>0</v>
      </c>
      <c r="Y564" s="29">
        <f>IFERROR(VLOOKUP($B564,'b02'!$A$4:$H$705,Y$1,0),0)</f>
        <v>1</v>
      </c>
      <c r="Z564" s="29">
        <f>IFERROR(VLOOKUP($B564,'b02'!$A$4:$H$705,Z$1,0),0)</f>
        <v>0</v>
      </c>
      <c r="AA564" s="29">
        <f>IFERROR(VLOOKUP($B564,'b02'!$A$4:$H$705,AA$1,0),0)</f>
        <v>0</v>
      </c>
      <c r="AB564" s="29">
        <f>IFERROR(VLOOKUP($B564,'b02'!$A$4:$H$705,AB$1,0),0)</f>
        <v>0</v>
      </c>
      <c r="AC564" s="29">
        <f>IFERROR(VLOOKUP($B564,'b02'!$A$4:$H$705,AC$1,0),0)</f>
        <v>1</v>
      </c>
      <c r="AD564" s="41">
        <f>IFERROR(VLOOKUP($B564,'b06'!$A$4:$I$714,AD$1,0),0)</f>
        <v>0</v>
      </c>
      <c r="AE564" s="41">
        <f>IFERROR(VLOOKUP($B564,'b06'!$A$4:$I$714,AE$1,0),0)</f>
        <v>0</v>
      </c>
      <c r="AF564" s="41">
        <f>IFERROR(VLOOKUP($B564,'b06'!$A$4:$I$714,AF$1,0),0)</f>
        <v>0</v>
      </c>
      <c r="AG564" s="41">
        <f>IFERROR(VLOOKUP($B564,'b06'!$A$4:$I$714,AG$1,0),0)</f>
        <v>1</v>
      </c>
      <c r="AH564" s="41">
        <f>IFERROR(VLOOKUP($B564,'b06'!$A$4:$I$714,AH$1,0),0)</f>
        <v>0</v>
      </c>
      <c r="AI564" s="41">
        <f>IFERROR(VLOOKUP($B564,'b06'!$A$4:$I$714,AI$1,0),0)</f>
        <v>0</v>
      </c>
      <c r="AJ564" s="41">
        <f>IFERROR(VLOOKUP($B564,'b06'!$A$4:$I$714,AJ$1,0),0)</f>
        <v>0</v>
      </c>
    </row>
    <row r="565" spans="1:36" x14ac:dyDescent="0.35">
      <c r="A565" s="4" t="s">
        <v>876</v>
      </c>
      <c r="B565" s="30">
        <v>563</v>
      </c>
      <c r="C565" s="8">
        <f t="shared" ca="1" si="97"/>
        <v>31109</v>
      </c>
      <c r="D565" s="5" t="str">
        <f t="shared" si="98"/>
        <v>colaborador_0563</v>
      </c>
      <c r="E565" s="9" t="s">
        <v>1339</v>
      </c>
      <c r="F565" s="9" t="s">
        <v>1550</v>
      </c>
      <c r="G565" s="8">
        <f t="shared" ca="1" si="99"/>
        <v>43366</v>
      </c>
      <c r="H565" s="6" t="s">
        <v>6</v>
      </c>
      <c r="I565" s="13">
        <f t="shared" ca="1" si="100"/>
        <v>1.83</v>
      </c>
      <c r="J565" s="15">
        <f t="shared" ca="1" si="101"/>
        <v>74</v>
      </c>
      <c r="K565" s="15">
        <f t="shared" ca="1" si="102"/>
        <v>22.096807907073963</v>
      </c>
      <c r="L565" s="10">
        <f t="shared" ca="1" si="103"/>
        <v>2</v>
      </c>
      <c r="M565" s="10">
        <f t="shared" ca="1" si="104"/>
        <v>7</v>
      </c>
      <c r="N565" s="10">
        <f t="shared" ca="1" si="105"/>
        <v>26</v>
      </c>
      <c r="O565" s="10">
        <f t="shared" ca="1" si="106"/>
        <v>4</v>
      </c>
      <c r="P565" s="10">
        <f t="shared" ca="1" si="107"/>
        <v>5</v>
      </c>
      <c r="Q565" s="11">
        <f t="shared" ca="1" si="96"/>
        <v>35</v>
      </c>
      <c r="R565" s="22" t="str">
        <f ca="1">VLOOKUP(L565,'05'!$A$2:$B$6,2,0)</f>
        <v>parda</v>
      </c>
      <c r="S565" s="22" t="str">
        <f ca="1">VLOOKUP(M565,'06'!$A$2:$B$18,2,0)</f>
        <v>ensino médio técnico completo</v>
      </c>
      <c r="T565" s="22" t="str">
        <f ca="1">VLOOKUP(N565,'07'!$A$2:$D$28,2,0)</f>
        <v>Sergipe</v>
      </c>
      <c r="U565" s="22" t="str">
        <f ca="1">VLOOKUP(O565,'08'!$A$2:$B$28,2,0)</f>
        <v>Cristã</v>
      </c>
      <c r="V565" s="22" t="str">
        <f ca="1">VLOOKUP(P565,'10'!$A$2:$B$10,2,0)</f>
        <v>Separado</v>
      </c>
      <c r="W565" s="29">
        <f>IFERROR(VLOOKUP($B565,'b02'!$A$4:$H$705,W$1,0),0)</f>
        <v>1</v>
      </c>
      <c r="X565" s="29">
        <f>IFERROR(VLOOKUP($B565,'b02'!$A$4:$H$705,X$1,0),0)</f>
        <v>0</v>
      </c>
      <c r="Y565" s="29">
        <f>IFERROR(VLOOKUP($B565,'b02'!$A$4:$H$705,Y$1,0),0)</f>
        <v>0</v>
      </c>
      <c r="Z565" s="29">
        <f>IFERROR(VLOOKUP($B565,'b02'!$A$4:$H$705,Z$1,0),0)</f>
        <v>1</v>
      </c>
      <c r="AA565" s="29">
        <f>IFERROR(VLOOKUP($B565,'b02'!$A$4:$H$705,AA$1,0),0)</f>
        <v>0</v>
      </c>
      <c r="AB565" s="29">
        <f>IFERROR(VLOOKUP($B565,'b02'!$A$4:$H$705,AB$1,0),0)</f>
        <v>0</v>
      </c>
      <c r="AC565" s="29">
        <f>IFERROR(VLOOKUP($B565,'b02'!$A$4:$H$705,AC$1,0),0)</f>
        <v>2</v>
      </c>
      <c r="AD565" s="41">
        <f>IFERROR(VLOOKUP($B565,'b06'!$A$4:$I$714,AD$1,0),0)</f>
        <v>1</v>
      </c>
      <c r="AE565" s="41">
        <f>IFERROR(VLOOKUP($B565,'b06'!$A$4:$I$714,AE$1,0),0)</f>
        <v>0</v>
      </c>
      <c r="AF565" s="41">
        <f>IFERROR(VLOOKUP($B565,'b06'!$A$4:$I$714,AF$1,0),0)</f>
        <v>0</v>
      </c>
      <c r="AG565" s="41">
        <f>IFERROR(VLOOKUP($B565,'b06'!$A$4:$I$714,AG$1,0),0)</f>
        <v>1</v>
      </c>
      <c r="AH565" s="41">
        <f>IFERROR(VLOOKUP($B565,'b06'!$A$4:$I$714,AH$1,0),0)</f>
        <v>0</v>
      </c>
      <c r="AI565" s="41">
        <f>IFERROR(VLOOKUP($B565,'b06'!$A$4:$I$714,AI$1,0),0)</f>
        <v>0</v>
      </c>
      <c r="AJ565" s="41">
        <f>IFERROR(VLOOKUP($B565,'b06'!$A$4:$I$714,AJ$1,0),0)</f>
        <v>0</v>
      </c>
    </row>
    <row r="566" spans="1:36" x14ac:dyDescent="0.35">
      <c r="A566" s="4" t="s">
        <v>877</v>
      </c>
      <c r="B566" s="30">
        <v>564</v>
      </c>
      <c r="C566" s="8">
        <f t="shared" ca="1" si="97"/>
        <v>33049</v>
      </c>
      <c r="D566" s="5" t="str">
        <f t="shared" si="98"/>
        <v>colaborador_0564</v>
      </c>
      <c r="E566" s="9" t="s">
        <v>1339</v>
      </c>
      <c r="F566" s="9" t="s">
        <v>1550</v>
      </c>
      <c r="G566" s="8">
        <f t="shared" ca="1" si="99"/>
        <v>42348</v>
      </c>
      <c r="H566" s="6" t="s">
        <v>6</v>
      </c>
      <c r="I566" s="13">
        <f t="shared" ca="1" si="100"/>
        <v>1.75</v>
      </c>
      <c r="J566" s="15">
        <f t="shared" ca="1" si="101"/>
        <v>77</v>
      </c>
      <c r="K566" s="15">
        <f t="shared" ca="1" si="102"/>
        <v>25.142857142857142</v>
      </c>
      <c r="L566" s="10">
        <f t="shared" ca="1" si="103"/>
        <v>2</v>
      </c>
      <c r="M566" s="10">
        <f t="shared" ca="1" si="104"/>
        <v>5</v>
      </c>
      <c r="N566" s="10">
        <f t="shared" ca="1" si="105"/>
        <v>6</v>
      </c>
      <c r="O566" s="10">
        <f t="shared" ca="1" si="106"/>
        <v>3</v>
      </c>
      <c r="P566" s="10">
        <f t="shared" ca="1" si="107"/>
        <v>2</v>
      </c>
      <c r="Q566" s="11">
        <f t="shared" ca="1" si="96"/>
        <v>30</v>
      </c>
      <c r="R566" s="22" t="str">
        <f ca="1">VLOOKUP(L566,'05'!$A$2:$B$6,2,0)</f>
        <v>parda</v>
      </c>
      <c r="S566" s="22" t="str">
        <f ca="1">VLOOKUP(M566,'06'!$A$2:$B$18,2,0)</f>
        <v>ensino médio completo</v>
      </c>
      <c r="T566" s="22" t="str">
        <f ca="1">VLOOKUP(N566,'07'!$A$2:$D$28,2,0)</f>
        <v>Ceará</v>
      </c>
      <c r="U566" s="22" t="str">
        <f ca="1">VLOOKUP(O566,'08'!$A$2:$B$28,2,0)</f>
        <v>Católica</v>
      </c>
      <c r="V566" s="22" t="str">
        <f ca="1">VLOOKUP(P566,'10'!$A$2:$B$10,2,0)</f>
        <v>Casado</v>
      </c>
      <c r="W566" s="29">
        <f>IFERROR(VLOOKUP($B566,'b02'!$A$4:$H$705,W$1,0),0)</f>
        <v>0</v>
      </c>
      <c r="X566" s="29">
        <f>IFERROR(VLOOKUP($B566,'b02'!$A$4:$H$705,X$1,0),0)</f>
        <v>0</v>
      </c>
      <c r="Y566" s="29">
        <f>IFERROR(VLOOKUP($B566,'b02'!$A$4:$H$705,Y$1,0),0)</f>
        <v>0</v>
      </c>
      <c r="Z566" s="29">
        <f>IFERROR(VLOOKUP($B566,'b02'!$A$4:$H$705,Z$1,0),0)</f>
        <v>0</v>
      </c>
      <c r="AA566" s="29">
        <f>IFERROR(VLOOKUP($B566,'b02'!$A$4:$H$705,AA$1,0),0)</f>
        <v>0</v>
      </c>
      <c r="AB566" s="29">
        <f>IFERROR(VLOOKUP($B566,'b02'!$A$4:$H$705,AB$1,0),0)</f>
        <v>0</v>
      </c>
      <c r="AC566" s="29">
        <f>IFERROR(VLOOKUP($B566,'b02'!$A$4:$H$705,AC$1,0),0)</f>
        <v>0</v>
      </c>
      <c r="AD566" s="41">
        <f>IFERROR(VLOOKUP($B566,'b06'!$A$4:$I$714,AD$1,0),0)</f>
        <v>0</v>
      </c>
      <c r="AE566" s="41">
        <f>IFERROR(VLOOKUP($B566,'b06'!$A$4:$I$714,AE$1,0),0)</f>
        <v>0</v>
      </c>
      <c r="AF566" s="41">
        <f>IFERROR(VLOOKUP($B566,'b06'!$A$4:$I$714,AF$1,0),0)</f>
        <v>0</v>
      </c>
      <c r="AG566" s="41">
        <f>IFERROR(VLOOKUP($B566,'b06'!$A$4:$I$714,AG$1,0),0)</f>
        <v>0</v>
      </c>
      <c r="AH566" s="41">
        <f>IFERROR(VLOOKUP($B566,'b06'!$A$4:$I$714,AH$1,0),0)</f>
        <v>0</v>
      </c>
      <c r="AI566" s="41">
        <f>IFERROR(VLOOKUP($B566,'b06'!$A$4:$I$714,AI$1,0),0)</f>
        <v>0</v>
      </c>
      <c r="AJ566" s="41">
        <f>IFERROR(VLOOKUP($B566,'b06'!$A$4:$I$714,AJ$1,0),0)</f>
        <v>0</v>
      </c>
    </row>
    <row r="567" spans="1:36" x14ac:dyDescent="0.35">
      <c r="A567" s="4" t="s">
        <v>878</v>
      </c>
      <c r="B567" s="30">
        <v>565</v>
      </c>
      <c r="C567" s="8">
        <f t="shared" ca="1" si="97"/>
        <v>31948</v>
      </c>
      <c r="D567" s="5" t="str">
        <f t="shared" si="98"/>
        <v>colaborador_0565</v>
      </c>
      <c r="E567" s="9" t="s">
        <v>1339</v>
      </c>
      <c r="F567" s="9" t="s">
        <v>1550</v>
      </c>
      <c r="G567" s="8">
        <f t="shared" ca="1" si="99"/>
        <v>42032</v>
      </c>
      <c r="H567" s="6" t="s">
        <v>6</v>
      </c>
      <c r="I567" s="13">
        <f t="shared" ca="1" si="100"/>
        <v>1.85</v>
      </c>
      <c r="J567" s="15">
        <f t="shared" ca="1" si="101"/>
        <v>77</v>
      </c>
      <c r="K567" s="15">
        <f t="shared" ca="1" si="102"/>
        <v>22.498173849525198</v>
      </c>
      <c r="L567" s="10">
        <f t="shared" ca="1" si="103"/>
        <v>2</v>
      </c>
      <c r="M567" s="10">
        <f t="shared" ca="1" si="104"/>
        <v>1</v>
      </c>
      <c r="N567" s="10">
        <f t="shared" ca="1" si="105"/>
        <v>16</v>
      </c>
      <c r="O567" s="10">
        <f t="shared" ca="1" si="106"/>
        <v>3</v>
      </c>
      <c r="P567" s="10">
        <f t="shared" ca="1" si="107"/>
        <v>2</v>
      </c>
      <c r="Q567" s="11">
        <f t="shared" ca="1" si="96"/>
        <v>33</v>
      </c>
      <c r="R567" s="22" t="str">
        <f ca="1">VLOOKUP(L567,'05'!$A$2:$B$6,2,0)</f>
        <v>parda</v>
      </c>
      <c r="S567" s="22" t="str">
        <f ca="1">VLOOKUP(M567,'06'!$A$2:$B$18,2,0)</f>
        <v>sem instrução</v>
      </c>
      <c r="T567" s="22" t="str">
        <f ca="1">VLOOKUP(N567,'07'!$A$2:$D$28,2,0)</f>
        <v>Paraná</v>
      </c>
      <c r="U567" s="22" t="str">
        <f ca="1">VLOOKUP(O567,'08'!$A$2:$B$28,2,0)</f>
        <v>Católica</v>
      </c>
      <c r="V567" s="22" t="str">
        <f ca="1">VLOOKUP(P567,'10'!$A$2:$B$10,2,0)</f>
        <v>Casado</v>
      </c>
      <c r="W567" s="29">
        <f>IFERROR(VLOOKUP($B567,'b02'!$A$4:$H$705,W$1,0),0)</f>
        <v>0</v>
      </c>
      <c r="X567" s="29">
        <f>IFERROR(VLOOKUP($B567,'b02'!$A$4:$H$705,X$1,0),0)</f>
        <v>0</v>
      </c>
      <c r="Y567" s="29">
        <f>IFERROR(VLOOKUP($B567,'b02'!$A$4:$H$705,Y$1,0),0)</f>
        <v>0</v>
      </c>
      <c r="Z567" s="29">
        <f>IFERROR(VLOOKUP($B567,'b02'!$A$4:$H$705,Z$1,0),0)</f>
        <v>0</v>
      </c>
      <c r="AA567" s="29">
        <f>IFERROR(VLOOKUP($B567,'b02'!$A$4:$H$705,AA$1,0),0)</f>
        <v>0</v>
      </c>
      <c r="AB567" s="29">
        <f>IFERROR(VLOOKUP($B567,'b02'!$A$4:$H$705,AB$1,0),0)</f>
        <v>0</v>
      </c>
      <c r="AC567" s="29">
        <f>IFERROR(VLOOKUP($B567,'b02'!$A$4:$H$705,AC$1,0),0)</f>
        <v>0</v>
      </c>
      <c r="AD567" s="41">
        <f>IFERROR(VLOOKUP($B567,'b06'!$A$4:$I$714,AD$1,0),0)</f>
        <v>0</v>
      </c>
      <c r="AE567" s="41">
        <f>IFERROR(VLOOKUP($B567,'b06'!$A$4:$I$714,AE$1,0),0)</f>
        <v>0</v>
      </c>
      <c r="AF567" s="41">
        <f>IFERROR(VLOOKUP($B567,'b06'!$A$4:$I$714,AF$1,0),0)</f>
        <v>0</v>
      </c>
      <c r="AG567" s="41">
        <f>IFERROR(VLOOKUP($B567,'b06'!$A$4:$I$714,AG$1,0),0)</f>
        <v>0</v>
      </c>
      <c r="AH567" s="41">
        <f>IFERROR(VLOOKUP($B567,'b06'!$A$4:$I$714,AH$1,0),0)</f>
        <v>0</v>
      </c>
      <c r="AI567" s="41">
        <f>IFERROR(VLOOKUP($B567,'b06'!$A$4:$I$714,AI$1,0),0)</f>
        <v>0</v>
      </c>
      <c r="AJ567" s="41">
        <f>IFERROR(VLOOKUP($B567,'b06'!$A$4:$I$714,AJ$1,0),0)</f>
        <v>0</v>
      </c>
    </row>
    <row r="568" spans="1:36" x14ac:dyDescent="0.35">
      <c r="A568" s="4" t="s">
        <v>879</v>
      </c>
      <c r="B568" s="30">
        <v>566</v>
      </c>
      <c r="C568" s="8">
        <f t="shared" ca="1" si="97"/>
        <v>35862</v>
      </c>
      <c r="D568" s="5" t="str">
        <f t="shared" si="98"/>
        <v>colaborador_0566</v>
      </c>
      <c r="E568" s="9" t="s">
        <v>1339</v>
      </c>
      <c r="F568" s="9" t="s">
        <v>1550</v>
      </c>
      <c r="G568" s="8">
        <f t="shared" ca="1" si="99"/>
        <v>43355</v>
      </c>
      <c r="H568" s="6" t="s">
        <v>6</v>
      </c>
      <c r="I568" s="13">
        <f t="shared" ca="1" si="100"/>
        <v>1.76</v>
      </c>
      <c r="J568" s="15">
        <f t="shared" ca="1" si="101"/>
        <v>72</v>
      </c>
      <c r="K568" s="15">
        <f t="shared" ca="1" si="102"/>
        <v>23.243801652892564</v>
      </c>
      <c r="L568" s="10">
        <f t="shared" ca="1" si="103"/>
        <v>2</v>
      </c>
      <c r="M568" s="10">
        <f t="shared" ca="1" si="104"/>
        <v>7</v>
      </c>
      <c r="N568" s="10">
        <f t="shared" ca="1" si="105"/>
        <v>15</v>
      </c>
      <c r="O568" s="10">
        <f t="shared" ca="1" si="106"/>
        <v>2</v>
      </c>
      <c r="P568" s="10">
        <f t="shared" ca="1" si="107"/>
        <v>1</v>
      </c>
      <c r="Q568" s="11">
        <f t="shared" ca="1" si="96"/>
        <v>22</v>
      </c>
      <c r="R568" s="22" t="str">
        <f ca="1">VLOOKUP(L568,'05'!$A$2:$B$6,2,0)</f>
        <v>parda</v>
      </c>
      <c r="S568" s="22" t="str">
        <f ca="1">VLOOKUP(M568,'06'!$A$2:$B$18,2,0)</f>
        <v>ensino médio técnico completo</v>
      </c>
      <c r="T568" s="22" t="str">
        <f ca="1">VLOOKUP(N568,'07'!$A$2:$D$28,2,0)</f>
        <v>Paraíba</v>
      </c>
      <c r="U568" s="22" t="str">
        <f ca="1">VLOOKUP(O568,'08'!$A$2:$B$28,2,0)</f>
        <v>Candomblé</v>
      </c>
      <c r="V568" s="22" t="str">
        <f ca="1">VLOOKUP(P568,'10'!$A$2:$B$10,2,0)</f>
        <v>Solteiro</v>
      </c>
      <c r="W568" s="29">
        <f>IFERROR(VLOOKUP($B568,'b02'!$A$4:$H$705,W$1,0),0)</f>
        <v>0</v>
      </c>
      <c r="X568" s="29">
        <f>IFERROR(VLOOKUP($B568,'b02'!$A$4:$H$705,X$1,0),0)</f>
        <v>0</v>
      </c>
      <c r="Y568" s="29">
        <f>IFERROR(VLOOKUP($B568,'b02'!$A$4:$H$705,Y$1,0),0)</f>
        <v>0</v>
      </c>
      <c r="Z568" s="29">
        <f>IFERROR(VLOOKUP($B568,'b02'!$A$4:$H$705,Z$1,0),0)</f>
        <v>0</v>
      </c>
      <c r="AA568" s="29">
        <f>IFERROR(VLOOKUP($B568,'b02'!$A$4:$H$705,AA$1,0),0)</f>
        <v>0</v>
      </c>
      <c r="AB568" s="29">
        <f>IFERROR(VLOOKUP($B568,'b02'!$A$4:$H$705,AB$1,0),0)</f>
        <v>0</v>
      </c>
      <c r="AC568" s="29">
        <f>IFERROR(VLOOKUP($B568,'b02'!$A$4:$H$705,AC$1,0),0)</f>
        <v>0</v>
      </c>
      <c r="AD568" s="41">
        <f>IFERROR(VLOOKUP($B568,'b06'!$A$4:$I$714,AD$1,0),0)</f>
        <v>0</v>
      </c>
      <c r="AE568" s="41">
        <f>IFERROR(VLOOKUP($B568,'b06'!$A$4:$I$714,AE$1,0),0)</f>
        <v>0</v>
      </c>
      <c r="AF568" s="41">
        <f>IFERROR(VLOOKUP($B568,'b06'!$A$4:$I$714,AF$1,0),0)</f>
        <v>0</v>
      </c>
      <c r="AG568" s="41">
        <f>IFERROR(VLOOKUP($B568,'b06'!$A$4:$I$714,AG$1,0),0)</f>
        <v>0</v>
      </c>
      <c r="AH568" s="41">
        <f>IFERROR(VLOOKUP($B568,'b06'!$A$4:$I$714,AH$1,0),0)</f>
        <v>0</v>
      </c>
      <c r="AI568" s="41">
        <f>IFERROR(VLOOKUP($B568,'b06'!$A$4:$I$714,AI$1,0),0)</f>
        <v>0</v>
      </c>
      <c r="AJ568" s="41">
        <f>IFERROR(VLOOKUP($B568,'b06'!$A$4:$I$714,AJ$1,0),0)</f>
        <v>0</v>
      </c>
    </row>
    <row r="569" spans="1:36" x14ac:dyDescent="0.35">
      <c r="A569" s="4" t="s">
        <v>880</v>
      </c>
      <c r="B569" s="30">
        <v>567</v>
      </c>
      <c r="C569" s="8">
        <f t="shared" ca="1" si="97"/>
        <v>31606</v>
      </c>
      <c r="D569" s="5" t="str">
        <f t="shared" si="98"/>
        <v>colaborador_0567</v>
      </c>
      <c r="E569" s="9" t="s">
        <v>1339</v>
      </c>
      <c r="F569" s="9" t="s">
        <v>1550</v>
      </c>
      <c r="G569" s="8">
        <f t="shared" ca="1" si="99"/>
        <v>43305</v>
      </c>
      <c r="H569" s="6" t="s">
        <v>6</v>
      </c>
      <c r="I569" s="13">
        <f t="shared" ca="1" si="100"/>
        <v>1.8</v>
      </c>
      <c r="J569" s="15">
        <f t="shared" ca="1" si="101"/>
        <v>79</v>
      </c>
      <c r="K569" s="15">
        <f t="shared" ca="1" si="102"/>
        <v>24.382716049382715</v>
      </c>
      <c r="L569" s="10">
        <f t="shared" ca="1" si="103"/>
        <v>3</v>
      </c>
      <c r="M569" s="10">
        <f t="shared" ca="1" si="104"/>
        <v>6</v>
      </c>
      <c r="N569" s="10">
        <f t="shared" ca="1" si="105"/>
        <v>27</v>
      </c>
      <c r="O569" s="10">
        <f t="shared" ca="1" si="106"/>
        <v>5</v>
      </c>
      <c r="P569" s="10">
        <f t="shared" ca="1" si="107"/>
        <v>4</v>
      </c>
      <c r="Q569" s="11">
        <f t="shared" ca="1" si="96"/>
        <v>34</v>
      </c>
      <c r="R569" s="22" t="str">
        <f ca="1">VLOOKUP(L569,'05'!$A$2:$B$6,2,0)</f>
        <v>preta</v>
      </c>
      <c r="S569" s="22" t="str">
        <f ca="1">VLOOKUP(M569,'06'!$A$2:$B$18,2,0)</f>
        <v>ensino médio técnico incompleto</v>
      </c>
      <c r="T569" s="22" t="str">
        <f ca="1">VLOOKUP(N569,'07'!$A$2:$D$28,2,0)</f>
        <v>Tocantins</v>
      </c>
      <c r="U569" s="22" t="str">
        <f ca="1">VLOOKUP(O569,'08'!$A$2:$B$28,2,0)</f>
        <v>Evangélica</v>
      </c>
      <c r="V569" s="22" t="str">
        <f ca="1">VLOOKUP(P569,'10'!$A$2:$B$10,2,0)</f>
        <v>Desquitado</v>
      </c>
      <c r="W569" s="29">
        <f>IFERROR(VLOOKUP($B569,'b02'!$A$4:$H$705,W$1,0),0)</f>
        <v>0</v>
      </c>
      <c r="X569" s="29">
        <f>IFERROR(VLOOKUP($B569,'b02'!$A$4:$H$705,X$1,0),0)</f>
        <v>0</v>
      </c>
      <c r="Y569" s="29">
        <f>IFERROR(VLOOKUP($B569,'b02'!$A$4:$H$705,Y$1,0),0)</f>
        <v>0</v>
      </c>
      <c r="Z569" s="29">
        <f>IFERROR(VLOOKUP($B569,'b02'!$A$4:$H$705,Z$1,0),0)</f>
        <v>0</v>
      </c>
      <c r="AA569" s="29">
        <f>IFERROR(VLOOKUP($B569,'b02'!$A$4:$H$705,AA$1,0),0)</f>
        <v>0</v>
      </c>
      <c r="AB569" s="29">
        <f>IFERROR(VLOOKUP($B569,'b02'!$A$4:$H$705,AB$1,0),0)</f>
        <v>0</v>
      </c>
      <c r="AC569" s="29">
        <f>IFERROR(VLOOKUP($B569,'b02'!$A$4:$H$705,AC$1,0),0)</f>
        <v>0</v>
      </c>
      <c r="AD569" s="41">
        <f>IFERROR(VLOOKUP($B569,'b06'!$A$4:$I$714,AD$1,0),0)</f>
        <v>0</v>
      </c>
      <c r="AE569" s="41">
        <f>IFERROR(VLOOKUP($B569,'b06'!$A$4:$I$714,AE$1,0),0)</f>
        <v>0</v>
      </c>
      <c r="AF569" s="41">
        <f>IFERROR(VLOOKUP($B569,'b06'!$A$4:$I$714,AF$1,0),0)</f>
        <v>0</v>
      </c>
      <c r="AG569" s="41">
        <f>IFERROR(VLOOKUP($B569,'b06'!$A$4:$I$714,AG$1,0),0)</f>
        <v>0</v>
      </c>
      <c r="AH569" s="41">
        <f>IFERROR(VLOOKUP($B569,'b06'!$A$4:$I$714,AH$1,0),0)</f>
        <v>0</v>
      </c>
      <c r="AI569" s="41">
        <f>IFERROR(VLOOKUP($B569,'b06'!$A$4:$I$714,AI$1,0),0)</f>
        <v>0</v>
      </c>
      <c r="AJ569" s="41">
        <f>IFERROR(VLOOKUP($B569,'b06'!$A$4:$I$714,AJ$1,0),0)</f>
        <v>0</v>
      </c>
    </row>
    <row r="570" spans="1:36" x14ac:dyDescent="0.35">
      <c r="A570" s="4" t="s">
        <v>881</v>
      </c>
      <c r="B570" s="30">
        <v>568</v>
      </c>
      <c r="C570" s="8">
        <f t="shared" ca="1" si="97"/>
        <v>32153</v>
      </c>
      <c r="D570" s="5" t="str">
        <f t="shared" si="98"/>
        <v>colaborador_0568</v>
      </c>
      <c r="E570" s="9" t="s">
        <v>1339</v>
      </c>
      <c r="F570" s="9" t="s">
        <v>1550</v>
      </c>
      <c r="G570" s="8">
        <f t="shared" ca="1" si="99"/>
        <v>42338</v>
      </c>
      <c r="H570" s="6" t="s">
        <v>6</v>
      </c>
      <c r="I570" s="13">
        <f t="shared" ca="1" si="100"/>
        <v>1.75</v>
      </c>
      <c r="J570" s="15">
        <f t="shared" ca="1" si="101"/>
        <v>81</v>
      </c>
      <c r="K570" s="15">
        <f t="shared" ca="1" si="102"/>
        <v>26.448979591836736</v>
      </c>
      <c r="L570" s="10">
        <f t="shared" ca="1" si="103"/>
        <v>2</v>
      </c>
      <c r="M570" s="10">
        <f t="shared" ca="1" si="104"/>
        <v>4</v>
      </c>
      <c r="N570" s="10">
        <f t="shared" ca="1" si="105"/>
        <v>15</v>
      </c>
      <c r="O570" s="10">
        <f t="shared" ca="1" si="106"/>
        <v>4</v>
      </c>
      <c r="P570" s="10">
        <f t="shared" ca="1" si="107"/>
        <v>6</v>
      </c>
      <c r="Q570" s="11">
        <f t="shared" ca="1" si="96"/>
        <v>33</v>
      </c>
      <c r="R570" s="22" t="str">
        <f ca="1">VLOOKUP(L570,'05'!$A$2:$B$6,2,0)</f>
        <v>parda</v>
      </c>
      <c r="S570" s="22" t="str">
        <f ca="1">VLOOKUP(M570,'06'!$A$2:$B$18,2,0)</f>
        <v>ensino médio incompleto</v>
      </c>
      <c r="T570" s="22" t="str">
        <f ca="1">VLOOKUP(N570,'07'!$A$2:$D$28,2,0)</f>
        <v>Paraíba</v>
      </c>
      <c r="U570" s="22" t="str">
        <f ca="1">VLOOKUP(O570,'08'!$A$2:$B$28,2,0)</f>
        <v>Cristã</v>
      </c>
      <c r="V570" s="22" t="str">
        <f ca="1">VLOOKUP(P570,'10'!$A$2:$B$10,2,0)</f>
        <v>Concubinato/União Estável</v>
      </c>
      <c r="W570" s="29">
        <f>IFERROR(VLOOKUP($B570,'b02'!$A$4:$H$705,W$1,0),0)</f>
        <v>0</v>
      </c>
      <c r="X570" s="29">
        <f>IFERROR(VLOOKUP($B570,'b02'!$A$4:$H$705,X$1,0),0)</f>
        <v>0</v>
      </c>
      <c r="Y570" s="29">
        <f>IFERROR(VLOOKUP($B570,'b02'!$A$4:$H$705,Y$1,0),0)</f>
        <v>0</v>
      </c>
      <c r="Z570" s="29">
        <f>IFERROR(VLOOKUP($B570,'b02'!$A$4:$H$705,Z$1,0),0)</f>
        <v>0</v>
      </c>
      <c r="AA570" s="29">
        <f>IFERROR(VLOOKUP($B570,'b02'!$A$4:$H$705,AA$1,0),0)</f>
        <v>0</v>
      </c>
      <c r="AB570" s="29">
        <f>IFERROR(VLOOKUP($B570,'b02'!$A$4:$H$705,AB$1,0),0)</f>
        <v>0</v>
      </c>
      <c r="AC570" s="29">
        <f>IFERROR(VLOOKUP($B570,'b02'!$A$4:$H$705,AC$1,0),0)</f>
        <v>0</v>
      </c>
      <c r="AD570" s="41">
        <f>IFERROR(VLOOKUP($B570,'b06'!$A$4:$I$714,AD$1,0),0)</f>
        <v>0</v>
      </c>
      <c r="AE570" s="41">
        <f>IFERROR(VLOOKUP($B570,'b06'!$A$4:$I$714,AE$1,0),0)</f>
        <v>0</v>
      </c>
      <c r="AF570" s="41">
        <f>IFERROR(VLOOKUP($B570,'b06'!$A$4:$I$714,AF$1,0),0)</f>
        <v>0</v>
      </c>
      <c r="AG570" s="41">
        <f>IFERROR(VLOOKUP($B570,'b06'!$A$4:$I$714,AG$1,0),0)</f>
        <v>0</v>
      </c>
      <c r="AH570" s="41">
        <f>IFERROR(VLOOKUP($B570,'b06'!$A$4:$I$714,AH$1,0),0)</f>
        <v>0</v>
      </c>
      <c r="AI570" s="41">
        <f>IFERROR(VLOOKUP($B570,'b06'!$A$4:$I$714,AI$1,0),0)</f>
        <v>0</v>
      </c>
      <c r="AJ570" s="41">
        <f>IFERROR(VLOOKUP($B570,'b06'!$A$4:$I$714,AJ$1,0),0)</f>
        <v>0</v>
      </c>
    </row>
    <row r="571" spans="1:36" x14ac:dyDescent="0.35">
      <c r="A571" s="4" t="s">
        <v>882</v>
      </c>
      <c r="B571" s="30">
        <v>569</v>
      </c>
      <c r="C571" s="8">
        <f t="shared" ca="1" si="97"/>
        <v>35639</v>
      </c>
      <c r="D571" s="5" t="str">
        <f t="shared" si="98"/>
        <v>colaborador_0569</v>
      </c>
      <c r="E571" s="9" t="s">
        <v>1339</v>
      </c>
      <c r="F571" s="9" t="s">
        <v>1550</v>
      </c>
      <c r="G571" s="8">
        <f t="shared" ca="1" si="99"/>
        <v>42095</v>
      </c>
      <c r="H571" s="6" t="s">
        <v>6</v>
      </c>
      <c r="I571" s="13">
        <f t="shared" ca="1" si="100"/>
        <v>1.79</v>
      </c>
      <c r="J571" s="15">
        <f t="shared" ca="1" si="101"/>
        <v>76</v>
      </c>
      <c r="K571" s="15">
        <f t="shared" ca="1" si="102"/>
        <v>23.719609250647608</v>
      </c>
      <c r="L571" s="10">
        <f t="shared" ca="1" si="103"/>
        <v>3</v>
      </c>
      <c r="M571" s="10">
        <f t="shared" ca="1" si="104"/>
        <v>2</v>
      </c>
      <c r="N571" s="10">
        <f t="shared" ca="1" si="105"/>
        <v>24</v>
      </c>
      <c r="O571" s="10">
        <f t="shared" ca="1" si="106"/>
        <v>1</v>
      </c>
      <c r="P571" s="10">
        <f t="shared" ca="1" si="107"/>
        <v>5</v>
      </c>
      <c r="Q571" s="11">
        <f t="shared" ca="1" si="96"/>
        <v>23</v>
      </c>
      <c r="R571" s="22" t="str">
        <f ca="1">VLOOKUP(L571,'05'!$A$2:$B$6,2,0)</f>
        <v>preta</v>
      </c>
      <c r="S571" s="22" t="str">
        <f ca="1">VLOOKUP(M571,'06'!$A$2:$B$18,2,0)</f>
        <v>ensino fundamental incompleto</v>
      </c>
      <c r="T571" s="22" t="str">
        <f ca="1">VLOOKUP(N571,'07'!$A$2:$D$28,2,0)</f>
        <v>Santa Catarina</v>
      </c>
      <c r="U571" s="22" t="str">
        <f ca="1">VLOOKUP(O571,'08'!$A$2:$B$28,2,0)</f>
        <v>Adventista</v>
      </c>
      <c r="V571" s="22" t="str">
        <f ca="1">VLOOKUP(P571,'10'!$A$2:$B$10,2,0)</f>
        <v>Separado</v>
      </c>
      <c r="W571" s="29">
        <f>IFERROR(VLOOKUP($B571,'b02'!$A$4:$H$705,W$1,0),0)</f>
        <v>0</v>
      </c>
      <c r="X571" s="29">
        <f>IFERROR(VLOOKUP($B571,'b02'!$A$4:$H$705,X$1,0),0)</f>
        <v>0</v>
      </c>
      <c r="Y571" s="29">
        <f>IFERROR(VLOOKUP($B571,'b02'!$A$4:$H$705,Y$1,0),0)</f>
        <v>0</v>
      </c>
      <c r="Z571" s="29">
        <f>IFERROR(VLOOKUP($B571,'b02'!$A$4:$H$705,Z$1,0),0)</f>
        <v>0</v>
      </c>
      <c r="AA571" s="29">
        <f>IFERROR(VLOOKUP($B571,'b02'!$A$4:$H$705,AA$1,0),0)</f>
        <v>0</v>
      </c>
      <c r="AB571" s="29">
        <f>IFERROR(VLOOKUP($B571,'b02'!$A$4:$H$705,AB$1,0),0)</f>
        <v>0</v>
      </c>
      <c r="AC571" s="29">
        <f>IFERROR(VLOOKUP($B571,'b02'!$A$4:$H$705,AC$1,0),0)</f>
        <v>0</v>
      </c>
      <c r="AD571" s="41">
        <f>IFERROR(VLOOKUP($B571,'b06'!$A$4:$I$714,AD$1,0),0)</f>
        <v>0</v>
      </c>
      <c r="AE571" s="41">
        <f>IFERROR(VLOOKUP($B571,'b06'!$A$4:$I$714,AE$1,0),0)</f>
        <v>0</v>
      </c>
      <c r="AF571" s="41">
        <f>IFERROR(VLOOKUP($B571,'b06'!$A$4:$I$714,AF$1,0),0)</f>
        <v>0</v>
      </c>
      <c r="AG571" s="41">
        <f>IFERROR(VLOOKUP($B571,'b06'!$A$4:$I$714,AG$1,0),0)</f>
        <v>0</v>
      </c>
      <c r="AH571" s="41">
        <f>IFERROR(VLOOKUP($B571,'b06'!$A$4:$I$714,AH$1,0),0)</f>
        <v>0</v>
      </c>
      <c r="AI571" s="41">
        <f>IFERROR(VLOOKUP($B571,'b06'!$A$4:$I$714,AI$1,0),0)</f>
        <v>0</v>
      </c>
      <c r="AJ571" s="41">
        <f>IFERROR(VLOOKUP($B571,'b06'!$A$4:$I$714,AJ$1,0),0)</f>
        <v>0</v>
      </c>
    </row>
    <row r="572" spans="1:36" x14ac:dyDescent="0.35">
      <c r="A572" s="4" t="s">
        <v>883</v>
      </c>
      <c r="B572" s="30">
        <v>570</v>
      </c>
      <c r="C572" s="8">
        <f t="shared" ca="1" si="97"/>
        <v>31918</v>
      </c>
      <c r="D572" s="5" t="str">
        <f t="shared" si="98"/>
        <v>colaborador_0570</v>
      </c>
      <c r="E572" s="9" t="s">
        <v>1339</v>
      </c>
      <c r="F572" s="9" t="s">
        <v>1550</v>
      </c>
      <c r="G572" s="8">
        <f t="shared" ca="1" si="99"/>
        <v>42565</v>
      </c>
      <c r="H572" s="6" t="s">
        <v>6</v>
      </c>
      <c r="I572" s="13">
        <f t="shared" ca="1" si="100"/>
        <v>1.81</v>
      </c>
      <c r="J572" s="15">
        <f t="shared" ca="1" si="101"/>
        <v>77</v>
      </c>
      <c r="K572" s="15">
        <f t="shared" ca="1" si="102"/>
        <v>23.503556057507403</v>
      </c>
      <c r="L572" s="10">
        <f t="shared" ca="1" si="103"/>
        <v>2</v>
      </c>
      <c r="M572" s="10">
        <f t="shared" ca="1" si="104"/>
        <v>3</v>
      </c>
      <c r="N572" s="10">
        <f t="shared" ca="1" si="105"/>
        <v>26</v>
      </c>
      <c r="O572" s="10">
        <f t="shared" ca="1" si="106"/>
        <v>3</v>
      </c>
      <c r="P572" s="10">
        <f t="shared" ca="1" si="107"/>
        <v>4</v>
      </c>
      <c r="Q572" s="11">
        <f t="shared" ca="1" si="96"/>
        <v>33</v>
      </c>
      <c r="R572" s="22" t="str">
        <f ca="1">VLOOKUP(L572,'05'!$A$2:$B$6,2,0)</f>
        <v>parda</v>
      </c>
      <c r="S572" s="22" t="str">
        <f ca="1">VLOOKUP(M572,'06'!$A$2:$B$18,2,0)</f>
        <v>ensino fundamental completo</v>
      </c>
      <c r="T572" s="22" t="str">
        <f ca="1">VLOOKUP(N572,'07'!$A$2:$D$28,2,0)</f>
        <v>Sergipe</v>
      </c>
      <c r="U572" s="22" t="str">
        <f ca="1">VLOOKUP(O572,'08'!$A$2:$B$28,2,0)</f>
        <v>Católica</v>
      </c>
      <c r="V572" s="22" t="str">
        <f ca="1">VLOOKUP(P572,'10'!$A$2:$B$10,2,0)</f>
        <v>Desquitado</v>
      </c>
      <c r="W572" s="29">
        <f>IFERROR(VLOOKUP($B572,'b02'!$A$4:$H$705,W$1,0),0)</f>
        <v>0</v>
      </c>
      <c r="X572" s="29">
        <f>IFERROR(VLOOKUP($B572,'b02'!$A$4:$H$705,X$1,0),0)</f>
        <v>0</v>
      </c>
      <c r="Y572" s="29">
        <f>IFERROR(VLOOKUP($B572,'b02'!$A$4:$H$705,Y$1,0),0)</f>
        <v>0</v>
      </c>
      <c r="Z572" s="29">
        <f>IFERROR(VLOOKUP($B572,'b02'!$A$4:$H$705,Z$1,0),0)</f>
        <v>0</v>
      </c>
      <c r="AA572" s="29">
        <f>IFERROR(VLOOKUP($B572,'b02'!$A$4:$H$705,AA$1,0),0)</f>
        <v>0</v>
      </c>
      <c r="AB572" s="29">
        <f>IFERROR(VLOOKUP($B572,'b02'!$A$4:$H$705,AB$1,0),0)</f>
        <v>0</v>
      </c>
      <c r="AC572" s="29">
        <f>IFERROR(VLOOKUP($B572,'b02'!$A$4:$H$705,AC$1,0),0)</f>
        <v>0</v>
      </c>
      <c r="AD572" s="41">
        <f>IFERROR(VLOOKUP($B572,'b06'!$A$4:$I$714,AD$1,0),0)</f>
        <v>0</v>
      </c>
      <c r="AE572" s="41">
        <f>IFERROR(VLOOKUP($B572,'b06'!$A$4:$I$714,AE$1,0),0)</f>
        <v>0</v>
      </c>
      <c r="AF572" s="41">
        <f>IFERROR(VLOOKUP($B572,'b06'!$A$4:$I$714,AF$1,0),0)</f>
        <v>0</v>
      </c>
      <c r="AG572" s="41">
        <f>IFERROR(VLOOKUP($B572,'b06'!$A$4:$I$714,AG$1,0),0)</f>
        <v>0</v>
      </c>
      <c r="AH572" s="41">
        <f>IFERROR(VLOOKUP($B572,'b06'!$A$4:$I$714,AH$1,0),0)</f>
        <v>0</v>
      </c>
      <c r="AI572" s="41">
        <f>IFERROR(VLOOKUP($B572,'b06'!$A$4:$I$714,AI$1,0),0)</f>
        <v>0</v>
      </c>
      <c r="AJ572" s="41">
        <f>IFERROR(VLOOKUP($B572,'b06'!$A$4:$I$714,AJ$1,0),0)</f>
        <v>0</v>
      </c>
    </row>
    <row r="573" spans="1:36" x14ac:dyDescent="0.35">
      <c r="A573" s="4" t="s">
        <v>884</v>
      </c>
      <c r="B573" s="30">
        <v>571</v>
      </c>
      <c r="C573" s="8">
        <f t="shared" ca="1" si="97"/>
        <v>33246</v>
      </c>
      <c r="D573" s="5" t="str">
        <f t="shared" si="98"/>
        <v>colaborador_0571</v>
      </c>
      <c r="E573" s="9" t="s">
        <v>1339</v>
      </c>
      <c r="F573" s="9" t="s">
        <v>1550</v>
      </c>
      <c r="G573" s="8">
        <f t="shared" ca="1" si="99"/>
        <v>43817</v>
      </c>
      <c r="H573" s="6" t="s">
        <v>6</v>
      </c>
      <c r="I573" s="13">
        <f t="shared" ca="1" si="100"/>
        <v>1.81</v>
      </c>
      <c r="J573" s="15">
        <f t="shared" ca="1" si="101"/>
        <v>70</v>
      </c>
      <c r="K573" s="15">
        <f t="shared" ca="1" si="102"/>
        <v>21.366869143188548</v>
      </c>
      <c r="L573" s="10">
        <f t="shared" ca="1" si="103"/>
        <v>3</v>
      </c>
      <c r="M573" s="10">
        <f t="shared" ca="1" si="104"/>
        <v>3</v>
      </c>
      <c r="N573" s="10">
        <f t="shared" ca="1" si="105"/>
        <v>25</v>
      </c>
      <c r="O573" s="10">
        <f t="shared" ca="1" si="106"/>
        <v>1</v>
      </c>
      <c r="P573" s="10">
        <f t="shared" ca="1" si="107"/>
        <v>1</v>
      </c>
      <c r="Q573" s="11">
        <f t="shared" ca="1" si="96"/>
        <v>30</v>
      </c>
      <c r="R573" s="22" t="str">
        <f ca="1">VLOOKUP(L573,'05'!$A$2:$B$6,2,0)</f>
        <v>preta</v>
      </c>
      <c r="S573" s="22" t="str">
        <f ca="1">VLOOKUP(M573,'06'!$A$2:$B$18,2,0)</f>
        <v>ensino fundamental completo</v>
      </c>
      <c r="T573" s="22" t="str">
        <f ca="1">VLOOKUP(N573,'07'!$A$2:$D$28,2,0)</f>
        <v>São Paulo</v>
      </c>
      <c r="U573" s="22" t="str">
        <f ca="1">VLOOKUP(O573,'08'!$A$2:$B$28,2,0)</f>
        <v>Adventista</v>
      </c>
      <c r="V573" s="22" t="str">
        <f ca="1">VLOOKUP(P573,'10'!$A$2:$B$10,2,0)</f>
        <v>Solteiro</v>
      </c>
      <c r="W573" s="29">
        <f>IFERROR(VLOOKUP($B573,'b02'!$A$4:$H$705,W$1,0),0)</f>
        <v>0</v>
      </c>
      <c r="X573" s="29">
        <f>IFERROR(VLOOKUP($B573,'b02'!$A$4:$H$705,X$1,0),0)</f>
        <v>0</v>
      </c>
      <c r="Y573" s="29">
        <f>IFERROR(VLOOKUP($B573,'b02'!$A$4:$H$705,Y$1,0),0)</f>
        <v>1</v>
      </c>
      <c r="Z573" s="29">
        <f>IFERROR(VLOOKUP($B573,'b02'!$A$4:$H$705,Z$1,0),0)</f>
        <v>0</v>
      </c>
      <c r="AA573" s="29">
        <f>IFERROR(VLOOKUP($B573,'b02'!$A$4:$H$705,AA$1,0),0)</f>
        <v>0</v>
      </c>
      <c r="AB573" s="29">
        <f>IFERROR(VLOOKUP($B573,'b02'!$A$4:$H$705,AB$1,0),0)</f>
        <v>0</v>
      </c>
      <c r="AC573" s="29">
        <f>IFERROR(VLOOKUP($B573,'b02'!$A$4:$H$705,AC$1,0),0)</f>
        <v>1</v>
      </c>
      <c r="AD573" s="41">
        <f>IFERROR(VLOOKUP($B573,'b06'!$A$4:$I$714,AD$1,0),0)</f>
        <v>1</v>
      </c>
      <c r="AE573" s="41">
        <f>IFERROR(VLOOKUP($B573,'b06'!$A$4:$I$714,AE$1,0),0)</f>
        <v>0</v>
      </c>
      <c r="AF573" s="41">
        <f>IFERROR(VLOOKUP($B573,'b06'!$A$4:$I$714,AF$1,0),0)</f>
        <v>0</v>
      </c>
      <c r="AG573" s="41">
        <f>IFERROR(VLOOKUP($B573,'b06'!$A$4:$I$714,AG$1,0),0)</f>
        <v>0</v>
      </c>
      <c r="AH573" s="41">
        <f>IFERROR(VLOOKUP($B573,'b06'!$A$4:$I$714,AH$1,0),0)</f>
        <v>0</v>
      </c>
      <c r="AI573" s="41">
        <f>IFERROR(VLOOKUP($B573,'b06'!$A$4:$I$714,AI$1,0),0)</f>
        <v>0</v>
      </c>
      <c r="AJ573" s="41">
        <f>IFERROR(VLOOKUP($B573,'b06'!$A$4:$I$714,AJ$1,0),0)</f>
        <v>0</v>
      </c>
    </row>
    <row r="574" spans="1:36" x14ac:dyDescent="0.35">
      <c r="A574" s="4" t="s">
        <v>885</v>
      </c>
      <c r="B574" s="30">
        <v>572</v>
      </c>
      <c r="C574" s="8">
        <f t="shared" ca="1" si="97"/>
        <v>34556</v>
      </c>
      <c r="D574" s="5" t="str">
        <f t="shared" si="98"/>
        <v>colaborador_0572</v>
      </c>
      <c r="E574" s="9" t="s">
        <v>1339</v>
      </c>
      <c r="F574" s="9" t="s">
        <v>1550</v>
      </c>
      <c r="G574" s="8">
        <f t="shared" ca="1" si="99"/>
        <v>42012</v>
      </c>
      <c r="H574" s="6" t="s">
        <v>6</v>
      </c>
      <c r="I574" s="13">
        <f t="shared" ca="1" si="100"/>
        <v>1.8</v>
      </c>
      <c r="J574" s="15">
        <f t="shared" ca="1" si="101"/>
        <v>79</v>
      </c>
      <c r="K574" s="15">
        <f t="shared" ca="1" si="102"/>
        <v>24.382716049382715</v>
      </c>
      <c r="L574" s="10">
        <f t="shared" ca="1" si="103"/>
        <v>3</v>
      </c>
      <c r="M574" s="10">
        <f t="shared" ca="1" si="104"/>
        <v>3</v>
      </c>
      <c r="N574" s="10">
        <f t="shared" ca="1" si="105"/>
        <v>3</v>
      </c>
      <c r="O574" s="10">
        <f t="shared" ca="1" si="106"/>
        <v>5</v>
      </c>
      <c r="P574" s="10">
        <f t="shared" ca="1" si="107"/>
        <v>2</v>
      </c>
      <c r="Q574" s="11">
        <f t="shared" ca="1" si="96"/>
        <v>26</v>
      </c>
      <c r="R574" s="22" t="str">
        <f ca="1">VLOOKUP(L574,'05'!$A$2:$B$6,2,0)</f>
        <v>preta</v>
      </c>
      <c r="S574" s="22" t="str">
        <f ca="1">VLOOKUP(M574,'06'!$A$2:$B$18,2,0)</f>
        <v>ensino fundamental completo</v>
      </c>
      <c r="T574" s="22" t="str">
        <f ca="1">VLOOKUP(N574,'07'!$A$2:$D$28,2,0)</f>
        <v>Amapá</v>
      </c>
      <c r="U574" s="22" t="str">
        <f ca="1">VLOOKUP(O574,'08'!$A$2:$B$28,2,0)</f>
        <v>Evangélica</v>
      </c>
      <c r="V574" s="22" t="str">
        <f ca="1">VLOOKUP(P574,'10'!$A$2:$B$10,2,0)</f>
        <v>Casado</v>
      </c>
      <c r="W574" s="29">
        <f>IFERROR(VLOOKUP($B574,'b02'!$A$4:$H$705,W$1,0),0)</f>
        <v>0</v>
      </c>
      <c r="X574" s="29">
        <f>IFERROR(VLOOKUP($B574,'b02'!$A$4:$H$705,X$1,0),0)</f>
        <v>0</v>
      </c>
      <c r="Y574" s="29">
        <f>IFERROR(VLOOKUP($B574,'b02'!$A$4:$H$705,Y$1,0),0)</f>
        <v>0</v>
      </c>
      <c r="Z574" s="29">
        <f>IFERROR(VLOOKUP($B574,'b02'!$A$4:$H$705,Z$1,0),0)</f>
        <v>0</v>
      </c>
      <c r="AA574" s="29">
        <f>IFERROR(VLOOKUP($B574,'b02'!$A$4:$H$705,AA$1,0),0)</f>
        <v>0</v>
      </c>
      <c r="AB574" s="29">
        <f>IFERROR(VLOOKUP($B574,'b02'!$A$4:$H$705,AB$1,0),0)</f>
        <v>1</v>
      </c>
      <c r="AC574" s="29">
        <f>IFERROR(VLOOKUP($B574,'b02'!$A$4:$H$705,AC$1,0),0)</f>
        <v>1</v>
      </c>
      <c r="AD574" s="41">
        <f>IFERROR(VLOOKUP($B574,'b06'!$A$4:$I$714,AD$1,0),0)</f>
        <v>0</v>
      </c>
      <c r="AE574" s="41">
        <f>IFERROR(VLOOKUP($B574,'b06'!$A$4:$I$714,AE$1,0),0)</f>
        <v>0</v>
      </c>
      <c r="AF574" s="41">
        <f>IFERROR(VLOOKUP($B574,'b06'!$A$4:$I$714,AF$1,0),0)</f>
        <v>0</v>
      </c>
      <c r="AG574" s="41">
        <f>IFERROR(VLOOKUP($B574,'b06'!$A$4:$I$714,AG$1,0),0)</f>
        <v>0</v>
      </c>
      <c r="AH574" s="41">
        <f>IFERROR(VLOOKUP($B574,'b06'!$A$4:$I$714,AH$1,0),0)</f>
        <v>0</v>
      </c>
      <c r="AI574" s="41">
        <f>IFERROR(VLOOKUP($B574,'b06'!$A$4:$I$714,AI$1,0),0)</f>
        <v>0</v>
      </c>
      <c r="AJ574" s="41">
        <f>IFERROR(VLOOKUP($B574,'b06'!$A$4:$I$714,AJ$1,0),0)</f>
        <v>1</v>
      </c>
    </row>
    <row r="575" spans="1:36" x14ac:dyDescent="0.35">
      <c r="A575" s="4" t="s">
        <v>886</v>
      </c>
      <c r="B575" s="30">
        <v>573</v>
      </c>
      <c r="C575" s="8">
        <f t="shared" ca="1" si="97"/>
        <v>35966</v>
      </c>
      <c r="D575" s="5" t="str">
        <f t="shared" si="98"/>
        <v>colaborador_0573</v>
      </c>
      <c r="E575" s="9" t="s">
        <v>1339</v>
      </c>
      <c r="F575" s="9" t="s">
        <v>1550</v>
      </c>
      <c r="G575" s="8">
        <f t="shared" ca="1" si="99"/>
        <v>43254</v>
      </c>
      <c r="H575" s="6" t="s">
        <v>6</v>
      </c>
      <c r="I575" s="13">
        <f t="shared" ca="1" si="100"/>
        <v>1.78</v>
      </c>
      <c r="J575" s="15">
        <f t="shared" ca="1" si="101"/>
        <v>74</v>
      </c>
      <c r="K575" s="15">
        <f t="shared" ca="1" si="102"/>
        <v>23.355636914530994</v>
      </c>
      <c r="L575" s="10">
        <f t="shared" ca="1" si="103"/>
        <v>2</v>
      </c>
      <c r="M575" s="10">
        <f t="shared" ca="1" si="104"/>
        <v>1</v>
      </c>
      <c r="N575" s="10">
        <f t="shared" ca="1" si="105"/>
        <v>15</v>
      </c>
      <c r="O575" s="10">
        <f t="shared" ca="1" si="106"/>
        <v>3</v>
      </c>
      <c r="P575" s="10">
        <f t="shared" ca="1" si="107"/>
        <v>2</v>
      </c>
      <c r="Q575" s="11">
        <f t="shared" ca="1" si="96"/>
        <v>22</v>
      </c>
      <c r="R575" s="22" t="str">
        <f ca="1">VLOOKUP(L575,'05'!$A$2:$B$6,2,0)</f>
        <v>parda</v>
      </c>
      <c r="S575" s="22" t="str">
        <f ca="1">VLOOKUP(M575,'06'!$A$2:$B$18,2,0)</f>
        <v>sem instrução</v>
      </c>
      <c r="T575" s="22" t="str">
        <f ca="1">VLOOKUP(N575,'07'!$A$2:$D$28,2,0)</f>
        <v>Paraíba</v>
      </c>
      <c r="U575" s="22" t="str">
        <f ca="1">VLOOKUP(O575,'08'!$A$2:$B$28,2,0)</f>
        <v>Católica</v>
      </c>
      <c r="V575" s="22" t="str">
        <f ca="1">VLOOKUP(P575,'10'!$A$2:$B$10,2,0)</f>
        <v>Casado</v>
      </c>
      <c r="W575" s="29">
        <f>IFERROR(VLOOKUP($B575,'b02'!$A$4:$H$705,W$1,0),0)</f>
        <v>0</v>
      </c>
      <c r="X575" s="29">
        <f>IFERROR(VLOOKUP($B575,'b02'!$A$4:$H$705,X$1,0),0)</f>
        <v>0</v>
      </c>
      <c r="Y575" s="29">
        <f>IFERROR(VLOOKUP($B575,'b02'!$A$4:$H$705,Y$1,0),0)</f>
        <v>0</v>
      </c>
      <c r="Z575" s="29">
        <f>IFERROR(VLOOKUP($B575,'b02'!$A$4:$H$705,Z$1,0),0)</f>
        <v>0</v>
      </c>
      <c r="AA575" s="29">
        <f>IFERROR(VLOOKUP($B575,'b02'!$A$4:$H$705,AA$1,0),0)</f>
        <v>0</v>
      </c>
      <c r="AB575" s="29">
        <f>IFERROR(VLOOKUP($B575,'b02'!$A$4:$H$705,AB$1,0),0)</f>
        <v>0</v>
      </c>
      <c r="AC575" s="29">
        <f>IFERROR(VLOOKUP($B575,'b02'!$A$4:$H$705,AC$1,0),0)</f>
        <v>0</v>
      </c>
      <c r="AD575" s="41">
        <f>IFERROR(VLOOKUP($B575,'b06'!$A$4:$I$714,AD$1,0),0)</f>
        <v>0</v>
      </c>
      <c r="AE575" s="41">
        <f>IFERROR(VLOOKUP($B575,'b06'!$A$4:$I$714,AE$1,0),0)</f>
        <v>0</v>
      </c>
      <c r="AF575" s="41">
        <f>IFERROR(VLOOKUP($B575,'b06'!$A$4:$I$714,AF$1,0),0)</f>
        <v>0</v>
      </c>
      <c r="AG575" s="41">
        <f>IFERROR(VLOOKUP($B575,'b06'!$A$4:$I$714,AG$1,0),0)</f>
        <v>0</v>
      </c>
      <c r="AH575" s="41">
        <f>IFERROR(VLOOKUP($B575,'b06'!$A$4:$I$714,AH$1,0),0)</f>
        <v>0</v>
      </c>
      <c r="AI575" s="41">
        <f>IFERROR(VLOOKUP($B575,'b06'!$A$4:$I$714,AI$1,0),0)</f>
        <v>0</v>
      </c>
      <c r="AJ575" s="41">
        <f>IFERROR(VLOOKUP($B575,'b06'!$A$4:$I$714,AJ$1,0),0)</f>
        <v>0</v>
      </c>
    </row>
    <row r="576" spans="1:36" x14ac:dyDescent="0.35">
      <c r="A576" s="4" t="s">
        <v>887</v>
      </c>
      <c r="B576" s="30">
        <v>574</v>
      </c>
      <c r="C576" s="8">
        <f t="shared" ca="1" si="97"/>
        <v>34299</v>
      </c>
      <c r="D576" s="5" t="str">
        <f t="shared" si="98"/>
        <v>colaborador_0574</v>
      </c>
      <c r="E576" s="9" t="s">
        <v>1339</v>
      </c>
      <c r="F576" s="9" t="s">
        <v>1550</v>
      </c>
      <c r="G576" s="8">
        <f t="shared" ca="1" si="99"/>
        <v>43815</v>
      </c>
      <c r="H576" s="6" t="s">
        <v>6</v>
      </c>
      <c r="I576" s="13">
        <f t="shared" ca="1" si="100"/>
        <v>1.78</v>
      </c>
      <c r="J576" s="15">
        <f t="shared" ca="1" si="101"/>
        <v>79</v>
      </c>
      <c r="K576" s="15">
        <f t="shared" ca="1" si="102"/>
        <v>24.933720489837143</v>
      </c>
      <c r="L576" s="10">
        <f t="shared" ca="1" si="103"/>
        <v>3</v>
      </c>
      <c r="M576" s="10">
        <f t="shared" ca="1" si="104"/>
        <v>4</v>
      </c>
      <c r="N576" s="10">
        <f t="shared" ca="1" si="105"/>
        <v>25</v>
      </c>
      <c r="O576" s="10">
        <f t="shared" ca="1" si="106"/>
        <v>7</v>
      </c>
      <c r="P576" s="10">
        <f t="shared" ca="1" si="107"/>
        <v>4</v>
      </c>
      <c r="Q576" s="11">
        <f t="shared" ca="1" si="96"/>
        <v>27</v>
      </c>
      <c r="R576" s="22" t="str">
        <f ca="1">VLOOKUP(L576,'05'!$A$2:$B$6,2,0)</f>
        <v>preta</v>
      </c>
      <c r="S576" s="22" t="str">
        <f ca="1">VLOOKUP(M576,'06'!$A$2:$B$18,2,0)</f>
        <v>ensino médio incompleto</v>
      </c>
      <c r="T576" s="22" t="str">
        <f ca="1">VLOOKUP(N576,'07'!$A$2:$D$28,2,0)</f>
        <v>São Paulo</v>
      </c>
      <c r="U576" s="22" t="str">
        <f ca="1">VLOOKUP(O576,'08'!$A$2:$B$28,2,0)</f>
        <v>Testemunha de Jeová</v>
      </c>
      <c r="V576" s="22" t="str">
        <f ca="1">VLOOKUP(P576,'10'!$A$2:$B$10,2,0)</f>
        <v>Desquitado</v>
      </c>
      <c r="W576" s="29">
        <f>IFERROR(VLOOKUP($B576,'b02'!$A$4:$H$705,W$1,0),0)</f>
        <v>0</v>
      </c>
      <c r="X576" s="29">
        <f>IFERROR(VLOOKUP($B576,'b02'!$A$4:$H$705,X$1,0),0)</f>
        <v>0</v>
      </c>
      <c r="Y576" s="29">
        <f>IFERROR(VLOOKUP($B576,'b02'!$A$4:$H$705,Y$1,0),0)</f>
        <v>0</v>
      </c>
      <c r="Z576" s="29">
        <f>IFERROR(VLOOKUP($B576,'b02'!$A$4:$H$705,Z$1,0),0)</f>
        <v>0</v>
      </c>
      <c r="AA576" s="29">
        <f>IFERROR(VLOOKUP($B576,'b02'!$A$4:$H$705,AA$1,0),0)</f>
        <v>0</v>
      </c>
      <c r="AB576" s="29">
        <f>IFERROR(VLOOKUP($B576,'b02'!$A$4:$H$705,AB$1,0),0)</f>
        <v>1</v>
      </c>
      <c r="AC576" s="29">
        <f>IFERROR(VLOOKUP($B576,'b02'!$A$4:$H$705,AC$1,0),0)</f>
        <v>1</v>
      </c>
      <c r="AD576" s="41">
        <f>IFERROR(VLOOKUP($B576,'b06'!$A$4:$I$714,AD$1,0),0)</f>
        <v>0</v>
      </c>
      <c r="AE576" s="41">
        <f>IFERROR(VLOOKUP($B576,'b06'!$A$4:$I$714,AE$1,0),0)</f>
        <v>1</v>
      </c>
      <c r="AF576" s="41">
        <f>IFERROR(VLOOKUP($B576,'b06'!$A$4:$I$714,AF$1,0),0)</f>
        <v>0</v>
      </c>
      <c r="AG576" s="41">
        <f>IFERROR(VLOOKUP($B576,'b06'!$A$4:$I$714,AG$1,0),0)</f>
        <v>0</v>
      </c>
      <c r="AH576" s="41">
        <f>IFERROR(VLOOKUP($B576,'b06'!$A$4:$I$714,AH$1,0),0)</f>
        <v>0</v>
      </c>
      <c r="AI576" s="41">
        <f>IFERROR(VLOOKUP($B576,'b06'!$A$4:$I$714,AI$1,0),0)</f>
        <v>0</v>
      </c>
      <c r="AJ576" s="41">
        <f>IFERROR(VLOOKUP($B576,'b06'!$A$4:$I$714,AJ$1,0),0)</f>
        <v>0</v>
      </c>
    </row>
    <row r="577" spans="1:36" x14ac:dyDescent="0.35">
      <c r="A577" s="4" t="s">
        <v>888</v>
      </c>
      <c r="B577" s="30">
        <v>575</v>
      </c>
      <c r="C577" s="8">
        <f t="shared" ca="1" si="97"/>
        <v>32058</v>
      </c>
      <c r="D577" s="5" t="str">
        <f t="shared" si="98"/>
        <v>colaborador_0575</v>
      </c>
      <c r="E577" s="9" t="s">
        <v>1339</v>
      </c>
      <c r="F577" s="9" t="s">
        <v>1550</v>
      </c>
      <c r="G577" s="8">
        <f t="shared" ca="1" si="99"/>
        <v>42201</v>
      </c>
      <c r="H577" s="6" t="s">
        <v>6</v>
      </c>
      <c r="I577" s="13">
        <f t="shared" ca="1" si="100"/>
        <v>1.78</v>
      </c>
      <c r="J577" s="15">
        <f t="shared" ca="1" si="101"/>
        <v>80</v>
      </c>
      <c r="K577" s="15">
        <f t="shared" ca="1" si="102"/>
        <v>25.249337204898371</v>
      </c>
      <c r="L577" s="10">
        <f t="shared" ca="1" si="103"/>
        <v>2</v>
      </c>
      <c r="M577" s="10">
        <f t="shared" ca="1" si="104"/>
        <v>1</v>
      </c>
      <c r="N577" s="10">
        <f t="shared" ca="1" si="105"/>
        <v>23</v>
      </c>
      <c r="O577" s="10">
        <f t="shared" ca="1" si="106"/>
        <v>7</v>
      </c>
      <c r="P577" s="10">
        <f t="shared" ca="1" si="107"/>
        <v>6</v>
      </c>
      <c r="Q577" s="11">
        <f t="shared" ca="1" si="96"/>
        <v>33</v>
      </c>
      <c r="R577" s="22" t="str">
        <f ca="1">VLOOKUP(L577,'05'!$A$2:$B$6,2,0)</f>
        <v>parda</v>
      </c>
      <c r="S577" s="22" t="str">
        <f ca="1">VLOOKUP(M577,'06'!$A$2:$B$18,2,0)</f>
        <v>sem instrução</v>
      </c>
      <c r="T577" s="22" t="str">
        <f ca="1">VLOOKUP(N577,'07'!$A$2:$D$28,2,0)</f>
        <v>Roraima</v>
      </c>
      <c r="U577" s="22" t="str">
        <f ca="1">VLOOKUP(O577,'08'!$A$2:$B$28,2,0)</f>
        <v>Testemunha de Jeová</v>
      </c>
      <c r="V577" s="22" t="str">
        <f ca="1">VLOOKUP(P577,'10'!$A$2:$B$10,2,0)</f>
        <v>Concubinato/União Estável</v>
      </c>
      <c r="W577" s="29">
        <f>IFERROR(VLOOKUP($B577,'b02'!$A$4:$H$705,W$1,0),0)</f>
        <v>0</v>
      </c>
      <c r="X577" s="29">
        <f>IFERROR(VLOOKUP($B577,'b02'!$A$4:$H$705,X$1,0),0)</f>
        <v>0</v>
      </c>
      <c r="Y577" s="29">
        <f>IFERROR(VLOOKUP($B577,'b02'!$A$4:$H$705,Y$1,0),0)</f>
        <v>0</v>
      </c>
      <c r="Z577" s="29">
        <f>IFERROR(VLOOKUP($B577,'b02'!$A$4:$H$705,Z$1,0),0)</f>
        <v>0</v>
      </c>
      <c r="AA577" s="29">
        <f>IFERROR(VLOOKUP($B577,'b02'!$A$4:$H$705,AA$1,0),0)</f>
        <v>0</v>
      </c>
      <c r="AB577" s="29">
        <f>IFERROR(VLOOKUP($B577,'b02'!$A$4:$H$705,AB$1,0),0)</f>
        <v>0</v>
      </c>
      <c r="AC577" s="29">
        <f>IFERROR(VLOOKUP($B577,'b02'!$A$4:$H$705,AC$1,0),0)</f>
        <v>0</v>
      </c>
      <c r="AD577" s="41">
        <f>IFERROR(VLOOKUP($B577,'b06'!$A$4:$I$714,AD$1,0),0)</f>
        <v>0</v>
      </c>
      <c r="AE577" s="41">
        <f>IFERROR(VLOOKUP($B577,'b06'!$A$4:$I$714,AE$1,0),0)</f>
        <v>0</v>
      </c>
      <c r="AF577" s="41">
        <f>IFERROR(VLOOKUP($B577,'b06'!$A$4:$I$714,AF$1,0),0)</f>
        <v>0</v>
      </c>
      <c r="AG577" s="41">
        <f>IFERROR(VLOOKUP($B577,'b06'!$A$4:$I$714,AG$1,0),0)</f>
        <v>0</v>
      </c>
      <c r="AH577" s="41">
        <f>IFERROR(VLOOKUP($B577,'b06'!$A$4:$I$714,AH$1,0),0)</f>
        <v>0</v>
      </c>
      <c r="AI577" s="41">
        <f>IFERROR(VLOOKUP($B577,'b06'!$A$4:$I$714,AI$1,0),0)</f>
        <v>0</v>
      </c>
      <c r="AJ577" s="41">
        <f>IFERROR(VLOOKUP($B577,'b06'!$A$4:$I$714,AJ$1,0),0)</f>
        <v>0</v>
      </c>
    </row>
    <row r="578" spans="1:36" x14ac:dyDescent="0.35">
      <c r="A578" s="4" t="s">
        <v>889</v>
      </c>
      <c r="B578" s="30">
        <v>576</v>
      </c>
      <c r="C578" s="8">
        <f t="shared" ca="1" si="97"/>
        <v>35424</v>
      </c>
      <c r="D578" s="5" t="str">
        <f t="shared" si="98"/>
        <v>colaborador_0576</v>
      </c>
      <c r="E578" s="9" t="s">
        <v>1339</v>
      </c>
      <c r="F578" s="9" t="s">
        <v>1550</v>
      </c>
      <c r="G578" s="8">
        <f t="shared" ca="1" si="99"/>
        <v>42960</v>
      </c>
      <c r="H578" s="6" t="s">
        <v>6</v>
      </c>
      <c r="I578" s="13">
        <f t="shared" ca="1" si="100"/>
        <v>1.81</v>
      </c>
      <c r="J578" s="15">
        <f t="shared" ca="1" si="101"/>
        <v>74</v>
      </c>
      <c r="K578" s="15">
        <f t="shared" ca="1" si="102"/>
        <v>22.587833094227893</v>
      </c>
      <c r="L578" s="10">
        <f t="shared" ca="1" si="103"/>
        <v>2</v>
      </c>
      <c r="M578" s="10">
        <f t="shared" ca="1" si="104"/>
        <v>2</v>
      </c>
      <c r="N578" s="10">
        <f t="shared" ca="1" si="105"/>
        <v>5</v>
      </c>
      <c r="O578" s="10">
        <f t="shared" ca="1" si="106"/>
        <v>4</v>
      </c>
      <c r="P578" s="10">
        <f t="shared" ca="1" si="107"/>
        <v>3</v>
      </c>
      <c r="Q578" s="11">
        <f t="shared" ca="1" si="96"/>
        <v>24</v>
      </c>
      <c r="R578" s="22" t="str">
        <f ca="1">VLOOKUP(L578,'05'!$A$2:$B$6,2,0)</f>
        <v>parda</v>
      </c>
      <c r="S578" s="22" t="str">
        <f ca="1">VLOOKUP(M578,'06'!$A$2:$B$18,2,0)</f>
        <v>ensino fundamental incompleto</v>
      </c>
      <c r="T578" s="22" t="str">
        <f ca="1">VLOOKUP(N578,'07'!$A$2:$D$28,2,0)</f>
        <v>Bahia</v>
      </c>
      <c r="U578" s="22" t="str">
        <f ca="1">VLOOKUP(O578,'08'!$A$2:$B$28,2,0)</f>
        <v>Cristã</v>
      </c>
      <c r="V578" s="22" t="str">
        <f ca="1">VLOOKUP(P578,'10'!$A$2:$B$10,2,0)</f>
        <v>Divorciado</v>
      </c>
      <c r="W578" s="29">
        <f>IFERROR(VLOOKUP($B578,'b02'!$A$4:$H$705,W$1,0),0)</f>
        <v>0</v>
      </c>
      <c r="X578" s="29">
        <f>IFERROR(VLOOKUP($B578,'b02'!$A$4:$H$705,X$1,0),0)</f>
        <v>0</v>
      </c>
      <c r="Y578" s="29">
        <f>IFERROR(VLOOKUP($B578,'b02'!$A$4:$H$705,Y$1,0),0)</f>
        <v>1</v>
      </c>
      <c r="Z578" s="29">
        <f>IFERROR(VLOOKUP($B578,'b02'!$A$4:$H$705,Z$1,0),0)</f>
        <v>0</v>
      </c>
      <c r="AA578" s="29">
        <f>IFERROR(VLOOKUP($B578,'b02'!$A$4:$H$705,AA$1,0),0)</f>
        <v>0</v>
      </c>
      <c r="AB578" s="29">
        <f>IFERROR(VLOOKUP($B578,'b02'!$A$4:$H$705,AB$1,0),0)</f>
        <v>1</v>
      </c>
      <c r="AC578" s="29">
        <f>IFERROR(VLOOKUP($B578,'b02'!$A$4:$H$705,AC$1,0),0)</f>
        <v>2</v>
      </c>
      <c r="AD578" s="41">
        <f>IFERROR(VLOOKUP($B578,'b06'!$A$4:$I$714,AD$1,0),0)</f>
        <v>0</v>
      </c>
      <c r="AE578" s="41">
        <f>IFERROR(VLOOKUP($B578,'b06'!$A$4:$I$714,AE$1,0),0)</f>
        <v>2</v>
      </c>
      <c r="AF578" s="41">
        <f>IFERROR(VLOOKUP($B578,'b06'!$A$4:$I$714,AF$1,0),0)</f>
        <v>0</v>
      </c>
      <c r="AG578" s="41">
        <f>IFERROR(VLOOKUP($B578,'b06'!$A$4:$I$714,AG$1,0),0)</f>
        <v>0</v>
      </c>
      <c r="AH578" s="41">
        <f>IFERROR(VLOOKUP($B578,'b06'!$A$4:$I$714,AH$1,0),0)</f>
        <v>0</v>
      </c>
      <c r="AI578" s="41">
        <f>IFERROR(VLOOKUP($B578,'b06'!$A$4:$I$714,AI$1,0),0)</f>
        <v>0</v>
      </c>
      <c r="AJ578" s="41">
        <f>IFERROR(VLOOKUP($B578,'b06'!$A$4:$I$714,AJ$1,0),0)</f>
        <v>0</v>
      </c>
    </row>
    <row r="579" spans="1:36" x14ac:dyDescent="0.35">
      <c r="A579" s="4" t="s">
        <v>890</v>
      </c>
      <c r="B579" s="30">
        <v>577</v>
      </c>
      <c r="C579" s="8">
        <f t="shared" ca="1" si="97"/>
        <v>32242</v>
      </c>
      <c r="D579" s="5" t="str">
        <f t="shared" si="98"/>
        <v>colaborador_0577</v>
      </c>
      <c r="E579" s="9" t="s">
        <v>1339</v>
      </c>
      <c r="F579" s="9" t="s">
        <v>1550</v>
      </c>
      <c r="G579" s="8">
        <f t="shared" ca="1" si="99"/>
        <v>43794</v>
      </c>
      <c r="H579" s="6" t="s">
        <v>6</v>
      </c>
      <c r="I579" s="13">
        <f t="shared" ca="1" si="100"/>
        <v>1.8</v>
      </c>
      <c r="J579" s="15">
        <f t="shared" ca="1" si="101"/>
        <v>74</v>
      </c>
      <c r="K579" s="15">
        <f t="shared" ca="1" si="102"/>
        <v>22.839506172839506</v>
      </c>
      <c r="L579" s="10">
        <f t="shared" ca="1" si="103"/>
        <v>2</v>
      </c>
      <c r="M579" s="10">
        <f t="shared" ca="1" si="104"/>
        <v>4</v>
      </c>
      <c r="N579" s="10">
        <f t="shared" ca="1" si="105"/>
        <v>5</v>
      </c>
      <c r="O579" s="10">
        <f t="shared" ca="1" si="106"/>
        <v>3</v>
      </c>
      <c r="P579" s="10">
        <f t="shared" ca="1" si="107"/>
        <v>4</v>
      </c>
      <c r="Q579" s="11">
        <f t="shared" ref="Q579:Q642" ca="1" si="108">INT((TODAY()-C579)/365.25)</f>
        <v>32</v>
      </c>
      <c r="R579" s="22" t="str">
        <f ca="1">VLOOKUP(L579,'05'!$A$2:$B$6,2,0)</f>
        <v>parda</v>
      </c>
      <c r="S579" s="22" t="str">
        <f ca="1">VLOOKUP(M579,'06'!$A$2:$B$18,2,0)</f>
        <v>ensino médio incompleto</v>
      </c>
      <c r="T579" s="22" t="str">
        <f ca="1">VLOOKUP(N579,'07'!$A$2:$D$28,2,0)</f>
        <v>Bahia</v>
      </c>
      <c r="U579" s="22" t="str">
        <f ca="1">VLOOKUP(O579,'08'!$A$2:$B$28,2,0)</f>
        <v>Católica</v>
      </c>
      <c r="V579" s="22" t="str">
        <f ca="1">VLOOKUP(P579,'10'!$A$2:$B$10,2,0)</f>
        <v>Desquitado</v>
      </c>
      <c r="W579" s="29">
        <f>IFERROR(VLOOKUP($B579,'b02'!$A$4:$H$705,W$1,0),0)</f>
        <v>0</v>
      </c>
      <c r="X579" s="29">
        <f>IFERROR(VLOOKUP($B579,'b02'!$A$4:$H$705,X$1,0),0)</f>
        <v>0</v>
      </c>
      <c r="Y579" s="29">
        <f>IFERROR(VLOOKUP($B579,'b02'!$A$4:$H$705,Y$1,0),0)</f>
        <v>0</v>
      </c>
      <c r="Z579" s="29">
        <f>IFERROR(VLOOKUP($B579,'b02'!$A$4:$H$705,Z$1,0),0)</f>
        <v>1</v>
      </c>
      <c r="AA579" s="29">
        <f>IFERROR(VLOOKUP($B579,'b02'!$A$4:$H$705,AA$1,0),0)</f>
        <v>0</v>
      </c>
      <c r="AB579" s="29">
        <f>IFERROR(VLOOKUP($B579,'b02'!$A$4:$H$705,AB$1,0),0)</f>
        <v>0</v>
      </c>
      <c r="AC579" s="29">
        <f>IFERROR(VLOOKUP($B579,'b02'!$A$4:$H$705,AC$1,0),0)</f>
        <v>1</v>
      </c>
      <c r="AD579" s="41">
        <f>IFERROR(VLOOKUP($B579,'b06'!$A$4:$I$714,AD$1,0),0)</f>
        <v>1</v>
      </c>
      <c r="AE579" s="41">
        <f>IFERROR(VLOOKUP($B579,'b06'!$A$4:$I$714,AE$1,0),0)</f>
        <v>0</v>
      </c>
      <c r="AF579" s="41">
        <f>IFERROR(VLOOKUP($B579,'b06'!$A$4:$I$714,AF$1,0),0)</f>
        <v>0</v>
      </c>
      <c r="AG579" s="41">
        <f>IFERROR(VLOOKUP($B579,'b06'!$A$4:$I$714,AG$1,0),0)</f>
        <v>0</v>
      </c>
      <c r="AH579" s="41">
        <f>IFERROR(VLOOKUP($B579,'b06'!$A$4:$I$714,AH$1,0),0)</f>
        <v>0</v>
      </c>
      <c r="AI579" s="41">
        <f>IFERROR(VLOOKUP($B579,'b06'!$A$4:$I$714,AI$1,0),0)</f>
        <v>0</v>
      </c>
      <c r="AJ579" s="41">
        <f>IFERROR(VLOOKUP($B579,'b06'!$A$4:$I$714,AJ$1,0),0)</f>
        <v>0</v>
      </c>
    </row>
    <row r="580" spans="1:36" x14ac:dyDescent="0.35">
      <c r="A580" s="4" t="s">
        <v>891</v>
      </c>
      <c r="B580" s="30">
        <v>578</v>
      </c>
      <c r="C580" s="8">
        <f t="shared" ref="C580:C643" ca="1" si="109">RANDBETWEEN(DATE(1984,1,1),DATE(1998,12,31))</f>
        <v>32503</v>
      </c>
      <c r="D580" s="5" t="str">
        <f t="shared" ref="D580:D643" si="110">CONCATENATE("colaborador_",A580)</f>
        <v>colaborador_0578</v>
      </c>
      <c r="E580" s="9" t="s">
        <v>1339</v>
      </c>
      <c r="F580" s="9" t="s">
        <v>1550</v>
      </c>
      <c r="G580" s="8">
        <f t="shared" ref="G580:G643" ca="1" si="111">RANDBETWEEN(DATE(2015,1,1),DATE(2020,12,31))</f>
        <v>43386</v>
      </c>
      <c r="H580" s="6" t="s">
        <v>6</v>
      </c>
      <c r="I580" s="13">
        <f t="shared" ref="I580:I643" ca="1" si="112">IF(H580="M",RANDBETWEEN(175,185)/100,RANDBETWEEN(165,175)/100)</f>
        <v>1.77</v>
      </c>
      <c r="J580" s="15">
        <f t="shared" ref="J580:J643" ca="1" si="113">IF(H580="M",RANDBETWEEN(70,81),RANDBETWEEN(45,65))</f>
        <v>79</v>
      </c>
      <c r="K580" s="15">
        <f t="shared" ref="K580:K643" ca="1" si="114">J580/I580^2</f>
        <v>25.216253311628201</v>
      </c>
      <c r="L580" s="10">
        <f t="shared" ref="L580:L643" ca="1" si="115">RANDBETWEEN(2,3)</f>
        <v>3</v>
      </c>
      <c r="M580" s="10">
        <f t="shared" ref="M580:M643" ca="1" si="116">RANDBETWEEN(1,7)</f>
        <v>7</v>
      </c>
      <c r="N580" s="10">
        <f t="shared" ref="N580:N643" ca="1" si="117">RANDBETWEEN(1,27)</f>
        <v>21</v>
      </c>
      <c r="O580" s="10">
        <f t="shared" ref="O580:O643" ca="1" si="118">RANDBETWEEN(1,7)</f>
        <v>3</v>
      </c>
      <c r="P580" s="10">
        <f t="shared" ref="P580:P643" ca="1" si="119">RANDBETWEEN(1,6)</f>
        <v>3</v>
      </c>
      <c r="Q580" s="11">
        <f t="shared" ca="1" si="108"/>
        <v>32</v>
      </c>
      <c r="R580" s="22" t="str">
        <f ca="1">VLOOKUP(L580,'05'!$A$2:$B$6,2,0)</f>
        <v>preta</v>
      </c>
      <c r="S580" s="22" t="str">
        <f ca="1">VLOOKUP(M580,'06'!$A$2:$B$18,2,0)</f>
        <v>ensino médio técnico completo</v>
      </c>
      <c r="T580" s="22" t="str">
        <f ca="1">VLOOKUP(N580,'07'!$A$2:$D$28,2,0)</f>
        <v>Rio Grande do Sul</v>
      </c>
      <c r="U580" s="22" t="str">
        <f ca="1">VLOOKUP(O580,'08'!$A$2:$B$28,2,0)</f>
        <v>Católica</v>
      </c>
      <c r="V580" s="22" t="str">
        <f ca="1">VLOOKUP(P580,'10'!$A$2:$B$10,2,0)</f>
        <v>Divorciado</v>
      </c>
      <c r="W580" s="29">
        <f>IFERROR(VLOOKUP($B580,'b02'!$A$4:$H$705,W$1,0),0)</f>
        <v>0</v>
      </c>
      <c r="X580" s="29">
        <f>IFERROR(VLOOKUP($B580,'b02'!$A$4:$H$705,X$1,0),0)</f>
        <v>0</v>
      </c>
      <c r="Y580" s="29">
        <f>IFERROR(VLOOKUP($B580,'b02'!$A$4:$H$705,Y$1,0),0)</f>
        <v>1</v>
      </c>
      <c r="Z580" s="29">
        <f>IFERROR(VLOOKUP($B580,'b02'!$A$4:$H$705,Z$1,0),0)</f>
        <v>0</v>
      </c>
      <c r="AA580" s="29">
        <f>IFERROR(VLOOKUP($B580,'b02'!$A$4:$H$705,AA$1,0),0)</f>
        <v>0</v>
      </c>
      <c r="AB580" s="29">
        <f>IFERROR(VLOOKUP($B580,'b02'!$A$4:$H$705,AB$1,0),0)</f>
        <v>0</v>
      </c>
      <c r="AC580" s="29">
        <f>IFERROR(VLOOKUP($B580,'b02'!$A$4:$H$705,AC$1,0),0)</f>
        <v>1</v>
      </c>
      <c r="AD580" s="41">
        <f>IFERROR(VLOOKUP($B580,'b06'!$A$4:$I$714,AD$1,0),0)</f>
        <v>1</v>
      </c>
      <c r="AE580" s="41">
        <f>IFERROR(VLOOKUP($B580,'b06'!$A$4:$I$714,AE$1,0),0)</f>
        <v>0</v>
      </c>
      <c r="AF580" s="41">
        <f>IFERROR(VLOOKUP($B580,'b06'!$A$4:$I$714,AF$1,0),0)</f>
        <v>0</v>
      </c>
      <c r="AG580" s="41">
        <f>IFERROR(VLOOKUP($B580,'b06'!$A$4:$I$714,AG$1,0),0)</f>
        <v>0</v>
      </c>
      <c r="AH580" s="41">
        <f>IFERROR(VLOOKUP($B580,'b06'!$A$4:$I$714,AH$1,0),0)</f>
        <v>0</v>
      </c>
      <c r="AI580" s="41">
        <f>IFERROR(VLOOKUP($B580,'b06'!$A$4:$I$714,AI$1,0),0)</f>
        <v>0</v>
      </c>
      <c r="AJ580" s="41">
        <f>IFERROR(VLOOKUP($B580,'b06'!$A$4:$I$714,AJ$1,0),0)</f>
        <v>0</v>
      </c>
    </row>
    <row r="581" spans="1:36" x14ac:dyDescent="0.35">
      <c r="A581" s="4" t="s">
        <v>892</v>
      </c>
      <c r="B581" s="30">
        <v>579</v>
      </c>
      <c r="C581" s="8">
        <f t="shared" ca="1" si="109"/>
        <v>34730</v>
      </c>
      <c r="D581" s="5" t="str">
        <f t="shared" si="110"/>
        <v>colaborador_0579</v>
      </c>
      <c r="E581" s="9" t="s">
        <v>1339</v>
      </c>
      <c r="F581" s="9" t="s">
        <v>1550</v>
      </c>
      <c r="G581" s="8">
        <f t="shared" ca="1" si="111"/>
        <v>42090</v>
      </c>
      <c r="H581" s="6" t="s">
        <v>6</v>
      </c>
      <c r="I581" s="13">
        <f t="shared" ca="1" si="112"/>
        <v>1.85</v>
      </c>
      <c r="J581" s="15">
        <f t="shared" ca="1" si="113"/>
        <v>72</v>
      </c>
      <c r="K581" s="15">
        <f t="shared" ca="1" si="114"/>
        <v>21.037253469685901</v>
      </c>
      <c r="L581" s="10">
        <f t="shared" ca="1" si="115"/>
        <v>3</v>
      </c>
      <c r="M581" s="10">
        <f t="shared" ca="1" si="116"/>
        <v>2</v>
      </c>
      <c r="N581" s="10">
        <f t="shared" ca="1" si="117"/>
        <v>22</v>
      </c>
      <c r="O581" s="10">
        <f t="shared" ca="1" si="118"/>
        <v>5</v>
      </c>
      <c r="P581" s="10">
        <f t="shared" ca="1" si="119"/>
        <v>5</v>
      </c>
      <c r="Q581" s="11">
        <f t="shared" ca="1" si="108"/>
        <v>26</v>
      </c>
      <c r="R581" s="22" t="str">
        <f ca="1">VLOOKUP(L581,'05'!$A$2:$B$6,2,0)</f>
        <v>preta</v>
      </c>
      <c r="S581" s="22" t="str">
        <f ca="1">VLOOKUP(M581,'06'!$A$2:$B$18,2,0)</f>
        <v>ensino fundamental incompleto</v>
      </c>
      <c r="T581" s="22" t="str">
        <f ca="1">VLOOKUP(N581,'07'!$A$2:$D$28,2,0)</f>
        <v>Rondônia</v>
      </c>
      <c r="U581" s="22" t="str">
        <f ca="1">VLOOKUP(O581,'08'!$A$2:$B$28,2,0)</f>
        <v>Evangélica</v>
      </c>
      <c r="V581" s="22" t="str">
        <f ca="1">VLOOKUP(P581,'10'!$A$2:$B$10,2,0)</f>
        <v>Separado</v>
      </c>
      <c r="W581" s="29">
        <f>IFERROR(VLOOKUP($B581,'b02'!$A$4:$H$705,W$1,0),0)</f>
        <v>0</v>
      </c>
      <c r="X581" s="29">
        <f>IFERROR(VLOOKUP($B581,'b02'!$A$4:$H$705,X$1,0),0)</f>
        <v>0</v>
      </c>
      <c r="Y581" s="29">
        <f>IFERROR(VLOOKUP($B581,'b02'!$A$4:$H$705,Y$1,0),0)</f>
        <v>0</v>
      </c>
      <c r="Z581" s="29">
        <f>IFERROR(VLOOKUP($B581,'b02'!$A$4:$H$705,Z$1,0),0)</f>
        <v>1</v>
      </c>
      <c r="AA581" s="29">
        <f>IFERROR(VLOOKUP($B581,'b02'!$A$4:$H$705,AA$1,0),0)</f>
        <v>0</v>
      </c>
      <c r="AB581" s="29">
        <f>IFERROR(VLOOKUP($B581,'b02'!$A$4:$H$705,AB$1,0),0)</f>
        <v>0</v>
      </c>
      <c r="AC581" s="29">
        <f>IFERROR(VLOOKUP($B581,'b02'!$A$4:$H$705,AC$1,0),0)</f>
        <v>1</v>
      </c>
      <c r="AD581" s="41">
        <f>IFERROR(VLOOKUP($B581,'b06'!$A$4:$I$714,AD$1,0),0)</f>
        <v>0</v>
      </c>
      <c r="AE581" s="41">
        <f>IFERROR(VLOOKUP($B581,'b06'!$A$4:$I$714,AE$1,0),0)</f>
        <v>0</v>
      </c>
      <c r="AF581" s="41">
        <f>IFERROR(VLOOKUP($B581,'b06'!$A$4:$I$714,AF$1,0),0)</f>
        <v>0</v>
      </c>
      <c r="AG581" s="41">
        <f>IFERROR(VLOOKUP($B581,'b06'!$A$4:$I$714,AG$1,0),0)</f>
        <v>0</v>
      </c>
      <c r="AH581" s="41">
        <f>IFERROR(VLOOKUP($B581,'b06'!$A$4:$I$714,AH$1,0),0)</f>
        <v>0</v>
      </c>
      <c r="AI581" s="41">
        <f>IFERROR(VLOOKUP($B581,'b06'!$A$4:$I$714,AI$1,0),0)</f>
        <v>1</v>
      </c>
      <c r="AJ581" s="41">
        <f>IFERROR(VLOOKUP($B581,'b06'!$A$4:$I$714,AJ$1,0),0)</f>
        <v>0</v>
      </c>
    </row>
    <row r="582" spans="1:36" x14ac:dyDescent="0.35">
      <c r="A582" s="4" t="s">
        <v>893</v>
      </c>
      <c r="B582" s="30">
        <v>580</v>
      </c>
      <c r="C582" s="8">
        <f t="shared" ca="1" si="109"/>
        <v>33864</v>
      </c>
      <c r="D582" s="5" t="str">
        <f t="shared" si="110"/>
        <v>colaborador_0580</v>
      </c>
      <c r="E582" s="9" t="s">
        <v>1339</v>
      </c>
      <c r="F582" s="9" t="s">
        <v>1550</v>
      </c>
      <c r="G582" s="8">
        <f t="shared" ca="1" si="111"/>
        <v>44129</v>
      </c>
      <c r="H582" s="6" t="s">
        <v>6</v>
      </c>
      <c r="I582" s="13">
        <f t="shared" ca="1" si="112"/>
        <v>1.79</v>
      </c>
      <c r="J582" s="15">
        <f t="shared" ca="1" si="113"/>
        <v>77</v>
      </c>
      <c r="K582" s="15">
        <f t="shared" ca="1" si="114"/>
        <v>24.031709372366656</v>
      </c>
      <c r="L582" s="10">
        <f t="shared" ca="1" si="115"/>
        <v>2</v>
      </c>
      <c r="M582" s="10">
        <f t="shared" ca="1" si="116"/>
        <v>4</v>
      </c>
      <c r="N582" s="10">
        <f t="shared" ca="1" si="117"/>
        <v>7</v>
      </c>
      <c r="O582" s="10">
        <f t="shared" ca="1" si="118"/>
        <v>7</v>
      </c>
      <c r="P582" s="10">
        <f t="shared" ca="1" si="119"/>
        <v>1</v>
      </c>
      <c r="Q582" s="11">
        <f t="shared" ca="1" si="108"/>
        <v>28</v>
      </c>
      <c r="R582" s="22" t="str">
        <f ca="1">VLOOKUP(L582,'05'!$A$2:$B$6,2,0)</f>
        <v>parda</v>
      </c>
      <c r="S582" s="22" t="str">
        <f ca="1">VLOOKUP(M582,'06'!$A$2:$B$18,2,0)</f>
        <v>ensino médio incompleto</v>
      </c>
      <c r="T582" s="22" t="str">
        <f ca="1">VLOOKUP(N582,'07'!$A$2:$D$28,2,0)</f>
        <v>Distrito Federal</v>
      </c>
      <c r="U582" s="22" t="str">
        <f ca="1">VLOOKUP(O582,'08'!$A$2:$B$28,2,0)</f>
        <v>Testemunha de Jeová</v>
      </c>
      <c r="V582" s="22" t="str">
        <f ca="1">VLOOKUP(P582,'10'!$A$2:$B$10,2,0)</f>
        <v>Solteiro</v>
      </c>
      <c r="W582" s="29">
        <f>IFERROR(VLOOKUP($B582,'b02'!$A$4:$H$705,W$1,0),0)</f>
        <v>0</v>
      </c>
      <c r="X582" s="29">
        <f>IFERROR(VLOOKUP($B582,'b02'!$A$4:$H$705,X$1,0),0)</f>
        <v>0</v>
      </c>
      <c r="Y582" s="29">
        <f>IFERROR(VLOOKUP($B582,'b02'!$A$4:$H$705,Y$1,0),0)</f>
        <v>0</v>
      </c>
      <c r="Z582" s="29">
        <f>IFERROR(VLOOKUP($B582,'b02'!$A$4:$H$705,Z$1,0),0)</f>
        <v>0</v>
      </c>
      <c r="AA582" s="29">
        <f>IFERROR(VLOOKUP($B582,'b02'!$A$4:$H$705,AA$1,0),0)</f>
        <v>0</v>
      </c>
      <c r="AB582" s="29">
        <f>IFERROR(VLOOKUP($B582,'b02'!$A$4:$H$705,AB$1,0),0)</f>
        <v>0</v>
      </c>
      <c r="AC582" s="29">
        <f>IFERROR(VLOOKUP($B582,'b02'!$A$4:$H$705,AC$1,0),0)</f>
        <v>0</v>
      </c>
      <c r="AD582" s="41">
        <f>IFERROR(VLOOKUP($B582,'b06'!$A$4:$I$714,AD$1,0),0)</f>
        <v>0</v>
      </c>
      <c r="AE582" s="41">
        <f>IFERROR(VLOOKUP($B582,'b06'!$A$4:$I$714,AE$1,0),0)</f>
        <v>0</v>
      </c>
      <c r="AF582" s="41">
        <f>IFERROR(VLOOKUP($B582,'b06'!$A$4:$I$714,AF$1,0),0)</f>
        <v>0</v>
      </c>
      <c r="AG582" s="41">
        <f>IFERROR(VLOOKUP($B582,'b06'!$A$4:$I$714,AG$1,0),0)</f>
        <v>0</v>
      </c>
      <c r="AH582" s="41">
        <f>IFERROR(VLOOKUP($B582,'b06'!$A$4:$I$714,AH$1,0),0)</f>
        <v>0</v>
      </c>
      <c r="AI582" s="41">
        <f>IFERROR(VLOOKUP($B582,'b06'!$A$4:$I$714,AI$1,0),0)</f>
        <v>0</v>
      </c>
      <c r="AJ582" s="41">
        <f>IFERROR(VLOOKUP($B582,'b06'!$A$4:$I$714,AJ$1,0),0)</f>
        <v>0</v>
      </c>
    </row>
    <row r="583" spans="1:36" x14ac:dyDescent="0.35">
      <c r="A583" s="4" t="s">
        <v>894</v>
      </c>
      <c r="B583" s="30">
        <v>581</v>
      </c>
      <c r="C583" s="8">
        <f t="shared" ca="1" si="109"/>
        <v>32370</v>
      </c>
      <c r="D583" s="5" t="str">
        <f t="shared" si="110"/>
        <v>colaborador_0581</v>
      </c>
      <c r="E583" s="9" t="s">
        <v>1339</v>
      </c>
      <c r="F583" s="9" t="s">
        <v>1550</v>
      </c>
      <c r="G583" s="8">
        <f t="shared" ca="1" si="111"/>
        <v>44019</v>
      </c>
      <c r="H583" s="6" t="s">
        <v>6</v>
      </c>
      <c r="I583" s="13">
        <f t="shared" ca="1" si="112"/>
        <v>1.75</v>
      </c>
      <c r="J583" s="15">
        <f t="shared" ca="1" si="113"/>
        <v>79</v>
      </c>
      <c r="K583" s="15">
        <f t="shared" ca="1" si="114"/>
        <v>25.795918367346939</v>
      </c>
      <c r="L583" s="10">
        <f t="shared" ca="1" si="115"/>
        <v>2</v>
      </c>
      <c r="M583" s="10">
        <f t="shared" ca="1" si="116"/>
        <v>4</v>
      </c>
      <c r="N583" s="10">
        <f t="shared" ca="1" si="117"/>
        <v>16</v>
      </c>
      <c r="O583" s="10">
        <f t="shared" ca="1" si="118"/>
        <v>1</v>
      </c>
      <c r="P583" s="10">
        <f t="shared" ca="1" si="119"/>
        <v>5</v>
      </c>
      <c r="Q583" s="11">
        <f t="shared" ca="1" si="108"/>
        <v>32</v>
      </c>
      <c r="R583" s="22" t="str">
        <f ca="1">VLOOKUP(L583,'05'!$A$2:$B$6,2,0)</f>
        <v>parda</v>
      </c>
      <c r="S583" s="22" t="str">
        <f ca="1">VLOOKUP(M583,'06'!$A$2:$B$18,2,0)</f>
        <v>ensino médio incompleto</v>
      </c>
      <c r="T583" s="22" t="str">
        <f ca="1">VLOOKUP(N583,'07'!$A$2:$D$28,2,0)</f>
        <v>Paraná</v>
      </c>
      <c r="U583" s="22" t="str">
        <f ca="1">VLOOKUP(O583,'08'!$A$2:$B$28,2,0)</f>
        <v>Adventista</v>
      </c>
      <c r="V583" s="22" t="str">
        <f ca="1">VLOOKUP(P583,'10'!$A$2:$B$10,2,0)</f>
        <v>Separado</v>
      </c>
      <c r="W583" s="29">
        <f>IFERROR(VLOOKUP($B583,'b02'!$A$4:$H$705,W$1,0),0)</f>
        <v>0</v>
      </c>
      <c r="X583" s="29">
        <f>IFERROR(VLOOKUP($B583,'b02'!$A$4:$H$705,X$1,0),0)</f>
        <v>0</v>
      </c>
      <c r="Y583" s="29">
        <f>IFERROR(VLOOKUP($B583,'b02'!$A$4:$H$705,Y$1,0),0)</f>
        <v>0</v>
      </c>
      <c r="Z583" s="29">
        <f>IFERROR(VLOOKUP($B583,'b02'!$A$4:$H$705,Z$1,0),0)</f>
        <v>0</v>
      </c>
      <c r="AA583" s="29">
        <f>IFERROR(VLOOKUP($B583,'b02'!$A$4:$H$705,AA$1,0),0)</f>
        <v>1</v>
      </c>
      <c r="AB583" s="29">
        <f>IFERROR(VLOOKUP($B583,'b02'!$A$4:$H$705,AB$1,0),0)</f>
        <v>0</v>
      </c>
      <c r="AC583" s="29">
        <f>IFERROR(VLOOKUP($B583,'b02'!$A$4:$H$705,AC$1,0),0)</f>
        <v>1</v>
      </c>
      <c r="AD583" s="41">
        <f>IFERROR(VLOOKUP($B583,'b06'!$A$4:$I$714,AD$1,0),0)</f>
        <v>1</v>
      </c>
      <c r="AE583" s="41">
        <f>IFERROR(VLOOKUP($B583,'b06'!$A$4:$I$714,AE$1,0),0)</f>
        <v>0</v>
      </c>
      <c r="AF583" s="41">
        <f>IFERROR(VLOOKUP($B583,'b06'!$A$4:$I$714,AF$1,0),0)</f>
        <v>0</v>
      </c>
      <c r="AG583" s="41">
        <f>IFERROR(VLOOKUP($B583,'b06'!$A$4:$I$714,AG$1,0),0)</f>
        <v>0</v>
      </c>
      <c r="AH583" s="41">
        <f>IFERROR(VLOOKUP($B583,'b06'!$A$4:$I$714,AH$1,0),0)</f>
        <v>0</v>
      </c>
      <c r="AI583" s="41">
        <f>IFERROR(VLOOKUP($B583,'b06'!$A$4:$I$714,AI$1,0),0)</f>
        <v>0</v>
      </c>
      <c r="AJ583" s="41">
        <f>IFERROR(VLOOKUP($B583,'b06'!$A$4:$I$714,AJ$1,0),0)</f>
        <v>0</v>
      </c>
    </row>
    <row r="584" spans="1:36" x14ac:dyDescent="0.35">
      <c r="A584" s="4" t="s">
        <v>895</v>
      </c>
      <c r="B584" s="30">
        <v>582</v>
      </c>
      <c r="C584" s="8">
        <f t="shared" ca="1" si="109"/>
        <v>33732</v>
      </c>
      <c r="D584" s="5" t="str">
        <f t="shared" si="110"/>
        <v>colaborador_0582</v>
      </c>
      <c r="E584" s="9" t="s">
        <v>1339</v>
      </c>
      <c r="F584" s="9" t="s">
        <v>1550</v>
      </c>
      <c r="G584" s="8">
        <f t="shared" ca="1" si="111"/>
        <v>43302</v>
      </c>
      <c r="H584" s="6" t="s">
        <v>6</v>
      </c>
      <c r="I584" s="13">
        <f t="shared" ca="1" si="112"/>
        <v>1.82</v>
      </c>
      <c r="J584" s="15">
        <f t="shared" ca="1" si="113"/>
        <v>73</v>
      </c>
      <c r="K584" s="15">
        <f t="shared" ca="1" si="114"/>
        <v>22.03840115928028</v>
      </c>
      <c r="L584" s="10">
        <f t="shared" ca="1" si="115"/>
        <v>2</v>
      </c>
      <c r="M584" s="10">
        <f t="shared" ca="1" si="116"/>
        <v>2</v>
      </c>
      <c r="N584" s="10">
        <f t="shared" ca="1" si="117"/>
        <v>10</v>
      </c>
      <c r="O584" s="10">
        <f t="shared" ca="1" si="118"/>
        <v>6</v>
      </c>
      <c r="P584" s="10">
        <f t="shared" ca="1" si="119"/>
        <v>1</v>
      </c>
      <c r="Q584" s="11">
        <f t="shared" ca="1" si="108"/>
        <v>28</v>
      </c>
      <c r="R584" s="22" t="str">
        <f ca="1">VLOOKUP(L584,'05'!$A$2:$B$6,2,0)</f>
        <v>parda</v>
      </c>
      <c r="S584" s="22" t="str">
        <f ca="1">VLOOKUP(M584,'06'!$A$2:$B$18,2,0)</f>
        <v>ensino fundamental incompleto</v>
      </c>
      <c r="T584" s="22" t="str">
        <f ca="1">VLOOKUP(N584,'07'!$A$2:$D$28,2,0)</f>
        <v>Maranhão</v>
      </c>
      <c r="U584" s="22" t="str">
        <f ca="1">VLOOKUP(O584,'08'!$A$2:$B$28,2,0)</f>
        <v>Umbanda</v>
      </c>
      <c r="V584" s="22" t="str">
        <f ca="1">VLOOKUP(P584,'10'!$A$2:$B$10,2,0)</f>
        <v>Solteiro</v>
      </c>
      <c r="W584" s="29">
        <f>IFERROR(VLOOKUP($B584,'b02'!$A$4:$H$705,W$1,0),0)</f>
        <v>0</v>
      </c>
      <c r="X584" s="29">
        <f>IFERROR(VLOOKUP($B584,'b02'!$A$4:$H$705,X$1,0),0)</f>
        <v>0</v>
      </c>
      <c r="Y584" s="29">
        <f>IFERROR(VLOOKUP($B584,'b02'!$A$4:$H$705,Y$1,0),0)</f>
        <v>1</v>
      </c>
      <c r="Z584" s="29">
        <f>IFERROR(VLOOKUP($B584,'b02'!$A$4:$H$705,Z$1,0),0)</f>
        <v>0</v>
      </c>
      <c r="AA584" s="29">
        <f>IFERROR(VLOOKUP($B584,'b02'!$A$4:$H$705,AA$1,0),0)</f>
        <v>0</v>
      </c>
      <c r="AB584" s="29">
        <f>IFERROR(VLOOKUP($B584,'b02'!$A$4:$H$705,AB$1,0),0)</f>
        <v>0</v>
      </c>
      <c r="AC584" s="29">
        <f>IFERROR(VLOOKUP($B584,'b02'!$A$4:$H$705,AC$1,0),0)</f>
        <v>1</v>
      </c>
      <c r="AD584" s="41">
        <f>IFERROR(VLOOKUP($B584,'b06'!$A$4:$I$714,AD$1,0),0)</f>
        <v>0</v>
      </c>
      <c r="AE584" s="41">
        <f>IFERROR(VLOOKUP($B584,'b06'!$A$4:$I$714,AE$1,0),0)</f>
        <v>0</v>
      </c>
      <c r="AF584" s="41">
        <f>IFERROR(VLOOKUP($B584,'b06'!$A$4:$I$714,AF$1,0),0)</f>
        <v>0</v>
      </c>
      <c r="AG584" s="41">
        <f>IFERROR(VLOOKUP($B584,'b06'!$A$4:$I$714,AG$1,0),0)</f>
        <v>0</v>
      </c>
      <c r="AH584" s="41">
        <f>IFERROR(VLOOKUP($B584,'b06'!$A$4:$I$714,AH$1,0),0)</f>
        <v>0</v>
      </c>
      <c r="AI584" s="41">
        <f>IFERROR(VLOOKUP($B584,'b06'!$A$4:$I$714,AI$1,0),0)</f>
        <v>1</v>
      </c>
      <c r="AJ584" s="41">
        <f>IFERROR(VLOOKUP($B584,'b06'!$A$4:$I$714,AJ$1,0),0)</f>
        <v>0</v>
      </c>
    </row>
    <row r="585" spans="1:36" x14ac:dyDescent="0.35">
      <c r="A585" s="4" t="s">
        <v>896</v>
      </c>
      <c r="B585" s="30">
        <v>583</v>
      </c>
      <c r="C585" s="8">
        <f t="shared" ca="1" si="109"/>
        <v>34686</v>
      </c>
      <c r="D585" s="5" t="str">
        <f t="shared" si="110"/>
        <v>colaborador_0583</v>
      </c>
      <c r="E585" s="9" t="s">
        <v>1339</v>
      </c>
      <c r="F585" s="9" t="s">
        <v>1550</v>
      </c>
      <c r="G585" s="8">
        <f t="shared" ca="1" si="111"/>
        <v>44095</v>
      </c>
      <c r="H585" s="6" t="s">
        <v>6</v>
      </c>
      <c r="I585" s="13">
        <f t="shared" ca="1" si="112"/>
        <v>1.76</v>
      </c>
      <c r="J585" s="15">
        <f t="shared" ca="1" si="113"/>
        <v>72</v>
      </c>
      <c r="K585" s="15">
        <f t="shared" ca="1" si="114"/>
        <v>23.243801652892564</v>
      </c>
      <c r="L585" s="10">
        <f t="shared" ca="1" si="115"/>
        <v>2</v>
      </c>
      <c r="M585" s="10">
        <f t="shared" ca="1" si="116"/>
        <v>6</v>
      </c>
      <c r="N585" s="10">
        <f t="shared" ca="1" si="117"/>
        <v>8</v>
      </c>
      <c r="O585" s="10">
        <f t="shared" ca="1" si="118"/>
        <v>7</v>
      </c>
      <c r="P585" s="10">
        <f t="shared" ca="1" si="119"/>
        <v>2</v>
      </c>
      <c r="Q585" s="11">
        <f t="shared" ca="1" si="108"/>
        <v>26</v>
      </c>
      <c r="R585" s="22" t="str">
        <f ca="1">VLOOKUP(L585,'05'!$A$2:$B$6,2,0)</f>
        <v>parda</v>
      </c>
      <c r="S585" s="22" t="str">
        <f ca="1">VLOOKUP(M585,'06'!$A$2:$B$18,2,0)</f>
        <v>ensino médio técnico incompleto</v>
      </c>
      <c r="T585" s="22" t="str">
        <f ca="1">VLOOKUP(N585,'07'!$A$2:$D$28,2,0)</f>
        <v>Espírito Santo</v>
      </c>
      <c r="U585" s="22" t="str">
        <f ca="1">VLOOKUP(O585,'08'!$A$2:$B$28,2,0)</f>
        <v>Testemunha de Jeová</v>
      </c>
      <c r="V585" s="22" t="str">
        <f ca="1">VLOOKUP(P585,'10'!$A$2:$B$10,2,0)</f>
        <v>Casado</v>
      </c>
      <c r="W585" s="29">
        <f>IFERROR(VLOOKUP($B585,'b02'!$A$4:$H$705,W$1,0),0)</f>
        <v>0</v>
      </c>
      <c r="X585" s="29">
        <f>IFERROR(VLOOKUP($B585,'b02'!$A$4:$H$705,X$1,0),0)</f>
        <v>0</v>
      </c>
      <c r="Y585" s="29">
        <f>IFERROR(VLOOKUP($B585,'b02'!$A$4:$H$705,Y$1,0),0)</f>
        <v>0</v>
      </c>
      <c r="Z585" s="29">
        <f>IFERROR(VLOOKUP($B585,'b02'!$A$4:$H$705,Z$1,0),0)</f>
        <v>0</v>
      </c>
      <c r="AA585" s="29">
        <f>IFERROR(VLOOKUP($B585,'b02'!$A$4:$H$705,AA$1,0),0)</f>
        <v>0</v>
      </c>
      <c r="AB585" s="29">
        <f>IFERROR(VLOOKUP($B585,'b02'!$A$4:$H$705,AB$1,0),0)</f>
        <v>0</v>
      </c>
      <c r="AC585" s="29">
        <f>IFERROR(VLOOKUP($B585,'b02'!$A$4:$H$705,AC$1,0),0)</f>
        <v>0</v>
      </c>
      <c r="AD585" s="41">
        <f>IFERROR(VLOOKUP($B585,'b06'!$A$4:$I$714,AD$1,0),0)</f>
        <v>0</v>
      </c>
      <c r="AE585" s="41">
        <f>IFERROR(VLOOKUP($B585,'b06'!$A$4:$I$714,AE$1,0),0)</f>
        <v>0</v>
      </c>
      <c r="AF585" s="41">
        <f>IFERROR(VLOOKUP($B585,'b06'!$A$4:$I$714,AF$1,0),0)</f>
        <v>0</v>
      </c>
      <c r="AG585" s="41">
        <f>IFERROR(VLOOKUP($B585,'b06'!$A$4:$I$714,AG$1,0),0)</f>
        <v>0</v>
      </c>
      <c r="AH585" s="41">
        <f>IFERROR(VLOOKUP($B585,'b06'!$A$4:$I$714,AH$1,0),0)</f>
        <v>0</v>
      </c>
      <c r="AI585" s="41">
        <f>IFERROR(VLOOKUP($B585,'b06'!$A$4:$I$714,AI$1,0),0)</f>
        <v>0</v>
      </c>
      <c r="AJ585" s="41">
        <f>IFERROR(VLOOKUP($B585,'b06'!$A$4:$I$714,AJ$1,0),0)</f>
        <v>0</v>
      </c>
    </row>
    <row r="586" spans="1:36" x14ac:dyDescent="0.35">
      <c r="A586" s="4" t="s">
        <v>897</v>
      </c>
      <c r="B586" s="30">
        <v>584</v>
      </c>
      <c r="C586" s="8">
        <f t="shared" ca="1" si="109"/>
        <v>31634</v>
      </c>
      <c r="D586" s="5" t="str">
        <f t="shared" si="110"/>
        <v>colaborador_0584</v>
      </c>
      <c r="E586" s="9" t="s">
        <v>1339</v>
      </c>
      <c r="F586" s="9" t="s">
        <v>1550</v>
      </c>
      <c r="G586" s="8">
        <f t="shared" ca="1" si="111"/>
        <v>43989</v>
      </c>
      <c r="H586" s="6" t="s">
        <v>6</v>
      </c>
      <c r="I586" s="13">
        <f t="shared" ca="1" si="112"/>
        <v>1.82</v>
      </c>
      <c r="J586" s="15">
        <f t="shared" ca="1" si="113"/>
        <v>81</v>
      </c>
      <c r="K586" s="15">
        <f t="shared" ca="1" si="114"/>
        <v>24.453568409612362</v>
      </c>
      <c r="L586" s="10">
        <f t="shared" ca="1" si="115"/>
        <v>2</v>
      </c>
      <c r="M586" s="10">
        <f t="shared" ca="1" si="116"/>
        <v>1</v>
      </c>
      <c r="N586" s="10">
        <f t="shared" ca="1" si="117"/>
        <v>20</v>
      </c>
      <c r="O586" s="10">
        <f t="shared" ca="1" si="118"/>
        <v>6</v>
      </c>
      <c r="P586" s="10">
        <f t="shared" ca="1" si="119"/>
        <v>5</v>
      </c>
      <c r="Q586" s="11">
        <f t="shared" ca="1" si="108"/>
        <v>34</v>
      </c>
      <c r="R586" s="22" t="str">
        <f ca="1">VLOOKUP(L586,'05'!$A$2:$B$6,2,0)</f>
        <v>parda</v>
      </c>
      <c r="S586" s="22" t="str">
        <f ca="1">VLOOKUP(M586,'06'!$A$2:$B$18,2,0)</f>
        <v>sem instrução</v>
      </c>
      <c r="T586" s="22" t="str">
        <f ca="1">VLOOKUP(N586,'07'!$A$2:$D$28,2,0)</f>
        <v>Rio Grande do Norte</v>
      </c>
      <c r="U586" s="22" t="str">
        <f ca="1">VLOOKUP(O586,'08'!$A$2:$B$28,2,0)</f>
        <v>Umbanda</v>
      </c>
      <c r="V586" s="22" t="str">
        <f ca="1">VLOOKUP(P586,'10'!$A$2:$B$10,2,0)</f>
        <v>Separado</v>
      </c>
      <c r="W586" s="29">
        <f>IFERROR(VLOOKUP($B586,'b02'!$A$4:$H$705,W$1,0),0)</f>
        <v>0</v>
      </c>
      <c r="X586" s="29">
        <f>IFERROR(VLOOKUP($B586,'b02'!$A$4:$H$705,X$1,0),0)</f>
        <v>0</v>
      </c>
      <c r="Y586" s="29">
        <f>IFERROR(VLOOKUP($B586,'b02'!$A$4:$H$705,Y$1,0),0)</f>
        <v>1</v>
      </c>
      <c r="Z586" s="29">
        <f>IFERROR(VLOOKUP($B586,'b02'!$A$4:$H$705,Z$1,0),0)</f>
        <v>0</v>
      </c>
      <c r="AA586" s="29">
        <f>IFERROR(VLOOKUP($B586,'b02'!$A$4:$H$705,AA$1,0),0)</f>
        <v>0</v>
      </c>
      <c r="AB586" s="29">
        <f>IFERROR(VLOOKUP($B586,'b02'!$A$4:$H$705,AB$1,0),0)</f>
        <v>0</v>
      </c>
      <c r="AC586" s="29">
        <f>IFERROR(VLOOKUP($B586,'b02'!$A$4:$H$705,AC$1,0),0)</f>
        <v>1</v>
      </c>
      <c r="AD586" s="41">
        <f>IFERROR(VLOOKUP($B586,'b06'!$A$4:$I$714,AD$1,0),0)</f>
        <v>0</v>
      </c>
      <c r="AE586" s="41">
        <f>IFERROR(VLOOKUP($B586,'b06'!$A$4:$I$714,AE$1,0),0)</f>
        <v>0</v>
      </c>
      <c r="AF586" s="41">
        <f>IFERROR(VLOOKUP($B586,'b06'!$A$4:$I$714,AF$1,0),0)</f>
        <v>0</v>
      </c>
      <c r="AG586" s="41">
        <f>IFERROR(VLOOKUP($B586,'b06'!$A$4:$I$714,AG$1,0),0)</f>
        <v>0</v>
      </c>
      <c r="AH586" s="41">
        <f>IFERROR(VLOOKUP($B586,'b06'!$A$4:$I$714,AH$1,0),0)</f>
        <v>1</v>
      </c>
      <c r="AI586" s="41">
        <f>IFERROR(VLOOKUP($B586,'b06'!$A$4:$I$714,AI$1,0),0)</f>
        <v>0</v>
      </c>
      <c r="AJ586" s="41">
        <f>IFERROR(VLOOKUP($B586,'b06'!$A$4:$I$714,AJ$1,0),0)</f>
        <v>0</v>
      </c>
    </row>
    <row r="587" spans="1:36" x14ac:dyDescent="0.35">
      <c r="A587" s="4" t="s">
        <v>898</v>
      </c>
      <c r="B587" s="30">
        <v>585</v>
      </c>
      <c r="C587" s="8">
        <f t="shared" ca="1" si="109"/>
        <v>31726</v>
      </c>
      <c r="D587" s="5" t="str">
        <f t="shared" si="110"/>
        <v>colaborador_0585</v>
      </c>
      <c r="E587" s="9" t="s">
        <v>1339</v>
      </c>
      <c r="F587" s="9" t="s">
        <v>1550</v>
      </c>
      <c r="G587" s="8">
        <f t="shared" ca="1" si="111"/>
        <v>42270</v>
      </c>
      <c r="H587" s="6" t="s">
        <v>6</v>
      </c>
      <c r="I587" s="13">
        <f t="shared" ca="1" si="112"/>
        <v>1.8</v>
      </c>
      <c r="J587" s="15">
        <f t="shared" ca="1" si="113"/>
        <v>73</v>
      </c>
      <c r="K587" s="15">
        <f t="shared" ca="1" si="114"/>
        <v>22.530864197530864</v>
      </c>
      <c r="L587" s="10">
        <f t="shared" ca="1" si="115"/>
        <v>2</v>
      </c>
      <c r="M587" s="10">
        <f t="shared" ca="1" si="116"/>
        <v>1</v>
      </c>
      <c r="N587" s="10">
        <f t="shared" ca="1" si="117"/>
        <v>20</v>
      </c>
      <c r="O587" s="10">
        <f t="shared" ca="1" si="118"/>
        <v>4</v>
      </c>
      <c r="P587" s="10">
        <f t="shared" ca="1" si="119"/>
        <v>4</v>
      </c>
      <c r="Q587" s="11">
        <f t="shared" ca="1" si="108"/>
        <v>34</v>
      </c>
      <c r="R587" s="22" t="str">
        <f ca="1">VLOOKUP(L587,'05'!$A$2:$B$6,2,0)</f>
        <v>parda</v>
      </c>
      <c r="S587" s="22" t="str">
        <f ca="1">VLOOKUP(M587,'06'!$A$2:$B$18,2,0)</f>
        <v>sem instrução</v>
      </c>
      <c r="T587" s="22" t="str">
        <f ca="1">VLOOKUP(N587,'07'!$A$2:$D$28,2,0)</f>
        <v>Rio Grande do Norte</v>
      </c>
      <c r="U587" s="22" t="str">
        <f ca="1">VLOOKUP(O587,'08'!$A$2:$B$28,2,0)</f>
        <v>Cristã</v>
      </c>
      <c r="V587" s="22" t="str">
        <f ca="1">VLOOKUP(P587,'10'!$A$2:$B$10,2,0)</f>
        <v>Desquitado</v>
      </c>
      <c r="W587" s="29">
        <f>IFERROR(VLOOKUP($B587,'b02'!$A$4:$H$705,W$1,0),0)</f>
        <v>0</v>
      </c>
      <c r="X587" s="29">
        <f>IFERROR(VLOOKUP($B587,'b02'!$A$4:$H$705,X$1,0),0)</f>
        <v>0</v>
      </c>
      <c r="Y587" s="29">
        <f>IFERROR(VLOOKUP($B587,'b02'!$A$4:$H$705,Y$1,0),0)</f>
        <v>0</v>
      </c>
      <c r="Z587" s="29">
        <f>IFERROR(VLOOKUP($B587,'b02'!$A$4:$H$705,Z$1,0),0)</f>
        <v>0</v>
      </c>
      <c r="AA587" s="29">
        <f>IFERROR(VLOOKUP($B587,'b02'!$A$4:$H$705,AA$1,0),0)</f>
        <v>0</v>
      </c>
      <c r="AB587" s="29">
        <f>IFERROR(VLOOKUP($B587,'b02'!$A$4:$H$705,AB$1,0),0)</f>
        <v>0</v>
      </c>
      <c r="AC587" s="29">
        <f>IFERROR(VLOOKUP($B587,'b02'!$A$4:$H$705,AC$1,0),0)</f>
        <v>0</v>
      </c>
      <c r="AD587" s="41">
        <f>IFERROR(VLOOKUP($B587,'b06'!$A$4:$I$714,AD$1,0),0)</f>
        <v>0</v>
      </c>
      <c r="AE587" s="41">
        <f>IFERROR(VLOOKUP($B587,'b06'!$A$4:$I$714,AE$1,0),0)</f>
        <v>0</v>
      </c>
      <c r="AF587" s="41">
        <f>IFERROR(VLOOKUP($B587,'b06'!$A$4:$I$714,AF$1,0),0)</f>
        <v>0</v>
      </c>
      <c r="AG587" s="41">
        <f>IFERROR(VLOOKUP($B587,'b06'!$A$4:$I$714,AG$1,0),0)</f>
        <v>0</v>
      </c>
      <c r="AH587" s="41">
        <f>IFERROR(VLOOKUP($B587,'b06'!$A$4:$I$714,AH$1,0),0)</f>
        <v>0</v>
      </c>
      <c r="AI587" s="41">
        <f>IFERROR(VLOOKUP($B587,'b06'!$A$4:$I$714,AI$1,0),0)</f>
        <v>0</v>
      </c>
      <c r="AJ587" s="41">
        <f>IFERROR(VLOOKUP($B587,'b06'!$A$4:$I$714,AJ$1,0),0)</f>
        <v>0</v>
      </c>
    </row>
    <row r="588" spans="1:36" x14ac:dyDescent="0.35">
      <c r="A588" s="4" t="s">
        <v>899</v>
      </c>
      <c r="B588" s="30">
        <v>586</v>
      </c>
      <c r="C588" s="8">
        <f t="shared" ca="1" si="109"/>
        <v>34182</v>
      </c>
      <c r="D588" s="5" t="str">
        <f t="shared" si="110"/>
        <v>colaborador_0586</v>
      </c>
      <c r="E588" s="9" t="s">
        <v>1339</v>
      </c>
      <c r="F588" s="9" t="s">
        <v>1550</v>
      </c>
      <c r="G588" s="8">
        <f t="shared" ca="1" si="111"/>
        <v>42828</v>
      </c>
      <c r="H588" s="6" t="s">
        <v>6</v>
      </c>
      <c r="I588" s="13">
        <f t="shared" ca="1" si="112"/>
        <v>1.85</v>
      </c>
      <c r="J588" s="15">
        <f t="shared" ca="1" si="113"/>
        <v>77</v>
      </c>
      <c r="K588" s="15">
        <f t="shared" ca="1" si="114"/>
        <v>22.498173849525198</v>
      </c>
      <c r="L588" s="10">
        <f t="shared" ca="1" si="115"/>
        <v>3</v>
      </c>
      <c r="M588" s="10">
        <f t="shared" ca="1" si="116"/>
        <v>6</v>
      </c>
      <c r="N588" s="10">
        <f t="shared" ca="1" si="117"/>
        <v>10</v>
      </c>
      <c r="O588" s="10">
        <f t="shared" ca="1" si="118"/>
        <v>3</v>
      </c>
      <c r="P588" s="10">
        <f t="shared" ca="1" si="119"/>
        <v>3</v>
      </c>
      <c r="Q588" s="11">
        <f t="shared" ca="1" si="108"/>
        <v>27</v>
      </c>
      <c r="R588" s="22" t="str">
        <f ca="1">VLOOKUP(L588,'05'!$A$2:$B$6,2,0)</f>
        <v>preta</v>
      </c>
      <c r="S588" s="22" t="str">
        <f ca="1">VLOOKUP(M588,'06'!$A$2:$B$18,2,0)</f>
        <v>ensino médio técnico incompleto</v>
      </c>
      <c r="T588" s="22" t="str">
        <f ca="1">VLOOKUP(N588,'07'!$A$2:$D$28,2,0)</f>
        <v>Maranhão</v>
      </c>
      <c r="U588" s="22" t="str">
        <f ca="1">VLOOKUP(O588,'08'!$A$2:$B$28,2,0)</f>
        <v>Católica</v>
      </c>
      <c r="V588" s="22" t="str">
        <f ca="1">VLOOKUP(P588,'10'!$A$2:$B$10,2,0)</f>
        <v>Divorciado</v>
      </c>
      <c r="W588" s="29">
        <f>IFERROR(VLOOKUP($B588,'b02'!$A$4:$H$705,W$1,0),0)</f>
        <v>0</v>
      </c>
      <c r="X588" s="29">
        <f>IFERROR(VLOOKUP($B588,'b02'!$A$4:$H$705,X$1,0),0)</f>
        <v>0</v>
      </c>
      <c r="Y588" s="29">
        <f>IFERROR(VLOOKUP($B588,'b02'!$A$4:$H$705,Y$1,0),0)</f>
        <v>0</v>
      </c>
      <c r="Z588" s="29">
        <f>IFERROR(VLOOKUP($B588,'b02'!$A$4:$H$705,Z$1,0),0)</f>
        <v>0</v>
      </c>
      <c r="AA588" s="29">
        <f>IFERROR(VLOOKUP($B588,'b02'!$A$4:$H$705,AA$1,0),0)</f>
        <v>0</v>
      </c>
      <c r="AB588" s="29">
        <f>IFERROR(VLOOKUP($B588,'b02'!$A$4:$H$705,AB$1,0),0)</f>
        <v>0</v>
      </c>
      <c r="AC588" s="29">
        <f>IFERROR(VLOOKUP($B588,'b02'!$A$4:$H$705,AC$1,0),0)</f>
        <v>0</v>
      </c>
      <c r="AD588" s="41">
        <f>IFERROR(VLOOKUP($B588,'b06'!$A$4:$I$714,AD$1,0),0)</f>
        <v>0</v>
      </c>
      <c r="AE588" s="41">
        <f>IFERROR(VLOOKUP($B588,'b06'!$A$4:$I$714,AE$1,0),0)</f>
        <v>0</v>
      </c>
      <c r="AF588" s="41">
        <f>IFERROR(VLOOKUP($B588,'b06'!$A$4:$I$714,AF$1,0),0)</f>
        <v>0</v>
      </c>
      <c r="AG588" s="41">
        <f>IFERROR(VLOOKUP($B588,'b06'!$A$4:$I$714,AG$1,0),0)</f>
        <v>0</v>
      </c>
      <c r="AH588" s="41">
        <f>IFERROR(VLOOKUP($B588,'b06'!$A$4:$I$714,AH$1,0),0)</f>
        <v>0</v>
      </c>
      <c r="AI588" s="41">
        <f>IFERROR(VLOOKUP($B588,'b06'!$A$4:$I$714,AI$1,0),0)</f>
        <v>0</v>
      </c>
      <c r="AJ588" s="41">
        <f>IFERROR(VLOOKUP($B588,'b06'!$A$4:$I$714,AJ$1,0),0)</f>
        <v>0</v>
      </c>
    </row>
    <row r="589" spans="1:36" x14ac:dyDescent="0.35">
      <c r="A589" s="4" t="s">
        <v>900</v>
      </c>
      <c r="B589" s="30">
        <v>587</v>
      </c>
      <c r="C589" s="8">
        <f t="shared" ca="1" si="109"/>
        <v>33851</v>
      </c>
      <c r="D589" s="5" t="str">
        <f t="shared" si="110"/>
        <v>colaborador_0587</v>
      </c>
      <c r="E589" s="9" t="s">
        <v>1339</v>
      </c>
      <c r="F589" s="9" t="s">
        <v>1550</v>
      </c>
      <c r="G589" s="8">
        <f t="shared" ca="1" si="111"/>
        <v>42037</v>
      </c>
      <c r="H589" s="6" t="s">
        <v>6</v>
      </c>
      <c r="I589" s="13">
        <f t="shared" ca="1" si="112"/>
        <v>1.82</v>
      </c>
      <c r="J589" s="15">
        <f t="shared" ca="1" si="113"/>
        <v>81</v>
      </c>
      <c r="K589" s="15">
        <f t="shared" ca="1" si="114"/>
        <v>24.453568409612362</v>
      </c>
      <c r="L589" s="10">
        <f t="shared" ca="1" si="115"/>
        <v>3</v>
      </c>
      <c r="M589" s="10">
        <f t="shared" ca="1" si="116"/>
        <v>1</v>
      </c>
      <c r="N589" s="10">
        <f t="shared" ca="1" si="117"/>
        <v>18</v>
      </c>
      <c r="O589" s="10">
        <f t="shared" ca="1" si="118"/>
        <v>1</v>
      </c>
      <c r="P589" s="10">
        <f t="shared" ca="1" si="119"/>
        <v>2</v>
      </c>
      <c r="Q589" s="11">
        <f t="shared" ca="1" si="108"/>
        <v>28</v>
      </c>
      <c r="R589" s="22" t="str">
        <f ca="1">VLOOKUP(L589,'05'!$A$2:$B$6,2,0)</f>
        <v>preta</v>
      </c>
      <c r="S589" s="22" t="str">
        <f ca="1">VLOOKUP(M589,'06'!$A$2:$B$18,2,0)</f>
        <v>sem instrução</v>
      </c>
      <c r="T589" s="22" t="str">
        <f ca="1">VLOOKUP(N589,'07'!$A$2:$D$28,2,0)</f>
        <v>Piauí</v>
      </c>
      <c r="U589" s="22" t="str">
        <f ca="1">VLOOKUP(O589,'08'!$A$2:$B$28,2,0)</f>
        <v>Adventista</v>
      </c>
      <c r="V589" s="22" t="str">
        <f ca="1">VLOOKUP(P589,'10'!$A$2:$B$10,2,0)</f>
        <v>Casado</v>
      </c>
      <c r="W589" s="29">
        <f>IFERROR(VLOOKUP($B589,'b02'!$A$4:$H$705,W$1,0),0)</f>
        <v>0</v>
      </c>
      <c r="X589" s="29">
        <f>IFERROR(VLOOKUP($B589,'b02'!$A$4:$H$705,X$1,0),0)</f>
        <v>0</v>
      </c>
      <c r="Y589" s="29">
        <f>IFERROR(VLOOKUP($B589,'b02'!$A$4:$H$705,Y$1,0),0)</f>
        <v>1</v>
      </c>
      <c r="Z589" s="29">
        <f>IFERROR(VLOOKUP($B589,'b02'!$A$4:$H$705,Z$1,0),0)</f>
        <v>0</v>
      </c>
      <c r="AA589" s="29">
        <f>IFERROR(VLOOKUP($B589,'b02'!$A$4:$H$705,AA$1,0),0)</f>
        <v>0</v>
      </c>
      <c r="AB589" s="29">
        <f>IFERROR(VLOOKUP($B589,'b02'!$A$4:$H$705,AB$1,0),0)</f>
        <v>1</v>
      </c>
      <c r="AC589" s="29">
        <f>IFERROR(VLOOKUP($B589,'b02'!$A$4:$H$705,AC$1,0),0)</f>
        <v>2</v>
      </c>
      <c r="AD589" s="41">
        <f>IFERROR(VLOOKUP($B589,'b06'!$A$4:$I$714,AD$1,0),0)</f>
        <v>1</v>
      </c>
      <c r="AE589" s="41">
        <f>IFERROR(VLOOKUP($B589,'b06'!$A$4:$I$714,AE$1,0),0)</f>
        <v>0</v>
      </c>
      <c r="AF589" s="41">
        <f>IFERROR(VLOOKUP($B589,'b06'!$A$4:$I$714,AF$1,0),0)</f>
        <v>0</v>
      </c>
      <c r="AG589" s="41">
        <f>IFERROR(VLOOKUP($B589,'b06'!$A$4:$I$714,AG$1,0),0)</f>
        <v>0</v>
      </c>
      <c r="AH589" s="41">
        <f>IFERROR(VLOOKUP($B589,'b06'!$A$4:$I$714,AH$1,0),0)</f>
        <v>1</v>
      </c>
      <c r="AI589" s="41">
        <f>IFERROR(VLOOKUP($B589,'b06'!$A$4:$I$714,AI$1,0),0)</f>
        <v>0</v>
      </c>
      <c r="AJ589" s="41">
        <f>IFERROR(VLOOKUP($B589,'b06'!$A$4:$I$714,AJ$1,0),0)</f>
        <v>0</v>
      </c>
    </row>
    <row r="590" spans="1:36" x14ac:dyDescent="0.35">
      <c r="A590" s="4" t="s">
        <v>901</v>
      </c>
      <c r="B590" s="30">
        <v>588</v>
      </c>
      <c r="C590" s="8">
        <f t="shared" ca="1" si="109"/>
        <v>34913</v>
      </c>
      <c r="D590" s="5" t="str">
        <f t="shared" si="110"/>
        <v>colaborador_0588</v>
      </c>
      <c r="E590" s="9" t="s">
        <v>1339</v>
      </c>
      <c r="F590" s="9" t="s">
        <v>1550</v>
      </c>
      <c r="G590" s="8">
        <f t="shared" ca="1" si="111"/>
        <v>43303</v>
      </c>
      <c r="H590" s="6" t="s">
        <v>6</v>
      </c>
      <c r="I590" s="13">
        <f t="shared" ca="1" si="112"/>
        <v>1.84</v>
      </c>
      <c r="J590" s="15">
        <f t="shared" ca="1" si="113"/>
        <v>77</v>
      </c>
      <c r="K590" s="15">
        <f t="shared" ca="1" si="114"/>
        <v>22.743383742911153</v>
      </c>
      <c r="L590" s="10">
        <f t="shared" ca="1" si="115"/>
        <v>2</v>
      </c>
      <c r="M590" s="10">
        <f t="shared" ca="1" si="116"/>
        <v>3</v>
      </c>
      <c r="N590" s="10">
        <f t="shared" ca="1" si="117"/>
        <v>5</v>
      </c>
      <c r="O590" s="10">
        <f t="shared" ca="1" si="118"/>
        <v>5</v>
      </c>
      <c r="P590" s="10">
        <f t="shared" ca="1" si="119"/>
        <v>2</v>
      </c>
      <c r="Q590" s="11">
        <f t="shared" ca="1" si="108"/>
        <v>25</v>
      </c>
      <c r="R590" s="22" t="str">
        <f ca="1">VLOOKUP(L590,'05'!$A$2:$B$6,2,0)</f>
        <v>parda</v>
      </c>
      <c r="S590" s="22" t="str">
        <f ca="1">VLOOKUP(M590,'06'!$A$2:$B$18,2,0)</f>
        <v>ensino fundamental completo</v>
      </c>
      <c r="T590" s="22" t="str">
        <f ca="1">VLOOKUP(N590,'07'!$A$2:$D$28,2,0)</f>
        <v>Bahia</v>
      </c>
      <c r="U590" s="22" t="str">
        <f ca="1">VLOOKUP(O590,'08'!$A$2:$B$28,2,0)</f>
        <v>Evangélica</v>
      </c>
      <c r="V590" s="22" t="str">
        <f ca="1">VLOOKUP(P590,'10'!$A$2:$B$10,2,0)</f>
        <v>Casado</v>
      </c>
      <c r="W590" s="29">
        <f>IFERROR(VLOOKUP($B590,'b02'!$A$4:$H$705,W$1,0),0)</f>
        <v>0</v>
      </c>
      <c r="X590" s="29">
        <f>IFERROR(VLOOKUP($B590,'b02'!$A$4:$H$705,X$1,0),0)</f>
        <v>0</v>
      </c>
      <c r="Y590" s="29">
        <f>IFERROR(VLOOKUP($B590,'b02'!$A$4:$H$705,Y$1,0),0)</f>
        <v>0</v>
      </c>
      <c r="Z590" s="29">
        <f>IFERROR(VLOOKUP($B590,'b02'!$A$4:$H$705,Z$1,0),0)</f>
        <v>0</v>
      </c>
      <c r="AA590" s="29">
        <f>IFERROR(VLOOKUP($B590,'b02'!$A$4:$H$705,AA$1,0),0)</f>
        <v>0</v>
      </c>
      <c r="AB590" s="29">
        <f>IFERROR(VLOOKUP($B590,'b02'!$A$4:$H$705,AB$1,0),0)</f>
        <v>0</v>
      </c>
      <c r="AC590" s="29">
        <f>IFERROR(VLOOKUP($B590,'b02'!$A$4:$H$705,AC$1,0),0)</f>
        <v>0</v>
      </c>
      <c r="AD590" s="41">
        <f>IFERROR(VLOOKUP($B590,'b06'!$A$4:$I$714,AD$1,0),0)</f>
        <v>0</v>
      </c>
      <c r="AE590" s="41">
        <f>IFERROR(VLOOKUP($B590,'b06'!$A$4:$I$714,AE$1,0),0)</f>
        <v>0</v>
      </c>
      <c r="AF590" s="41">
        <f>IFERROR(VLOOKUP($B590,'b06'!$A$4:$I$714,AF$1,0),0)</f>
        <v>0</v>
      </c>
      <c r="AG590" s="41">
        <f>IFERROR(VLOOKUP($B590,'b06'!$A$4:$I$714,AG$1,0),0)</f>
        <v>0</v>
      </c>
      <c r="AH590" s="41">
        <f>IFERROR(VLOOKUP($B590,'b06'!$A$4:$I$714,AH$1,0),0)</f>
        <v>0</v>
      </c>
      <c r="AI590" s="41">
        <f>IFERROR(VLOOKUP($B590,'b06'!$A$4:$I$714,AI$1,0),0)</f>
        <v>0</v>
      </c>
      <c r="AJ590" s="41">
        <f>IFERROR(VLOOKUP($B590,'b06'!$A$4:$I$714,AJ$1,0),0)</f>
        <v>0</v>
      </c>
    </row>
    <row r="591" spans="1:36" x14ac:dyDescent="0.35">
      <c r="A591" s="4" t="s">
        <v>902</v>
      </c>
      <c r="B591" s="30">
        <v>589</v>
      </c>
      <c r="C591" s="8">
        <f t="shared" ca="1" si="109"/>
        <v>31201</v>
      </c>
      <c r="D591" s="5" t="str">
        <f t="shared" si="110"/>
        <v>colaborador_0589</v>
      </c>
      <c r="E591" s="9" t="s">
        <v>1339</v>
      </c>
      <c r="F591" s="9" t="s">
        <v>1550</v>
      </c>
      <c r="G591" s="8">
        <f t="shared" ca="1" si="111"/>
        <v>42383</v>
      </c>
      <c r="H591" s="6" t="s">
        <v>6</v>
      </c>
      <c r="I591" s="13">
        <f t="shared" ca="1" si="112"/>
        <v>1.76</v>
      </c>
      <c r="J591" s="15">
        <f t="shared" ca="1" si="113"/>
        <v>71</v>
      </c>
      <c r="K591" s="15">
        <f t="shared" ca="1" si="114"/>
        <v>22.920971074380166</v>
      </c>
      <c r="L591" s="10">
        <f t="shared" ca="1" si="115"/>
        <v>3</v>
      </c>
      <c r="M591" s="10">
        <f t="shared" ca="1" si="116"/>
        <v>6</v>
      </c>
      <c r="N591" s="10">
        <f t="shared" ca="1" si="117"/>
        <v>15</v>
      </c>
      <c r="O591" s="10">
        <f t="shared" ca="1" si="118"/>
        <v>5</v>
      </c>
      <c r="P591" s="10">
        <f t="shared" ca="1" si="119"/>
        <v>6</v>
      </c>
      <c r="Q591" s="11">
        <f t="shared" ca="1" si="108"/>
        <v>35</v>
      </c>
      <c r="R591" s="22" t="str">
        <f ca="1">VLOOKUP(L591,'05'!$A$2:$B$6,2,0)</f>
        <v>preta</v>
      </c>
      <c r="S591" s="22" t="str">
        <f ca="1">VLOOKUP(M591,'06'!$A$2:$B$18,2,0)</f>
        <v>ensino médio técnico incompleto</v>
      </c>
      <c r="T591" s="22" t="str">
        <f ca="1">VLOOKUP(N591,'07'!$A$2:$D$28,2,0)</f>
        <v>Paraíba</v>
      </c>
      <c r="U591" s="22" t="str">
        <f ca="1">VLOOKUP(O591,'08'!$A$2:$B$28,2,0)</f>
        <v>Evangélica</v>
      </c>
      <c r="V591" s="22" t="str">
        <f ca="1">VLOOKUP(P591,'10'!$A$2:$B$10,2,0)</f>
        <v>Concubinato/União Estável</v>
      </c>
      <c r="W591" s="29">
        <f>IFERROR(VLOOKUP($B591,'b02'!$A$4:$H$705,W$1,0),0)</f>
        <v>0</v>
      </c>
      <c r="X591" s="29">
        <f>IFERROR(VLOOKUP($B591,'b02'!$A$4:$H$705,X$1,0),0)</f>
        <v>0</v>
      </c>
      <c r="Y591" s="29">
        <f>IFERROR(VLOOKUP($B591,'b02'!$A$4:$H$705,Y$1,0),0)</f>
        <v>0</v>
      </c>
      <c r="Z591" s="29">
        <f>IFERROR(VLOOKUP($B591,'b02'!$A$4:$H$705,Z$1,0),0)</f>
        <v>0</v>
      </c>
      <c r="AA591" s="29">
        <f>IFERROR(VLOOKUP($B591,'b02'!$A$4:$H$705,AA$1,0),0)</f>
        <v>0</v>
      </c>
      <c r="AB591" s="29">
        <f>IFERROR(VLOOKUP($B591,'b02'!$A$4:$H$705,AB$1,0),0)</f>
        <v>0</v>
      </c>
      <c r="AC591" s="29">
        <f>IFERROR(VLOOKUP($B591,'b02'!$A$4:$H$705,AC$1,0),0)</f>
        <v>0</v>
      </c>
      <c r="AD591" s="41">
        <f>IFERROR(VLOOKUP($B591,'b06'!$A$4:$I$714,AD$1,0),0)</f>
        <v>0</v>
      </c>
      <c r="AE591" s="41">
        <f>IFERROR(VLOOKUP($B591,'b06'!$A$4:$I$714,AE$1,0),0)</f>
        <v>0</v>
      </c>
      <c r="AF591" s="41">
        <f>IFERROR(VLOOKUP($B591,'b06'!$A$4:$I$714,AF$1,0),0)</f>
        <v>0</v>
      </c>
      <c r="AG591" s="41">
        <f>IFERROR(VLOOKUP($B591,'b06'!$A$4:$I$714,AG$1,0),0)</f>
        <v>0</v>
      </c>
      <c r="AH591" s="41">
        <f>IFERROR(VLOOKUP($B591,'b06'!$A$4:$I$714,AH$1,0),0)</f>
        <v>0</v>
      </c>
      <c r="AI591" s="41">
        <f>IFERROR(VLOOKUP($B591,'b06'!$A$4:$I$714,AI$1,0),0)</f>
        <v>0</v>
      </c>
      <c r="AJ591" s="41">
        <f>IFERROR(VLOOKUP($B591,'b06'!$A$4:$I$714,AJ$1,0),0)</f>
        <v>0</v>
      </c>
    </row>
    <row r="592" spans="1:36" x14ac:dyDescent="0.35">
      <c r="A592" s="4" t="s">
        <v>903</v>
      </c>
      <c r="B592" s="30">
        <v>590</v>
      </c>
      <c r="C592" s="8">
        <f t="shared" ca="1" si="109"/>
        <v>32670</v>
      </c>
      <c r="D592" s="5" t="str">
        <f t="shared" si="110"/>
        <v>colaborador_0590</v>
      </c>
      <c r="E592" s="9" t="s">
        <v>1339</v>
      </c>
      <c r="F592" s="9" t="s">
        <v>1550</v>
      </c>
      <c r="G592" s="8">
        <f t="shared" ca="1" si="111"/>
        <v>42514</v>
      </c>
      <c r="H592" s="6" t="s">
        <v>6</v>
      </c>
      <c r="I592" s="13">
        <f t="shared" ca="1" si="112"/>
        <v>1.75</v>
      </c>
      <c r="J592" s="15">
        <f t="shared" ca="1" si="113"/>
        <v>70</v>
      </c>
      <c r="K592" s="15">
        <f t="shared" ca="1" si="114"/>
        <v>22.857142857142858</v>
      </c>
      <c r="L592" s="10">
        <f t="shared" ca="1" si="115"/>
        <v>3</v>
      </c>
      <c r="M592" s="10">
        <f t="shared" ca="1" si="116"/>
        <v>2</v>
      </c>
      <c r="N592" s="10">
        <f t="shared" ca="1" si="117"/>
        <v>2</v>
      </c>
      <c r="O592" s="10">
        <f t="shared" ca="1" si="118"/>
        <v>4</v>
      </c>
      <c r="P592" s="10">
        <f t="shared" ca="1" si="119"/>
        <v>3</v>
      </c>
      <c r="Q592" s="11">
        <f t="shared" ca="1" si="108"/>
        <v>31</v>
      </c>
      <c r="R592" s="22" t="str">
        <f ca="1">VLOOKUP(L592,'05'!$A$2:$B$6,2,0)</f>
        <v>preta</v>
      </c>
      <c r="S592" s="22" t="str">
        <f ca="1">VLOOKUP(M592,'06'!$A$2:$B$18,2,0)</f>
        <v>ensino fundamental incompleto</v>
      </c>
      <c r="T592" s="22" t="str">
        <f ca="1">VLOOKUP(N592,'07'!$A$2:$D$28,2,0)</f>
        <v>Alagoas</v>
      </c>
      <c r="U592" s="22" t="str">
        <f ca="1">VLOOKUP(O592,'08'!$A$2:$B$28,2,0)</f>
        <v>Cristã</v>
      </c>
      <c r="V592" s="22" t="str">
        <f ca="1">VLOOKUP(P592,'10'!$A$2:$B$10,2,0)</f>
        <v>Divorciado</v>
      </c>
      <c r="W592" s="29">
        <f>IFERROR(VLOOKUP($B592,'b02'!$A$4:$H$705,W$1,0),0)</f>
        <v>0</v>
      </c>
      <c r="X592" s="29">
        <f>IFERROR(VLOOKUP($B592,'b02'!$A$4:$H$705,X$1,0),0)</f>
        <v>0</v>
      </c>
      <c r="Y592" s="29">
        <f>IFERROR(VLOOKUP($B592,'b02'!$A$4:$H$705,Y$1,0),0)</f>
        <v>0</v>
      </c>
      <c r="Z592" s="29">
        <f>IFERROR(VLOOKUP($B592,'b02'!$A$4:$H$705,Z$1,0),0)</f>
        <v>0</v>
      </c>
      <c r="AA592" s="29">
        <f>IFERROR(VLOOKUP($B592,'b02'!$A$4:$H$705,AA$1,0),0)</f>
        <v>0</v>
      </c>
      <c r="AB592" s="29">
        <f>IFERROR(VLOOKUP($B592,'b02'!$A$4:$H$705,AB$1,0),0)</f>
        <v>0</v>
      </c>
      <c r="AC592" s="29">
        <f>IFERROR(VLOOKUP($B592,'b02'!$A$4:$H$705,AC$1,0),0)</f>
        <v>0</v>
      </c>
      <c r="AD592" s="41">
        <f>IFERROR(VLOOKUP($B592,'b06'!$A$4:$I$714,AD$1,0),0)</f>
        <v>0</v>
      </c>
      <c r="AE592" s="41">
        <f>IFERROR(VLOOKUP($B592,'b06'!$A$4:$I$714,AE$1,0),0)</f>
        <v>0</v>
      </c>
      <c r="AF592" s="41">
        <f>IFERROR(VLOOKUP($B592,'b06'!$A$4:$I$714,AF$1,0),0)</f>
        <v>0</v>
      </c>
      <c r="AG592" s="41">
        <f>IFERROR(VLOOKUP($B592,'b06'!$A$4:$I$714,AG$1,0),0)</f>
        <v>0</v>
      </c>
      <c r="AH592" s="41">
        <f>IFERROR(VLOOKUP($B592,'b06'!$A$4:$I$714,AH$1,0),0)</f>
        <v>0</v>
      </c>
      <c r="AI592" s="41">
        <f>IFERROR(VLOOKUP($B592,'b06'!$A$4:$I$714,AI$1,0),0)</f>
        <v>0</v>
      </c>
      <c r="AJ592" s="41">
        <f>IFERROR(VLOOKUP($B592,'b06'!$A$4:$I$714,AJ$1,0),0)</f>
        <v>0</v>
      </c>
    </row>
    <row r="593" spans="1:36" x14ac:dyDescent="0.35">
      <c r="A593" s="4" t="s">
        <v>904</v>
      </c>
      <c r="B593" s="30">
        <v>591</v>
      </c>
      <c r="C593" s="8">
        <f t="shared" ca="1" si="109"/>
        <v>31745</v>
      </c>
      <c r="D593" s="5" t="str">
        <f t="shared" si="110"/>
        <v>colaborador_0591</v>
      </c>
      <c r="E593" s="9" t="s">
        <v>1339</v>
      </c>
      <c r="F593" s="9" t="s">
        <v>1550</v>
      </c>
      <c r="G593" s="8">
        <f t="shared" ca="1" si="111"/>
        <v>44147</v>
      </c>
      <c r="H593" s="6" t="s">
        <v>6</v>
      </c>
      <c r="I593" s="13">
        <f t="shared" ca="1" si="112"/>
        <v>1.81</v>
      </c>
      <c r="J593" s="15">
        <f t="shared" ca="1" si="113"/>
        <v>81</v>
      </c>
      <c r="K593" s="15">
        <f t="shared" ca="1" si="114"/>
        <v>24.724520008546747</v>
      </c>
      <c r="L593" s="10">
        <f t="shared" ca="1" si="115"/>
        <v>2</v>
      </c>
      <c r="M593" s="10">
        <f t="shared" ca="1" si="116"/>
        <v>4</v>
      </c>
      <c r="N593" s="10">
        <f t="shared" ca="1" si="117"/>
        <v>10</v>
      </c>
      <c r="O593" s="10">
        <f t="shared" ca="1" si="118"/>
        <v>2</v>
      </c>
      <c r="P593" s="10">
        <f t="shared" ca="1" si="119"/>
        <v>3</v>
      </c>
      <c r="Q593" s="11">
        <f t="shared" ca="1" si="108"/>
        <v>34</v>
      </c>
      <c r="R593" s="22" t="str">
        <f ca="1">VLOOKUP(L593,'05'!$A$2:$B$6,2,0)</f>
        <v>parda</v>
      </c>
      <c r="S593" s="22" t="str">
        <f ca="1">VLOOKUP(M593,'06'!$A$2:$B$18,2,0)</f>
        <v>ensino médio incompleto</v>
      </c>
      <c r="T593" s="22" t="str">
        <f ca="1">VLOOKUP(N593,'07'!$A$2:$D$28,2,0)</f>
        <v>Maranhão</v>
      </c>
      <c r="U593" s="22" t="str">
        <f ca="1">VLOOKUP(O593,'08'!$A$2:$B$28,2,0)</f>
        <v>Candomblé</v>
      </c>
      <c r="V593" s="22" t="str">
        <f ca="1">VLOOKUP(P593,'10'!$A$2:$B$10,2,0)</f>
        <v>Divorciado</v>
      </c>
      <c r="W593" s="29">
        <f>IFERROR(VLOOKUP($B593,'b02'!$A$4:$H$705,W$1,0),0)</f>
        <v>0</v>
      </c>
      <c r="X593" s="29">
        <f>IFERROR(VLOOKUP($B593,'b02'!$A$4:$H$705,X$1,0),0)</f>
        <v>0</v>
      </c>
      <c r="Y593" s="29">
        <f>IFERROR(VLOOKUP($B593,'b02'!$A$4:$H$705,Y$1,0),0)</f>
        <v>0</v>
      </c>
      <c r="Z593" s="29">
        <f>IFERROR(VLOOKUP($B593,'b02'!$A$4:$H$705,Z$1,0),0)</f>
        <v>0</v>
      </c>
      <c r="AA593" s="29">
        <f>IFERROR(VLOOKUP($B593,'b02'!$A$4:$H$705,AA$1,0),0)</f>
        <v>0</v>
      </c>
      <c r="AB593" s="29">
        <f>IFERROR(VLOOKUP($B593,'b02'!$A$4:$H$705,AB$1,0),0)</f>
        <v>0</v>
      </c>
      <c r="AC593" s="29">
        <f>IFERROR(VLOOKUP($B593,'b02'!$A$4:$H$705,AC$1,0),0)</f>
        <v>0</v>
      </c>
      <c r="AD593" s="41">
        <f>IFERROR(VLOOKUP($B593,'b06'!$A$4:$I$714,AD$1,0),0)</f>
        <v>0</v>
      </c>
      <c r="AE593" s="41">
        <f>IFERROR(VLOOKUP($B593,'b06'!$A$4:$I$714,AE$1,0),0)</f>
        <v>0</v>
      </c>
      <c r="AF593" s="41">
        <f>IFERROR(VLOOKUP($B593,'b06'!$A$4:$I$714,AF$1,0),0)</f>
        <v>0</v>
      </c>
      <c r="AG593" s="41">
        <f>IFERROR(VLOOKUP($B593,'b06'!$A$4:$I$714,AG$1,0),0)</f>
        <v>0</v>
      </c>
      <c r="AH593" s="41">
        <f>IFERROR(VLOOKUP($B593,'b06'!$A$4:$I$714,AH$1,0),0)</f>
        <v>0</v>
      </c>
      <c r="AI593" s="41">
        <f>IFERROR(VLOOKUP($B593,'b06'!$A$4:$I$714,AI$1,0),0)</f>
        <v>0</v>
      </c>
      <c r="AJ593" s="41">
        <f>IFERROR(VLOOKUP($B593,'b06'!$A$4:$I$714,AJ$1,0),0)</f>
        <v>0</v>
      </c>
    </row>
    <row r="594" spans="1:36" x14ac:dyDescent="0.35">
      <c r="A594" s="4" t="s">
        <v>905</v>
      </c>
      <c r="B594" s="30">
        <v>592</v>
      </c>
      <c r="C594" s="8">
        <f t="shared" ca="1" si="109"/>
        <v>35155</v>
      </c>
      <c r="D594" s="5" t="str">
        <f t="shared" si="110"/>
        <v>colaborador_0592</v>
      </c>
      <c r="E594" s="9" t="s">
        <v>1339</v>
      </c>
      <c r="F594" s="9" t="s">
        <v>1550</v>
      </c>
      <c r="G594" s="8">
        <f t="shared" ca="1" si="111"/>
        <v>42417</v>
      </c>
      <c r="H594" s="6" t="s">
        <v>6</v>
      </c>
      <c r="I594" s="13">
        <f t="shared" ca="1" si="112"/>
        <v>1.8</v>
      </c>
      <c r="J594" s="15">
        <f t="shared" ca="1" si="113"/>
        <v>80</v>
      </c>
      <c r="K594" s="15">
        <f t="shared" ca="1" si="114"/>
        <v>24.691358024691358</v>
      </c>
      <c r="L594" s="10">
        <f t="shared" ca="1" si="115"/>
        <v>3</v>
      </c>
      <c r="M594" s="10">
        <f t="shared" ca="1" si="116"/>
        <v>3</v>
      </c>
      <c r="N594" s="10">
        <f t="shared" ca="1" si="117"/>
        <v>10</v>
      </c>
      <c r="O594" s="10">
        <f t="shared" ca="1" si="118"/>
        <v>3</v>
      </c>
      <c r="P594" s="10">
        <f t="shared" ca="1" si="119"/>
        <v>4</v>
      </c>
      <c r="Q594" s="11">
        <f t="shared" ca="1" si="108"/>
        <v>24</v>
      </c>
      <c r="R594" s="22" t="str">
        <f ca="1">VLOOKUP(L594,'05'!$A$2:$B$6,2,0)</f>
        <v>preta</v>
      </c>
      <c r="S594" s="22" t="str">
        <f ca="1">VLOOKUP(M594,'06'!$A$2:$B$18,2,0)</f>
        <v>ensino fundamental completo</v>
      </c>
      <c r="T594" s="22" t="str">
        <f ca="1">VLOOKUP(N594,'07'!$A$2:$D$28,2,0)</f>
        <v>Maranhão</v>
      </c>
      <c r="U594" s="22" t="str">
        <f ca="1">VLOOKUP(O594,'08'!$A$2:$B$28,2,0)</f>
        <v>Católica</v>
      </c>
      <c r="V594" s="22" t="str">
        <f ca="1">VLOOKUP(P594,'10'!$A$2:$B$10,2,0)</f>
        <v>Desquitado</v>
      </c>
      <c r="W594" s="29">
        <f>IFERROR(VLOOKUP($B594,'b02'!$A$4:$H$705,W$1,0),0)</f>
        <v>0</v>
      </c>
      <c r="X594" s="29">
        <f>IFERROR(VLOOKUP($B594,'b02'!$A$4:$H$705,X$1,0),0)</f>
        <v>0</v>
      </c>
      <c r="Y594" s="29">
        <f>IFERROR(VLOOKUP($B594,'b02'!$A$4:$H$705,Y$1,0),0)</f>
        <v>1</v>
      </c>
      <c r="Z594" s="29">
        <f>IFERROR(VLOOKUP($B594,'b02'!$A$4:$H$705,Z$1,0),0)</f>
        <v>0</v>
      </c>
      <c r="AA594" s="29">
        <f>IFERROR(VLOOKUP($B594,'b02'!$A$4:$H$705,AA$1,0),0)</f>
        <v>0</v>
      </c>
      <c r="AB594" s="29">
        <f>IFERROR(VLOOKUP($B594,'b02'!$A$4:$H$705,AB$1,0),0)</f>
        <v>0</v>
      </c>
      <c r="AC594" s="29">
        <f>IFERROR(VLOOKUP($B594,'b02'!$A$4:$H$705,AC$1,0),0)</f>
        <v>1</v>
      </c>
      <c r="AD594" s="41">
        <f>IFERROR(VLOOKUP($B594,'b06'!$A$4:$I$714,AD$1,0),0)</f>
        <v>0</v>
      </c>
      <c r="AE594" s="41">
        <f>IFERROR(VLOOKUP($B594,'b06'!$A$4:$I$714,AE$1,0),0)</f>
        <v>0</v>
      </c>
      <c r="AF594" s="41">
        <f>IFERROR(VLOOKUP($B594,'b06'!$A$4:$I$714,AF$1,0),0)</f>
        <v>1</v>
      </c>
      <c r="AG594" s="41">
        <f>IFERROR(VLOOKUP($B594,'b06'!$A$4:$I$714,AG$1,0),0)</f>
        <v>0</v>
      </c>
      <c r="AH594" s="41">
        <f>IFERROR(VLOOKUP($B594,'b06'!$A$4:$I$714,AH$1,0),0)</f>
        <v>0</v>
      </c>
      <c r="AI594" s="41">
        <f>IFERROR(VLOOKUP($B594,'b06'!$A$4:$I$714,AI$1,0),0)</f>
        <v>0</v>
      </c>
      <c r="AJ594" s="41">
        <f>IFERROR(VLOOKUP($B594,'b06'!$A$4:$I$714,AJ$1,0),0)</f>
        <v>0</v>
      </c>
    </row>
    <row r="595" spans="1:36" x14ac:dyDescent="0.35">
      <c r="A595" s="4" t="s">
        <v>906</v>
      </c>
      <c r="B595" s="30">
        <v>593</v>
      </c>
      <c r="C595" s="8">
        <f t="shared" ca="1" si="109"/>
        <v>34842</v>
      </c>
      <c r="D595" s="5" t="str">
        <f t="shared" si="110"/>
        <v>colaborador_0593</v>
      </c>
      <c r="E595" s="9" t="s">
        <v>1339</v>
      </c>
      <c r="F595" s="9" t="s">
        <v>1550</v>
      </c>
      <c r="G595" s="8">
        <f t="shared" ca="1" si="111"/>
        <v>43324</v>
      </c>
      <c r="H595" s="6" t="s">
        <v>6</v>
      </c>
      <c r="I595" s="13">
        <f t="shared" ca="1" si="112"/>
        <v>1.78</v>
      </c>
      <c r="J595" s="15">
        <f t="shared" ca="1" si="113"/>
        <v>76</v>
      </c>
      <c r="K595" s="15">
        <f t="shared" ca="1" si="114"/>
        <v>23.98687034465345</v>
      </c>
      <c r="L595" s="10">
        <f t="shared" ca="1" si="115"/>
        <v>3</v>
      </c>
      <c r="M595" s="10">
        <f t="shared" ca="1" si="116"/>
        <v>7</v>
      </c>
      <c r="N595" s="10">
        <f t="shared" ca="1" si="117"/>
        <v>4</v>
      </c>
      <c r="O595" s="10">
        <f t="shared" ca="1" si="118"/>
        <v>6</v>
      </c>
      <c r="P595" s="10">
        <f t="shared" ca="1" si="119"/>
        <v>3</v>
      </c>
      <c r="Q595" s="11">
        <f t="shared" ca="1" si="108"/>
        <v>25</v>
      </c>
      <c r="R595" s="22" t="str">
        <f ca="1">VLOOKUP(L595,'05'!$A$2:$B$6,2,0)</f>
        <v>preta</v>
      </c>
      <c r="S595" s="22" t="str">
        <f ca="1">VLOOKUP(M595,'06'!$A$2:$B$18,2,0)</f>
        <v>ensino médio técnico completo</v>
      </c>
      <c r="T595" s="22" t="str">
        <f ca="1">VLOOKUP(N595,'07'!$A$2:$D$28,2,0)</f>
        <v>Amazonas</v>
      </c>
      <c r="U595" s="22" t="str">
        <f ca="1">VLOOKUP(O595,'08'!$A$2:$B$28,2,0)</f>
        <v>Umbanda</v>
      </c>
      <c r="V595" s="22" t="str">
        <f ca="1">VLOOKUP(P595,'10'!$A$2:$B$10,2,0)</f>
        <v>Divorciado</v>
      </c>
      <c r="W595" s="29">
        <f>IFERROR(VLOOKUP($B595,'b02'!$A$4:$H$705,W$1,0),0)</f>
        <v>0</v>
      </c>
      <c r="X595" s="29">
        <f>IFERROR(VLOOKUP($B595,'b02'!$A$4:$H$705,X$1,0),0)</f>
        <v>0</v>
      </c>
      <c r="Y595" s="29">
        <f>IFERROR(VLOOKUP($B595,'b02'!$A$4:$H$705,Y$1,0),0)</f>
        <v>0</v>
      </c>
      <c r="Z595" s="29">
        <f>IFERROR(VLOOKUP($B595,'b02'!$A$4:$H$705,Z$1,0),0)</f>
        <v>0</v>
      </c>
      <c r="AA595" s="29">
        <f>IFERROR(VLOOKUP($B595,'b02'!$A$4:$H$705,AA$1,0),0)</f>
        <v>0</v>
      </c>
      <c r="AB595" s="29">
        <f>IFERROR(VLOOKUP($B595,'b02'!$A$4:$H$705,AB$1,0),0)</f>
        <v>0</v>
      </c>
      <c r="AC595" s="29">
        <f>IFERROR(VLOOKUP($B595,'b02'!$A$4:$H$705,AC$1,0),0)</f>
        <v>0</v>
      </c>
      <c r="AD595" s="41">
        <f>IFERROR(VLOOKUP($B595,'b06'!$A$4:$I$714,AD$1,0),0)</f>
        <v>0</v>
      </c>
      <c r="AE595" s="41">
        <f>IFERROR(VLOOKUP($B595,'b06'!$A$4:$I$714,AE$1,0),0)</f>
        <v>0</v>
      </c>
      <c r="AF595" s="41">
        <f>IFERROR(VLOOKUP($B595,'b06'!$A$4:$I$714,AF$1,0),0)</f>
        <v>0</v>
      </c>
      <c r="AG595" s="41">
        <f>IFERROR(VLOOKUP($B595,'b06'!$A$4:$I$714,AG$1,0),0)</f>
        <v>0</v>
      </c>
      <c r="AH595" s="41">
        <f>IFERROR(VLOOKUP($B595,'b06'!$A$4:$I$714,AH$1,0),0)</f>
        <v>0</v>
      </c>
      <c r="AI595" s="41">
        <f>IFERROR(VLOOKUP($B595,'b06'!$A$4:$I$714,AI$1,0),0)</f>
        <v>0</v>
      </c>
      <c r="AJ595" s="41">
        <f>IFERROR(VLOOKUP($B595,'b06'!$A$4:$I$714,AJ$1,0),0)</f>
        <v>0</v>
      </c>
    </row>
    <row r="596" spans="1:36" x14ac:dyDescent="0.35">
      <c r="A596" s="4" t="s">
        <v>907</v>
      </c>
      <c r="B596" s="30">
        <v>594</v>
      </c>
      <c r="C596" s="8">
        <f t="shared" ca="1" si="109"/>
        <v>33327</v>
      </c>
      <c r="D596" s="5" t="str">
        <f t="shared" si="110"/>
        <v>colaborador_0594</v>
      </c>
      <c r="E596" s="9" t="s">
        <v>1339</v>
      </c>
      <c r="F596" s="9" t="s">
        <v>1550</v>
      </c>
      <c r="G596" s="8">
        <f t="shared" ca="1" si="111"/>
        <v>44100</v>
      </c>
      <c r="H596" s="6" t="s">
        <v>6</v>
      </c>
      <c r="I596" s="13">
        <f t="shared" ca="1" si="112"/>
        <v>1.83</v>
      </c>
      <c r="J596" s="15">
        <f t="shared" ca="1" si="113"/>
        <v>77</v>
      </c>
      <c r="K596" s="15">
        <f t="shared" ca="1" si="114"/>
        <v>22.99262444384723</v>
      </c>
      <c r="L596" s="10">
        <f t="shared" ca="1" si="115"/>
        <v>2</v>
      </c>
      <c r="M596" s="10">
        <f t="shared" ca="1" si="116"/>
        <v>3</v>
      </c>
      <c r="N596" s="10">
        <f t="shared" ca="1" si="117"/>
        <v>21</v>
      </c>
      <c r="O596" s="10">
        <f t="shared" ca="1" si="118"/>
        <v>1</v>
      </c>
      <c r="P596" s="10">
        <f t="shared" ca="1" si="119"/>
        <v>5</v>
      </c>
      <c r="Q596" s="11">
        <f t="shared" ca="1" si="108"/>
        <v>29</v>
      </c>
      <c r="R596" s="22" t="str">
        <f ca="1">VLOOKUP(L596,'05'!$A$2:$B$6,2,0)</f>
        <v>parda</v>
      </c>
      <c r="S596" s="22" t="str">
        <f ca="1">VLOOKUP(M596,'06'!$A$2:$B$18,2,0)</f>
        <v>ensino fundamental completo</v>
      </c>
      <c r="T596" s="22" t="str">
        <f ca="1">VLOOKUP(N596,'07'!$A$2:$D$28,2,0)</f>
        <v>Rio Grande do Sul</v>
      </c>
      <c r="U596" s="22" t="str">
        <f ca="1">VLOOKUP(O596,'08'!$A$2:$B$28,2,0)</f>
        <v>Adventista</v>
      </c>
      <c r="V596" s="22" t="str">
        <f ca="1">VLOOKUP(P596,'10'!$A$2:$B$10,2,0)</f>
        <v>Separado</v>
      </c>
      <c r="W596" s="29">
        <f>IFERROR(VLOOKUP($B596,'b02'!$A$4:$H$705,W$1,0),0)</f>
        <v>0</v>
      </c>
      <c r="X596" s="29">
        <f>IFERROR(VLOOKUP($B596,'b02'!$A$4:$H$705,X$1,0),0)</f>
        <v>0</v>
      </c>
      <c r="Y596" s="29">
        <f>IFERROR(VLOOKUP($B596,'b02'!$A$4:$H$705,Y$1,0),0)</f>
        <v>0</v>
      </c>
      <c r="Z596" s="29">
        <f>IFERROR(VLOOKUP($B596,'b02'!$A$4:$H$705,Z$1,0),0)</f>
        <v>1</v>
      </c>
      <c r="AA596" s="29">
        <f>IFERROR(VLOOKUP($B596,'b02'!$A$4:$H$705,AA$1,0),0)</f>
        <v>0</v>
      </c>
      <c r="AB596" s="29">
        <f>IFERROR(VLOOKUP($B596,'b02'!$A$4:$H$705,AB$1,0),0)</f>
        <v>0</v>
      </c>
      <c r="AC596" s="29">
        <f>IFERROR(VLOOKUP($B596,'b02'!$A$4:$H$705,AC$1,0),0)</f>
        <v>1</v>
      </c>
      <c r="AD596" s="41">
        <f>IFERROR(VLOOKUP($B596,'b06'!$A$4:$I$714,AD$1,0),0)</f>
        <v>0</v>
      </c>
      <c r="AE596" s="41">
        <f>IFERROR(VLOOKUP($B596,'b06'!$A$4:$I$714,AE$1,0),0)</f>
        <v>0</v>
      </c>
      <c r="AF596" s="41">
        <f>IFERROR(VLOOKUP($B596,'b06'!$A$4:$I$714,AF$1,0),0)</f>
        <v>0</v>
      </c>
      <c r="AG596" s="41">
        <f>IFERROR(VLOOKUP($B596,'b06'!$A$4:$I$714,AG$1,0),0)</f>
        <v>1</v>
      </c>
      <c r="AH596" s="41">
        <f>IFERROR(VLOOKUP($B596,'b06'!$A$4:$I$714,AH$1,0),0)</f>
        <v>0</v>
      </c>
      <c r="AI596" s="41">
        <f>IFERROR(VLOOKUP($B596,'b06'!$A$4:$I$714,AI$1,0),0)</f>
        <v>0</v>
      </c>
      <c r="AJ596" s="41">
        <f>IFERROR(VLOOKUP($B596,'b06'!$A$4:$I$714,AJ$1,0),0)</f>
        <v>0</v>
      </c>
    </row>
    <row r="597" spans="1:36" x14ac:dyDescent="0.35">
      <c r="A597" s="4" t="s">
        <v>908</v>
      </c>
      <c r="B597" s="30">
        <v>595</v>
      </c>
      <c r="C597" s="8">
        <f t="shared" ca="1" si="109"/>
        <v>32406</v>
      </c>
      <c r="D597" s="5" t="str">
        <f t="shared" si="110"/>
        <v>colaborador_0595</v>
      </c>
      <c r="E597" s="9" t="s">
        <v>1339</v>
      </c>
      <c r="F597" s="9" t="s">
        <v>1550</v>
      </c>
      <c r="G597" s="8">
        <f t="shared" ca="1" si="111"/>
        <v>42441</v>
      </c>
      <c r="H597" s="6" t="s">
        <v>6</v>
      </c>
      <c r="I597" s="13">
        <f t="shared" ca="1" si="112"/>
        <v>1.84</v>
      </c>
      <c r="J597" s="15">
        <f t="shared" ca="1" si="113"/>
        <v>72</v>
      </c>
      <c r="K597" s="15">
        <f t="shared" ca="1" si="114"/>
        <v>21.266540642722116</v>
      </c>
      <c r="L597" s="10">
        <f t="shared" ca="1" si="115"/>
        <v>3</v>
      </c>
      <c r="M597" s="10">
        <f t="shared" ca="1" si="116"/>
        <v>5</v>
      </c>
      <c r="N597" s="10">
        <f t="shared" ca="1" si="117"/>
        <v>3</v>
      </c>
      <c r="O597" s="10">
        <f t="shared" ca="1" si="118"/>
        <v>4</v>
      </c>
      <c r="P597" s="10">
        <f t="shared" ca="1" si="119"/>
        <v>3</v>
      </c>
      <c r="Q597" s="11">
        <f t="shared" ca="1" si="108"/>
        <v>32</v>
      </c>
      <c r="R597" s="22" t="str">
        <f ca="1">VLOOKUP(L597,'05'!$A$2:$B$6,2,0)</f>
        <v>preta</v>
      </c>
      <c r="S597" s="22" t="str">
        <f ca="1">VLOOKUP(M597,'06'!$A$2:$B$18,2,0)</f>
        <v>ensino médio completo</v>
      </c>
      <c r="T597" s="22" t="str">
        <f ca="1">VLOOKUP(N597,'07'!$A$2:$D$28,2,0)</f>
        <v>Amapá</v>
      </c>
      <c r="U597" s="22" t="str">
        <f ca="1">VLOOKUP(O597,'08'!$A$2:$B$28,2,0)</f>
        <v>Cristã</v>
      </c>
      <c r="V597" s="22" t="str">
        <f ca="1">VLOOKUP(P597,'10'!$A$2:$B$10,2,0)</f>
        <v>Divorciado</v>
      </c>
      <c r="W597" s="29">
        <f>IFERROR(VLOOKUP($B597,'b02'!$A$4:$H$705,W$1,0),0)</f>
        <v>0</v>
      </c>
      <c r="X597" s="29">
        <f>IFERROR(VLOOKUP($B597,'b02'!$A$4:$H$705,X$1,0),0)</f>
        <v>0</v>
      </c>
      <c r="Y597" s="29">
        <f>IFERROR(VLOOKUP($B597,'b02'!$A$4:$H$705,Y$1,0),0)</f>
        <v>2</v>
      </c>
      <c r="Z597" s="29">
        <f>IFERROR(VLOOKUP($B597,'b02'!$A$4:$H$705,Z$1,0),0)</f>
        <v>0</v>
      </c>
      <c r="AA597" s="29">
        <f>IFERROR(VLOOKUP($B597,'b02'!$A$4:$H$705,AA$1,0),0)</f>
        <v>0</v>
      </c>
      <c r="AB597" s="29">
        <f>IFERROR(VLOOKUP($B597,'b02'!$A$4:$H$705,AB$1,0),0)</f>
        <v>0</v>
      </c>
      <c r="AC597" s="29">
        <f>IFERROR(VLOOKUP($B597,'b02'!$A$4:$H$705,AC$1,0),0)</f>
        <v>2</v>
      </c>
      <c r="AD597" s="41">
        <f>IFERROR(VLOOKUP($B597,'b06'!$A$4:$I$714,AD$1,0),0)</f>
        <v>0</v>
      </c>
      <c r="AE597" s="41">
        <f>IFERROR(VLOOKUP($B597,'b06'!$A$4:$I$714,AE$1,0),0)</f>
        <v>0</v>
      </c>
      <c r="AF597" s="41">
        <f>IFERROR(VLOOKUP($B597,'b06'!$A$4:$I$714,AF$1,0),0)</f>
        <v>0</v>
      </c>
      <c r="AG597" s="41">
        <f>IFERROR(VLOOKUP($B597,'b06'!$A$4:$I$714,AG$1,0),0)</f>
        <v>1</v>
      </c>
      <c r="AH597" s="41">
        <f>IFERROR(VLOOKUP($B597,'b06'!$A$4:$I$714,AH$1,0),0)</f>
        <v>0</v>
      </c>
      <c r="AI597" s="41">
        <f>IFERROR(VLOOKUP($B597,'b06'!$A$4:$I$714,AI$1,0),0)</f>
        <v>0</v>
      </c>
      <c r="AJ597" s="41">
        <f>IFERROR(VLOOKUP($B597,'b06'!$A$4:$I$714,AJ$1,0),0)</f>
        <v>1</v>
      </c>
    </row>
    <row r="598" spans="1:36" x14ac:dyDescent="0.35">
      <c r="A598" s="4" t="s">
        <v>909</v>
      </c>
      <c r="B598" s="30">
        <v>596</v>
      </c>
      <c r="C598" s="8">
        <f t="shared" ca="1" si="109"/>
        <v>31247</v>
      </c>
      <c r="D598" s="5" t="str">
        <f t="shared" si="110"/>
        <v>colaborador_0596</v>
      </c>
      <c r="E598" s="9" t="s">
        <v>1339</v>
      </c>
      <c r="F598" s="9" t="s">
        <v>1550</v>
      </c>
      <c r="G598" s="8">
        <f t="shared" ca="1" si="111"/>
        <v>42033</v>
      </c>
      <c r="H598" s="6" t="s">
        <v>6</v>
      </c>
      <c r="I598" s="13">
        <f t="shared" ca="1" si="112"/>
        <v>1.75</v>
      </c>
      <c r="J598" s="15">
        <f t="shared" ca="1" si="113"/>
        <v>71</v>
      </c>
      <c r="K598" s="15">
        <f t="shared" ca="1" si="114"/>
        <v>23.183673469387756</v>
      </c>
      <c r="L598" s="10">
        <f t="shared" ca="1" si="115"/>
        <v>2</v>
      </c>
      <c r="M598" s="10">
        <f t="shared" ca="1" si="116"/>
        <v>6</v>
      </c>
      <c r="N598" s="10">
        <f t="shared" ca="1" si="117"/>
        <v>1</v>
      </c>
      <c r="O598" s="10">
        <f t="shared" ca="1" si="118"/>
        <v>3</v>
      </c>
      <c r="P598" s="10">
        <f t="shared" ca="1" si="119"/>
        <v>3</v>
      </c>
      <c r="Q598" s="11">
        <f t="shared" ca="1" si="108"/>
        <v>35</v>
      </c>
      <c r="R598" s="22" t="str">
        <f ca="1">VLOOKUP(L598,'05'!$A$2:$B$6,2,0)</f>
        <v>parda</v>
      </c>
      <c r="S598" s="22" t="str">
        <f ca="1">VLOOKUP(M598,'06'!$A$2:$B$18,2,0)</f>
        <v>ensino médio técnico incompleto</v>
      </c>
      <c r="T598" s="22" t="str">
        <f ca="1">VLOOKUP(N598,'07'!$A$2:$D$28,2,0)</f>
        <v>Acre</v>
      </c>
      <c r="U598" s="22" t="str">
        <f ca="1">VLOOKUP(O598,'08'!$A$2:$B$28,2,0)</f>
        <v>Católica</v>
      </c>
      <c r="V598" s="22" t="str">
        <f ca="1">VLOOKUP(P598,'10'!$A$2:$B$10,2,0)</f>
        <v>Divorciado</v>
      </c>
      <c r="W598" s="29">
        <f>IFERROR(VLOOKUP($B598,'b02'!$A$4:$H$705,W$1,0),0)</f>
        <v>0</v>
      </c>
      <c r="X598" s="29">
        <f>IFERROR(VLOOKUP($B598,'b02'!$A$4:$H$705,X$1,0),0)</f>
        <v>1</v>
      </c>
      <c r="Y598" s="29">
        <f>IFERROR(VLOOKUP($B598,'b02'!$A$4:$H$705,Y$1,0),0)</f>
        <v>0</v>
      </c>
      <c r="Z598" s="29">
        <f>IFERROR(VLOOKUP($B598,'b02'!$A$4:$H$705,Z$1,0),0)</f>
        <v>0</v>
      </c>
      <c r="AA598" s="29">
        <f>IFERROR(VLOOKUP($B598,'b02'!$A$4:$H$705,AA$1,0),0)</f>
        <v>0</v>
      </c>
      <c r="AB598" s="29">
        <f>IFERROR(VLOOKUP($B598,'b02'!$A$4:$H$705,AB$1,0),0)</f>
        <v>0</v>
      </c>
      <c r="AC598" s="29">
        <f>IFERROR(VLOOKUP($B598,'b02'!$A$4:$H$705,AC$1,0),0)</f>
        <v>1</v>
      </c>
      <c r="AD598" s="41">
        <f>IFERROR(VLOOKUP($B598,'b06'!$A$4:$I$714,AD$1,0),0)</f>
        <v>1</v>
      </c>
      <c r="AE598" s="41">
        <f>IFERROR(VLOOKUP($B598,'b06'!$A$4:$I$714,AE$1,0),0)</f>
        <v>0</v>
      </c>
      <c r="AF598" s="41">
        <f>IFERROR(VLOOKUP($B598,'b06'!$A$4:$I$714,AF$1,0),0)</f>
        <v>0</v>
      </c>
      <c r="AG598" s="41">
        <f>IFERROR(VLOOKUP($B598,'b06'!$A$4:$I$714,AG$1,0),0)</f>
        <v>0</v>
      </c>
      <c r="AH598" s="41">
        <f>IFERROR(VLOOKUP($B598,'b06'!$A$4:$I$714,AH$1,0),0)</f>
        <v>0</v>
      </c>
      <c r="AI598" s="41">
        <f>IFERROR(VLOOKUP($B598,'b06'!$A$4:$I$714,AI$1,0),0)</f>
        <v>0</v>
      </c>
      <c r="AJ598" s="41">
        <f>IFERROR(VLOOKUP($B598,'b06'!$A$4:$I$714,AJ$1,0),0)</f>
        <v>0</v>
      </c>
    </row>
    <row r="599" spans="1:36" x14ac:dyDescent="0.35">
      <c r="A599" s="4" t="s">
        <v>910</v>
      </c>
      <c r="B599" s="30">
        <v>597</v>
      </c>
      <c r="C599" s="8">
        <f t="shared" ca="1" si="109"/>
        <v>33762</v>
      </c>
      <c r="D599" s="5" t="str">
        <f t="shared" si="110"/>
        <v>colaborador_0597</v>
      </c>
      <c r="E599" s="9" t="s">
        <v>1339</v>
      </c>
      <c r="F599" s="9" t="s">
        <v>1550</v>
      </c>
      <c r="G599" s="8">
        <f t="shared" ca="1" si="111"/>
        <v>43611</v>
      </c>
      <c r="H599" s="6" t="s">
        <v>6</v>
      </c>
      <c r="I599" s="13">
        <f t="shared" ca="1" si="112"/>
        <v>1.82</v>
      </c>
      <c r="J599" s="15">
        <f t="shared" ca="1" si="113"/>
        <v>77</v>
      </c>
      <c r="K599" s="15">
        <f t="shared" ca="1" si="114"/>
        <v>23.245984784446321</v>
      </c>
      <c r="L599" s="10">
        <f t="shared" ca="1" si="115"/>
        <v>3</v>
      </c>
      <c r="M599" s="10">
        <f t="shared" ca="1" si="116"/>
        <v>3</v>
      </c>
      <c r="N599" s="10">
        <f t="shared" ca="1" si="117"/>
        <v>17</v>
      </c>
      <c r="O599" s="10">
        <f t="shared" ca="1" si="118"/>
        <v>4</v>
      </c>
      <c r="P599" s="10">
        <f t="shared" ca="1" si="119"/>
        <v>6</v>
      </c>
      <c r="Q599" s="11">
        <f t="shared" ca="1" si="108"/>
        <v>28</v>
      </c>
      <c r="R599" s="22" t="str">
        <f ca="1">VLOOKUP(L599,'05'!$A$2:$B$6,2,0)</f>
        <v>preta</v>
      </c>
      <c r="S599" s="22" t="str">
        <f ca="1">VLOOKUP(M599,'06'!$A$2:$B$18,2,0)</f>
        <v>ensino fundamental completo</v>
      </c>
      <c r="T599" s="22" t="str">
        <f ca="1">VLOOKUP(N599,'07'!$A$2:$D$28,2,0)</f>
        <v>Pernambuco</v>
      </c>
      <c r="U599" s="22" t="str">
        <f ca="1">VLOOKUP(O599,'08'!$A$2:$B$28,2,0)</f>
        <v>Cristã</v>
      </c>
      <c r="V599" s="22" t="str">
        <f ca="1">VLOOKUP(P599,'10'!$A$2:$B$10,2,0)</f>
        <v>Concubinato/União Estável</v>
      </c>
      <c r="W599" s="29">
        <f>IFERROR(VLOOKUP($B599,'b02'!$A$4:$H$705,W$1,0),0)</f>
        <v>0</v>
      </c>
      <c r="X599" s="29">
        <f>IFERROR(VLOOKUP($B599,'b02'!$A$4:$H$705,X$1,0),0)</f>
        <v>0</v>
      </c>
      <c r="Y599" s="29">
        <f>IFERROR(VLOOKUP($B599,'b02'!$A$4:$H$705,Y$1,0),0)</f>
        <v>1</v>
      </c>
      <c r="Z599" s="29">
        <f>IFERROR(VLOOKUP($B599,'b02'!$A$4:$H$705,Z$1,0),0)</f>
        <v>0</v>
      </c>
      <c r="AA599" s="29">
        <f>IFERROR(VLOOKUP($B599,'b02'!$A$4:$H$705,AA$1,0),0)</f>
        <v>0</v>
      </c>
      <c r="AB599" s="29">
        <f>IFERROR(VLOOKUP($B599,'b02'!$A$4:$H$705,AB$1,0),0)</f>
        <v>0</v>
      </c>
      <c r="AC599" s="29">
        <f>IFERROR(VLOOKUP($B599,'b02'!$A$4:$H$705,AC$1,0),0)</f>
        <v>1</v>
      </c>
      <c r="AD599" s="41">
        <f>IFERROR(VLOOKUP($B599,'b06'!$A$4:$I$714,AD$1,0),0)</f>
        <v>0</v>
      </c>
      <c r="AE599" s="41">
        <f>IFERROR(VLOOKUP($B599,'b06'!$A$4:$I$714,AE$1,0),0)</f>
        <v>0</v>
      </c>
      <c r="AF599" s="41">
        <f>IFERROR(VLOOKUP($B599,'b06'!$A$4:$I$714,AF$1,0),0)</f>
        <v>0</v>
      </c>
      <c r="AG599" s="41">
        <f>IFERROR(VLOOKUP($B599,'b06'!$A$4:$I$714,AG$1,0),0)</f>
        <v>1</v>
      </c>
      <c r="AH599" s="41">
        <f>IFERROR(VLOOKUP($B599,'b06'!$A$4:$I$714,AH$1,0),0)</f>
        <v>0</v>
      </c>
      <c r="AI599" s="41">
        <f>IFERROR(VLOOKUP($B599,'b06'!$A$4:$I$714,AI$1,0),0)</f>
        <v>0</v>
      </c>
      <c r="AJ599" s="41">
        <f>IFERROR(VLOOKUP($B599,'b06'!$A$4:$I$714,AJ$1,0),0)</f>
        <v>0</v>
      </c>
    </row>
    <row r="600" spans="1:36" x14ac:dyDescent="0.35">
      <c r="A600" s="4" t="s">
        <v>911</v>
      </c>
      <c r="B600" s="30">
        <v>598</v>
      </c>
      <c r="C600" s="8">
        <f t="shared" ca="1" si="109"/>
        <v>33399</v>
      </c>
      <c r="D600" s="5" t="str">
        <f t="shared" si="110"/>
        <v>colaborador_0598</v>
      </c>
      <c r="E600" s="9" t="s">
        <v>1339</v>
      </c>
      <c r="F600" s="9" t="s">
        <v>1550</v>
      </c>
      <c r="G600" s="8">
        <f t="shared" ca="1" si="111"/>
        <v>42360</v>
      </c>
      <c r="H600" s="6" t="s">
        <v>6</v>
      </c>
      <c r="I600" s="13">
        <f t="shared" ca="1" si="112"/>
        <v>1.8</v>
      </c>
      <c r="J600" s="15">
        <f t="shared" ca="1" si="113"/>
        <v>76</v>
      </c>
      <c r="K600" s="15">
        <f t="shared" ca="1" si="114"/>
        <v>23.456790123456788</v>
      </c>
      <c r="L600" s="10">
        <f t="shared" ca="1" si="115"/>
        <v>3</v>
      </c>
      <c r="M600" s="10">
        <f t="shared" ca="1" si="116"/>
        <v>2</v>
      </c>
      <c r="N600" s="10">
        <f t="shared" ca="1" si="117"/>
        <v>7</v>
      </c>
      <c r="O600" s="10">
        <f t="shared" ca="1" si="118"/>
        <v>5</v>
      </c>
      <c r="P600" s="10">
        <f t="shared" ca="1" si="119"/>
        <v>1</v>
      </c>
      <c r="Q600" s="11">
        <f t="shared" ca="1" si="108"/>
        <v>29</v>
      </c>
      <c r="R600" s="22" t="str">
        <f ca="1">VLOOKUP(L600,'05'!$A$2:$B$6,2,0)</f>
        <v>preta</v>
      </c>
      <c r="S600" s="22" t="str">
        <f ca="1">VLOOKUP(M600,'06'!$A$2:$B$18,2,0)</f>
        <v>ensino fundamental incompleto</v>
      </c>
      <c r="T600" s="22" t="str">
        <f ca="1">VLOOKUP(N600,'07'!$A$2:$D$28,2,0)</f>
        <v>Distrito Federal</v>
      </c>
      <c r="U600" s="22" t="str">
        <f ca="1">VLOOKUP(O600,'08'!$A$2:$B$28,2,0)</f>
        <v>Evangélica</v>
      </c>
      <c r="V600" s="22" t="str">
        <f ca="1">VLOOKUP(P600,'10'!$A$2:$B$10,2,0)</f>
        <v>Solteiro</v>
      </c>
      <c r="W600" s="29">
        <f>IFERROR(VLOOKUP($B600,'b02'!$A$4:$H$705,W$1,0),0)</f>
        <v>0</v>
      </c>
      <c r="X600" s="29">
        <f>IFERROR(VLOOKUP($B600,'b02'!$A$4:$H$705,X$1,0),0)</f>
        <v>0</v>
      </c>
      <c r="Y600" s="29">
        <f>IFERROR(VLOOKUP($B600,'b02'!$A$4:$H$705,Y$1,0),0)</f>
        <v>0</v>
      </c>
      <c r="Z600" s="29">
        <f>IFERROR(VLOOKUP($B600,'b02'!$A$4:$H$705,Z$1,0),0)</f>
        <v>1</v>
      </c>
      <c r="AA600" s="29">
        <f>IFERROR(VLOOKUP($B600,'b02'!$A$4:$H$705,AA$1,0),0)</f>
        <v>1</v>
      </c>
      <c r="AB600" s="29">
        <f>IFERROR(VLOOKUP($B600,'b02'!$A$4:$H$705,AB$1,0),0)</f>
        <v>0</v>
      </c>
      <c r="AC600" s="29">
        <f>IFERROR(VLOOKUP($B600,'b02'!$A$4:$H$705,AC$1,0),0)</f>
        <v>2</v>
      </c>
      <c r="AD600" s="41">
        <f>IFERROR(VLOOKUP($B600,'b06'!$A$4:$I$714,AD$1,0),0)</f>
        <v>1</v>
      </c>
      <c r="AE600" s="41">
        <f>IFERROR(VLOOKUP($B600,'b06'!$A$4:$I$714,AE$1,0),0)</f>
        <v>0</v>
      </c>
      <c r="AF600" s="41">
        <f>IFERROR(VLOOKUP($B600,'b06'!$A$4:$I$714,AF$1,0),0)</f>
        <v>0</v>
      </c>
      <c r="AG600" s="41">
        <f>IFERROR(VLOOKUP($B600,'b06'!$A$4:$I$714,AG$1,0),0)</f>
        <v>0</v>
      </c>
      <c r="AH600" s="41">
        <f>IFERROR(VLOOKUP($B600,'b06'!$A$4:$I$714,AH$1,0),0)</f>
        <v>0</v>
      </c>
      <c r="AI600" s="41">
        <f>IFERROR(VLOOKUP($B600,'b06'!$A$4:$I$714,AI$1,0),0)</f>
        <v>0</v>
      </c>
      <c r="AJ600" s="41">
        <f>IFERROR(VLOOKUP($B600,'b06'!$A$4:$I$714,AJ$1,0),0)</f>
        <v>1</v>
      </c>
    </row>
    <row r="601" spans="1:36" x14ac:dyDescent="0.35">
      <c r="A601" s="4" t="s">
        <v>912</v>
      </c>
      <c r="B601" s="30">
        <v>599</v>
      </c>
      <c r="C601" s="8">
        <f t="shared" ca="1" si="109"/>
        <v>36092</v>
      </c>
      <c r="D601" s="5" t="str">
        <f t="shared" si="110"/>
        <v>colaborador_0599</v>
      </c>
      <c r="E601" s="9" t="s">
        <v>1339</v>
      </c>
      <c r="F601" s="9" t="s">
        <v>1550</v>
      </c>
      <c r="G601" s="8">
        <f t="shared" ca="1" si="111"/>
        <v>42700</v>
      </c>
      <c r="H601" s="6" t="s">
        <v>6</v>
      </c>
      <c r="I601" s="13">
        <f t="shared" ca="1" si="112"/>
        <v>1.8</v>
      </c>
      <c r="J601" s="15">
        <f t="shared" ca="1" si="113"/>
        <v>79</v>
      </c>
      <c r="K601" s="15">
        <f t="shared" ca="1" si="114"/>
        <v>24.382716049382715</v>
      </c>
      <c r="L601" s="10">
        <f t="shared" ca="1" si="115"/>
        <v>2</v>
      </c>
      <c r="M601" s="10">
        <f t="shared" ca="1" si="116"/>
        <v>3</v>
      </c>
      <c r="N601" s="10">
        <f t="shared" ca="1" si="117"/>
        <v>15</v>
      </c>
      <c r="O601" s="10">
        <f t="shared" ca="1" si="118"/>
        <v>3</v>
      </c>
      <c r="P601" s="10">
        <f t="shared" ca="1" si="119"/>
        <v>3</v>
      </c>
      <c r="Q601" s="11">
        <f t="shared" ca="1" si="108"/>
        <v>22</v>
      </c>
      <c r="R601" s="22" t="str">
        <f ca="1">VLOOKUP(L601,'05'!$A$2:$B$6,2,0)</f>
        <v>parda</v>
      </c>
      <c r="S601" s="22" t="str">
        <f ca="1">VLOOKUP(M601,'06'!$A$2:$B$18,2,0)</f>
        <v>ensino fundamental completo</v>
      </c>
      <c r="T601" s="22" t="str">
        <f ca="1">VLOOKUP(N601,'07'!$A$2:$D$28,2,0)</f>
        <v>Paraíba</v>
      </c>
      <c r="U601" s="22" t="str">
        <f ca="1">VLOOKUP(O601,'08'!$A$2:$B$28,2,0)</f>
        <v>Católica</v>
      </c>
      <c r="V601" s="22" t="str">
        <f ca="1">VLOOKUP(P601,'10'!$A$2:$B$10,2,0)</f>
        <v>Divorciado</v>
      </c>
      <c r="W601" s="29">
        <f>IFERROR(VLOOKUP($B601,'b02'!$A$4:$H$705,W$1,0),0)</f>
        <v>0</v>
      </c>
      <c r="X601" s="29">
        <f>IFERROR(VLOOKUP($B601,'b02'!$A$4:$H$705,X$1,0),0)</f>
        <v>0</v>
      </c>
      <c r="Y601" s="29">
        <f>IFERROR(VLOOKUP($B601,'b02'!$A$4:$H$705,Y$1,0),0)</f>
        <v>0</v>
      </c>
      <c r="Z601" s="29">
        <f>IFERROR(VLOOKUP($B601,'b02'!$A$4:$H$705,Z$1,0),0)</f>
        <v>0</v>
      </c>
      <c r="AA601" s="29">
        <f>IFERROR(VLOOKUP($B601,'b02'!$A$4:$H$705,AA$1,0),0)</f>
        <v>0</v>
      </c>
      <c r="AB601" s="29">
        <f>IFERROR(VLOOKUP($B601,'b02'!$A$4:$H$705,AB$1,0),0)</f>
        <v>0</v>
      </c>
      <c r="AC601" s="29">
        <f>IFERROR(VLOOKUP($B601,'b02'!$A$4:$H$705,AC$1,0),0)</f>
        <v>0</v>
      </c>
      <c r="AD601" s="41">
        <f>IFERROR(VLOOKUP($B601,'b06'!$A$4:$I$714,AD$1,0),0)</f>
        <v>0</v>
      </c>
      <c r="AE601" s="41">
        <f>IFERROR(VLOOKUP($B601,'b06'!$A$4:$I$714,AE$1,0),0)</f>
        <v>0</v>
      </c>
      <c r="AF601" s="41">
        <f>IFERROR(VLOOKUP($B601,'b06'!$A$4:$I$714,AF$1,0),0)</f>
        <v>0</v>
      </c>
      <c r="AG601" s="41">
        <f>IFERROR(VLOOKUP($B601,'b06'!$A$4:$I$714,AG$1,0),0)</f>
        <v>0</v>
      </c>
      <c r="AH601" s="41">
        <f>IFERROR(VLOOKUP($B601,'b06'!$A$4:$I$714,AH$1,0),0)</f>
        <v>0</v>
      </c>
      <c r="AI601" s="41">
        <f>IFERROR(VLOOKUP($B601,'b06'!$A$4:$I$714,AI$1,0),0)</f>
        <v>0</v>
      </c>
      <c r="AJ601" s="41">
        <f>IFERROR(VLOOKUP($B601,'b06'!$A$4:$I$714,AJ$1,0),0)</f>
        <v>0</v>
      </c>
    </row>
    <row r="602" spans="1:36" x14ac:dyDescent="0.35">
      <c r="A602" s="4" t="s">
        <v>913</v>
      </c>
      <c r="B602" s="30">
        <v>600</v>
      </c>
      <c r="C602" s="8">
        <f t="shared" ca="1" si="109"/>
        <v>31571</v>
      </c>
      <c r="D602" s="5" t="str">
        <f t="shared" si="110"/>
        <v>colaborador_0600</v>
      </c>
      <c r="E602" s="9" t="s">
        <v>1339</v>
      </c>
      <c r="F602" s="9" t="s">
        <v>1550</v>
      </c>
      <c r="G602" s="8">
        <f t="shared" ca="1" si="111"/>
        <v>42581</v>
      </c>
      <c r="H602" s="6" t="s">
        <v>6</v>
      </c>
      <c r="I602" s="13">
        <f t="shared" ca="1" si="112"/>
        <v>1.79</v>
      </c>
      <c r="J602" s="15">
        <f t="shared" ca="1" si="113"/>
        <v>71</v>
      </c>
      <c r="K602" s="15">
        <f t="shared" ca="1" si="114"/>
        <v>22.15910864205237</v>
      </c>
      <c r="L602" s="10">
        <f t="shared" ca="1" si="115"/>
        <v>3</v>
      </c>
      <c r="M602" s="10">
        <f t="shared" ca="1" si="116"/>
        <v>6</v>
      </c>
      <c r="N602" s="10">
        <f t="shared" ca="1" si="117"/>
        <v>1</v>
      </c>
      <c r="O602" s="10">
        <f t="shared" ca="1" si="118"/>
        <v>6</v>
      </c>
      <c r="P602" s="10">
        <f t="shared" ca="1" si="119"/>
        <v>6</v>
      </c>
      <c r="Q602" s="11">
        <f t="shared" ca="1" si="108"/>
        <v>34</v>
      </c>
      <c r="R602" s="22" t="str">
        <f ca="1">VLOOKUP(L602,'05'!$A$2:$B$6,2,0)</f>
        <v>preta</v>
      </c>
      <c r="S602" s="22" t="str">
        <f ca="1">VLOOKUP(M602,'06'!$A$2:$B$18,2,0)</f>
        <v>ensino médio técnico incompleto</v>
      </c>
      <c r="T602" s="22" t="str">
        <f ca="1">VLOOKUP(N602,'07'!$A$2:$D$28,2,0)</f>
        <v>Acre</v>
      </c>
      <c r="U602" s="22" t="str">
        <f ca="1">VLOOKUP(O602,'08'!$A$2:$B$28,2,0)</f>
        <v>Umbanda</v>
      </c>
      <c r="V602" s="22" t="str">
        <f ca="1">VLOOKUP(P602,'10'!$A$2:$B$10,2,0)</f>
        <v>Concubinato/União Estável</v>
      </c>
      <c r="W602" s="29">
        <f>IFERROR(VLOOKUP($B602,'b02'!$A$4:$H$705,W$1,0),0)</f>
        <v>0</v>
      </c>
      <c r="X602" s="29">
        <f>IFERROR(VLOOKUP($B602,'b02'!$A$4:$H$705,X$1,0),0)</f>
        <v>0</v>
      </c>
      <c r="Y602" s="29">
        <f>IFERROR(VLOOKUP($B602,'b02'!$A$4:$H$705,Y$1,0),0)</f>
        <v>0</v>
      </c>
      <c r="Z602" s="29">
        <f>IFERROR(VLOOKUP($B602,'b02'!$A$4:$H$705,Z$1,0),0)</f>
        <v>0</v>
      </c>
      <c r="AA602" s="29">
        <f>IFERROR(VLOOKUP($B602,'b02'!$A$4:$H$705,AA$1,0),0)</f>
        <v>0</v>
      </c>
      <c r="AB602" s="29">
        <f>IFERROR(VLOOKUP($B602,'b02'!$A$4:$H$705,AB$1,0),0)</f>
        <v>0</v>
      </c>
      <c r="AC602" s="29">
        <f>IFERROR(VLOOKUP($B602,'b02'!$A$4:$H$705,AC$1,0),0)</f>
        <v>0</v>
      </c>
      <c r="AD602" s="41">
        <f>IFERROR(VLOOKUP($B602,'b06'!$A$4:$I$714,AD$1,0),0)</f>
        <v>0</v>
      </c>
      <c r="AE602" s="41">
        <f>IFERROR(VLOOKUP($B602,'b06'!$A$4:$I$714,AE$1,0),0)</f>
        <v>0</v>
      </c>
      <c r="AF602" s="41">
        <f>IFERROR(VLOOKUP($B602,'b06'!$A$4:$I$714,AF$1,0),0)</f>
        <v>0</v>
      </c>
      <c r="AG602" s="41">
        <f>IFERROR(VLOOKUP($B602,'b06'!$A$4:$I$714,AG$1,0),0)</f>
        <v>0</v>
      </c>
      <c r="AH602" s="41">
        <f>IFERROR(VLOOKUP($B602,'b06'!$A$4:$I$714,AH$1,0),0)</f>
        <v>0</v>
      </c>
      <c r="AI602" s="41">
        <f>IFERROR(VLOOKUP($B602,'b06'!$A$4:$I$714,AI$1,0),0)</f>
        <v>0</v>
      </c>
      <c r="AJ602" s="41">
        <f>IFERROR(VLOOKUP($B602,'b06'!$A$4:$I$714,AJ$1,0),0)</f>
        <v>0</v>
      </c>
    </row>
    <row r="603" spans="1:36" x14ac:dyDescent="0.35">
      <c r="A603" s="4" t="s">
        <v>914</v>
      </c>
      <c r="B603" s="30">
        <v>601</v>
      </c>
      <c r="C603" s="8">
        <f t="shared" ca="1" si="109"/>
        <v>33072</v>
      </c>
      <c r="D603" s="5" t="str">
        <f t="shared" si="110"/>
        <v>colaborador_0601</v>
      </c>
      <c r="E603" s="9" t="s">
        <v>1339</v>
      </c>
      <c r="F603" s="9" t="s">
        <v>1550</v>
      </c>
      <c r="G603" s="8">
        <f t="shared" ca="1" si="111"/>
        <v>42421</v>
      </c>
      <c r="H603" s="6" t="s">
        <v>6</v>
      </c>
      <c r="I603" s="13">
        <f t="shared" ca="1" si="112"/>
        <v>1.78</v>
      </c>
      <c r="J603" s="15">
        <f t="shared" ca="1" si="113"/>
        <v>70</v>
      </c>
      <c r="K603" s="15">
        <f t="shared" ca="1" si="114"/>
        <v>22.093170054286073</v>
      </c>
      <c r="L603" s="10">
        <f t="shared" ca="1" si="115"/>
        <v>3</v>
      </c>
      <c r="M603" s="10">
        <f t="shared" ca="1" si="116"/>
        <v>2</v>
      </c>
      <c r="N603" s="10">
        <f t="shared" ca="1" si="117"/>
        <v>1</v>
      </c>
      <c r="O603" s="10">
        <f t="shared" ca="1" si="118"/>
        <v>6</v>
      </c>
      <c r="P603" s="10">
        <f t="shared" ca="1" si="119"/>
        <v>4</v>
      </c>
      <c r="Q603" s="11">
        <f t="shared" ca="1" si="108"/>
        <v>30</v>
      </c>
      <c r="R603" s="22" t="str">
        <f ca="1">VLOOKUP(L603,'05'!$A$2:$B$6,2,0)</f>
        <v>preta</v>
      </c>
      <c r="S603" s="22" t="str">
        <f ca="1">VLOOKUP(M603,'06'!$A$2:$B$18,2,0)</f>
        <v>ensino fundamental incompleto</v>
      </c>
      <c r="T603" s="22" t="str">
        <f ca="1">VLOOKUP(N603,'07'!$A$2:$D$28,2,0)</f>
        <v>Acre</v>
      </c>
      <c r="U603" s="22" t="str">
        <f ca="1">VLOOKUP(O603,'08'!$A$2:$B$28,2,0)</f>
        <v>Umbanda</v>
      </c>
      <c r="V603" s="22" t="str">
        <f ca="1">VLOOKUP(P603,'10'!$A$2:$B$10,2,0)</f>
        <v>Desquitado</v>
      </c>
      <c r="W603" s="29">
        <f>IFERROR(VLOOKUP($B603,'b02'!$A$4:$H$705,W$1,0),0)</f>
        <v>0</v>
      </c>
      <c r="X603" s="29">
        <f>IFERROR(VLOOKUP($B603,'b02'!$A$4:$H$705,X$1,0),0)</f>
        <v>0</v>
      </c>
      <c r="Y603" s="29">
        <f>IFERROR(VLOOKUP($B603,'b02'!$A$4:$H$705,Y$1,0),0)</f>
        <v>1</v>
      </c>
      <c r="Z603" s="29">
        <f>IFERROR(VLOOKUP($B603,'b02'!$A$4:$H$705,Z$1,0),0)</f>
        <v>0</v>
      </c>
      <c r="AA603" s="29">
        <f>IFERROR(VLOOKUP($B603,'b02'!$A$4:$H$705,AA$1,0),0)</f>
        <v>0</v>
      </c>
      <c r="AB603" s="29">
        <f>IFERROR(VLOOKUP($B603,'b02'!$A$4:$H$705,AB$1,0),0)</f>
        <v>0</v>
      </c>
      <c r="AC603" s="29">
        <f>IFERROR(VLOOKUP($B603,'b02'!$A$4:$H$705,AC$1,0),0)</f>
        <v>1</v>
      </c>
      <c r="AD603" s="41">
        <f>IFERROR(VLOOKUP($B603,'b06'!$A$4:$I$714,AD$1,0),0)</f>
        <v>0</v>
      </c>
      <c r="AE603" s="41">
        <f>IFERROR(VLOOKUP($B603,'b06'!$A$4:$I$714,AE$1,0),0)</f>
        <v>0</v>
      </c>
      <c r="AF603" s="41">
        <f>IFERROR(VLOOKUP($B603,'b06'!$A$4:$I$714,AF$1,0),0)</f>
        <v>0</v>
      </c>
      <c r="AG603" s="41">
        <f>IFERROR(VLOOKUP($B603,'b06'!$A$4:$I$714,AG$1,0),0)</f>
        <v>0</v>
      </c>
      <c r="AH603" s="41">
        <f>IFERROR(VLOOKUP($B603,'b06'!$A$4:$I$714,AH$1,0),0)</f>
        <v>0</v>
      </c>
      <c r="AI603" s="41">
        <f>IFERROR(VLOOKUP($B603,'b06'!$A$4:$I$714,AI$1,0),0)</f>
        <v>1</v>
      </c>
      <c r="AJ603" s="41">
        <f>IFERROR(VLOOKUP($B603,'b06'!$A$4:$I$714,AJ$1,0),0)</f>
        <v>0</v>
      </c>
    </row>
    <row r="604" spans="1:36" x14ac:dyDescent="0.35">
      <c r="A604" s="4" t="s">
        <v>915</v>
      </c>
      <c r="B604" s="30">
        <v>602</v>
      </c>
      <c r="C604" s="8">
        <f t="shared" ca="1" si="109"/>
        <v>35360</v>
      </c>
      <c r="D604" s="5" t="str">
        <f t="shared" si="110"/>
        <v>colaborador_0602</v>
      </c>
      <c r="E604" s="9" t="s">
        <v>1339</v>
      </c>
      <c r="F604" s="9" t="s">
        <v>1550</v>
      </c>
      <c r="G604" s="8">
        <f t="shared" ca="1" si="111"/>
        <v>42233</v>
      </c>
      <c r="H604" s="6" t="s">
        <v>6</v>
      </c>
      <c r="I604" s="13">
        <f t="shared" ca="1" si="112"/>
        <v>1.78</v>
      </c>
      <c r="J604" s="15">
        <f t="shared" ca="1" si="113"/>
        <v>81</v>
      </c>
      <c r="K604" s="15">
        <f t="shared" ca="1" si="114"/>
        <v>25.564953919959599</v>
      </c>
      <c r="L604" s="10">
        <f t="shared" ca="1" si="115"/>
        <v>3</v>
      </c>
      <c r="M604" s="10">
        <f t="shared" ca="1" si="116"/>
        <v>7</v>
      </c>
      <c r="N604" s="10">
        <f t="shared" ca="1" si="117"/>
        <v>4</v>
      </c>
      <c r="O604" s="10">
        <f t="shared" ca="1" si="118"/>
        <v>2</v>
      </c>
      <c r="P604" s="10">
        <f t="shared" ca="1" si="119"/>
        <v>4</v>
      </c>
      <c r="Q604" s="11">
        <f t="shared" ca="1" si="108"/>
        <v>24</v>
      </c>
      <c r="R604" s="22" t="str">
        <f ca="1">VLOOKUP(L604,'05'!$A$2:$B$6,2,0)</f>
        <v>preta</v>
      </c>
      <c r="S604" s="22" t="str">
        <f ca="1">VLOOKUP(M604,'06'!$A$2:$B$18,2,0)</f>
        <v>ensino médio técnico completo</v>
      </c>
      <c r="T604" s="22" t="str">
        <f ca="1">VLOOKUP(N604,'07'!$A$2:$D$28,2,0)</f>
        <v>Amazonas</v>
      </c>
      <c r="U604" s="22" t="str">
        <f ca="1">VLOOKUP(O604,'08'!$A$2:$B$28,2,0)</f>
        <v>Candomblé</v>
      </c>
      <c r="V604" s="22" t="str">
        <f ca="1">VLOOKUP(P604,'10'!$A$2:$B$10,2,0)</f>
        <v>Desquitado</v>
      </c>
      <c r="W604" s="29">
        <f>IFERROR(VLOOKUP($B604,'b02'!$A$4:$H$705,W$1,0),0)</f>
        <v>0</v>
      </c>
      <c r="X604" s="29">
        <f>IFERROR(VLOOKUP($B604,'b02'!$A$4:$H$705,X$1,0),0)</f>
        <v>0</v>
      </c>
      <c r="Y604" s="29">
        <f>IFERROR(VLOOKUP($B604,'b02'!$A$4:$H$705,Y$1,0),0)</f>
        <v>0</v>
      </c>
      <c r="Z604" s="29">
        <f>IFERROR(VLOOKUP($B604,'b02'!$A$4:$H$705,Z$1,0),0)</f>
        <v>0</v>
      </c>
      <c r="AA604" s="29">
        <f>IFERROR(VLOOKUP($B604,'b02'!$A$4:$H$705,AA$1,0),0)</f>
        <v>0</v>
      </c>
      <c r="AB604" s="29">
        <f>IFERROR(VLOOKUP($B604,'b02'!$A$4:$H$705,AB$1,0),0)</f>
        <v>0</v>
      </c>
      <c r="AC604" s="29">
        <f>IFERROR(VLOOKUP($B604,'b02'!$A$4:$H$705,AC$1,0),0)</f>
        <v>0</v>
      </c>
      <c r="AD604" s="41">
        <f>IFERROR(VLOOKUP($B604,'b06'!$A$4:$I$714,AD$1,0),0)</f>
        <v>0</v>
      </c>
      <c r="AE604" s="41">
        <f>IFERROR(VLOOKUP($B604,'b06'!$A$4:$I$714,AE$1,0),0)</f>
        <v>0</v>
      </c>
      <c r="AF604" s="41">
        <f>IFERROR(VLOOKUP($B604,'b06'!$A$4:$I$714,AF$1,0),0)</f>
        <v>0</v>
      </c>
      <c r="AG604" s="41">
        <f>IFERROR(VLOOKUP($B604,'b06'!$A$4:$I$714,AG$1,0),0)</f>
        <v>0</v>
      </c>
      <c r="AH604" s="41">
        <f>IFERROR(VLOOKUP($B604,'b06'!$A$4:$I$714,AH$1,0),0)</f>
        <v>0</v>
      </c>
      <c r="AI604" s="41">
        <f>IFERROR(VLOOKUP($B604,'b06'!$A$4:$I$714,AI$1,0),0)</f>
        <v>0</v>
      </c>
      <c r="AJ604" s="41">
        <f>IFERROR(VLOOKUP($B604,'b06'!$A$4:$I$714,AJ$1,0),0)</f>
        <v>0</v>
      </c>
    </row>
    <row r="605" spans="1:36" x14ac:dyDescent="0.35">
      <c r="A605" s="4" t="s">
        <v>916</v>
      </c>
      <c r="B605" s="30">
        <v>603</v>
      </c>
      <c r="C605" s="8">
        <f t="shared" ca="1" si="109"/>
        <v>32133</v>
      </c>
      <c r="D605" s="5" t="str">
        <f t="shared" si="110"/>
        <v>colaborador_0603</v>
      </c>
      <c r="E605" s="9" t="s">
        <v>1339</v>
      </c>
      <c r="F605" s="9" t="s">
        <v>1550</v>
      </c>
      <c r="G605" s="8">
        <f t="shared" ca="1" si="111"/>
        <v>43641</v>
      </c>
      <c r="H605" s="6" t="s">
        <v>6</v>
      </c>
      <c r="I605" s="13">
        <f t="shared" ca="1" si="112"/>
        <v>1.8</v>
      </c>
      <c r="J605" s="15">
        <f t="shared" ca="1" si="113"/>
        <v>79</v>
      </c>
      <c r="K605" s="15">
        <f t="shared" ca="1" si="114"/>
        <v>24.382716049382715</v>
      </c>
      <c r="L605" s="10">
        <f t="shared" ca="1" si="115"/>
        <v>3</v>
      </c>
      <c r="M605" s="10">
        <f t="shared" ca="1" si="116"/>
        <v>7</v>
      </c>
      <c r="N605" s="10">
        <f t="shared" ca="1" si="117"/>
        <v>27</v>
      </c>
      <c r="O605" s="10">
        <f t="shared" ca="1" si="118"/>
        <v>6</v>
      </c>
      <c r="P605" s="10">
        <f t="shared" ca="1" si="119"/>
        <v>3</v>
      </c>
      <c r="Q605" s="11">
        <f t="shared" ca="1" si="108"/>
        <v>33</v>
      </c>
      <c r="R605" s="22" t="str">
        <f ca="1">VLOOKUP(L605,'05'!$A$2:$B$6,2,0)</f>
        <v>preta</v>
      </c>
      <c r="S605" s="22" t="str">
        <f ca="1">VLOOKUP(M605,'06'!$A$2:$B$18,2,0)</f>
        <v>ensino médio técnico completo</v>
      </c>
      <c r="T605" s="22" t="str">
        <f ca="1">VLOOKUP(N605,'07'!$A$2:$D$28,2,0)</f>
        <v>Tocantins</v>
      </c>
      <c r="U605" s="22" t="str">
        <f ca="1">VLOOKUP(O605,'08'!$A$2:$B$28,2,0)</f>
        <v>Umbanda</v>
      </c>
      <c r="V605" s="22" t="str">
        <f ca="1">VLOOKUP(P605,'10'!$A$2:$B$10,2,0)</f>
        <v>Divorciado</v>
      </c>
      <c r="W605" s="29">
        <f>IFERROR(VLOOKUP($B605,'b02'!$A$4:$H$705,W$1,0),0)</f>
        <v>0</v>
      </c>
      <c r="X605" s="29">
        <f>IFERROR(VLOOKUP($B605,'b02'!$A$4:$H$705,X$1,0),0)</f>
        <v>0</v>
      </c>
      <c r="Y605" s="29">
        <f>IFERROR(VLOOKUP($B605,'b02'!$A$4:$H$705,Y$1,0),0)</f>
        <v>0</v>
      </c>
      <c r="Z605" s="29">
        <f>IFERROR(VLOOKUP($B605,'b02'!$A$4:$H$705,Z$1,0),0)</f>
        <v>0</v>
      </c>
      <c r="AA605" s="29">
        <f>IFERROR(VLOOKUP($B605,'b02'!$A$4:$H$705,AA$1,0),0)</f>
        <v>0</v>
      </c>
      <c r="AB605" s="29">
        <f>IFERROR(VLOOKUP($B605,'b02'!$A$4:$H$705,AB$1,0),0)</f>
        <v>0</v>
      </c>
      <c r="AC605" s="29">
        <f>IFERROR(VLOOKUP($B605,'b02'!$A$4:$H$705,AC$1,0),0)</f>
        <v>0</v>
      </c>
      <c r="AD605" s="41">
        <f>IFERROR(VLOOKUP($B605,'b06'!$A$4:$I$714,AD$1,0),0)</f>
        <v>0</v>
      </c>
      <c r="AE605" s="41">
        <f>IFERROR(VLOOKUP($B605,'b06'!$A$4:$I$714,AE$1,0),0)</f>
        <v>0</v>
      </c>
      <c r="AF605" s="41">
        <f>IFERROR(VLOOKUP($B605,'b06'!$A$4:$I$714,AF$1,0),0)</f>
        <v>0</v>
      </c>
      <c r="AG605" s="41">
        <f>IFERROR(VLOOKUP($B605,'b06'!$A$4:$I$714,AG$1,0),0)</f>
        <v>0</v>
      </c>
      <c r="AH605" s="41">
        <f>IFERROR(VLOOKUP($B605,'b06'!$A$4:$I$714,AH$1,0),0)</f>
        <v>0</v>
      </c>
      <c r="AI605" s="41">
        <f>IFERROR(VLOOKUP($B605,'b06'!$A$4:$I$714,AI$1,0),0)</f>
        <v>0</v>
      </c>
      <c r="AJ605" s="41">
        <f>IFERROR(VLOOKUP($B605,'b06'!$A$4:$I$714,AJ$1,0),0)</f>
        <v>0</v>
      </c>
    </row>
    <row r="606" spans="1:36" x14ac:dyDescent="0.35">
      <c r="A606" s="4" t="s">
        <v>917</v>
      </c>
      <c r="B606" s="30">
        <v>604</v>
      </c>
      <c r="C606" s="8">
        <f t="shared" ca="1" si="109"/>
        <v>33693</v>
      </c>
      <c r="D606" s="5" t="str">
        <f t="shared" si="110"/>
        <v>colaborador_0604</v>
      </c>
      <c r="E606" s="9" t="s">
        <v>1339</v>
      </c>
      <c r="F606" s="9" t="s">
        <v>1550</v>
      </c>
      <c r="G606" s="8">
        <f t="shared" ca="1" si="111"/>
        <v>43725</v>
      </c>
      <c r="H606" s="6" t="s">
        <v>6</v>
      </c>
      <c r="I606" s="13">
        <f t="shared" ca="1" si="112"/>
        <v>1.76</v>
      </c>
      <c r="J606" s="15">
        <f t="shared" ca="1" si="113"/>
        <v>81</v>
      </c>
      <c r="K606" s="15">
        <f t="shared" ca="1" si="114"/>
        <v>26.149276859504134</v>
      </c>
      <c r="L606" s="10">
        <f t="shared" ca="1" si="115"/>
        <v>3</v>
      </c>
      <c r="M606" s="10">
        <f t="shared" ca="1" si="116"/>
        <v>6</v>
      </c>
      <c r="N606" s="10">
        <f t="shared" ca="1" si="117"/>
        <v>20</v>
      </c>
      <c r="O606" s="10">
        <f t="shared" ca="1" si="118"/>
        <v>6</v>
      </c>
      <c r="P606" s="10">
        <f t="shared" ca="1" si="119"/>
        <v>6</v>
      </c>
      <c r="Q606" s="11">
        <f t="shared" ca="1" si="108"/>
        <v>28</v>
      </c>
      <c r="R606" s="22" t="str">
        <f ca="1">VLOOKUP(L606,'05'!$A$2:$B$6,2,0)</f>
        <v>preta</v>
      </c>
      <c r="S606" s="22" t="str">
        <f ca="1">VLOOKUP(M606,'06'!$A$2:$B$18,2,0)</f>
        <v>ensino médio técnico incompleto</v>
      </c>
      <c r="T606" s="22" t="str">
        <f ca="1">VLOOKUP(N606,'07'!$A$2:$D$28,2,0)</f>
        <v>Rio Grande do Norte</v>
      </c>
      <c r="U606" s="22" t="str">
        <f ca="1">VLOOKUP(O606,'08'!$A$2:$B$28,2,0)</f>
        <v>Umbanda</v>
      </c>
      <c r="V606" s="22" t="str">
        <f ca="1">VLOOKUP(P606,'10'!$A$2:$B$10,2,0)</f>
        <v>Concubinato/União Estável</v>
      </c>
      <c r="W606" s="29">
        <f>IFERROR(VLOOKUP($B606,'b02'!$A$4:$H$705,W$1,0),0)</f>
        <v>0</v>
      </c>
      <c r="X606" s="29">
        <f>IFERROR(VLOOKUP($B606,'b02'!$A$4:$H$705,X$1,0),0)</f>
        <v>0</v>
      </c>
      <c r="Y606" s="29">
        <f>IFERROR(VLOOKUP($B606,'b02'!$A$4:$H$705,Y$1,0),0)</f>
        <v>0</v>
      </c>
      <c r="Z606" s="29">
        <f>IFERROR(VLOOKUP($B606,'b02'!$A$4:$H$705,Z$1,0),0)</f>
        <v>0</v>
      </c>
      <c r="AA606" s="29">
        <f>IFERROR(VLOOKUP($B606,'b02'!$A$4:$H$705,AA$1,0),0)</f>
        <v>0</v>
      </c>
      <c r="AB606" s="29">
        <f>IFERROR(VLOOKUP($B606,'b02'!$A$4:$H$705,AB$1,0),0)</f>
        <v>0</v>
      </c>
      <c r="AC606" s="29">
        <f>IFERROR(VLOOKUP($B606,'b02'!$A$4:$H$705,AC$1,0),0)</f>
        <v>0</v>
      </c>
      <c r="AD606" s="41">
        <f>IFERROR(VLOOKUP($B606,'b06'!$A$4:$I$714,AD$1,0),0)</f>
        <v>0</v>
      </c>
      <c r="AE606" s="41">
        <f>IFERROR(VLOOKUP($B606,'b06'!$A$4:$I$714,AE$1,0),0)</f>
        <v>0</v>
      </c>
      <c r="AF606" s="41">
        <f>IFERROR(VLOOKUP($B606,'b06'!$A$4:$I$714,AF$1,0),0)</f>
        <v>0</v>
      </c>
      <c r="AG606" s="41">
        <f>IFERROR(VLOOKUP($B606,'b06'!$A$4:$I$714,AG$1,0),0)</f>
        <v>0</v>
      </c>
      <c r="AH606" s="41">
        <f>IFERROR(VLOOKUP($B606,'b06'!$A$4:$I$714,AH$1,0),0)</f>
        <v>0</v>
      </c>
      <c r="AI606" s="41">
        <f>IFERROR(VLOOKUP($B606,'b06'!$A$4:$I$714,AI$1,0),0)</f>
        <v>0</v>
      </c>
      <c r="AJ606" s="41">
        <f>IFERROR(VLOOKUP($B606,'b06'!$A$4:$I$714,AJ$1,0),0)</f>
        <v>0</v>
      </c>
    </row>
    <row r="607" spans="1:36" x14ac:dyDescent="0.35">
      <c r="A607" s="4" t="s">
        <v>918</v>
      </c>
      <c r="B607" s="30">
        <v>605</v>
      </c>
      <c r="C607" s="8">
        <f t="shared" ca="1" si="109"/>
        <v>33192</v>
      </c>
      <c r="D607" s="5" t="str">
        <f t="shared" si="110"/>
        <v>colaborador_0605</v>
      </c>
      <c r="E607" s="9" t="s">
        <v>1339</v>
      </c>
      <c r="F607" s="9" t="s">
        <v>1550</v>
      </c>
      <c r="G607" s="8">
        <f t="shared" ca="1" si="111"/>
        <v>44025</v>
      </c>
      <c r="H607" s="6" t="s">
        <v>6</v>
      </c>
      <c r="I607" s="13">
        <f t="shared" ca="1" si="112"/>
        <v>1.85</v>
      </c>
      <c r="J607" s="15">
        <f t="shared" ca="1" si="113"/>
        <v>80</v>
      </c>
      <c r="K607" s="15">
        <f t="shared" ca="1" si="114"/>
        <v>23.374726077428779</v>
      </c>
      <c r="L607" s="10">
        <f t="shared" ca="1" si="115"/>
        <v>3</v>
      </c>
      <c r="M607" s="10">
        <f t="shared" ca="1" si="116"/>
        <v>6</v>
      </c>
      <c r="N607" s="10">
        <f t="shared" ca="1" si="117"/>
        <v>11</v>
      </c>
      <c r="O607" s="10">
        <f t="shared" ca="1" si="118"/>
        <v>1</v>
      </c>
      <c r="P607" s="10">
        <f t="shared" ca="1" si="119"/>
        <v>3</v>
      </c>
      <c r="Q607" s="11">
        <f t="shared" ca="1" si="108"/>
        <v>30</v>
      </c>
      <c r="R607" s="22" t="str">
        <f ca="1">VLOOKUP(L607,'05'!$A$2:$B$6,2,0)</f>
        <v>preta</v>
      </c>
      <c r="S607" s="22" t="str">
        <f ca="1">VLOOKUP(M607,'06'!$A$2:$B$18,2,0)</f>
        <v>ensino médio técnico incompleto</v>
      </c>
      <c r="T607" s="22" t="str">
        <f ca="1">VLOOKUP(N607,'07'!$A$2:$D$28,2,0)</f>
        <v>Mato Grosso</v>
      </c>
      <c r="U607" s="22" t="str">
        <f ca="1">VLOOKUP(O607,'08'!$A$2:$B$28,2,0)</f>
        <v>Adventista</v>
      </c>
      <c r="V607" s="22" t="str">
        <f ca="1">VLOOKUP(P607,'10'!$A$2:$B$10,2,0)</f>
        <v>Divorciado</v>
      </c>
      <c r="W607" s="29">
        <f>IFERROR(VLOOKUP($B607,'b02'!$A$4:$H$705,W$1,0),0)</f>
        <v>1</v>
      </c>
      <c r="X607" s="29">
        <f>IFERROR(VLOOKUP($B607,'b02'!$A$4:$H$705,X$1,0),0)</f>
        <v>0</v>
      </c>
      <c r="Y607" s="29">
        <f>IFERROR(VLOOKUP($B607,'b02'!$A$4:$H$705,Y$1,0),0)</f>
        <v>0</v>
      </c>
      <c r="Z607" s="29">
        <f>IFERROR(VLOOKUP($B607,'b02'!$A$4:$H$705,Z$1,0),0)</f>
        <v>0</v>
      </c>
      <c r="AA607" s="29">
        <f>IFERROR(VLOOKUP($B607,'b02'!$A$4:$H$705,AA$1,0),0)</f>
        <v>0</v>
      </c>
      <c r="AB607" s="29">
        <f>IFERROR(VLOOKUP($B607,'b02'!$A$4:$H$705,AB$1,0),0)</f>
        <v>0</v>
      </c>
      <c r="AC607" s="29">
        <f>IFERROR(VLOOKUP($B607,'b02'!$A$4:$H$705,AC$1,0),0)</f>
        <v>1</v>
      </c>
      <c r="AD607" s="41">
        <f>IFERROR(VLOOKUP($B607,'b06'!$A$4:$I$714,AD$1,0),0)</f>
        <v>1</v>
      </c>
      <c r="AE607" s="41">
        <f>IFERROR(VLOOKUP($B607,'b06'!$A$4:$I$714,AE$1,0),0)</f>
        <v>0</v>
      </c>
      <c r="AF607" s="41">
        <f>IFERROR(VLOOKUP($B607,'b06'!$A$4:$I$714,AF$1,0),0)</f>
        <v>0</v>
      </c>
      <c r="AG607" s="41">
        <f>IFERROR(VLOOKUP($B607,'b06'!$A$4:$I$714,AG$1,0),0)</f>
        <v>0</v>
      </c>
      <c r="AH607" s="41">
        <f>IFERROR(VLOOKUP($B607,'b06'!$A$4:$I$714,AH$1,0),0)</f>
        <v>0</v>
      </c>
      <c r="AI607" s="41">
        <f>IFERROR(VLOOKUP($B607,'b06'!$A$4:$I$714,AI$1,0),0)</f>
        <v>0</v>
      </c>
      <c r="AJ607" s="41">
        <f>IFERROR(VLOOKUP($B607,'b06'!$A$4:$I$714,AJ$1,0),0)</f>
        <v>0</v>
      </c>
    </row>
    <row r="608" spans="1:36" x14ac:dyDescent="0.35">
      <c r="A608" s="4" t="s">
        <v>919</v>
      </c>
      <c r="B608" s="30">
        <v>606</v>
      </c>
      <c r="C608" s="8">
        <f t="shared" ca="1" si="109"/>
        <v>31719</v>
      </c>
      <c r="D608" s="5" t="str">
        <f t="shared" si="110"/>
        <v>colaborador_0606</v>
      </c>
      <c r="E608" s="9" t="s">
        <v>1339</v>
      </c>
      <c r="F608" s="9" t="s">
        <v>1550</v>
      </c>
      <c r="G608" s="8">
        <f t="shared" ca="1" si="111"/>
        <v>42951</v>
      </c>
      <c r="H608" s="6" t="s">
        <v>6</v>
      </c>
      <c r="I608" s="13">
        <f t="shared" ca="1" si="112"/>
        <v>1.78</v>
      </c>
      <c r="J608" s="15">
        <f t="shared" ca="1" si="113"/>
        <v>80</v>
      </c>
      <c r="K608" s="15">
        <f t="shared" ca="1" si="114"/>
        <v>25.249337204898371</v>
      </c>
      <c r="L608" s="10">
        <f t="shared" ca="1" si="115"/>
        <v>2</v>
      </c>
      <c r="M608" s="10">
        <f t="shared" ca="1" si="116"/>
        <v>5</v>
      </c>
      <c r="N608" s="10">
        <f t="shared" ca="1" si="117"/>
        <v>19</v>
      </c>
      <c r="O608" s="10">
        <f t="shared" ca="1" si="118"/>
        <v>6</v>
      </c>
      <c r="P608" s="10">
        <f t="shared" ca="1" si="119"/>
        <v>4</v>
      </c>
      <c r="Q608" s="11">
        <f t="shared" ca="1" si="108"/>
        <v>34</v>
      </c>
      <c r="R608" s="22" t="str">
        <f ca="1">VLOOKUP(L608,'05'!$A$2:$B$6,2,0)</f>
        <v>parda</v>
      </c>
      <c r="S608" s="22" t="str">
        <f ca="1">VLOOKUP(M608,'06'!$A$2:$B$18,2,0)</f>
        <v>ensino médio completo</v>
      </c>
      <c r="T608" s="22" t="str">
        <f ca="1">VLOOKUP(N608,'07'!$A$2:$D$28,2,0)</f>
        <v>Rio de Janeiro</v>
      </c>
      <c r="U608" s="22" t="str">
        <f ca="1">VLOOKUP(O608,'08'!$A$2:$B$28,2,0)</f>
        <v>Umbanda</v>
      </c>
      <c r="V608" s="22" t="str">
        <f ca="1">VLOOKUP(P608,'10'!$A$2:$B$10,2,0)</f>
        <v>Desquitado</v>
      </c>
      <c r="W608" s="29">
        <f>IFERROR(VLOOKUP($B608,'b02'!$A$4:$H$705,W$1,0),0)</f>
        <v>0</v>
      </c>
      <c r="X608" s="29">
        <f>IFERROR(VLOOKUP($B608,'b02'!$A$4:$H$705,X$1,0),0)</f>
        <v>0</v>
      </c>
      <c r="Y608" s="29">
        <f>IFERROR(VLOOKUP($B608,'b02'!$A$4:$H$705,Y$1,0),0)</f>
        <v>1</v>
      </c>
      <c r="Z608" s="29">
        <f>IFERROR(VLOOKUP($B608,'b02'!$A$4:$H$705,Z$1,0),0)</f>
        <v>0</v>
      </c>
      <c r="AA608" s="29">
        <f>IFERROR(VLOOKUP($B608,'b02'!$A$4:$H$705,AA$1,0),0)</f>
        <v>0</v>
      </c>
      <c r="AB608" s="29">
        <f>IFERROR(VLOOKUP($B608,'b02'!$A$4:$H$705,AB$1,0),0)</f>
        <v>0</v>
      </c>
      <c r="AC608" s="29">
        <f>IFERROR(VLOOKUP($B608,'b02'!$A$4:$H$705,AC$1,0),0)</f>
        <v>1</v>
      </c>
      <c r="AD608" s="41">
        <f>IFERROR(VLOOKUP($B608,'b06'!$A$4:$I$714,AD$1,0),0)</f>
        <v>0</v>
      </c>
      <c r="AE608" s="41">
        <f>IFERROR(VLOOKUP($B608,'b06'!$A$4:$I$714,AE$1,0),0)</f>
        <v>1</v>
      </c>
      <c r="AF608" s="41">
        <f>IFERROR(VLOOKUP($B608,'b06'!$A$4:$I$714,AF$1,0),0)</f>
        <v>0</v>
      </c>
      <c r="AG608" s="41">
        <f>IFERROR(VLOOKUP($B608,'b06'!$A$4:$I$714,AG$1,0),0)</f>
        <v>0</v>
      </c>
      <c r="AH608" s="41">
        <f>IFERROR(VLOOKUP($B608,'b06'!$A$4:$I$714,AH$1,0),0)</f>
        <v>0</v>
      </c>
      <c r="AI608" s="41">
        <f>IFERROR(VLOOKUP($B608,'b06'!$A$4:$I$714,AI$1,0),0)</f>
        <v>0</v>
      </c>
      <c r="AJ608" s="41">
        <f>IFERROR(VLOOKUP($B608,'b06'!$A$4:$I$714,AJ$1,0),0)</f>
        <v>0</v>
      </c>
    </row>
    <row r="609" spans="1:36" x14ac:dyDescent="0.35">
      <c r="A609" s="4" t="s">
        <v>920</v>
      </c>
      <c r="B609" s="30">
        <v>607</v>
      </c>
      <c r="C609" s="8">
        <f t="shared" ca="1" si="109"/>
        <v>32210</v>
      </c>
      <c r="D609" s="5" t="str">
        <f t="shared" si="110"/>
        <v>colaborador_0607</v>
      </c>
      <c r="E609" s="9" t="s">
        <v>1339</v>
      </c>
      <c r="F609" s="9" t="s">
        <v>1550</v>
      </c>
      <c r="G609" s="8">
        <f t="shared" ca="1" si="111"/>
        <v>43275</v>
      </c>
      <c r="H609" s="6" t="s">
        <v>6</v>
      </c>
      <c r="I609" s="13">
        <f t="shared" ca="1" si="112"/>
        <v>1.81</v>
      </c>
      <c r="J609" s="15">
        <f t="shared" ca="1" si="113"/>
        <v>79</v>
      </c>
      <c r="K609" s="15">
        <f t="shared" ca="1" si="114"/>
        <v>24.114038033027075</v>
      </c>
      <c r="L609" s="10">
        <f t="shared" ca="1" si="115"/>
        <v>2</v>
      </c>
      <c r="M609" s="10">
        <f t="shared" ca="1" si="116"/>
        <v>7</v>
      </c>
      <c r="N609" s="10">
        <f t="shared" ca="1" si="117"/>
        <v>10</v>
      </c>
      <c r="O609" s="10">
        <f t="shared" ca="1" si="118"/>
        <v>7</v>
      </c>
      <c r="P609" s="10">
        <f t="shared" ca="1" si="119"/>
        <v>6</v>
      </c>
      <c r="Q609" s="11">
        <f t="shared" ca="1" si="108"/>
        <v>32</v>
      </c>
      <c r="R609" s="22" t="str">
        <f ca="1">VLOOKUP(L609,'05'!$A$2:$B$6,2,0)</f>
        <v>parda</v>
      </c>
      <c r="S609" s="22" t="str">
        <f ca="1">VLOOKUP(M609,'06'!$A$2:$B$18,2,0)</f>
        <v>ensino médio técnico completo</v>
      </c>
      <c r="T609" s="22" t="str">
        <f ca="1">VLOOKUP(N609,'07'!$A$2:$D$28,2,0)</f>
        <v>Maranhão</v>
      </c>
      <c r="U609" s="22" t="str">
        <f ca="1">VLOOKUP(O609,'08'!$A$2:$B$28,2,0)</f>
        <v>Testemunha de Jeová</v>
      </c>
      <c r="V609" s="22" t="str">
        <f ca="1">VLOOKUP(P609,'10'!$A$2:$B$10,2,0)</f>
        <v>Concubinato/União Estável</v>
      </c>
      <c r="W609" s="29">
        <f>IFERROR(VLOOKUP($B609,'b02'!$A$4:$H$705,W$1,0),0)</f>
        <v>0</v>
      </c>
      <c r="X609" s="29">
        <f>IFERROR(VLOOKUP($B609,'b02'!$A$4:$H$705,X$1,0),0)</f>
        <v>0</v>
      </c>
      <c r="Y609" s="29">
        <f>IFERROR(VLOOKUP($B609,'b02'!$A$4:$H$705,Y$1,0),0)</f>
        <v>0</v>
      </c>
      <c r="Z609" s="29">
        <f>IFERROR(VLOOKUP($B609,'b02'!$A$4:$H$705,Z$1,0),0)</f>
        <v>0</v>
      </c>
      <c r="AA609" s="29">
        <f>IFERROR(VLOOKUP($B609,'b02'!$A$4:$H$705,AA$1,0),0)</f>
        <v>0</v>
      </c>
      <c r="AB609" s="29">
        <f>IFERROR(VLOOKUP($B609,'b02'!$A$4:$H$705,AB$1,0),0)</f>
        <v>1</v>
      </c>
      <c r="AC609" s="29">
        <f>IFERROR(VLOOKUP($B609,'b02'!$A$4:$H$705,AC$1,0),0)</f>
        <v>1</v>
      </c>
      <c r="AD609" s="41">
        <f>IFERROR(VLOOKUP($B609,'b06'!$A$4:$I$714,AD$1,0),0)</f>
        <v>1</v>
      </c>
      <c r="AE609" s="41">
        <f>IFERROR(VLOOKUP($B609,'b06'!$A$4:$I$714,AE$1,0),0)</f>
        <v>0</v>
      </c>
      <c r="AF609" s="41">
        <f>IFERROR(VLOOKUP($B609,'b06'!$A$4:$I$714,AF$1,0),0)</f>
        <v>0</v>
      </c>
      <c r="AG609" s="41">
        <f>IFERROR(VLOOKUP($B609,'b06'!$A$4:$I$714,AG$1,0),0)</f>
        <v>0</v>
      </c>
      <c r="AH609" s="41">
        <f>IFERROR(VLOOKUP($B609,'b06'!$A$4:$I$714,AH$1,0),0)</f>
        <v>0</v>
      </c>
      <c r="AI609" s="41">
        <f>IFERROR(VLOOKUP($B609,'b06'!$A$4:$I$714,AI$1,0),0)</f>
        <v>0</v>
      </c>
      <c r="AJ609" s="41">
        <f>IFERROR(VLOOKUP($B609,'b06'!$A$4:$I$714,AJ$1,0),0)</f>
        <v>0</v>
      </c>
    </row>
    <row r="610" spans="1:36" x14ac:dyDescent="0.35">
      <c r="A610" s="4" t="s">
        <v>921</v>
      </c>
      <c r="B610" s="30">
        <v>608</v>
      </c>
      <c r="C610" s="8">
        <f t="shared" ca="1" si="109"/>
        <v>33745</v>
      </c>
      <c r="D610" s="5" t="str">
        <f t="shared" si="110"/>
        <v>colaborador_0608</v>
      </c>
      <c r="E610" s="9" t="s">
        <v>1339</v>
      </c>
      <c r="F610" s="9" t="s">
        <v>1550</v>
      </c>
      <c r="G610" s="8">
        <f t="shared" ca="1" si="111"/>
        <v>43200</v>
      </c>
      <c r="H610" s="6" t="s">
        <v>6</v>
      </c>
      <c r="I610" s="13">
        <f t="shared" ca="1" si="112"/>
        <v>1.8</v>
      </c>
      <c r="J610" s="15">
        <f t="shared" ca="1" si="113"/>
        <v>76</v>
      </c>
      <c r="K610" s="15">
        <f t="shared" ca="1" si="114"/>
        <v>23.456790123456788</v>
      </c>
      <c r="L610" s="10">
        <f t="shared" ca="1" si="115"/>
        <v>3</v>
      </c>
      <c r="M610" s="10">
        <f t="shared" ca="1" si="116"/>
        <v>7</v>
      </c>
      <c r="N610" s="10">
        <f t="shared" ca="1" si="117"/>
        <v>5</v>
      </c>
      <c r="O610" s="10">
        <f t="shared" ca="1" si="118"/>
        <v>4</v>
      </c>
      <c r="P610" s="10">
        <f t="shared" ca="1" si="119"/>
        <v>3</v>
      </c>
      <c r="Q610" s="11">
        <f t="shared" ca="1" si="108"/>
        <v>28</v>
      </c>
      <c r="R610" s="22" t="str">
        <f ca="1">VLOOKUP(L610,'05'!$A$2:$B$6,2,0)</f>
        <v>preta</v>
      </c>
      <c r="S610" s="22" t="str">
        <f ca="1">VLOOKUP(M610,'06'!$A$2:$B$18,2,0)</f>
        <v>ensino médio técnico completo</v>
      </c>
      <c r="T610" s="22" t="str">
        <f ca="1">VLOOKUP(N610,'07'!$A$2:$D$28,2,0)</f>
        <v>Bahia</v>
      </c>
      <c r="U610" s="22" t="str">
        <f ca="1">VLOOKUP(O610,'08'!$A$2:$B$28,2,0)</f>
        <v>Cristã</v>
      </c>
      <c r="V610" s="22" t="str">
        <f ca="1">VLOOKUP(P610,'10'!$A$2:$B$10,2,0)</f>
        <v>Divorciado</v>
      </c>
      <c r="W610" s="29">
        <f>IFERROR(VLOOKUP($B610,'b02'!$A$4:$H$705,W$1,0),0)</f>
        <v>1</v>
      </c>
      <c r="X610" s="29">
        <f>IFERROR(VLOOKUP($B610,'b02'!$A$4:$H$705,X$1,0),0)</f>
        <v>0</v>
      </c>
      <c r="Y610" s="29">
        <f>IFERROR(VLOOKUP($B610,'b02'!$A$4:$H$705,Y$1,0),0)</f>
        <v>0</v>
      </c>
      <c r="Z610" s="29">
        <f>IFERROR(VLOOKUP($B610,'b02'!$A$4:$H$705,Z$1,0),0)</f>
        <v>0</v>
      </c>
      <c r="AA610" s="29">
        <f>IFERROR(VLOOKUP($B610,'b02'!$A$4:$H$705,AA$1,0),0)</f>
        <v>1</v>
      </c>
      <c r="AB610" s="29">
        <f>IFERROR(VLOOKUP($B610,'b02'!$A$4:$H$705,AB$1,0),0)</f>
        <v>0</v>
      </c>
      <c r="AC610" s="29">
        <f>IFERROR(VLOOKUP($B610,'b02'!$A$4:$H$705,AC$1,0),0)</f>
        <v>2</v>
      </c>
      <c r="AD610" s="41">
        <f>IFERROR(VLOOKUP($B610,'b06'!$A$4:$I$714,AD$1,0),0)</f>
        <v>0</v>
      </c>
      <c r="AE610" s="41">
        <f>IFERROR(VLOOKUP($B610,'b06'!$A$4:$I$714,AE$1,0),0)</f>
        <v>0</v>
      </c>
      <c r="AF610" s="41">
        <f>IFERROR(VLOOKUP($B610,'b06'!$A$4:$I$714,AF$1,0),0)</f>
        <v>0</v>
      </c>
      <c r="AG610" s="41">
        <f>IFERROR(VLOOKUP($B610,'b06'!$A$4:$I$714,AG$1,0),0)</f>
        <v>2</v>
      </c>
      <c r="AH610" s="41">
        <f>IFERROR(VLOOKUP($B610,'b06'!$A$4:$I$714,AH$1,0),0)</f>
        <v>0</v>
      </c>
      <c r="AI610" s="41">
        <f>IFERROR(VLOOKUP($B610,'b06'!$A$4:$I$714,AI$1,0),0)</f>
        <v>0</v>
      </c>
      <c r="AJ610" s="41">
        <f>IFERROR(VLOOKUP($B610,'b06'!$A$4:$I$714,AJ$1,0),0)</f>
        <v>0</v>
      </c>
    </row>
    <row r="611" spans="1:36" x14ac:dyDescent="0.35">
      <c r="A611" s="4" t="s">
        <v>922</v>
      </c>
      <c r="B611" s="30">
        <v>609</v>
      </c>
      <c r="C611" s="8">
        <f t="shared" ca="1" si="109"/>
        <v>32396</v>
      </c>
      <c r="D611" s="5" t="str">
        <f t="shared" si="110"/>
        <v>colaborador_0609</v>
      </c>
      <c r="E611" s="9" t="s">
        <v>1339</v>
      </c>
      <c r="F611" s="9" t="s">
        <v>1550</v>
      </c>
      <c r="G611" s="8">
        <f t="shared" ca="1" si="111"/>
        <v>43820</v>
      </c>
      <c r="H611" s="6" t="s">
        <v>6</v>
      </c>
      <c r="I611" s="13">
        <f t="shared" ca="1" si="112"/>
        <v>1.76</v>
      </c>
      <c r="J611" s="15">
        <f t="shared" ca="1" si="113"/>
        <v>72</v>
      </c>
      <c r="K611" s="15">
        <f t="shared" ca="1" si="114"/>
        <v>23.243801652892564</v>
      </c>
      <c r="L611" s="10">
        <f t="shared" ca="1" si="115"/>
        <v>2</v>
      </c>
      <c r="M611" s="10">
        <f t="shared" ca="1" si="116"/>
        <v>1</v>
      </c>
      <c r="N611" s="10">
        <f t="shared" ca="1" si="117"/>
        <v>20</v>
      </c>
      <c r="O611" s="10">
        <f t="shared" ca="1" si="118"/>
        <v>4</v>
      </c>
      <c r="P611" s="10">
        <f t="shared" ca="1" si="119"/>
        <v>3</v>
      </c>
      <c r="Q611" s="11">
        <f t="shared" ca="1" si="108"/>
        <v>32</v>
      </c>
      <c r="R611" s="22" t="str">
        <f ca="1">VLOOKUP(L611,'05'!$A$2:$B$6,2,0)</f>
        <v>parda</v>
      </c>
      <c r="S611" s="22" t="str">
        <f ca="1">VLOOKUP(M611,'06'!$A$2:$B$18,2,0)</f>
        <v>sem instrução</v>
      </c>
      <c r="T611" s="22" t="str">
        <f ca="1">VLOOKUP(N611,'07'!$A$2:$D$28,2,0)</f>
        <v>Rio Grande do Norte</v>
      </c>
      <c r="U611" s="22" t="str">
        <f ca="1">VLOOKUP(O611,'08'!$A$2:$B$28,2,0)</f>
        <v>Cristã</v>
      </c>
      <c r="V611" s="22" t="str">
        <f ca="1">VLOOKUP(P611,'10'!$A$2:$B$10,2,0)</f>
        <v>Divorciado</v>
      </c>
      <c r="W611" s="29">
        <f>IFERROR(VLOOKUP($B611,'b02'!$A$4:$H$705,W$1,0),0)</f>
        <v>0</v>
      </c>
      <c r="X611" s="29">
        <f>IFERROR(VLOOKUP($B611,'b02'!$A$4:$H$705,X$1,0),0)</f>
        <v>1</v>
      </c>
      <c r="Y611" s="29">
        <f>IFERROR(VLOOKUP($B611,'b02'!$A$4:$H$705,Y$1,0),0)</f>
        <v>0</v>
      </c>
      <c r="Z611" s="29">
        <f>IFERROR(VLOOKUP($B611,'b02'!$A$4:$H$705,Z$1,0),0)</f>
        <v>0</v>
      </c>
      <c r="AA611" s="29">
        <f>IFERROR(VLOOKUP($B611,'b02'!$A$4:$H$705,AA$1,0),0)</f>
        <v>0</v>
      </c>
      <c r="AB611" s="29">
        <f>IFERROR(VLOOKUP($B611,'b02'!$A$4:$H$705,AB$1,0),0)</f>
        <v>0</v>
      </c>
      <c r="AC611" s="29">
        <f>IFERROR(VLOOKUP($B611,'b02'!$A$4:$H$705,AC$1,0),0)</f>
        <v>1</v>
      </c>
      <c r="AD611" s="41">
        <f>IFERROR(VLOOKUP($B611,'b06'!$A$4:$I$714,AD$1,0),0)</f>
        <v>0</v>
      </c>
      <c r="AE611" s="41">
        <f>IFERROR(VLOOKUP($B611,'b06'!$A$4:$I$714,AE$1,0),0)</f>
        <v>0</v>
      </c>
      <c r="AF611" s="41">
        <f>IFERROR(VLOOKUP($B611,'b06'!$A$4:$I$714,AF$1,0),0)</f>
        <v>0</v>
      </c>
      <c r="AG611" s="41">
        <f>IFERROR(VLOOKUP($B611,'b06'!$A$4:$I$714,AG$1,0),0)</f>
        <v>1</v>
      </c>
      <c r="AH611" s="41">
        <f>IFERROR(VLOOKUP($B611,'b06'!$A$4:$I$714,AH$1,0),0)</f>
        <v>0</v>
      </c>
      <c r="AI611" s="41">
        <f>IFERROR(VLOOKUP($B611,'b06'!$A$4:$I$714,AI$1,0),0)</f>
        <v>0</v>
      </c>
      <c r="AJ611" s="41">
        <f>IFERROR(VLOOKUP($B611,'b06'!$A$4:$I$714,AJ$1,0),0)</f>
        <v>0</v>
      </c>
    </row>
    <row r="612" spans="1:36" x14ac:dyDescent="0.35">
      <c r="A612" s="4" t="s">
        <v>923</v>
      </c>
      <c r="B612" s="30">
        <v>610</v>
      </c>
      <c r="C612" s="8">
        <f t="shared" ca="1" si="109"/>
        <v>32630</v>
      </c>
      <c r="D612" s="5" t="str">
        <f t="shared" si="110"/>
        <v>colaborador_0610</v>
      </c>
      <c r="E612" s="9" t="s">
        <v>1339</v>
      </c>
      <c r="F612" s="9" t="s">
        <v>1550</v>
      </c>
      <c r="G612" s="8">
        <f t="shared" ca="1" si="111"/>
        <v>43336</v>
      </c>
      <c r="H612" s="6" t="s">
        <v>6</v>
      </c>
      <c r="I612" s="13">
        <f t="shared" ca="1" si="112"/>
        <v>1.82</v>
      </c>
      <c r="J612" s="15">
        <f t="shared" ca="1" si="113"/>
        <v>76</v>
      </c>
      <c r="K612" s="15">
        <f t="shared" ca="1" si="114"/>
        <v>22.944088878154812</v>
      </c>
      <c r="L612" s="10">
        <f t="shared" ca="1" si="115"/>
        <v>2</v>
      </c>
      <c r="M612" s="10">
        <f t="shared" ca="1" si="116"/>
        <v>6</v>
      </c>
      <c r="N612" s="10">
        <f t="shared" ca="1" si="117"/>
        <v>23</v>
      </c>
      <c r="O612" s="10">
        <f t="shared" ca="1" si="118"/>
        <v>6</v>
      </c>
      <c r="P612" s="10">
        <f t="shared" ca="1" si="119"/>
        <v>2</v>
      </c>
      <c r="Q612" s="11">
        <f t="shared" ca="1" si="108"/>
        <v>31</v>
      </c>
      <c r="R612" s="22" t="str">
        <f ca="1">VLOOKUP(L612,'05'!$A$2:$B$6,2,0)</f>
        <v>parda</v>
      </c>
      <c r="S612" s="22" t="str">
        <f ca="1">VLOOKUP(M612,'06'!$A$2:$B$18,2,0)</f>
        <v>ensino médio técnico incompleto</v>
      </c>
      <c r="T612" s="22" t="str">
        <f ca="1">VLOOKUP(N612,'07'!$A$2:$D$28,2,0)</f>
        <v>Roraima</v>
      </c>
      <c r="U612" s="22" t="str">
        <f ca="1">VLOOKUP(O612,'08'!$A$2:$B$28,2,0)</f>
        <v>Umbanda</v>
      </c>
      <c r="V612" s="22" t="str">
        <f ca="1">VLOOKUP(P612,'10'!$A$2:$B$10,2,0)</f>
        <v>Casado</v>
      </c>
      <c r="W612" s="29">
        <f>IFERROR(VLOOKUP($B612,'b02'!$A$4:$H$705,W$1,0),0)</f>
        <v>0</v>
      </c>
      <c r="X612" s="29">
        <f>IFERROR(VLOOKUP($B612,'b02'!$A$4:$H$705,X$1,0),0)</f>
        <v>0</v>
      </c>
      <c r="Y612" s="29">
        <f>IFERROR(VLOOKUP($B612,'b02'!$A$4:$H$705,Y$1,0),0)</f>
        <v>1</v>
      </c>
      <c r="Z612" s="29">
        <f>IFERROR(VLOOKUP($B612,'b02'!$A$4:$H$705,Z$1,0),0)</f>
        <v>0</v>
      </c>
      <c r="AA612" s="29">
        <f>IFERROR(VLOOKUP($B612,'b02'!$A$4:$H$705,AA$1,0),0)</f>
        <v>0</v>
      </c>
      <c r="AB612" s="29">
        <f>IFERROR(VLOOKUP($B612,'b02'!$A$4:$H$705,AB$1,0),0)</f>
        <v>0</v>
      </c>
      <c r="AC612" s="29">
        <f>IFERROR(VLOOKUP($B612,'b02'!$A$4:$H$705,AC$1,0),0)</f>
        <v>1</v>
      </c>
      <c r="AD612" s="41">
        <f>IFERROR(VLOOKUP($B612,'b06'!$A$4:$I$714,AD$1,0),0)</f>
        <v>0</v>
      </c>
      <c r="AE612" s="41">
        <f>IFERROR(VLOOKUP($B612,'b06'!$A$4:$I$714,AE$1,0),0)</f>
        <v>0</v>
      </c>
      <c r="AF612" s="41">
        <f>IFERROR(VLOOKUP($B612,'b06'!$A$4:$I$714,AF$1,0),0)</f>
        <v>0</v>
      </c>
      <c r="AG612" s="41">
        <f>IFERROR(VLOOKUP($B612,'b06'!$A$4:$I$714,AG$1,0),0)</f>
        <v>0</v>
      </c>
      <c r="AH612" s="41">
        <f>IFERROR(VLOOKUP($B612,'b06'!$A$4:$I$714,AH$1,0),0)</f>
        <v>0</v>
      </c>
      <c r="AI612" s="41">
        <f>IFERROR(VLOOKUP($B612,'b06'!$A$4:$I$714,AI$1,0),0)</f>
        <v>1</v>
      </c>
      <c r="AJ612" s="41">
        <f>IFERROR(VLOOKUP($B612,'b06'!$A$4:$I$714,AJ$1,0),0)</f>
        <v>0</v>
      </c>
    </row>
    <row r="613" spans="1:36" x14ac:dyDescent="0.35">
      <c r="A613" s="4" t="s">
        <v>924</v>
      </c>
      <c r="B613" s="30">
        <v>611</v>
      </c>
      <c r="C613" s="8">
        <f t="shared" ca="1" si="109"/>
        <v>33420</v>
      </c>
      <c r="D613" s="5" t="str">
        <f t="shared" si="110"/>
        <v>colaborador_0611</v>
      </c>
      <c r="E613" s="9" t="s">
        <v>1339</v>
      </c>
      <c r="F613" s="9" t="s">
        <v>1550</v>
      </c>
      <c r="G613" s="8">
        <f t="shared" ca="1" si="111"/>
        <v>43210</v>
      </c>
      <c r="H613" s="6" t="s">
        <v>6</v>
      </c>
      <c r="I613" s="13">
        <f t="shared" ca="1" si="112"/>
        <v>1.77</v>
      </c>
      <c r="J613" s="15">
        <f t="shared" ca="1" si="113"/>
        <v>71</v>
      </c>
      <c r="K613" s="15">
        <f t="shared" ca="1" si="114"/>
        <v>22.662708672475979</v>
      </c>
      <c r="L613" s="10">
        <f t="shared" ca="1" si="115"/>
        <v>3</v>
      </c>
      <c r="M613" s="10">
        <f t="shared" ca="1" si="116"/>
        <v>6</v>
      </c>
      <c r="N613" s="10">
        <f t="shared" ca="1" si="117"/>
        <v>12</v>
      </c>
      <c r="O613" s="10">
        <f t="shared" ca="1" si="118"/>
        <v>3</v>
      </c>
      <c r="P613" s="10">
        <f t="shared" ca="1" si="119"/>
        <v>2</v>
      </c>
      <c r="Q613" s="11">
        <f t="shared" ca="1" si="108"/>
        <v>29</v>
      </c>
      <c r="R613" s="22" t="str">
        <f ca="1">VLOOKUP(L613,'05'!$A$2:$B$6,2,0)</f>
        <v>preta</v>
      </c>
      <c r="S613" s="22" t="str">
        <f ca="1">VLOOKUP(M613,'06'!$A$2:$B$18,2,0)</f>
        <v>ensino médio técnico incompleto</v>
      </c>
      <c r="T613" s="22" t="str">
        <f ca="1">VLOOKUP(N613,'07'!$A$2:$D$28,2,0)</f>
        <v>Mato Grosso do Sul</v>
      </c>
      <c r="U613" s="22" t="str">
        <f ca="1">VLOOKUP(O613,'08'!$A$2:$B$28,2,0)</f>
        <v>Católica</v>
      </c>
      <c r="V613" s="22" t="str">
        <f ca="1">VLOOKUP(P613,'10'!$A$2:$B$10,2,0)</f>
        <v>Casado</v>
      </c>
      <c r="W613" s="29">
        <f>IFERROR(VLOOKUP($B613,'b02'!$A$4:$H$705,W$1,0),0)</f>
        <v>0</v>
      </c>
      <c r="X613" s="29">
        <f>IFERROR(VLOOKUP($B613,'b02'!$A$4:$H$705,X$1,0),0)</f>
        <v>0</v>
      </c>
      <c r="Y613" s="29">
        <f>IFERROR(VLOOKUP($B613,'b02'!$A$4:$H$705,Y$1,0),0)</f>
        <v>2</v>
      </c>
      <c r="Z613" s="29">
        <f>IFERROR(VLOOKUP($B613,'b02'!$A$4:$H$705,Z$1,0),0)</f>
        <v>0</v>
      </c>
      <c r="AA613" s="29">
        <f>IFERROR(VLOOKUP($B613,'b02'!$A$4:$H$705,AA$1,0),0)</f>
        <v>0</v>
      </c>
      <c r="AB613" s="29">
        <f>IFERROR(VLOOKUP($B613,'b02'!$A$4:$H$705,AB$1,0),0)</f>
        <v>0</v>
      </c>
      <c r="AC613" s="29">
        <f>IFERROR(VLOOKUP($B613,'b02'!$A$4:$H$705,AC$1,0),0)</f>
        <v>2</v>
      </c>
      <c r="AD613" s="41">
        <f>IFERROR(VLOOKUP($B613,'b06'!$A$4:$I$714,AD$1,0),0)</f>
        <v>0</v>
      </c>
      <c r="AE613" s="41">
        <f>IFERROR(VLOOKUP($B613,'b06'!$A$4:$I$714,AE$1,0),0)</f>
        <v>0</v>
      </c>
      <c r="AF613" s="41">
        <f>IFERROR(VLOOKUP($B613,'b06'!$A$4:$I$714,AF$1,0),0)</f>
        <v>0</v>
      </c>
      <c r="AG613" s="41">
        <f>IFERROR(VLOOKUP($B613,'b06'!$A$4:$I$714,AG$1,0),0)</f>
        <v>1</v>
      </c>
      <c r="AH613" s="41">
        <f>IFERROR(VLOOKUP($B613,'b06'!$A$4:$I$714,AH$1,0),0)</f>
        <v>0</v>
      </c>
      <c r="AI613" s="41">
        <f>IFERROR(VLOOKUP($B613,'b06'!$A$4:$I$714,AI$1,0),0)</f>
        <v>1</v>
      </c>
      <c r="AJ613" s="41">
        <f>IFERROR(VLOOKUP($B613,'b06'!$A$4:$I$714,AJ$1,0),0)</f>
        <v>0</v>
      </c>
    </row>
    <row r="614" spans="1:36" x14ac:dyDescent="0.35">
      <c r="A614" s="4" t="s">
        <v>925</v>
      </c>
      <c r="B614" s="30">
        <v>612</v>
      </c>
      <c r="C614" s="8">
        <f t="shared" ca="1" si="109"/>
        <v>34876</v>
      </c>
      <c r="D614" s="5" t="str">
        <f t="shared" si="110"/>
        <v>colaborador_0612</v>
      </c>
      <c r="E614" s="9" t="s">
        <v>1339</v>
      </c>
      <c r="F614" s="9" t="s">
        <v>1550</v>
      </c>
      <c r="G614" s="8">
        <f t="shared" ca="1" si="111"/>
        <v>44113</v>
      </c>
      <c r="H614" s="6" t="s">
        <v>6</v>
      </c>
      <c r="I614" s="13">
        <f t="shared" ca="1" si="112"/>
        <v>1.76</v>
      </c>
      <c r="J614" s="15">
        <f t="shared" ca="1" si="113"/>
        <v>71</v>
      </c>
      <c r="K614" s="15">
        <f t="shared" ca="1" si="114"/>
        <v>22.920971074380166</v>
      </c>
      <c r="L614" s="10">
        <f t="shared" ca="1" si="115"/>
        <v>2</v>
      </c>
      <c r="M614" s="10">
        <f t="shared" ca="1" si="116"/>
        <v>3</v>
      </c>
      <c r="N614" s="10">
        <f t="shared" ca="1" si="117"/>
        <v>12</v>
      </c>
      <c r="O614" s="10">
        <f t="shared" ca="1" si="118"/>
        <v>3</v>
      </c>
      <c r="P614" s="10">
        <f t="shared" ca="1" si="119"/>
        <v>2</v>
      </c>
      <c r="Q614" s="11">
        <f t="shared" ca="1" si="108"/>
        <v>25</v>
      </c>
      <c r="R614" s="22" t="str">
        <f ca="1">VLOOKUP(L614,'05'!$A$2:$B$6,2,0)</f>
        <v>parda</v>
      </c>
      <c r="S614" s="22" t="str">
        <f ca="1">VLOOKUP(M614,'06'!$A$2:$B$18,2,0)</f>
        <v>ensino fundamental completo</v>
      </c>
      <c r="T614" s="22" t="str">
        <f ca="1">VLOOKUP(N614,'07'!$A$2:$D$28,2,0)</f>
        <v>Mato Grosso do Sul</v>
      </c>
      <c r="U614" s="22" t="str">
        <f ca="1">VLOOKUP(O614,'08'!$A$2:$B$28,2,0)</f>
        <v>Católica</v>
      </c>
      <c r="V614" s="22" t="str">
        <f ca="1">VLOOKUP(P614,'10'!$A$2:$B$10,2,0)</f>
        <v>Casado</v>
      </c>
      <c r="W614" s="29">
        <f>IFERROR(VLOOKUP($B614,'b02'!$A$4:$H$705,W$1,0),0)</f>
        <v>1</v>
      </c>
      <c r="X614" s="29">
        <f>IFERROR(VLOOKUP($B614,'b02'!$A$4:$H$705,X$1,0),0)</f>
        <v>0</v>
      </c>
      <c r="Y614" s="29">
        <f>IFERROR(VLOOKUP($B614,'b02'!$A$4:$H$705,Y$1,0),0)</f>
        <v>0</v>
      </c>
      <c r="Z614" s="29">
        <f>IFERROR(VLOOKUP($B614,'b02'!$A$4:$H$705,Z$1,0),0)</f>
        <v>0</v>
      </c>
      <c r="AA614" s="29">
        <f>IFERROR(VLOOKUP($B614,'b02'!$A$4:$H$705,AA$1,0),0)</f>
        <v>0</v>
      </c>
      <c r="AB614" s="29">
        <f>IFERROR(VLOOKUP($B614,'b02'!$A$4:$H$705,AB$1,0),0)</f>
        <v>0</v>
      </c>
      <c r="AC614" s="29">
        <f>IFERROR(VLOOKUP($B614,'b02'!$A$4:$H$705,AC$1,0),0)</f>
        <v>1</v>
      </c>
      <c r="AD614" s="41">
        <f>IFERROR(VLOOKUP($B614,'b06'!$A$4:$I$714,AD$1,0),0)</f>
        <v>0</v>
      </c>
      <c r="AE614" s="41">
        <f>IFERROR(VLOOKUP($B614,'b06'!$A$4:$I$714,AE$1,0),0)</f>
        <v>0</v>
      </c>
      <c r="AF614" s="41">
        <f>IFERROR(VLOOKUP($B614,'b06'!$A$4:$I$714,AF$1,0),0)</f>
        <v>0</v>
      </c>
      <c r="AG614" s="41">
        <f>IFERROR(VLOOKUP($B614,'b06'!$A$4:$I$714,AG$1,0),0)</f>
        <v>0</v>
      </c>
      <c r="AH614" s="41">
        <f>IFERROR(VLOOKUP($B614,'b06'!$A$4:$I$714,AH$1,0),0)</f>
        <v>0</v>
      </c>
      <c r="AI614" s="41">
        <f>IFERROR(VLOOKUP($B614,'b06'!$A$4:$I$714,AI$1,0),0)</f>
        <v>0</v>
      </c>
      <c r="AJ614" s="41">
        <f>IFERROR(VLOOKUP($B614,'b06'!$A$4:$I$714,AJ$1,0),0)</f>
        <v>1</v>
      </c>
    </row>
    <row r="615" spans="1:36" x14ac:dyDescent="0.35">
      <c r="A615" s="4" t="s">
        <v>926</v>
      </c>
      <c r="B615" s="30">
        <v>613</v>
      </c>
      <c r="C615" s="8">
        <f t="shared" ca="1" si="109"/>
        <v>34313</v>
      </c>
      <c r="D615" s="5" t="str">
        <f t="shared" si="110"/>
        <v>colaborador_0613</v>
      </c>
      <c r="E615" s="9" t="s">
        <v>1339</v>
      </c>
      <c r="F615" s="9" t="s">
        <v>1550</v>
      </c>
      <c r="G615" s="8">
        <f t="shared" ca="1" si="111"/>
        <v>42081</v>
      </c>
      <c r="H615" s="6" t="s">
        <v>6</v>
      </c>
      <c r="I615" s="13">
        <f t="shared" ca="1" si="112"/>
        <v>1.75</v>
      </c>
      <c r="J615" s="15">
        <f t="shared" ca="1" si="113"/>
        <v>71</v>
      </c>
      <c r="K615" s="15">
        <f t="shared" ca="1" si="114"/>
        <v>23.183673469387756</v>
      </c>
      <c r="L615" s="10">
        <f t="shared" ca="1" si="115"/>
        <v>3</v>
      </c>
      <c r="M615" s="10">
        <f t="shared" ca="1" si="116"/>
        <v>1</v>
      </c>
      <c r="N615" s="10">
        <f t="shared" ca="1" si="117"/>
        <v>22</v>
      </c>
      <c r="O615" s="10">
        <f t="shared" ca="1" si="118"/>
        <v>7</v>
      </c>
      <c r="P615" s="10">
        <f t="shared" ca="1" si="119"/>
        <v>2</v>
      </c>
      <c r="Q615" s="11">
        <f t="shared" ca="1" si="108"/>
        <v>27</v>
      </c>
      <c r="R615" s="22" t="str">
        <f ca="1">VLOOKUP(L615,'05'!$A$2:$B$6,2,0)</f>
        <v>preta</v>
      </c>
      <c r="S615" s="22" t="str">
        <f ca="1">VLOOKUP(M615,'06'!$A$2:$B$18,2,0)</f>
        <v>sem instrução</v>
      </c>
      <c r="T615" s="22" t="str">
        <f ca="1">VLOOKUP(N615,'07'!$A$2:$D$28,2,0)</f>
        <v>Rondônia</v>
      </c>
      <c r="U615" s="22" t="str">
        <f ca="1">VLOOKUP(O615,'08'!$A$2:$B$28,2,0)</f>
        <v>Testemunha de Jeová</v>
      </c>
      <c r="V615" s="22" t="str">
        <f ca="1">VLOOKUP(P615,'10'!$A$2:$B$10,2,0)</f>
        <v>Casado</v>
      </c>
      <c r="W615" s="29">
        <f>IFERROR(VLOOKUP($B615,'b02'!$A$4:$H$705,W$1,0),0)</f>
        <v>0</v>
      </c>
      <c r="X615" s="29">
        <f>IFERROR(VLOOKUP($B615,'b02'!$A$4:$H$705,X$1,0),0)</f>
        <v>0</v>
      </c>
      <c r="Y615" s="29">
        <f>IFERROR(VLOOKUP($B615,'b02'!$A$4:$H$705,Y$1,0),0)</f>
        <v>3</v>
      </c>
      <c r="Z615" s="29">
        <f>IFERROR(VLOOKUP($B615,'b02'!$A$4:$H$705,Z$1,0),0)</f>
        <v>0</v>
      </c>
      <c r="AA615" s="29">
        <f>IFERROR(VLOOKUP($B615,'b02'!$A$4:$H$705,AA$1,0),0)</f>
        <v>0</v>
      </c>
      <c r="AB615" s="29">
        <f>IFERROR(VLOOKUP($B615,'b02'!$A$4:$H$705,AB$1,0),0)</f>
        <v>0</v>
      </c>
      <c r="AC615" s="29">
        <f>IFERROR(VLOOKUP($B615,'b02'!$A$4:$H$705,AC$1,0),0)</f>
        <v>3</v>
      </c>
      <c r="AD615" s="41">
        <f>IFERROR(VLOOKUP($B615,'b06'!$A$4:$I$714,AD$1,0),0)</f>
        <v>1</v>
      </c>
      <c r="AE615" s="41">
        <f>IFERROR(VLOOKUP($B615,'b06'!$A$4:$I$714,AE$1,0),0)</f>
        <v>0</v>
      </c>
      <c r="AF615" s="41">
        <f>IFERROR(VLOOKUP($B615,'b06'!$A$4:$I$714,AF$1,0),0)</f>
        <v>0</v>
      </c>
      <c r="AG615" s="41">
        <f>IFERROR(VLOOKUP($B615,'b06'!$A$4:$I$714,AG$1,0),0)</f>
        <v>0</v>
      </c>
      <c r="AH615" s="41">
        <f>IFERROR(VLOOKUP($B615,'b06'!$A$4:$I$714,AH$1,0),0)</f>
        <v>0</v>
      </c>
      <c r="AI615" s="41">
        <f>IFERROR(VLOOKUP($B615,'b06'!$A$4:$I$714,AI$1,0),0)</f>
        <v>2</v>
      </c>
      <c r="AJ615" s="41">
        <f>IFERROR(VLOOKUP($B615,'b06'!$A$4:$I$714,AJ$1,0),0)</f>
        <v>0</v>
      </c>
    </row>
    <row r="616" spans="1:36" x14ac:dyDescent="0.35">
      <c r="A616" s="4" t="s">
        <v>927</v>
      </c>
      <c r="B616" s="30">
        <v>614</v>
      </c>
      <c r="C616" s="8">
        <f t="shared" ca="1" si="109"/>
        <v>32855</v>
      </c>
      <c r="D616" s="5" t="str">
        <f t="shared" si="110"/>
        <v>colaborador_0614</v>
      </c>
      <c r="E616" s="9" t="s">
        <v>1339</v>
      </c>
      <c r="F616" s="9" t="s">
        <v>1550</v>
      </c>
      <c r="G616" s="8">
        <f t="shared" ca="1" si="111"/>
        <v>44085</v>
      </c>
      <c r="H616" s="6" t="s">
        <v>6</v>
      </c>
      <c r="I616" s="13">
        <f t="shared" ca="1" si="112"/>
        <v>1.81</v>
      </c>
      <c r="J616" s="15">
        <f t="shared" ca="1" si="113"/>
        <v>70</v>
      </c>
      <c r="K616" s="15">
        <f t="shared" ca="1" si="114"/>
        <v>21.366869143188548</v>
      </c>
      <c r="L616" s="10">
        <f t="shared" ca="1" si="115"/>
        <v>2</v>
      </c>
      <c r="M616" s="10">
        <f t="shared" ca="1" si="116"/>
        <v>6</v>
      </c>
      <c r="N616" s="10">
        <f t="shared" ca="1" si="117"/>
        <v>11</v>
      </c>
      <c r="O616" s="10">
        <f t="shared" ca="1" si="118"/>
        <v>7</v>
      </c>
      <c r="P616" s="10">
        <f t="shared" ca="1" si="119"/>
        <v>3</v>
      </c>
      <c r="Q616" s="11">
        <f t="shared" ca="1" si="108"/>
        <v>31</v>
      </c>
      <c r="R616" s="22" t="str">
        <f ca="1">VLOOKUP(L616,'05'!$A$2:$B$6,2,0)</f>
        <v>parda</v>
      </c>
      <c r="S616" s="22" t="str">
        <f ca="1">VLOOKUP(M616,'06'!$A$2:$B$18,2,0)</f>
        <v>ensino médio técnico incompleto</v>
      </c>
      <c r="T616" s="22" t="str">
        <f ca="1">VLOOKUP(N616,'07'!$A$2:$D$28,2,0)</f>
        <v>Mato Grosso</v>
      </c>
      <c r="U616" s="22" t="str">
        <f ca="1">VLOOKUP(O616,'08'!$A$2:$B$28,2,0)</f>
        <v>Testemunha de Jeová</v>
      </c>
      <c r="V616" s="22" t="str">
        <f ca="1">VLOOKUP(P616,'10'!$A$2:$B$10,2,0)</f>
        <v>Divorciado</v>
      </c>
      <c r="W616" s="29">
        <f>IFERROR(VLOOKUP($B616,'b02'!$A$4:$H$705,W$1,0),0)</f>
        <v>0</v>
      </c>
      <c r="X616" s="29">
        <f>IFERROR(VLOOKUP($B616,'b02'!$A$4:$H$705,X$1,0),0)</f>
        <v>0</v>
      </c>
      <c r="Y616" s="29">
        <f>IFERROR(VLOOKUP($B616,'b02'!$A$4:$H$705,Y$1,0),0)</f>
        <v>1</v>
      </c>
      <c r="Z616" s="29">
        <f>IFERROR(VLOOKUP($B616,'b02'!$A$4:$H$705,Z$1,0),0)</f>
        <v>0</v>
      </c>
      <c r="AA616" s="29">
        <f>IFERROR(VLOOKUP($B616,'b02'!$A$4:$H$705,AA$1,0),0)</f>
        <v>0</v>
      </c>
      <c r="AB616" s="29">
        <f>IFERROR(VLOOKUP($B616,'b02'!$A$4:$H$705,AB$1,0),0)</f>
        <v>1</v>
      </c>
      <c r="AC616" s="29">
        <f>IFERROR(VLOOKUP($B616,'b02'!$A$4:$H$705,AC$1,0),0)</f>
        <v>2</v>
      </c>
      <c r="AD616" s="41">
        <f>IFERROR(VLOOKUP($B616,'b06'!$A$4:$I$714,AD$1,0),0)</f>
        <v>1</v>
      </c>
      <c r="AE616" s="41">
        <f>IFERROR(VLOOKUP($B616,'b06'!$A$4:$I$714,AE$1,0),0)</f>
        <v>0</v>
      </c>
      <c r="AF616" s="41">
        <f>IFERROR(VLOOKUP($B616,'b06'!$A$4:$I$714,AF$1,0),0)</f>
        <v>0</v>
      </c>
      <c r="AG616" s="41">
        <f>IFERROR(VLOOKUP($B616,'b06'!$A$4:$I$714,AG$1,0),0)</f>
        <v>0</v>
      </c>
      <c r="AH616" s="41">
        <f>IFERROR(VLOOKUP($B616,'b06'!$A$4:$I$714,AH$1,0),0)</f>
        <v>0</v>
      </c>
      <c r="AI616" s="41">
        <f>IFERROR(VLOOKUP($B616,'b06'!$A$4:$I$714,AI$1,0),0)</f>
        <v>1</v>
      </c>
      <c r="AJ616" s="41">
        <f>IFERROR(VLOOKUP($B616,'b06'!$A$4:$I$714,AJ$1,0),0)</f>
        <v>0</v>
      </c>
    </row>
    <row r="617" spans="1:36" x14ac:dyDescent="0.35">
      <c r="A617" s="4" t="s">
        <v>928</v>
      </c>
      <c r="B617" s="30">
        <v>615</v>
      </c>
      <c r="C617" s="8">
        <f t="shared" ca="1" si="109"/>
        <v>35136</v>
      </c>
      <c r="D617" s="5" t="str">
        <f t="shared" si="110"/>
        <v>colaborador_0615</v>
      </c>
      <c r="E617" s="9" t="s">
        <v>1339</v>
      </c>
      <c r="F617" s="9" t="s">
        <v>1550</v>
      </c>
      <c r="G617" s="8">
        <f t="shared" ca="1" si="111"/>
        <v>43512</v>
      </c>
      <c r="H617" s="6" t="s">
        <v>6</v>
      </c>
      <c r="I617" s="13">
        <f t="shared" ca="1" si="112"/>
        <v>1.77</v>
      </c>
      <c r="J617" s="15">
        <f t="shared" ca="1" si="113"/>
        <v>75</v>
      </c>
      <c r="K617" s="15">
        <f t="shared" ca="1" si="114"/>
        <v>23.93948099205209</v>
      </c>
      <c r="L617" s="10">
        <f t="shared" ca="1" si="115"/>
        <v>2</v>
      </c>
      <c r="M617" s="10">
        <f t="shared" ca="1" si="116"/>
        <v>2</v>
      </c>
      <c r="N617" s="10">
        <f t="shared" ca="1" si="117"/>
        <v>9</v>
      </c>
      <c r="O617" s="10">
        <f t="shared" ca="1" si="118"/>
        <v>7</v>
      </c>
      <c r="P617" s="10">
        <f t="shared" ca="1" si="119"/>
        <v>2</v>
      </c>
      <c r="Q617" s="11">
        <f t="shared" ca="1" si="108"/>
        <v>24</v>
      </c>
      <c r="R617" s="22" t="str">
        <f ca="1">VLOOKUP(L617,'05'!$A$2:$B$6,2,0)</f>
        <v>parda</v>
      </c>
      <c r="S617" s="22" t="str">
        <f ca="1">VLOOKUP(M617,'06'!$A$2:$B$18,2,0)</f>
        <v>ensino fundamental incompleto</v>
      </c>
      <c r="T617" s="22" t="str">
        <f ca="1">VLOOKUP(N617,'07'!$A$2:$D$28,2,0)</f>
        <v>Goiás</v>
      </c>
      <c r="U617" s="22" t="str">
        <f ca="1">VLOOKUP(O617,'08'!$A$2:$B$28,2,0)</f>
        <v>Testemunha de Jeová</v>
      </c>
      <c r="V617" s="22" t="str">
        <f ca="1">VLOOKUP(P617,'10'!$A$2:$B$10,2,0)</f>
        <v>Casado</v>
      </c>
      <c r="W617" s="29">
        <f>IFERROR(VLOOKUP($B617,'b02'!$A$4:$H$705,W$1,0),0)</f>
        <v>0</v>
      </c>
      <c r="X617" s="29">
        <f>IFERROR(VLOOKUP($B617,'b02'!$A$4:$H$705,X$1,0),0)</f>
        <v>0</v>
      </c>
      <c r="Y617" s="29">
        <f>IFERROR(VLOOKUP($B617,'b02'!$A$4:$H$705,Y$1,0),0)</f>
        <v>0</v>
      </c>
      <c r="Z617" s="29">
        <f>IFERROR(VLOOKUP($B617,'b02'!$A$4:$H$705,Z$1,0),0)</f>
        <v>0</v>
      </c>
      <c r="AA617" s="29">
        <f>IFERROR(VLOOKUP($B617,'b02'!$A$4:$H$705,AA$1,0),0)</f>
        <v>0</v>
      </c>
      <c r="AB617" s="29">
        <f>IFERROR(VLOOKUP($B617,'b02'!$A$4:$H$705,AB$1,0),0)</f>
        <v>1</v>
      </c>
      <c r="AC617" s="29">
        <f>IFERROR(VLOOKUP($B617,'b02'!$A$4:$H$705,AC$1,0),0)</f>
        <v>1</v>
      </c>
      <c r="AD617" s="41">
        <f>IFERROR(VLOOKUP($B617,'b06'!$A$4:$I$714,AD$1,0),0)</f>
        <v>0</v>
      </c>
      <c r="AE617" s="41">
        <f>IFERROR(VLOOKUP($B617,'b06'!$A$4:$I$714,AE$1,0),0)</f>
        <v>0</v>
      </c>
      <c r="AF617" s="41">
        <f>IFERROR(VLOOKUP($B617,'b06'!$A$4:$I$714,AF$1,0),0)</f>
        <v>0</v>
      </c>
      <c r="AG617" s="41">
        <f>IFERROR(VLOOKUP($B617,'b06'!$A$4:$I$714,AG$1,0),0)</f>
        <v>0</v>
      </c>
      <c r="AH617" s="41">
        <f>IFERROR(VLOOKUP($B617,'b06'!$A$4:$I$714,AH$1,0),0)</f>
        <v>0</v>
      </c>
      <c r="AI617" s="41">
        <f>IFERROR(VLOOKUP($B617,'b06'!$A$4:$I$714,AI$1,0),0)</f>
        <v>0</v>
      </c>
      <c r="AJ617" s="41">
        <f>IFERROR(VLOOKUP($B617,'b06'!$A$4:$I$714,AJ$1,0),0)</f>
        <v>1</v>
      </c>
    </row>
    <row r="618" spans="1:36" x14ac:dyDescent="0.35">
      <c r="A618" s="4" t="s">
        <v>929</v>
      </c>
      <c r="B618" s="30">
        <v>616</v>
      </c>
      <c r="C618" s="8">
        <f t="shared" ca="1" si="109"/>
        <v>35820</v>
      </c>
      <c r="D618" s="5" t="str">
        <f t="shared" si="110"/>
        <v>colaborador_0616</v>
      </c>
      <c r="E618" s="9" t="s">
        <v>1339</v>
      </c>
      <c r="F618" s="9" t="s">
        <v>1550</v>
      </c>
      <c r="G618" s="8">
        <f t="shared" ca="1" si="111"/>
        <v>43388</v>
      </c>
      <c r="H618" s="6" t="s">
        <v>6</v>
      </c>
      <c r="I618" s="13">
        <f t="shared" ca="1" si="112"/>
        <v>1.83</v>
      </c>
      <c r="J618" s="15">
        <f t="shared" ca="1" si="113"/>
        <v>78</v>
      </c>
      <c r="K618" s="15">
        <f t="shared" ca="1" si="114"/>
        <v>23.291229956104985</v>
      </c>
      <c r="L618" s="10">
        <f t="shared" ca="1" si="115"/>
        <v>2</v>
      </c>
      <c r="M618" s="10">
        <f t="shared" ca="1" si="116"/>
        <v>5</v>
      </c>
      <c r="N618" s="10">
        <f t="shared" ca="1" si="117"/>
        <v>20</v>
      </c>
      <c r="O618" s="10">
        <f t="shared" ca="1" si="118"/>
        <v>1</v>
      </c>
      <c r="P618" s="10">
        <f t="shared" ca="1" si="119"/>
        <v>5</v>
      </c>
      <c r="Q618" s="11">
        <f t="shared" ca="1" si="108"/>
        <v>23</v>
      </c>
      <c r="R618" s="22" t="str">
        <f ca="1">VLOOKUP(L618,'05'!$A$2:$B$6,2,0)</f>
        <v>parda</v>
      </c>
      <c r="S618" s="22" t="str">
        <f ca="1">VLOOKUP(M618,'06'!$A$2:$B$18,2,0)</f>
        <v>ensino médio completo</v>
      </c>
      <c r="T618" s="22" t="str">
        <f ca="1">VLOOKUP(N618,'07'!$A$2:$D$28,2,0)</f>
        <v>Rio Grande do Norte</v>
      </c>
      <c r="U618" s="22" t="str">
        <f ca="1">VLOOKUP(O618,'08'!$A$2:$B$28,2,0)</f>
        <v>Adventista</v>
      </c>
      <c r="V618" s="22" t="str">
        <f ca="1">VLOOKUP(P618,'10'!$A$2:$B$10,2,0)</f>
        <v>Separado</v>
      </c>
      <c r="W618" s="29">
        <f>IFERROR(VLOOKUP($B618,'b02'!$A$4:$H$705,W$1,0),0)</f>
        <v>0</v>
      </c>
      <c r="X618" s="29">
        <f>IFERROR(VLOOKUP($B618,'b02'!$A$4:$H$705,X$1,0),0)</f>
        <v>0</v>
      </c>
      <c r="Y618" s="29">
        <f>IFERROR(VLOOKUP($B618,'b02'!$A$4:$H$705,Y$1,0),0)</f>
        <v>0</v>
      </c>
      <c r="Z618" s="29">
        <f>IFERROR(VLOOKUP($B618,'b02'!$A$4:$H$705,Z$1,0),0)</f>
        <v>0</v>
      </c>
      <c r="AA618" s="29">
        <f>IFERROR(VLOOKUP($B618,'b02'!$A$4:$H$705,AA$1,0),0)</f>
        <v>0</v>
      </c>
      <c r="AB618" s="29">
        <f>IFERROR(VLOOKUP($B618,'b02'!$A$4:$H$705,AB$1,0),0)</f>
        <v>0</v>
      </c>
      <c r="AC618" s="29">
        <f>IFERROR(VLOOKUP($B618,'b02'!$A$4:$H$705,AC$1,0),0)</f>
        <v>0</v>
      </c>
      <c r="AD618" s="41">
        <f>IFERROR(VLOOKUP($B618,'b06'!$A$4:$I$714,AD$1,0),0)</f>
        <v>0</v>
      </c>
      <c r="AE618" s="41">
        <f>IFERROR(VLOOKUP($B618,'b06'!$A$4:$I$714,AE$1,0),0)</f>
        <v>0</v>
      </c>
      <c r="AF618" s="41">
        <f>IFERROR(VLOOKUP($B618,'b06'!$A$4:$I$714,AF$1,0),0)</f>
        <v>0</v>
      </c>
      <c r="AG618" s="41">
        <f>IFERROR(VLOOKUP($B618,'b06'!$A$4:$I$714,AG$1,0),0)</f>
        <v>0</v>
      </c>
      <c r="AH618" s="41">
        <f>IFERROR(VLOOKUP($B618,'b06'!$A$4:$I$714,AH$1,0),0)</f>
        <v>0</v>
      </c>
      <c r="AI618" s="41">
        <f>IFERROR(VLOOKUP($B618,'b06'!$A$4:$I$714,AI$1,0),0)</f>
        <v>0</v>
      </c>
      <c r="AJ618" s="41">
        <f>IFERROR(VLOOKUP($B618,'b06'!$A$4:$I$714,AJ$1,0),0)</f>
        <v>0</v>
      </c>
    </row>
    <row r="619" spans="1:36" x14ac:dyDescent="0.35">
      <c r="A619" s="4" t="s">
        <v>930</v>
      </c>
      <c r="B619" s="30">
        <v>617</v>
      </c>
      <c r="C619" s="8">
        <f t="shared" ca="1" si="109"/>
        <v>35971</v>
      </c>
      <c r="D619" s="5" t="str">
        <f t="shared" si="110"/>
        <v>colaborador_0617</v>
      </c>
      <c r="E619" s="9" t="s">
        <v>1339</v>
      </c>
      <c r="F619" s="9" t="s">
        <v>1550</v>
      </c>
      <c r="G619" s="8">
        <f t="shared" ca="1" si="111"/>
        <v>42416</v>
      </c>
      <c r="H619" s="6" t="s">
        <v>6</v>
      </c>
      <c r="I619" s="13">
        <f t="shared" ca="1" si="112"/>
        <v>1.8</v>
      </c>
      <c r="J619" s="15">
        <f t="shared" ca="1" si="113"/>
        <v>71</v>
      </c>
      <c r="K619" s="15">
        <f t="shared" ca="1" si="114"/>
        <v>21.913580246913579</v>
      </c>
      <c r="L619" s="10">
        <f t="shared" ca="1" si="115"/>
        <v>3</v>
      </c>
      <c r="M619" s="10">
        <f t="shared" ca="1" si="116"/>
        <v>1</v>
      </c>
      <c r="N619" s="10">
        <f t="shared" ca="1" si="117"/>
        <v>10</v>
      </c>
      <c r="O619" s="10">
        <f t="shared" ca="1" si="118"/>
        <v>3</v>
      </c>
      <c r="P619" s="10">
        <f t="shared" ca="1" si="119"/>
        <v>6</v>
      </c>
      <c r="Q619" s="11">
        <f t="shared" ca="1" si="108"/>
        <v>22</v>
      </c>
      <c r="R619" s="22" t="str">
        <f ca="1">VLOOKUP(L619,'05'!$A$2:$B$6,2,0)</f>
        <v>preta</v>
      </c>
      <c r="S619" s="22" t="str">
        <f ca="1">VLOOKUP(M619,'06'!$A$2:$B$18,2,0)</f>
        <v>sem instrução</v>
      </c>
      <c r="T619" s="22" t="str">
        <f ca="1">VLOOKUP(N619,'07'!$A$2:$D$28,2,0)</f>
        <v>Maranhão</v>
      </c>
      <c r="U619" s="22" t="str">
        <f ca="1">VLOOKUP(O619,'08'!$A$2:$B$28,2,0)</f>
        <v>Católica</v>
      </c>
      <c r="V619" s="22" t="str">
        <f ca="1">VLOOKUP(P619,'10'!$A$2:$B$10,2,0)</f>
        <v>Concubinato/União Estável</v>
      </c>
      <c r="W619" s="29">
        <f>IFERROR(VLOOKUP($B619,'b02'!$A$4:$H$705,W$1,0),0)</f>
        <v>0</v>
      </c>
      <c r="X619" s="29">
        <f>IFERROR(VLOOKUP($B619,'b02'!$A$4:$H$705,X$1,0),0)</f>
        <v>0</v>
      </c>
      <c r="Y619" s="29">
        <f>IFERROR(VLOOKUP($B619,'b02'!$A$4:$H$705,Y$1,0),0)</f>
        <v>1</v>
      </c>
      <c r="Z619" s="29">
        <f>IFERROR(VLOOKUP($B619,'b02'!$A$4:$H$705,Z$1,0),0)</f>
        <v>0</v>
      </c>
      <c r="AA619" s="29">
        <f>IFERROR(VLOOKUP($B619,'b02'!$A$4:$H$705,AA$1,0),0)</f>
        <v>0</v>
      </c>
      <c r="AB619" s="29">
        <f>IFERROR(VLOOKUP($B619,'b02'!$A$4:$H$705,AB$1,0),0)</f>
        <v>0</v>
      </c>
      <c r="AC619" s="29">
        <f>IFERROR(VLOOKUP($B619,'b02'!$A$4:$H$705,AC$1,0),0)</f>
        <v>1</v>
      </c>
      <c r="AD619" s="41">
        <f>IFERROR(VLOOKUP($B619,'b06'!$A$4:$I$714,AD$1,0),0)</f>
        <v>0</v>
      </c>
      <c r="AE619" s="41">
        <f>IFERROR(VLOOKUP($B619,'b06'!$A$4:$I$714,AE$1,0),0)</f>
        <v>0</v>
      </c>
      <c r="AF619" s="41">
        <f>IFERROR(VLOOKUP($B619,'b06'!$A$4:$I$714,AF$1,0),0)</f>
        <v>0</v>
      </c>
      <c r="AG619" s="41">
        <f>IFERROR(VLOOKUP($B619,'b06'!$A$4:$I$714,AG$1,0),0)</f>
        <v>0</v>
      </c>
      <c r="AH619" s="41">
        <f>IFERROR(VLOOKUP($B619,'b06'!$A$4:$I$714,AH$1,0),0)</f>
        <v>0</v>
      </c>
      <c r="AI619" s="41">
        <f>IFERROR(VLOOKUP($B619,'b06'!$A$4:$I$714,AI$1,0),0)</f>
        <v>1</v>
      </c>
      <c r="AJ619" s="41">
        <f>IFERROR(VLOOKUP($B619,'b06'!$A$4:$I$714,AJ$1,0),0)</f>
        <v>0</v>
      </c>
    </row>
    <row r="620" spans="1:36" x14ac:dyDescent="0.35">
      <c r="A620" s="4" t="s">
        <v>931</v>
      </c>
      <c r="B620" s="30">
        <v>618</v>
      </c>
      <c r="C620" s="8">
        <f t="shared" ca="1" si="109"/>
        <v>32955</v>
      </c>
      <c r="D620" s="5" t="str">
        <f t="shared" si="110"/>
        <v>colaborador_0618</v>
      </c>
      <c r="E620" s="9" t="s">
        <v>1339</v>
      </c>
      <c r="F620" s="9" t="s">
        <v>1550</v>
      </c>
      <c r="G620" s="8">
        <f t="shared" ca="1" si="111"/>
        <v>42086</v>
      </c>
      <c r="H620" s="6" t="s">
        <v>6</v>
      </c>
      <c r="I620" s="13">
        <f t="shared" ca="1" si="112"/>
        <v>1.78</v>
      </c>
      <c r="J620" s="15">
        <f t="shared" ca="1" si="113"/>
        <v>78</v>
      </c>
      <c r="K620" s="15">
        <f t="shared" ca="1" si="114"/>
        <v>24.618103774775911</v>
      </c>
      <c r="L620" s="10">
        <f t="shared" ca="1" si="115"/>
        <v>2</v>
      </c>
      <c r="M620" s="10">
        <f t="shared" ca="1" si="116"/>
        <v>1</v>
      </c>
      <c r="N620" s="10">
        <f t="shared" ca="1" si="117"/>
        <v>25</v>
      </c>
      <c r="O620" s="10">
        <f t="shared" ca="1" si="118"/>
        <v>7</v>
      </c>
      <c r="P620" s="10">
        <f t="shared" ca="1" si="119"/>
        <v>1</v>
      </c>
      <c r="Q620" s="11">
        <f t="shared" ca="1" si="108"/>
        <v>30</v>
      </c>
      <c r="R620" s="22" t="str">
        <f ca="1">VLOOKUP(L620,'05'!$A$2:$B$6,2,0)</f>
        <v>parda</v>
      </c>
      <c r="S620" s="22" t="str">
        <f ca="1">VLOOKUP(M620,'06'!$A$2:$B$18,2,0)</f>
        <v>sem instrução</v>
      </c>
      <c r="T620" s="22" t="str">
        <f ca="1">VLOOKUP(N620,'07'!$A$2:$D$28,2,0)</f>
        <v>São Paulo</v>
      </c>
      <c r="U620" s="22" t="str">
        <f ca="1">VLOOKUP(O620,'08'!$A$2:$B$28,2,0)</f>
        <v>Testemunha de Jeová</v>
      </c>
      <c r="V620" s="22" t="str">
        <f ca="1">VLOOKUP(P620,'10'!$A$2:$B$10,2,0)</f>
        <v>Solteiro</v>
      </c>
      <c r="W620" s="29">
        <f>IFERROR(VLOOKUP($B620,'b02'!$A$4:$H$705,W$1,0),0)</f>
        <v>0</v>
      </c>
      <c r="X620" s="29">
        <f>IFERROR(VLOOKUP($B620,'b02'!$A$4:$H$705,X$1,0),0)</f>
        <v>0</v>
      </c>
      <c r="Y620" s="29">
        <f>IFERROR(VLOOKUP($B620,'b02'!$A$4:$H$705,Y$1,0),0)</f>
        <v>0</v>
      </c>
      <c r="Z620" s="29">
        <f>IFERROR(VLOOKUP($B620,'b02'!$A$4:$H$705,Z$1,0),0)</f>
        <v>0</v>
      </c>
      <c r="AA620" s="29">
        <f>IFERROR(VLOOKUP($B620,'b02'!$A$4:$H$705,AA$1,0),0)</f>
        <v>0</v>
      </c>
      <c r="AB620" s="29">
        <f>IFERROR(VLOOKUP($B620,'b02'!$A$4:$H$705,AB$1,0),0)</f>
        <v>0</v>
      </c>
      <c r="AC620" s="29">
        <f>IFERROR(VLOOKUP($B620,'b02'!$A$4:$H$705,AC$1,0),0)</f>
        <v>0</v>
      </c>
      <c r="AD620" s="41">
        <f>IFERROR(VLOOKUP($B620,'b06'!$A$4:$I$714,AD$1,0),0)</f>
        <v>0</v>
      </c>
      <c r="AE620" s="41">
        <f>IFERROR(VLOOKUP($B620,'b06'!$A$4:$I$714,AE$1,0),0)</f>
        <v>0</v>
      </c>
      <c r="AF620" s="41">
        <f>IFERROR(VLOOKUP($B620,'b06'!$A$4:$I$714,AF$1,0),0)</f>
        <v>0</v>
      </c>
      <c r="AG620" s="41">
        <f>IFERROR(VLOOKUP($B620,'b06'!$A$4:$I$714,AG$1,0),0)</f>
        <v>0</v>
      </c>
      <c r="AH620" s="41">
        <f>IFERROR(VLOOKUP($B620,'b06'!$A$4:$I$714,AH$1,0),0)</f>
        <v>0</v>
      </c>
      <c r="AI620" s="41">
        <f>IFERROR(VLOOKUP($B620,'b06'!$A$4:$I$714,AI$1,0),0)</f>
        <v>0</v>
      </c>
      <c r="AJ620" s="41">
        <f>IFERROR(VLOOKUP($B620,'b06'!$A$4:$I$714,AJ$1,0),0)</f>
        <v>0</v>
      </c>
    </row>
    <row r="621" spans="1:36" x14ac:dyDescent="0.35">
      <c r="A621" s="4" t="s">
        <v>932</v>
      </c>
      <c r="B621" s="30">
        <v>619</v>
      </c>
      <c r="C621" s="8">
        <f t="shared" ca="1" si="109"/>
        <v>35381</v>
      </c>
      <c r="D621" s="5" t="str">
        <f t="shared" si="110"/>
        <v>colaborador_0619</v>
      </c>
      <c r="E621" s="9" t="s">
        <v>1339</v>
      </c>
      <c r="F621" s="9" t="s">
        <v>1550</v>
      </c>
      <c r="G621" s="8">
        <f t="shared" ca="1" si="111"/>
        <v>44063</v>
      </c>
      <c r="H621" s="6" t="s">
        <v>6</v>
      </c>
      <c r="I621" s="13">
        <f t="shared" ca="1" si="112"/>
        <v>1.82</v>
      </c>
      <c r="J621" s="15">
        <f t="shared" ca="1" si="113"/>
        <v>79</v>
      </c>
      <c r="K621" s="15">
        <f t="shared" ca="1" si="114"/>
        <v>23.849776597029344</v>
      </c>
      <c r="L621" s="10">
        <f t="shared" ca="1" si="115"/>
        <v>3</v>
      </c>
      <c r="M621" s="10">
        <f t="shared" ca="1" si="116"/>
        <v>4</v>
      </c>
      <c r="N621" s="10">
        <f t="shared" ca="1" si="117"/>
        <v>5</v>
      </c>
      <c r="O621" s="10">
        <f t="shared" ca="1" si="118"/>
        <v>3</v>
      </c>
      <c r="P621" s="10">
        <f t="shared" ca="1" si="119"/>
        <v>3</v>
      </c>
      <c r="Q621" s="11">
        <f t="shared" ca="1" si="108"/>
        <v>24</v>
      </c>
      <c r="R621" s="22" t="str">
        <f ca="1">VLOOKUP(L621,'05'!$A$2:$B$6,2,0)</f>
        <v>preta</v>
      </c>
      <c r="S621" s="22" t="str">
        <f ca="1">VLOOKUP(M621,'06'!$A$2:$B$18,2,0)</f>
        <v>ensino médio incompleto</v>
      </c>
      <c r="T621" s="22" t="str">
        <f ca="1">VLOOKUP(N621,'07'!$A$2:$D$28,2,0)</f>
        <v>Bahia</v>
      </c>
      <c r="U621" s="22" t="str">
        <f ca="1">VLOOKUP(O621,'08'!$A$2:$B$28,2,0)</f>
        <v>Católica</v>
      </c>
      <c r="V621" s="22" t="str">
        <f ca="1">VLOOKUP(P621,'10'!$A$2:$B$10,2,0)</f>
        <v>Divorciado</v>
      </c>
      <c r="W621" s="29">
        <f>IFERROR(VLOOKUP($B621,'b02'!$A$4:$H$705,W$1,0),0)</f>
        <v>0</v>
      </c>
      <c r="X621" s="29">
        <f>IFERROR(VLOOKUP($B621,'b02'!$A$4:$H$705,X$1,0),0)</f>
        <v>1</v>
      </c>
      <c r="Y621" s="29">
        <f>IFERROR(VLOOKUP($B621,'b02'!$A$4:$H$705,Y$1,0),0)</f>
        <v>0</v>
      </c>
      <c r="Z621" s="29">
        <f>IFERROR(VLOOKUP($B621,'b02'!$A$4:$H$705,Z$1,0),0)</f>
        <v>0</v>
      </c>
      <c r="AA621" s="29">
        <f>IFERROR(VLOOKUP($B621,'b02'!$A$4:$H$705,AA$1,0),0)</f>
        <v>0</v>
      </c>
      <c r="AB621" s="29">
        <f>IFERROR(VLOOKUP($B621,'b02'!$A$4:$H$705,AB$1,0),0)</f>
        <v>0</v>
      </c>
      <c r="AC621" s="29">
        <f>IFERROR(VLOOKUP($B621,'b02'!$A$4:$H$705,AC$1,0),0)</f>
        <v>1</v>
      </c>
      <c r="AD621" s="41">
        <f>IFERROR(VLOOKUP($B621,'b06'!$A$4:$I$714,AD$1,0),0)</f>
        <v>1</v>
      </c>
      <c r="AE621" s="41">
        <f>IFERROR(VLOOKUP($B621,'b06'!$A$4:$I$714,AE$1,0),0)</f>
        <v>0</v>
      </c>
      <c r="AF621" s="41">
        <f>IFERROR(VLOOKUP($B621,'b06'!$A$4:$I$714,AF$1,0),0)</f>
        <v>0</v>
      </c>
      <c r="AG621" s="41">
        <f>IFERROR(VLOOKUP($B621,'b06'!$A$4:$I$714,AG$1,0),0)</f>
        <v>0</v>
      </c>
      <c r="AH621" s="41">
        <f>IFERROR(VLOOKUP($B621,'b06'!$A$4:$I$714,AH$1,0),0)</f>
        <v>0</v>
      </c>
      <c r="AI621" s="41">
        <f>IFERROR(VLOOKUP($B621,'b06'!$A$4:$I$714,AI$1,0),0)</f>
        <v>0</v>
      </c>
      <c r="AJ621" s="41">
        <f>IFERROR(VLOOKUP($B621,'b06'!$A$4:$I$714,AJ$1,0),0)</f>
        <v>0</v>
      </c>
    </row>
    <row r="622" spans="1:36" x14ac:dyDescent="0.35">
      <c r="A622" s="4" t="s">
        <v>933</v>
      </c>
      <c r="B622" s="30">
        <v>620</v>
      </c>
      <c r="C622" s="8">
        <f t="shared" ca="1" si="109"/>
        <v>33832</v>
      </c>
      <c r="D622" s="5" t="str">
        <f t="shared" si="110"/>
        <v>colaborador_0620</v>
      </c>
      <c r="E622" s="9" t="s">
        <v>1339</v>
      </c>
      <c r="F622" s="9" t="s">
        <v>1550</v>
      </c>
      <c r="G622" s="8">
        <f t="shared" ca="1" si="111"/>
        <v>42184</v>
      </c>
      <c r="H622" s="6" t="s">
        <v>6</v>
      </c>
      <c r="I622" s="13">
        <f t="shared" ca="1" si="112"/>
        <v>1.81</v>
      </c>
      <c r="J622" s="15">
        <f t="shared" ca="1" si="113"/>
        <v>71</v>
      </c>
      <c r="K622" s="15">
        <f t="shared" ca="1" si="114"/>
        <v>21.672110130948383</v>
      </c>
      <c r="L622" s="10">
        <f t="shared" ca="1" si="115"/>
        <v>3</v>
      </c>
      <c r="M622" s="10">
        <f t="shared" ca="1" si="116"/>
        <v>4</v>
      </c>
      <c r="N622" s="10">
        <f t="shared" ca="1" si="117"/>
        <v>19</v>
      </c>
      <c r="O622" s="10">
        <f t="shared" ca="1" si="118"/>
        <v>4</v>
      </c>
      <c r="P622" s="10">
        <f t="shared" ca="1" si="119"/>
        <v>4</v>
      </c>
      <c r="Q622" s="11">
        <f t="shared" ca="1" si="108"/>
        <v>28</v>
      </c>
      <c r="R622" s="22" t="str">
        <f ca="1">VLOOKUP(L622,'05'!$A$2:$B$6,2,0)</f>
        <v>preta</v>
      </c>
      <c r="S622" s="22" t="str">
        <f ca="1">VLOOKUP(M622,'06'!$A$2:$B$18,2,0)</f>
        <v>ensino médio incompleto</v>
      </c>
      <c r="T622" s="22" t="str">
        <f ca="1">VLOOKUP(N622,'07'!$A$2:$D$28,2,0)</f>
        <v>Rio de Janeiro</v>
      </c>
      <c r="U622" s="22" t="str">
        <f ca="1">VLOOKUP(O622,'08'!$A$2:$B$28,2,0)</f>
        <v>Cristã</v>
      </c>
      <c r="V622" s="22" t="str">
        <f ca="1">VLOOKUP(P622,'10'!$A$2:$B$10,2,0)</f>
        <v>Desquitado</v>
      </c>
      <c r="W622" s="29">
        <f>IFERROR(VLOOKUP($B622,'b02'!$A$4:$H$705,W$1,0),0)</f>
        <v>0</v>
      </c>
      <c r="X622" s="29">
        <f>IFERROR(VLOOKUP($B622,'b02'!$A$4:$H$705,X$1,0),0)</f>
        <v>0</v>
      </c>
      <c r="Y622" s="29">
        <f>IFERROR(VLOOKUP($B622,'b02'!$A$4:$H$705,Y$1,0),0)</f>
        <v>0</v>
      </c>
      <c r="Z622" s="29">
        <f>IFERROR(VLOOKUP($B622,'b02'!$A$4:$H$705,Z$1,0),0)</f>
        <v>1</v>
      </c>
      <c r="AA622" s="29">
        <f>IFERROR(VLOOKUP($B622,'b02'!$A$4:$H$705,AA$1,0),0)</f>
        <v>0</v>
      </c>
      <c r="AB622" s="29">
        <f>IFERROR(VLOOKUP($B622,'b02'!$A$4:$H$705,AB$1,0),0)</f>
        <v>0</v>
      </c>
      <c r="AC622" s="29">
        <f>IFERROR(VLOOKUP($B622,'b02'!$A$4:$H$705,AC$1,0),0)</f>
        <v>1</v>
      </c>
      <c r="AD622" s="41">
        <f>IFERROR(VLOOKUP($B622,'b06'!$A$4:$I$714,AD$1,0),0)</f>
        <v>0</v>
      </c>
      <c r="AE622" s="41">
        <f>IFERROR(VLOOKUP($B622,'b06'!$A$4:$I$714,AE$1,0),0)</f>
        <v>0</v>
      </c>
      <c r="AF622" s="41">
        <f>IFERROR(VLOOKUP($B622,'b06'!$A$4:$I$714,AF$1,0),0)</f>
        <v>0</v>
      </c>
      <c r="AG622" s="41">
        <f>IFERROR(VLOOKUP($B622,'b06'!$A$4:$I$714,AG$1,0),0)</f>
        <v>1</v>
      </c>
      <c r="AH622" s="41">
        <f>IFERROR(VLOOKUP($B622,'b06'!$A$4:$I$714,AH$1,0),0)</f>
        <v>0</v>
      </c>
      <c r="AI622" s="41">
        <f>IFERROR(VLOOKUP($B622,'b06'!$A$4:$I$714,AI$1,0),0)</f>
        <v>0</v>
      </c>
      <c r="AJ622" s="41">
        <f>IFERROR(VLOOKUP($B622,'b06'!$A$4:$I$714,AJ$1,0),0)</f>
        <v>0</v>
      </c>
    </row>
    <row r="623" spans="1:36" x14ac:dyDescent="0.35">
      <c r="A623" s="4" t="s">
        <v>934</v>
      </c>
      <c r="B623" s="30">
        <v>621</v>
      </c>
      <c r="C623" s="8">
        <f t="shared" ca="1" si="109"/>
        <v>35363</v>
      </c>
      <c r="D623" s="5" t="str">
        <f t="shared" si="110"/>
        <v>colaborador_0621</v>
      </c>
      <c r="E623" s="9" t="s">
        <v>1339</v>
      </c>
      <c r="F623" s="9" t="s">
        <v>1550</v>
      </c>
      <c r="G623" s="8">
        <f t="shared" ca="1" si="111"/>
        <v>43145</v>
      </c>
      <c r="H623" s="6" t="s">
        <v>6</v>
      </c>
      <c r="I623" s="13">
        <f t="shared" ca="1" si="112"/>
        <v>1.83</v>
      </c>
      <c r="J623" s="15">
        <f t="shared" ca="1" si="113"/>
        <v>76</v>
      </c>
      <c r="K623" s="15">
        <f t="shared" ca="1" si="114"/>
        <v>22.694018931589476</v>
      </c>
      <c r="L623" s="10">
        <f t="shared" ca="1" si="115"/>
        <v>3</v>
      </c>
      <c r="M623" s="10">
        <f t="shared" ca="1" si="116"/>
        <v>7</v>
      </c>
      <c r="N623" s="10">
        <f t="shared" ca="1" si="117"/>
        <v>13</v>
      </c>
      <c r="O623" s="10">
        <f t="shared" ca="1" si="118"/>
        <v>7</v>
      </c>
      <c r="P623" s="10">
        <f t="shared" ca="1" si="119"/>
        <v>1</v>
      </c>
      <c r="Q623" s="11">
        <f t="shared" ca="1" si="108"/>
        <v>24</v>
      </c>
      <c r="R623" s="22" t="str">
        <f ca="1">VLOOKUP(L623,'05'!$A$2:$B$6,2,0)</f>
        <v>preta</v>
      </c>
      <c r="S623" s="22" t="str">
        <f ca="1">VLOOKUP(M623,'06'!$A$2:$B$18,2,0)</f>
        <v>ensino médio técnico completo</v>
      </c>
      <c r="T623" s="22" t="str">
        <f ca="1">VLOOKUP(N623,'07'!$A$2:$D$28,2,0)</f>
        <v>Minas Gerais</v>
      </c>
      <c r="U623" s="22" t="str">
        <f ca="1">VLOOKUP(O623,'08'!$A$2:$B$28,2,0)</f>
        <v>Testemunha de Jeová</v>
      </c>
      <c r="V623" s="22" t="str">
        <f ca="1">VLOOKUP(P623,'10'!$A$2:$B$10,2,0)</f>
        <v>Solteiro</v>
      </c>
      <c r="W623" s="29">
        <f>IFERROR(VLOOKUP($B623,'b02'!$A$4:$H$705,W$1,0),0)</f>
        <v>1</v>
      </c>
      <c r="X623" s="29">
        <f>IFERROR(VLOOKUP($B623,'b02'!$A$4:$H$705,X$1,0),0)</f>
        <v>0</v>
      </c>
      <c r="Y623" s="29">
        <f>IFERROR(VLOOKUP($B623,'b02'!$A$4:$H$705,Y$1,0),0)</f>
        <v>0</v>
      </c>
      <c r="Z623" s="29">
        <f>IFERROR(VLOOKUP($B623,'b02'!$A$4:$H$705,Z$1,0),0)</f>
        <v>0</v>
      </c>
      <c r="AA623" s="29">
        <f>IFERROR(VLOOKUP($B623,'b02'!$A$4:$H$705,AA$1,0),0)</f>
        <v>0</v>
      </c>
      <c r="AB623" s="29">
        <f>IFERROR(VLOOKUP($B623,'b02'!$A$4:$H$705,AB$1,0),0)</f>
        <v>0</v>
      </c>
      <c r="AC623" s="29">
        <f>IFERROR(VLOOKUP($B623,'b02'!$A$4:$H$705,AC$1,0),0)</f>
        <v>1</v>
      </c>
      <c r="AD623" s="41">
        <f>IFERROR(VLOOKUP($B623,'b06'!$A$4:$I$714,AD$1,0),0)</f>
        <v>1</v>
      </c>
      <c r="AE623" s="41">
        <f>IFERROR(VLOOKUP($B623,'b06'!$A$4:$I$714,AE$1,0),0)</f>
        <v>0</v>
      </c>
      <c r="AF623" s="41">
        <f>IFERROR(VLOOKUP($B623,'b06'!$A$4:$I$714,AF$1,0),0)</f>
        <v>0</v>
      </c>
      <c r="AG623" s="41">
        <f>IFERROR(VLOOKUP($B623,'b06'!$A$4:$I$714,AG$1,0),0)</f>
        <v>0</v>
      </c>
      <c r="AH623" s="41">
        <f>IFERROR(VLOOKUP($B623,'b06'!$A$4:$I$714,AH$1,0),0)</f>
        <v>0</v>
      </c>
      <c r="AI623" s="41">
        <f>IFERROR(VLOOKUP($B623,'b06'!$A$4:$I$714,AI$1,0),0)</f>
        <v>0</v>
      </c>
      <c r="AJ623" s="41">
        <f>IFERROR(VLOOKUP($B623,'b06'!$A$4:$I$714,AJ$1,0),0)</f>
        <v>0</v>
      </c>
    </row>
    <row r="624" spans="1:36" x14ac:dyDescent="0.35">
      <c r="A624" s="4" t="s">
        <v>935</v>
      </c>
      <c r="B624" s="30">
        <v>622</v>
      </c>
      <c r="C624" s="8">
        <f t="shared" ca="1" si="109"/>
        <v>34781</v>
      </c>
      <c r="D624" s="5" t="str">
        <f t="shared" si="110"/>
        <v>colaborador_0622</v>
      </c>
      <c r="E624" s="9" t="s">
        <v>1339</v>
      </c>
      <c r="F624" s="9" t="s">
        <v>1550</v>
      </c>
      <c r="G624" s="8">
        <f t="shared" ca="1" si="111"/>
        <v>43215</v>
      </c>
      <c r="H624" s="6" t="s">
        <v>6</v>
      </c>
      <c r="I624" s="13">
        <f t="shared" ca="1" si="112"/>
        <v>1.8</v>
      </c>
      <c r="J624" s="15">
        <f t="shared" ca="1" si="113"/>
        <v>73</v>
      </c>
      <c r="K624" s="15">
        <f t="shared" ca="1" si="114"/>
        <v>22.530864197530864</v>
      </c>
      <c r="L624" s="10">
        <f t="shared" ca="1" si="115"/>
        <v>3</v>
      </c>
      <c r="M624" s="10">
        <f t="shared" ca="1" si="116"/>
        <v>4</v>
      </c>
      <c r="N624" s="10">
        <f t="shared" ca="1" si="117"/>
        <v>25</v>
      </c>
      <c r="O624" s="10">
        <f t="shared" ca="1" si="118"/>
        <v>6</v>
      </c>
      <c r="P624" s="10">
        <f t="shared" ca="1" si="119"/>
        <v>2</v>
      </c>
      <c r="Q624" s="11">
        <f t="shared" ca="1" si="108"/>
        <v>25</v>
      </c>
      <c r="R624" s="22" t="str">
        <f ca="1">VLOOKUP(L624,'05'!$A$2:$B$6,2,0)</f>
        <v>preta</v>
      </c>
      <c r="S624" s="22" t="str">
        <f ca="1">VLOOKUP(M624,'06'!$A$2:$B$18,2,0)</f>
        <v>ensino médio incompleto</v>
      </c>
      <c r="T624" s="22" t="str">
        <f ca="1">VLOOKUP(N624,'07'!$A$2:$D$28,2,0)</f>
        <v>São Paulo</v>
      </c>
      <c r="U624" s="22" t="str">
        <f ca="1">VLOOKUP(O624,'08'!$A$2:$B$28,2,0)</f>
        <v>Umbanda</v>
      </c>
      <c r="V624" s="22" t="str">
        <f ca="1">VLOOKUP(P624,'10'!$A$2:$B$10,2,0)</f>
        <v>Casado</v>
      </c>
      <c r="W624" s="29">
        <f>IFERROR(VLOOKUP($B624,'b02'!$A$4:$H$705,W$1,0),0)</f>
        <v>0</v>
      </c>
      <c r="X624" s="29">
        <f>IFERROR(VLOOKUP($B624,'b02'!$A$4:$H$705,X$1,0),0)</f>
        <v>0</v>
      </c>
      <c r="Y624" s="29">
        <f>IFERROR(VLOOKUP($B624,'b02'!$A$4:$H$705,Y$1,0),0)</f>
        <v>0</v>
      </c>
      <c r="Z624" s="29">
        <f>IFERROR(VLOOKUP($B624,'b02'!$A$4:$H$705,Z$1,0),0)</f>
        <v>0</v>
      </c>
      <c r="AA624" s="29">
        <f>IFERROR(VLOOKUP($B624,'b02'!$A$4:$H$705,AA$1,0),0)</f>
        <v>0</v>
      </c>
      <c r="AB624" s="29">
        <f>IFERROR(VLOOKUP($B624,'b02'!$A$4:$H$705,AB$1,0),0)</f>
        <v>0</v>
      </c>
      <c r="AC624" s="29">
        <f>IFERROR(VLOOKUP($B624,'b02'!$A$4:$H$705,AC$1,0),0)</f>
        <v>0</v>
      </c>
      <c r="AD624" s="41">
        <f>IFERROR(VLOOKUP($B624,'b06'!$A$4:$I$714,AD$1,0),0)</f>
        <v>0</v>
      </c>
      <c r="AE624" s="41">
        <f>IFERROR(VLOOKUP($B624,'b06'!$A$4:$I$714,AE$1,0),0)</f>
        <v>0</v>
      </c>
      <c r="AF624" s="41">
        <f>IFERROR(VLOOKUP($B624,'b06'!$A$4:$I$714,AF$1,0),0)</f>
        <v>0</v>
      </c>
      <c r="AG624" s="41">
        <f>IFERROR(VLOOKUP($B624,'b06'!$A$4:$I$714,AG$1,0),0)</f>
        <v>0</v>
      </c>
      <c r="AH624" s="41">
        <f>IFERROR(VLOOKUP($B624,'b06'!$A$4:$I$714,AH$1,0),0)</f>
        <v>0</v>
      </c>
      <c r="AI624" s="41">
        <f>IFERROR(VLOOKUP($B624,'b06'!$A$4:$I$714,AI$1,0),0)</f>
        <v>0</v>
      </c>
      <c r="AJ624" s="41">
        <f>IFERROR(VLOOKUP($B624,'b06'!$A$4:$I$714,AJ$1,0),0)</f>
        <v>0</v>
      </c>
    </row>
    <row r="625" spans="1:36" x14ac:dyDescent="0.35">
      <c r="A625" s="4" t="s">
        <v>936</v>
      </c>
      <c r="B625" s="30">
        <v>623</v>
      </c>
      <c r="C625" s="8">
        <f t="shared" ca="1" si="109"/>
        <v>34035</v>
      </c>
      <c r="D625" s="5" t="str">
        <f t="shared" si="110"/>
        <v>colaborador_0623</v>
      </c>
      <c r="E625" s="9" t="s">
        <v>1339</v>
      </c>
      <c r="F625" s="9" t="s">
        <v>1550</v>
      </c>
      <c r="G625" s="8">
        <f t="shared" ca="1" si="111"/>
        <v>42676</v>
      </c>
      <c r="H625" s="6" t="s">
        <v>6</v>
      </c>
      <c r="I625" s="13">
        <f t="shared" ca="1" si="112"/>
        <v>1.79</v>
      </c>
      <c r="J625" s="15">
        <f t="shared" ca="1" si="113"/>
        <v>72</v>
      </c>
      <c r="K625" s="15">
        <f t="shared" ca="1" si="114"/>
        <v>22.471208763771418</v>
      </c>
      <c r="L625" s="10">
        <f t="shared" ca="1" si="115"/>
        <v>3</v>
      </c>
      <c r="M625" s="10">
        <f t="shared" ca="1" si="116"/>
        <v>1</v>
      </c>
      <c r="N625" s="10">
        <f t="shared" ca="1" si="117"/>
        <v>24</v>
      </c>
      <c r="O625" s="10">
        <f t="shared" ca="1" si="118"/>
        <v>7</v>
      </c>
      <c r="P625" s="10">
        <f t="shared" ca="1" si="119"/>
        <v>5</v>
      </c>
      <c r="Q625" s="11">
        <f t="shared" ca="1" si="108"/>
        <v>27</v>
      </c>
      <c r="R625" s="22" t="str">
        <f ca="1">VLOOKUP(L625,'05'!$A$2:$B$6,2,0)</f>
        <v>preta</v>
      </c>
      <c r="S625" s="22" t="str">
        <f ca="1">VLOOKUP(M625,'06'!$A$2:$B$18,2,0)</f>
        <v>sem instrução</v>
      </c>
      <c r="T625" s="22" t="str">
        <f ca="1">VLOOKUP(N625,'07'!$A$2:$D$28,2,0)</f>
        <v>Santa Catarina</v>
      </c>
      <c r="U625" s="22" t="str">
        <f ca="1">VLOOKUP(O625,'08'!$A$2:$B$28,2,0)</f>
        <v>Testemunha de Jeová</v>
      </c>
      <c r="V625" s="22" t="str">
        <f ca="1">VLOOKUP(P625,'10'!$A$2:$B$10,2,0)</f>
        <v>Separado</v>
      </c>
      <c r="W625" s="29">
        <f>IFERROR(VLOOKUP($B625,'b02'!$A$4:$H$705,W$1,0),0)</f>
        <v>1</v>
      </c>
      <c r="X625" s="29">
        <f>IFERROR(VLOOKUP($B625,'b02'!$A$4:$H$705,X$1,0),0)</f>
        <v>0</v>
      </c>
      <c r="Y625" s="29">
        <f>IFERROR(VLOOKUP($B625,'b02'!$A$4:$H$705,Y$1,0),0)</f>
        <v>0</v>
      </c>
      <c r="Z625" s="29">
        <f>IFERROR(VLOOKUP($B625,'b02'!$A$4:$H$705,Z$1,0),0)</f>
        <v>0</v>
      </c>
      <c r="AA625" s="29">
        <f>IFERROR(VLOOKUP($B625,'b02'!$A$4:$H$705,AA$1,0),0)</f>
        <v>0</v>
      </c>
      <c r="AB625" s="29">
        <f>IFERROR(VLOOKUP($B625,'b02'!$A$4:$H$705,AB$1,0),0)</f>
        <v>0</v>
      </c>
      <c r="AC625" s="29">
        <f>IFERROR(VLOOKUP($B625,'b02'!$A$4:$H$705,AC$1,0),0)</f>
        <v>1</v>
      </c>
      <c r="AD625" s="41">
        <f>IFERROR(VLOOKUP($B625,'b06'!$A$4:$I$714,AD$1,0),0)</f>
        <v>0</v>
      </c>
      <c r="AE625" s="41">
        <f>IFERROR(VLOOKUP($B625,'b06'!$A$4:$I$714,AE$1,0),0)</f>
        <v>0</v>
      </c>
      <c r="AF625" s="41">
        <f>IFERROR(VLOOKUP($B625,'b06'!$A$4:$I$714,AF$1,0),0)</f>
        <v>0</v>
      </c>
      <c r="AG625" s="41">
        <f>IFERROR(VLOOKUP($B625,'b06'!$A$4:$I$714,AG$1,0),0)</f>
        <v>0</v>
      </c>
      <c r="AH625" s="41">
        <f>IFERROR(VLOOKUP($B625,'b06'!$A$4:$I$714,AH$1,0),0)</f>
        <v>1</v>
      </c>
      <c r="AI625" s="41">
        <f>IFERROR(VLOOKUP($B625,'b06'!$A$4:$I$714,AI$1,0),0)</f>
        <v>0</v>
      </c>
      <c r="AJ625" s="41">
        <f>IFERROR(VLOOKUP($B625,'b06'!$A$4:$I$714,AJ$1,0),0)</f>
        <v>0</v>
      </c>
    </row>
    <row r="626" spans="1:36" x14ac:dyDescent="0.35">
      <c r="A626" s="4" t="s">
        <v>937</v>
      </c>
      <c r="B626" s="30">
        <v>624</v>
      </c>
      <c r="C626" s="8">
        <f t="shared" ca="1" si="109"/>
        <v>36104</v>
      </c>
      <c r="D626" s="5" t="str">
        <f t="shared" si="110"/>
        <v>colaborador_0624</v>
      </c>
      <c r="E626" s="9" t="s">
        <v>1339</v>
      </c>
      <c r="F626" s="9" t="s">
        <v>1550</v>
      </c>
      <c r="G626" s="8">
        <f t="shared" ca="1" si="111"/>
        <v>42376</v>
      </c>
      <c r="H626" s="6" t="s">
        <v>6</v>
      </c>
      <c r="I626" s="13">
        <f t="shared" ca="1" si="112"/>
        <v>1.84</v>
      </c>
      <c r="J626" s="15">
        <f t="shared" ca="1" si="113"/>
        <v>74</v>
      </c>
      <c r="K626" s="15">
        <f t="shared" ca="1" si="114"/>
        <v>21.857277882797732</v>
      </c>
      <c r="L626" s="10">
        <f t="shared" ca="1" si="115"/>
        <v>2</v>
      </c>
      <c r="M626" s="10">
        <f t="shared" ca="1" si="116"/>
        <v>4</v>
      </c>
      <c r="N626" s="10">
        <f t="shared" ca="1" si="117"/>
        <v>1</v>
      </c>
      <c r="O626" s="10">
        <f t="shared" ca="1" si="118"/>
        <v>2</v>
      </c>
      <c r="P626" s="10">
        <f t="shared" ca="1" si="119"/>
        <v>5</v>
      </c>
      <c r="Q626" s="11">
        <f t="shared" ca="1" si="108"/>
        <v>22</v>
      </c>
      <c r="R626" s="22" t="str">
        <f ca="1">VLOOKUP(L626,'05'!$A$2:$B$6,2,0)</f>
        <v>parda</v>
      </c>
      <c r="S626" s="22" t="str">
        <f ca="1">VLOOKUP(M626,'06'!$A$2:$B$18,2,0)</f>
        <v>ensino médio incompleto</v>
      </c>
      <c r="T626" s="22" t="str">
        <f ca="1">VLOOKUP(N626,'07'!$A$2:$D$28,2,0)</f>
        <v>Acre</v>
      </c>
      <c r="U626" s="22" t="str">
        <f ca="1">VLOOKUP(O626,'08'!$A$2:$B$28,2,0)</f>
        <v>Candomblé</v>
      </c>
      <c r="V626" s="22" t="str">
        <f ca="1">VLOOKUP(P626,'10'!$A$2:$B$10,2,0)</f>
        <v>Separado</v>
      </c>
      <c r="W626" s="29">
        <f>IFERROR(VLOOKUP($B626,'b02'!$A$4:$H$705,W$1,0),0)</f>
        <v>0</v>
      </c>
      <c r="X626" s="29">
        <f>IFERROR(VLOOKUP($B626,'b02'!$A$4:$H$705,X$1,0),0)</f>
        <v>0</v>
      </c>
      <c r="Y626" s="29">
        <f>IFERROR(VLOOKUP($B626,'b02'!$A$4:$H$705,Y$1,0),0)</f>
        <v>0</v>
      </c>
      <c r="Z626" s="29">
        <f>IFERROR(VLOOKUP($B626,'b02'!$A$4:$H$705,Z$1,0),0)</f>
        <v>0</v>
      </c>
      <c r="AA626" s="29">
        <f>IFERROR(VLOOKUP($B626,'b02'!$A$4:$H$705,AA$1,0),0)</f>
        <v>0</v>
      </c>
      <c r="AB626" s="29">
        <f>IFERROR(VLOOKUP($B626,'b02'!$A$4:$H$705,AB$1,0),0)</f>
        <v>0</v>
      </c>
      <c r="AC626" s="29">
        <f>IFERROR(VLOOKUP($B626,'b02'!$A$4:$H$705,AC$1,0),0)</f>
        <v>0</v>
      </c>
      <c r="AD626" s="41">
        <f>IFERROR(VLOOKUP($B626,'b06'!$A$4:$I$714,AD$1,0),0)</f>
        <v>0</v>
      </c>
      <c r="AE626" s="41">
        <f>IFERROR(VLOOKUP($B626,'b06'!$A$4:$I$714,AE$1,0),0)</f>
        <v>0</v>
      </c>
      <c r="AF626" s="41">
        <f>IFERROR(VLOOKUP($B626,'b06'!$A$4:$I$714,AF$1,0),0)</f>
        <v>0</v>
      </c>
      <c r="AG626" s="41">
        <f>IFERROR(VLOOKUP($B626,'b06'!$A$4:$I$714,AG$1,0),0)</f>
        <v>0</v>
      </c>
      <c r="AH626" s="41">
        <f>IFERROR(VLOOKUP($B626,'b06'!$A$4:$I$714,AH$1,0),0)</f>
        <v>0</v>
      </c>
      <c r="AI626" s="41">
        <f>IFERROR(VLOOKUP($B626,'b06'!$A$4:$I$714,AI$1,0),0)</f>
        <v>0</v>
      </c>
      <c r="AJ626" s="41">
        <f>IFERROR(VLOOKUP($B626,'b06'!$A$4:$I$714,AJ$1,0),0)</f>
        <v>0</v>
      </c>
    </row>
    <row r="627" spans="1:36" x14ac:dyDescent="0.35">
      <c r="A627" s="4" t="s">
        <v>938</v>
      </c>
      <c r="B627" s="30">
        <v>625</v>
      </c>
      <c r="C627" s="8">
        <f t="shared" ca="1" si="109"/>
        <v>31303</v>
      </c>
      <c r="D627" s="5" t="str">
        <f t="shared" si="110"/>
        <v>colaborador_0625</v>
      </c>
      <c r="E627" s="9" t="s">
        <v>1339</v>
      </c>
      <c r="F627" s="9" t="s">
        <v>1550</v>
      </c>
      <c r="G627" s="8">
        <f t="shared" ca="1" si="111"/>
        <v>42550</v>
      </c>
      <c r="H627" s="6" t="s">
        <v>6</v>
      </c>
      <c r="I627" s="13">
        <f t="shared" ca="1" si="112"/>
        <v>1.77</v>
      </c>
      <c r="J627" s="15">
        <f t="shared" ca="1" si="113"/>
        <v>77</v>
      </c>
      <c r="K627" s="15">
        <f t="shared" ca="1" si="114"/>
        <v>24.577867151840145</v>
      </c>
      <c r="L627" s="10">
        <f t="shared" ca="1" si="115"/>
        <v>2</v>
      </c>
      <c r="M627" s="10">
        <f t="shared" ca="1" si="116"/>
        <v>6</v>
      </c>
      <c r="N627" s="10">
        <f t="shared" ca="1" si="117"/>
        <v>17</v>
      </c>
      <c r="O627" s="10">
        <f t="shared" ca="1" si="118"/>
        <v>4</v>
      </c>
      <c r="P627" s="10">
        <f t="shared" ca="1" si="119"/>
        <v>4</v>
      </c>
      <c r="Q627" s="11">
        <f t="shared" ca="1" si="108"/>
        <v>35</v>
      </c>
      <c r="R627" s="22" t="str">
        <f ca="1">VLOOKUP(L627,'05'!$A$2:$B$6,2,0)</f>
        <v>parda</v>
      </c>
      <c r="S627" s="22" t="str">
        <f ca="1">VLOOKUP(M627,'06'!$A$2:$B$18,2,0)</f>
        <v>ensino médio técnico incompleto</v>
      </c>
      <c r="T627" s="22" t="str">
        <f ca="1">VLOOKUP(N627,'07'!$A$2:$D$28,2,0)</f>
        <v>Pernambuco</v>
      </c>
      <c r="U627" s="22" t="str">
        <f ca="1">VLOOKUP(O627,'08'!$A$2:$B$28,2,0)</f>
        <v>Cristã</v>
      </c>
      <c r="V627" s="22" t="str">
        <f ca="1">VLOOKUP(P627,'10'!$A$2:$B$10,2,0)</f>
        <v>Desquitado</v>
      </c>
      <c r="W627" s="29">
        <f>IFERROR(VLOOKUP($B627,'b02'!$A$4:$H$705,W$1,0),0)</f>
        <v>0</v>
      </c>
      <c r="X627" s="29">
        <f>IFERROR(VLOOKUP($B627,'b02'!$A$4:$H$705,X$1,0),0)</f>
        <v>0</v>
      </c>
      <c r="Y627" s="29">
        <f>IFERROR(VLOOKUP($B627,'b02'!$A$4:$H$705,Y$1,0),0)</f>
        <v>0</v>
      </c>
      <c r="Z627" s="29">
        <f>IFERROR(VLOOKUP($B627,'b02'!$A$4:$H$705,Z$1,0),0)</f>
        <v>0</v>
      </c>
      <c r="AA627" s="29">
        <f>IFERROR(VLOOKUP($B627,'b02'!$A$4:$H$705,AA$1,0),0)</f>
        <v>0</v>
      </c>
      <c r="AB627" s="29">
        <f>IFERROR(VLOOKUP($B627,'b02'!$A$4:$H$705,AB$1,0),0)</f>
        <v>0</v>
      </c>
      <c r="AC627" s="29">
        <f>IFERROR(VLOOKUP($B627,'b02'!$A$4:$H$705,AC$1,0),0)</f>
        <v>0</v>
      </c>
      <c r="AD627" s="41">
        <f>IFERROR(VLOOKUP($B627,'b06'!$A$4:$I$714,AD$1,0),0)</f>
        <v>0</v>
      </c>
      <c r="AE627" s="41">
        <f>IFERROR(VLOOKUP($B627,'b06'!$A$4:$I$714,AE$1,0),0)</f>
        <v>0</v>
      </c>
      <c r="AF627" s="41">
        <f>IFERROR(VLOOKUP($B627,'b06'!$A$4:$I$714,AF$1,0),0)</f>
        <v>0</v>
      </c>
      <c r="AG627" s="41">
        <f>IFERROR(VLOOKUP($B627,'b06'!$A$4:$I$714,AG$1,0),0)</f>
        <v>0</v>
      </c>
      <c r="AH627" s="41">
        <f>IFERROR(VLOOKUP($B627,'b06'!$A$4:$I$714,AH$1,0),0)</f>
        <v>0</v>
      </c>
      <c r="AI627" s="41">
        <f>IFERROR(VLOOKUP($B627,'b06'!$A$4:$I$714,AI$1,0),0)</f>
        <v>0</v>
      </c>
      <c r="AJ627" s="41">
        <f>IFERROR(VLOOKUP($B627,'b06'!$A$4:$I$714,AJ$1,0),0)</f>
        <v>0</v>
      </c>
    </row>
    <row r="628" spans="1:36" x14ac:dyDescent="0.35">
      <c r="A628" s="4" t="s">
        <v>939</v>
      </c>
      <c r="B628" s="30">
        <v>626</v>
      </c>
      <c r="C628" s="8">
        <f t="shared" ca="1" si="109"/>
        <v>31297</v>
      </c>
      <c r="D628" s="5" t="str">
        <f t="shared" si="110"/>
        <v>colaborador_0626</v>
      </c>
      <c r="E628" s="9" t="s">
        <v>1339</v>
      </c>
      <c r="F628" s="9" t="s">
        <v>1550</v>
      </c>
      <c r="G628" s="8">
        <f t="shared" ca="1" si="111"/>
        <v>44080</v>
      </c>
      <c r="H628" s="6" t="s">
        <v>6</v>
      </c>
      <c r="I628" s="13">
        <f t="shared" ca="1" si="112"/>
        <v>1.8</v>
      </c>
      <c r="J628" s="15">
        <f t="shared" ca="1" si="113"/>
        <v>78</v>
      </c>
      <c r="K628" s="15">
        <f t="shared" ca="1" si="114"/>
        <v>24.074074074074073</v>
      </c>
      <c r="L628" s="10">
        <f t="shared" ca="1" si="115"/>
        <v>2</v>
      </c>
      <c r="M628" s="10">
        <f t="shared" ca="1" si="116"/>
        <v>6</v>
      </c>
      <c r="N628" s="10">
        <f t="shared" ca="1" si="117"/>
        <v>27</v>
      </c>
      <c r="O628" s="10">
        <f t="shared" ca="1" si="118"/>
        <v>4</v>
      </c>
      <c r="P628" s="10">
        <f t="shared" ca="1" si="119"/>
        <v>3</v>
      </c>
      <c r="Q628" s="11">
        <f t="shared" ca="1" si="108"/>
        <v>35</v>
      </c>
      <c r="R628" s="22" t="str">
        <f ca="1">VLOOKUP(L628,'05'!$A$2:$B$6,2,0)</f>
        <v>parda</v>
      </c>
      <c r="S628" s="22" t="str">
        <f ca="1">VLOOKUP(M628,'06'!$A$2:$B$18,2,0)</f>
        <v>ensino médio técnico incompleto</v>
      </c>
      <c r="T628" s="22" t="str">
        <f ca="1">VLOOKUP(N628,'07'!$A$2:$D$28,2,0)</f>
        <v>Tocantins</v>
      </c>
      <c r="U628" s="22" t="str">
        <f ca="1">VLOOKUP(O628,'08'!$A$2:$B$28,2,0)</f>
        <v>Cristã</v>
      </c>
      <c r="V628" s="22" t="str">
        <f ca="1">VLOOKUP(P628,'10'!$A$2:$B$10,2,0)</f>
        <v>Divorciado</v>
      </c>
      <c r="W628" s="29">
        <f>IFERROR(VLOOKUP($B628,'b02'!$A$4:$H$705,W$1,0),0)</f>
        <v>0</v>
      </c>
      <c r="X628" s="29">
        <f>IFERROR(VLOOKUP($B628,'b02'!$A$4:$H$705,X$1,0),0)</f>
        <v>0</v>
      </c>
      <c r="Y628" s="29">
        <f>IFERROR(VLOOKUP($B628,'b02'!$A$4:$H$705,Y$1,0),0)</f>
        <v>0</v>
      </c>
      <c r="Z628" s="29">
        <f>IFERROR(VLOOKUP($B628,'b02'!$A$4:$H$705,Z$1,0),0)</f>
        <v>0</v>
      </c>
      <c r="AA628" s="29">
        <f>IFERROR(VLOOKUP($B628,'b02'!$A$4:$H$705,AA$1,0),0)</f>
        <v>0</v>
      </c>
      <c r="AB628" s="29">
        <f>IFERROR(VLOOKUP($B628,'b02'!$A$4:$H$705,AB$1,0),0)</f>
        <v>0</v>
      </c>
      <c r="AC628" s="29">
        <f>IFERROR(VLOOKUP($B628,'b02'!$A$4:$H$705,AC$1,0),0)</f>
        <v>0</v>
      </c>
      <c r="AD628" s="41">
        <f>IFERROR(VLOOKUP($B628,'b06'!$A$4:$I$714,AD$1,0),0)</f>
        <v>0</v>
      </c>
      <c r="AE628" s="41">
        <f>IFERROR(VLOOKUP($B628,'b06'!$A$4:$I$714,AE$1,0),0)</f>
        <v>0</v>
      </c>
      <c r="AF628" s="41">
        <f>IFERROR(VLOOKUP($B628,'b06'!$A$4:$I$714,AF$1,0),0)</f>
        <v>0</v>
      </c>
      <c r="AG628" s="41">
        <f>IFERROR(VLOOKUP($B628,'b06'!$A$4:$I$714,AG$1,0),0)</f>
        <v>0</v>
      </c>
      <c r="AH628" s="41">
        <f>IFERROR(VLOOKUP($B628,'b06'!$A$4:$I$714,AH$1,0),0)</f>
        <v>0</v>
      </c>
      <c r="AI628" s="41">
        <f>IFERROR(VLOOKUP($B628,'b06'!$A$4:$I$714,AI$1,0),0)</f>
        <v>0</v>
      </c>
      <c r="AJ628" s="41">
        <f>IFERROR(VLOOKUP($B628,'b06'!$A$4:$I$714,AJ$1,0),0)</f>
        <v>0</v>
      </c>
    </row>
    <row r="629" spans="1:36" x14ac:dyDescent="0.35">
      <c r="A629" s="4" t="s">
        <v>940</v>
      </c>
      <c r="B629" s="30">
        <v>627</v>
      </c>
      <c r="C629" s="8">
        <f t="shared" ca="1" si="109"/>
        <v>35359</v>
      </c>
      <c r="D629" s="5" t="str">
        <f t="shared" si="110"/>
        <v>colaborador_0627</v>
      </c>
      <c r="E629" s="9" t="s">
        <v>1339</v>
      </c>
      <c r="F629" s="9" t="s">
        <v>1550</v>
      </c>
      <c r="G629" s="8">
        <f t="shared" ca="1" si="111"/>
        <v>42616</v>
      </c>
      <c r="H629" s="6" t="s">
        <v>6</v>
      </c>
      <c r="I629" s="13">
        <f t="shared" ca="1" si="112"/>
        <v>1.81</v>
      </c>
      <c r="J629" s="15">
        <f t="shared" ca="1" si="113"/>
        <v>75</v>
      </c>
      <c r="K629" s="15">
        <f t="shared" ca="1" si="114"/>
        <v>22.893074081987731</v>
      </c>
      <c r="L629" s="10">
        <f t="shared" ca="1" si="115"/>
        <v>3</v>
      </c>
      <c r="M629" s="10">
        <f t="shared" ca="1" si="116"/>
        <v>1</v>
      </c>
      <c r="N629" s="10">
        <f t="shared" ca="1" si="117"/>
        <v>27</v>
      </c>
      <c r="O629" s="10">
        <f t="shared" ca="1" si="118"/>
        <v>5</v>
      </c>
      <c r="P629" s="10">
        <f t="shared" ca="1" si="119"/>
        <v>3</v>
      </c>
      <c r="Q629" s="11">
        <f t="shared" ca="1" si="108"/>
        <v>24</v>
      </c>
      <c r="R629" s="22" t="str">
        <f ca="1">VLOOKUP(L629,'05'!$A$2:$B$6,2,0)</f>
        <v>preta</v>
      </c>
      <c r="S629" s="22" t="str">
        <f ca="1">VLOOKUP(M629,'06'!$A$2:$B$18,2,0)</f>
        <v>sem instrução</v>
      </c>
      <c r="T629" s="22" t="str">
        <f ca="1">VLOOKUP(N629,'07'!$A$2:$D$28,2,0)</f>
        <v>Tocantins</v>
      </c>
      <c r="U629" s="22" t="str">
        <f ca="1">VLOOKUP(O629,'08'!$A$2:$B$28,2,0)</f>
        <v>Evangélica</v>
      </c>
      <c r="V629" s="22" t="str">
        <f ca="1">VLOOKUP(P629,'10'!$A$2:$B$10,2,0)</f>
        <v>Divorciado</v>
      </c>
      <c r="W629" s="29">
        <f>IFERROR(VLOOKUP($B629,'b02'!$A$4:$H$705,W$1,0),0)</f>
        <v>0</v>
      </c>
      <c r="X629" s="29">
        <f>IFERROR(VLOOKUP($B629,'b02'!$A$4:$H$705,X$1,0),0)</f>
        <v>0</v>
      </c>
      <c r="Y629" s="29">
        <f>IFERROR(VLOOKUP($B629,'b02'!$A$4:$H$705,Y$1,0),0)</f>
        <v>0</v>
      </c>
      <c r="Z629" s="29">
        <f>IFERROR(VLOOKUP($B629,'b02'!$A$4:$H$705,Z$1,0),0)</f>
        <v>0</v>
      </c>
      <c r="AA629" s="29">
        <f>IFERROR(VLOOKUP($B629,'b02'!$A$4:$H$705,AA$1,0),0)</f>
        <v>0</v>
      </c>
      <c r="AB629" s="29">
        <f>IFERROR(VLOOKUP($B629,'b02'!$A$4:$H$705,AB$1,0),0)</f>
        <v>0</v>
      </c>
      <c r="AC629" s="29">
        <f>IFERROR(VLOOKUP($B629,'b02'!$A$4:$H$705,AC$1,0),0)</f>
        <v>0</v>
      </c>
      <c r="AD629" s="41">
        <f>IFERROR(VLOOKUP($B629,'b06'!$A$4:$I$714,AD$1,0),0)</f>
        <v>0</v>
      </c>
      <c r="AE629" s="41">
        <f>IFERROR(VLOOKUP($B629,'b06'!$A$4:$I$714,AE$1,0),0)</f>
        <v>0</v>
      </c>
      <c r="AF629" s="41">
        <f>IFERROR(VLOOKUP($B629,'b06'!$A$4:$I$714,AF$1,0),0)</f>
        <v>0</v>
      </c>
      <c r="AG629" s="41">
        <f>IFERROR(VLOOKUP($B629,'b06'!$A$4:$I$714,AG$1,0),0)</f>
        <v>0</v>
      </c>
      <c r="AH629" s="41">
        <f>IFERROR(VLOOKUP($B629,'b06'!$A$4:$I$714,AH$1,0),0)</f>
        <v>0</v>
      </c>
      <c r="AI629" s="41">
        <f>IFERROR(VLOOKUP($B629,'b06'!$A$4:$I$714,AI$1,0),0)</f>
        <v>0</v>
      </c>
      <c r="AJ629" s="41">
        <f>IFERROR(VLOOKUP($B629,'b06'!$A$4:$I$714,AJ$1,0),0)</f>
        <v>0</v>
      </c>
    </row>
    <row r="630" spans="1:36" x14ac:dyDescent="0.35">
      <c r="A630" s="4" t="s">
        <v>941</v>
      </c>
      <c r="B630" s="30">
        <v>628</v>
      </c>
      <c r="C630" s="8">
        <f t="shared" ca="1" si="109"/>
        <v>31840</v>
      </c>
      <c r="D630" s="5" t="str">
        <f t="shared" si="110"/>
        <v>colaborador_0628</v>
      </c>
      <c r="E630" s="9" t="s">
        <v>1339</v>
      </c>
      <c r="F630" s="9" t="s">
        <v>1550</v>
      </c>
      <c r="G630" s="8">
        <f t="shared" ca="1" si="111"/>
        <v>42565</v>
      </c>
      <c r="H630" s="6" t="s">
        <v>6</v>
      </c>
      <c r="I630" s="13">
        <f t="shared" ca="1" si="112"/>
        <v>1.79</v>
      </c>
      <c r="J630" s="15">
        <f t="shared" ca="1" si="113"/>
        <v>77</v>
      </c>
      <c r="K630" s="15">
        <f t="shared" ca="1" si="114"/>
        <v>24.031709372366656</v>
      </c>
      <c r="L630" s="10">
        <f t="shared" ca="1" si="115"/>
        <v>2</v>
      </c>
      <c r="M630" s="10">
        <f t="shared" ca="1" si="116"/>
        <v>4</v>
      </c>
      <c r="N630" s="10">
        <f t="shared" ca="1" si="117"/>
        <v>2</v>
      </c>
      <c r="O630" s="10">
        <f t="shared" ca="1" si="118"/>
        <v>7</v>
      </c>
      <c r="P630" s="10">
        <f t="shared" ca="1" si="119"/>
        <v>1</v>
      </c>
      <c r="Q630" s="11">
        <f t="shared" ca="1" si="108"/>
        <v>33</v>
      </c>
      <c r="R630" s="22" t="str">
        <f ca="1">VLOOKUP(L630,'05'!$A$2:$B$6,2,0)</f>
        <v>parda</v>
      </c>
      <c r="S630" s="22" t="str">
        <f ca="1">VLOOKUP(M630,'06'!$A$2:$B$18,2,0)</f>
        <v>ensino médio incompleto</v>
      </c>
      <c r="T630" s="22" t="str">
        <f ca="1">VLOOKUP(N630,'07'!$A$2:$D$28,2,0)</f>
        <v>Alagoas</v>
      </c>
      <c r="U630" s="22" t="str">
        <f ca="1">VLOOKUP(O630,'08'!$A$2:$B$28,2,0)</f>
        <v>Testemunha de Jeová</v>
      </c>
      <c r="V630" s="22" t="str">
        <f ca="1">VLOOKUP(P630,'10'!$A$2:$B$10,2,0)</f>
        <v>Solteiro</v>
      </c>
      <c r="W630" s="29">
        <f>IFERROR(VLOOKUP($B630,'b02'!$A$4:$H$705,W$1,0),0)</f>
        <v>0</v>
      </c>
      <c r="X630" s="29">
        <f>IFERROR(VLOOKUP($B630,'b02'!$A$4:$H$705,X$1,0),0)</f>
        <v>1</v>
      </c>
      <c r="Y630" s="29">
        <f>IFERROR(VLOOKUP($B630,'b02'!$A$4:$H$705,Y$1,0),0)</f>
        <v>0</v>
      </c>
      <c r="Z630" s="29">
        <f>IFERROR(VLOOKUP($B630,'b02'!$A$4:$H$705,Z$1,0),0)</f>
        <v>0</v>
      </c>
      <c r="AA630" s="29">
        <f>IFERROR(VLOOKUP($B630,'b02'!$A$4:$H$705,AA$1,0),0)</f>
        <v>0</v>
      </c>
      <c r="AB630" s="29">
        <f>IFERROR(VLOOKUP($B630,'b02'!$A$4:$H$705,AB$1,0),0)</f>
        <v>0</v>
      </c>
      <c r="AC630" s="29">
        <f>IFERROR(VLOOKUP($B630,'b02'!$A$4:$H$705,AC$1,0),0)</f>
        <v>1</v>
      </c>
      <c r="AD630" s="41">
        <f>IFERROR(VLOOKUP($B630,'b06'!$A$4:$I$714,AD$1,0),0)</f>
        <v>0</v>
      </c>
      <c r="AE630" s="41">
        <f>IFERROR(VLOOKUP($B630,'b06'!$A$4:$I$714,AE$1,0),0)</f>
        <v>0</v>
      </c>
      <c r="AF630" s="41">
        <f>IFERROR(VLOOKUP($B630,'b06'!$A$4:$I$714,AF$1,0),0)</f>
        <v>0</v>
      </c>
      <c r="AG630" s="41">
        <f>IFERROR(VLOOKUP($B630,'b06'!$A$4:$I$714,AG$1,0),0)</f>
        <v>0</v>
      </c>
      <c r="AH630" s="41">
        <f>IFERROR(VLOOKUP($B630,'b06'!$A$4:$I$714,AH$1,0),0)</f>
        <v>1</v>
      </c>
      <c r="AI630" s="41">
        <f>IFERROR(VLOOKUP($B630,'b06'!$A$4:$I$714,AI$1,0),0)</f>
        <v>0</v>
      </c>
      <c r="AJ630" s="41">
        <f>IFERROR(VLOOKUP($B630,'b06'!$A$4:$I$714,AJ$1,0),0)</f>
        <v>0</v>
      </c>
    </row>
    <row r="631" spans="1:36" x14ac:dyDescent="0.35">
      <c r="A631" s="4" t="s">
        <v>942</v>
      </c>
      <c r="B631" s="30">
        <v>629</v>
      </c>
      <c r="C631" s="8">
        <f t="shared" ca="1" si="109"/>
        <v>33894</v>
      </c>
      <c r="D631" s="5" t="str">
        <f t="shared" si="110"/>
        <v>colaborador_0629</v>
      </c>
      <c r="E631" s="9" t="s">
        <v>1339</v>
      </c>
      <c r="F631" s="9" t="s">
        <v>1550</v>
      </c>
      <c r="G631" s="8">
        <f t="shared" ca="1" si="111"/>
        <v>43957</v>
      </c>
      <c r="H631" s="6" t="s">
        <v>6</v>
      </c>
      <c r="I631" s="13">
        <f t="shared" ca="1" si="112"/>
        <v>1.84</v>
      </c>
      <c r="J631" s="15">
        <f t="shared" ca="1" si="113"/>
        <v>74</v>
      </c>
      <c r="K631" s="15">
        <f t="shared" ca="1" si="114"/>
        <v>21.857277882797732</v>
      </c>
      <c r="L631" s="10">
        <f t="shared" ca="1" si="115"/>
        <v>2</v>
      </c>
      <c r="M631" s="10">
        <f t="shared" ca="1" si="116"/>
        <v>5</v>
      </c>
      <c r="N631" s="10">
        <f t="shared" ca="1" si="117"/>
        <v>12</v>
      </c>
      <c r="O631" s="10">
        <f t="shared" ca="1" si="118"/>
        <v>4</v>
      </c>
      <c r="P631" s="10">
        <f t="shared" ca="1" si="119"/>
        <v>5</v>
      </c>
      <c r="Q631" s="11">
        <f t="shared" ca="1" si="108"/>
        <v>28</v>
      </c>
      <c r="R631" s="22" t="str">
        <f ca="1">VLOOKUP(L631,'05'!$A$2:$B$6,2,0)</f>
        <v>parda</v>
      </c>
      <c r="S631" s="22" t="str">
        <f ca="1">VLOOKUP(M631,'06'!$A$2:$B$18,2,0)</f>
        <v>ensino médio completo</v>
      </c>
      <c r="T631" s="22" t="str">
        <f ca="1">VLOOKUP(N631,'07'!$A$2:$D$28,2,0)</f>
        <v>Mato Grosso do Sul</v>
      </c>
      <c r="U631" s="22" t="str">
        <f ca="1">VLOOKUP(O631,'08'!$A$2:$B$28,2,0)</f>
        <v>Cristã</v>
      </c>
      <c r="V631" s="22" t="str">
        <f ca="1">VLOOKUP(P631,'10'!$A$2:$B$10,2,0)</f>
        <v>Separado</v>
      </c>
      <c r="W631" s="29">
        <f>IFERROR(VLOOKUP($B631,'b02'!$A$4:$H$705,W$1,0),0)</f>
        <v>0</v>
      </c>
      <c r="X631" s="29">
        <f>IFERROR(VLOOKUP($B631,'b02'!$A$4:$H$705,X$1,0),0)</f>
        <v>0</v>
      </c>
      <c r="Y631" s="29">
        <f>IFERROR(VLOOKUP($B631,'b02'!$A$4:$H$705,Y$1,0),0)</f>
        <v>0</v>
      </c>
      <c r="Z631" s="29">
        <f>IFERROR(VLOOKUP($B631,'b02'!$A$4:$H$705,Z$1,0),0)</f>
        <v>0</v>
      </c>
      <c r="AA631" s="29">
        <f>IFERROR(VLOOKUP($B631,'b02'!$A$4:$H$705,AA$1,0),0)</f>
        <v>0</v>
      </c>
      <c r="AB631" s="29">
        <f>IFERROR(VLOOKUP($B631,'b02'!$A$4:$H$705,AB$1,0),0)</f>
        <v>0</v>
      </c>
      <c r="AC631" s="29">
        <f>IFERROR(VLOOKUP($B631,'b02'!$A$4:$H$705,AC$1,0),0)</f>
        <v>0</v>
      </c>
      <c r="AD631" s="41">
        <f>IFERROR(VLOOKUP($B631,'b06'!$A$4:$I$714,AD$1,0),0)</f>
        <v>0</v>
      </c>
      <c r="AE631" s="41">
        <f>IFERROR(VLOOKUP($B631,'b06'!$A$4:$I$714,AE$1,0),0)</f>
        <v>0</v>
      </c>
      <c r="AF631" s="41">
        <f>IFERROR(VLOOKUP($B631,'b06'!$A$4:$I$714,AF$1,0),0)</f>
        <v>0</v>
      </c>
      <c r="AG631" s="41">
        <f>IFERROR(VLOOKUP($B631,'b06'!$A$4:$I$714,AG$1,0),0)</f>
        <v>0</v>
      </c>
      <c r="AH631" s="41">
        <f>IFERROR(VLOOKUP($B631,'b06'!$A$4:$I$714,AH$1,0),0)</f>
        <v>0</v>
      </c>
      <c r="AI631" s="41">
        <f>IFERROR(VLOOKUP($B631,'b06'!$A$4:$I$714,AI$1,0),0)</f>
        <v>0</v>
      </c>
      <c r="AJ631" s="41">
        <f>IFERROR(VLOOKUP($B631,'b06'!$A$4:$I$714,AJ$1,0),0)</f>
        <v>0</v>
      </c>
    </row>
    <row r="632" spans="1:36" x14ac:dyDescent="0.35">
      <c r="A632" s="4" t="s">
        <v>943</v>
      </c>
      <c r="B632" s="30">
        <v>630</v>
      </c>
      <c r="C632" s="8">
        <f t="shared" ca="1" si="109"/>
        <v>33356</v>
      </c>
      <c r="D632" s="5" t="str">
        <f t="shared" si="110"/>
        <v>colaborador_0630</v>
      </c>
      <c r="E632" s="9" t="s">
        <v>1339</v>
      </c>
      <c r="F632" s="9" t="s">
        <v>1550</v>
      </c>
      <c r="G632" s="8">
        <f t="shared" ca="1" si="111"/>
        <v>43704</v>
      </c>
      <c r="H632" s="6" t="s">
        <v>6</v>
      </c>
      <c r="I632" s="13">
        <f t="shared" ca="1" si="112"/>
        <v>1.75</v>
      </c>
      <c r="J632" s="15">
        <f t="shared" ca="1" si="113"/>
        <v>71</v>
      </c>
      <c r="K632" s="15">
        <f t="shared" ca="1" si="114"/>
        <v>23.183673469387756</v>
      </c>
      <c r="L632" s="10">
        <f t="shared" ca="1" si="115"/>
        <v>3</v>
      </c>
      <c r="M632" s="10">
        <f t="shared" ca="1" si="116"/>
        <v>1</v>
      </c>
      <c r="N632" s="10">
        <f t="shared" ca="1" si="117"/>
        <v>8</v>
      </c>
      <c r="O632" s="10">
        <f t="shared" ca="1" si="118"/>
        <v>5</v>
      </c>
      <c r="P632" s="10">
        <f t="shared" ca="1" si="119"/>
        <v>3</v>
      </c>
      <c r="Q632" s="11">
        <f t="shared" ca="1" si="108"/>
        <v>29</v>
      </c>
      <c r="R632" s="22" t="str">
        <f ca="1">VLOOKUP(L632,'05'!$A$2:$B$6,2,0)</f>
        <v>preta</v>
      </c>
      <c r="S632" s="22" t="str">
        <f ca="1">VLOOKUP(M632,'06'!$A$2:$B$18,2,0)</f>
        <v>sem instrução</v>
      </c>
      <c r="T632" s="22" t="str">
        <f ca="1">VLOOKUP(N632,'07'!$A$2:$D$28,2,0)</f>
        <v>Espírito Santo</v>
      </c>
      <c r="U632" s="22" t="str">
        <f ca="1">VLOOKUP(O632,'08'!$A$2:$B$28,2,0)</f>
        <v>Evangélica</v>
      </c>
      <c r="V632" s="22" t="str">
        <f ca="1">VLOOKUP(P632,'10'!$A$2:$B$10,2,0)</f>
        <v>Divorciado</v>
      </c>
      <c r="W632" s="29">
        <f>IFERROR(VLOOKUP($B632,'b02'!$A$4:$H$705,W$1,0),0)</f>
        <v>0</v>
      </c>
      <c r="X632" s="29">
        <f>IFERROR(VLOOKUP($B632,'b02'!$A$4:$H$705,X$1,0),0)</f>
        <v>0</v>
      </c>
      <c r="Y632" s="29">
        <f>IFERROR(VLOOKUP($B632,'b02'!$A$4:$H$705,Y$1,0),0)</f>
        <v>0</v>
      </c>
      <c r="Z632" s="29">
        <f>IFERROR(VLOOKUP($B632,'b02'!$A$4:$H$705,Z$1,0),0)</f>
        <v>0</v>
      </c>
      <c r="AA632" s="29">
        <f>IFERROR(VLOOKUP($B632,'b02'!$A$4:$H$705,AA$1,0),0)</f>
        <v>0</v>
      </c>
      <c r="AB632" s="29">
        <f>IFERROR(VLOOKUP($B632,'b02'!$A$4:$H$705,AB$1,0),0)</f>
        <v>0</v>
      </c>
      <c r="AC632" s="29">
        <f>IFERROR(VLOOKUP($B632,'b02'!$A$4:$H$705,AC$1,0),0)</f>
        <v>0</v>
      </c>
      <c r="AD632" s="41">
        <f>IFERROR(VLOOKUP($B632,'b06'!$A$4:$I$714,AD$1,0),0)</f>
        <v>0</v>
      </c>
      <c r="AE632" s="41">
        <f>IFERROR(VLOOKUP($B632,'b06'!$A$4:$I$714,AE$1,0),0)</f>
        <v>0</v>
      </c>
      <c r="AF632" s="41">
        <f>IFERROR(VLOOKUP($B632,'b06'!$A$4:$I$714,AF$1,0),0)</f>
        <v>0</v>
      </c>
      <c r="AG632" s="41">
        <f>IFERROR(VLOOKUP($B632,'b06'!$A$4:$I$714,AG$1,0),0)</f>
        <v>0</v>
      </c>
      <c r="AH632" s="41">
        <f>IFERROR(VLOOKUP($B632,'b06'!$A$4:$I$714,AH$1,0),0)</f>
        <v>0</v>
      </c>
      <c r="AI632" s="41">
        <f>IFERROR(VLOOKUP($B632,'b06'!$A$4:$I$714,AI$1,0),0)</f>
        <v>0</v>
      </c>
      <c r="AJ632" s="41">
        <f>IFERROR(VLOOKUP($B632,'b06'!$A$4:$I$714,AJ$1,0),0)</f>
        <v>0</v>
      </c>
    </row>
    <row r="633" spans="1:36" x14ac:dyDescent="0.35">
      <c r="A633" s="4" t="s">
        <v>944</v>
      </c>
      <c r="B633" s="30">
        <v>631</v>
      </c>
      <c r="C633" s="8">
        <f t="shared" ca="1" si="109"/>
        <v>30757</v>
      </c>
      <c r="D633" s="5" t="str">
        <f t="shared" si="110"/>
        <v>colaborador_0631</v>
      </c>
      <c r="E633" s="9" t="s">
        <v>1339</v>
      </c>
      <c r="F633" s="9" t="s">
        <v>1550</v>
      </c>
      <c r="G633" s="8">
        <f t="shared" ca="1" si="111"/>
        <v>43826</v>
      </c>
      <c r="H633" s="6" t="s">
        <v>6</v>
      </c>
      <c r="I633" s="13">
        <f t="shared" ca="1" si="112"/>
        <v>1.81</v>
      </c>
      <c r="J633" s="15">
        <f t="shared" ca="1" si="113"/>
        <v>74</v>
      </c>
      <c r="K633" s="15">
        <f t="shared" ca="1" si="114"/>
        <v>22.587833094227893</v>
      </c>
      <c r="L633" s="10">
        <f t="shared" ca="1" si="115"/>
        <v>2</v>
      </c>
      <c r="M633" s="10">
        <f t="shared" ca="1" si="116"/>
        <v>4</v>
      </c>
      <c r="N633" s="10">
        <f t="shared" ca="1" si="117"/>
        <v>2</v>
      </c>
      <c r="O633" s="10">
        <f t="shared" ca="1" si="118"/>
        <v>2</v>
      </c>
      <c r="P633" s="10">
        <f t="shared" ca="1" si="119"/>
        <v>4</v>
      </c>
      <c r="Q633" s="11">
        <f t="shared" ca="1" si="108"/>
        <v>36</v>
      </c>
      <c r="R633" s="22" t="str">
        <f ca="1">VLOOKUP(L633,'05'!$A$2:$B$6,2,0)</f>
        <v>parda</v>
      </c>
      <c r="S633" s="22" t="str">
        <f ca="1">VLOOKUP(M633,'06'!$A$2:$B$18,2,0)</f>
        <v>ensino médio incompleto</v>
      </c>
      <c r="T633" s="22" t="str">
        <f ca="1">VLOOKUP(N633,'07'!$A$2:$D$28,2,0)</f>
        <v>Alagoas</v>
      </c>
      <c r="U633" s="22" t="str">
        <f ca="1">VLOOKUP(O633,'08'!$A$2:$B$28,2,0)</f>
        <v>Candomblé</v>
      </c>
      <c r="V633" s="22" t="str">
        <f ca="1">VLOOKUP(P633,'10'!$A$2:$B$10,2,0)</f>
        <v>Desquitado</v>
      </c>
      <c r="W633" s="29">
        <f>IFERROR(VLOOKUP($B633,'b02'!$A$4:$H$705,W$1,0),0)</f>
        <v>0</v>
      </c>
      <c r="X633" s="29">
        <f>IFERROR(VLOOKUP($B633,'b02'!$A$4:$H$705,X$1,0),0)</f>
        <v>0</v>
      </c>
      <c r="Y633" s="29">
        <f>IFERROR(VLOOKUP($B633,'b02'!$A$4:$H$705,Y$1,0),0)</f>
        <v>0</v>
      </c>
      <c r="Z633" s="29">
        <f>IFERROR(VLOOKUP($B633,'b02'!$A$4:$H$705,Z$1,0),0)</f>
        <v>1</v>
      </c>
      <c r="AA633" s="29">
        <f>IFERROR(VLOOKUP($B633,'b02'!$A$4:$H$705,AA$1,0),0)</f>
        <v>0</v>
      </c>
      <c r="AB633" s="29">
        <f>IFERROR(VLOOKUP($B633,'b02'!$A$4:$H$705,AB$1,0),0)</f>
        <v>0</v>
      </c>
      <c r="AC633" s="29">
        <f>IFERROR(VLOOKUP($B633,'b02'!$A$4:$H$705,AC$1,0),0)</f>
        <v>1</v>
      </c>
      <c r="AD633" s="41">
        <f>IFERROR(VLOOKUP($B633,'b06'!$A$4:$I$714,AD$1,0),0)</f>
        <v>0</v>
      </c>
      <c r="AE633" s="41">
        <f>IFERROR(VLOOKUP($B633,'b06'!$A$4:$I$714,AE$1,0),0)</f>
        <v>0</v>
      </c>
      <c r="AF633" s="41">
        <f>IFERROR(VLOOKUP($B633,'b06'!$A$4:$I$714,AF$1,0),0)</f>
        <v>0</v>
      </c>
      <c r="AG633" s="41">
        <f>IFERROR(VLOOKUP($B633,'b06'!$A$4:$I$714,AG$1,0),0)</f>
        <v>0</v>
      </c>
      <c r="AH633" s="41">
        <f>IFERROR(VLOOKUP($B633,'b06'!$A$4:$I$714,AH$1,0),0)</f>
        <v>0</v>
      </c>
      <c r="AI633" s="41">
        <f>IFERROR(VLOOKUP($B633,'b06'!$A$4:$I$714,AI$1,0),0)</f>
        <v>0</v>
      </c>
      <c r="AJ633" s="41">
        <f>IFERROR(VLOOKUP($B633,'b06'!$A$4:$I$714,AJ$1,0),0)</f>
        <v>1</v>
      </c>
    </row>
    <row r="634" spans="1:36" x14ac:dyDescent="0.35">
      <c r="A634" s="4" t="s">
        <v>945</v>
      </c>
      <c r="B634" s="30">
        <v>632</v>
      </c>
      <c r="C634" s="8">
        <f t="shared" ca="1" si="109"/>
        <v>34488</v>
      </c>
      <c r="D634" s="5" t="str">
        <f t="shared" si="110"/>
        <v>colaborador_0632</v>
      </c>
      <c r="E634" s="9" t="s">
        <v>1339</v>
      </c>
      <c r="F634" s="9" t="s">
        <v>1550</v>
      </c>
      <c r="G634" s="8">
        <f t="shared" ca="1" si="111"/>
        <v>43781</v>
      </c>
      <c r="H634" s="6" t="s">
        <v>6</v>
      </c>
      <c r="I634" s="13">
        <f t="shared" ca="1" si="112"/>
        <v>1.85</v>
      </c>
      <c r="J634" s="15">
        <f t="shared" ca="1" si="113"/>
        <v>78</v>
      </c>
      <c r="K634" s="15">
        <f t="shared" ca="1" si="114"/>
        <v>22.790357925493058</v>
      </c>
      <c r="L634" s="10">
        <f t="shared" ca="1" si="115"/>
        <v>3</v>
      </c>
      <c r="M634" s="10">
        <f t="shared" ca="1" si="116"/>
        <v>6</v>
      </c>
      <c r="N634" s="10">
        <f t="shared" ca="1" si="117"/>
        <v>23</v>
      </c>
      <c r="O634" s="10">
        <f t="shared" ca="1" si="118"/>
        <v>6</v>
      </c>
      <c r="P634" s="10">
        <f t="shared" ca="1" si="119"/>
        <v>6</v>
      </c>
      <c r="Q634" s="11">
        <f t="shared" ca="1" si="108"/>
        <v>26</v>
      </c>
      <c r="R634" s="22" t="str">
        <f ca="1">VLOOKUP(L634,'05'!$A$2:$B$6,2,0)</f>
        <v>preta</v>
      </c>
      <c r="S634" s="22" t="str">
        <f ca="1">VLOOKUP(M634,'06'!$A$2:$B$18,2,0)</f>
        <v>ensino médio técnico incompleto</v>
      </c>
      <c r="T634" s="22" t="str">
        <f ca="1">VLOOKUP(N634,'07'!$A$2:$D$28,2,0)</f>
        <v>Roraima</v>
      </c>
      <c r="U634" s="22" t="str">
        <f ca="1">VLOOKUP(O634,'08'!$A$2:$B$28,2,0)</f>
        <v>Umbanda</v>
      </c>
      <c r="V634" s="22" t="str">
        <f ca="1">VLOOKUP(P634,'10'!$A$2:$B$10,2,0)</f>
        <v>Concubinato/União Estável</v>
      </c>
      <c r="W634" s="29">
        <f>IFERROR(VLOOKUP($B634,'b02'!$A$4:$H$705,W$1,0),0)</f>
        <v>0</v>
      </c>
      <c r="X634" s="29">
        <f>IFERROR(VLOOKUP($B634,'b02'!$A$4:$H$705,X$1,0),0)</f>
        <v>0</v>
      </c>
      <c r="Y634" s="29">
        <f>IFERROR(VLOOKUP($B634,'b02'!$A$4:$H$705,Y$1,0),0)</f>
        <v>0</v>
      </c>
      <c r="Z634" s="29">
        <f>IFERROR(VLOOKUP($B634,'b02'!$A$4:$H$705,Z$1,0),0)</f>
        <v>0</v>
      </c>
      <c r="AA634" s="29">
        <f>IFERROR(VLOOKUP($B634,'b02'!$A$4:$H$705,AA$1,0),0)</f>
        <v>0</v>
      </c>
      <c r="AB634" s="29">
        <f>IFERROR(VLOOKUP($B634,'b02'!$A$4:$H$705,AB$1,0),0)</f>
        <v>0</v>
      </c>
      <c r="AC634" s="29">
        <f>IFERROR(VLOOKUP($B634,'b02'!$A$4:$H$705,AC$1,0),0)</f>
        <v>0</v>
      </c>
      <c r="AD634" s="41">
        <f>IFERROR(VLOOKUP($B634,'b06'!$A$4:$I$714,AD$1,0),0)</f>
        <v>0</v>
      </c>
      <c r="AE634" s="41">
        <f>IFERROR(VLOOKUP($B634,'b06'!$A$4:$I$714,AE$1,0),0)</f>
        <v>0</v>
      </c>
      <c r="AF634" s="41">
        <f>IFERROR(VLOOKUP($B634,'b06'!$A$4:$I$714,AF$1,0),0)</f>
        <v>0</v>
      </c>
      <c r="AG634" s="41">
        <f>IFERROR(VLOOKUP($B634,'b06'!$A$4:$I$714,AG$1,0),0)</f>
        <v>0</v>
      </c>
      <c r="AH634" s="41">
        <f>IFERROR(VLOOKUP($B634,'b06'!$A$4:$I$714,AH$1,0),0)</f>
        <v>0</v>
      </c>
      <c r="AI634" s="41">
        <f>IFERROR(VLOOKUP($B634,'b06'!$A$4:$I$714,AI$1,0),0)</f>
        <v>0</v>
      </c>
      <c r="AJ634" s="41">
        <f>IFERROR(VLOOKUP($B634,'b06'!$A$4:$I$714,AJ$1,0),0)</f>
        <v>0</v>
      </c>
    </row>
    <row r="635" spans="1:36" x14ac:dyDescent="0.35">
      <c r="A635" s="4" t="s">
        <v>946</v>
      </c>
      <c r="B635" s="30">
        <v>633</v>
      </c>
      <c r="C635" s="8">
        <f t="shared" ca="1" si="109"/>
        <v>33218</v>
      </c>
      <c r="D635" s="5" t="str">
        <f t="shared" si="110"/>
        <v>colaborador_0633</v>
      </c>
      <c r="E635" s="9" t="s">
        <v>1339</v>
      </c>
      <c r="F635" s="9" t="s">
        <v>1550</v>
      </c>
      <c r="G635" s="8">
        <f t="shared" ca="1" si="111"/>
        <v>42319</v>
      </c>
      <c r="H635" s="6" t="s">
        <v>6</v>
      </c>
      <c r="I635" s="13">
        <f t="shared" ca="1" si="112"/>
        <v>1.78</v>
      </c>
      <c r="J635" s="15">
        <f t="shared" ca="1" si="113"/>
        <v>75</v>
      </c>
      <c r="K635" s="15">
        <f t="shared" ca="1" si="114"/>
        <v>23.671253629592222</v>
      </c>
      <c r="L635" s="10">
        <f t="shared" ca="1" si="115"/>
        <v>2</v>
      </c>
      <c r="M635" s="10">
        <f t="shared" ca="1" si="116"/>
        <v>2</v>
      </c>
      <c r="N635" s="10">
        <f t="shared" ca="1" si="117"/>
        <v>1</v>
      </c>
      <c r="O635" s="10">
        <f t="shared" ca="1" si="118"/>
        <v>3</v>
      </c>
      <c r="P635" s="10">
        <f t="shared" ca="1" si="119"/>
        <v>1</v>
      </c>
      <c r="Q635" s="11">
        <f t="shared" ca="1" si="108"/>
        <v>30</v>
      </c>
      <c r="R635" s="22" t="str">
        <f ca="1">VLOOKUP(L635,'05'!$A$2:$B$6,2,0)</f>
        <v>parda</v>
      </c>
      <c r="S635" s="22" t="str">
        <f ca="1">VLOOKUP(M635,'06'!$A$2:$B$18,2,0)</f>
        <v>ensino fundamental incompleto</v>
      </c>
      <c r="T635" s="22" t="str">
        <f ca="1">VLOOKUP(N635,'07'!$A$2:$D$28,2,0)</f>
        <v>Acre</v>
      </c>
      <c r="U635" s="22" t="str">
        <f ca="1">VLOOKUP(O635,'08'!$A$2:$B$28,2,0)</f>
        <v>Católica</v>
      </c>
      <c r="V635" s="22" t="str">
        <f ca="1">VLOOKUP(P635,'10'!$A$2:$B$10,2,0)</f>
        <v>Solteiro</v>
      </c>
      <c r="W635" s="29">
        <f>IFERROR(VLOOKUP($B635,'b02'!$A$4:$H$705,W$1,0),0)</f>
        <v>0</v>
      </c>
      <c r="X635" s="29">
        <f>IFERROR(VLOOKUP($B635,'b02'!$A$4:$H$705,X$1,0),0)</f>
        <v>0</v>
      </c>
      <c r="Y635" s="29">
        <f>IFERROR(VLOOKUP($B635,'b02'!$A$4:$H$705,Y$1,0),0)</f>
        <v>0</v>
      </c>
      <c r="Z635" s="29">
        <f>IFERROR(VLOOKUP($B635,'b02'!$A$4:$H$705,Z$1,0),0)</f>
        <v>0</v>
      </c>
      <c r="AA635" s="29">
        <f>IFERROR(VLOOKUP($B635,'b02'!$A$4:$H$705,AA$1,0),0)</f>
        <v>0</v>
      </c>
      <c r="AB635" s="29">
        <f>IFERROR(VLOOKUP($B635,'b02'!$A$4:$H$705,AB$1,0),0)</f>
        <v>0</v>
      </c>
      <c r="AC635" s="29">
        <f>IFERROR(VLOOKUP($B635,'b02'!$A$4:$H$705,AC$1,0),0)</f>
        <v>0</v>
      </c>
      <c r="AD635" s="41">
        <f>IFERROR(VLOOKUP($B635,'b06'!$A$4:$I$714,AD$1,0),0)</f>
        <v>0</v>
      </c>
      <c r="AE635" s="41">
        <f>IFERROR(VLOOKUP($B635,'b06'!$A$4:$I$714,AE$1,0),0)</f>
        <v>0</v>
      </c>
      <c r="AF635" s="41">
        <f>IFERROR(VLOOKUP($B635,'b06'!$A$4:$I$714,AF$1,0),0)</f>
        <v>0</v>
      </c>
      <c r="AG635" s="41">
        <f>IFERROR(VLOOKUP($B635,'b06'!$A$4:$I$714,AG$1,0),0)</f>
        <v>0</v>
      </c>
      <c r="AH635" s="41">
        <f>IFERROR(VLOOKUP($B635,'b06'!$A$4:$I$714,AH$1,0),0)</f>
        <v>0</v>
      </c>
      <c r="AI635" s="41">
        <f>IFERROR(VLOOKUP($B635,'b06'!$A$4:$I$714,AI$1,0),0)</f>
        <v>0</v>
      </c>
      <c r="AJ635" s="41">
        <f>IFERROR(VLOOKUP($B635,'b06'!$A$4:$I$714,AJ$1,0),0)</f>
        <v>0</v>
      </c>
    </row>
    <row r="636" spans="1:36" x14ac:dyDescent="0.35">
      <c r="A636" s="4" t="s">
        <v>947</v>
      </c>
      <c r="B636" s="30">
        <v>634</v>
      </c>
      <c r="C636" s="8">
        <f t="shared" ca="1" si="109"/>
        <v>32674</v>
      </c>
      <c r="D636" s="5" t="str">
        <f t="shared" si="110"/>
        <v>colaborador_0634</v>
      </c>
      <c r="E636" s="9" t="s">
        <v>1339</v>
      </c>
      <c r="F636" s="9" t="s">
        <v>1550</v>
      </c>
      <c r="G636" s="8">
        <f t="shared" ca="1" si="111"/>
        <v>43916</v>
      </c>
      <c r="H636" s="6" t="s">
        <v>6</v>
      </c>
      <c r="I636" s="13">
        <f t="shared" ca="1" si="112"/>
        <v>1.83</v>
      </c>
      <c r="J636" s="15">
        <f t="shared" ca="1" si="113"/>
        <v>81</v>
      </c>
      <c r="K636" s="15">
        <f t="shared" ca="1" si="114"/>
        <v>24.187046492878256</v>
      </c>
      <c r="L636" s="10">
        <f t="shared" ca="1" si="115"/>
        <v>2</v>
      </c>
      <c r="M636" s="10">
        <f t="shared" ca="1" si="116"/>
        <v>7</v>
      </c>
      <c r="N636" s="10">
        <f t="shared" ca="1" si="117"/>
        <v>11</v>
      </c>
      <c r="O636" s="10">
        <f t="shared" ca="1" si="118"/>
        <v>5</v>
      </c>
      <c r="P636" s="10">
        <f t="shared" ca="1" si="119"/>
        <v>5</v>
      </c>
      <c r="Q636" s="11">
        <f t="shared" ca="1" si="108"/>
        <v>31</v>
      </c>
      <c r="R636" s="22" t="str">
        <f ca="1">VLOOKUP(L636,'05'!$A$2:$B$6,2,0)</f>
        <v>parda</v>
      </c>
      <c r="S636" s="22" t="str">
        <f ca="1">VLOOKUP(M636,'06'!$A$2:$B$18,2,0)</f>
        <v>ensino médio técnico completo</v>
      </c>
      <c r="T636" s="22" t="str">
        <f ca="1">VLOOKUP(N636,'07'!$A$2:$D$28,2,0)</f>
        <v>Mato Grosso</v>
      </c>
      <c r="U636" s="22" t="str">
        <f ca="1">VLOOKUP(O636,'08'!$A$2:$B$28,2,0)</f>
        <v>Evangélica</v>
      </c>
      <c r="V636" s="22" t="str">
        <f ca="1">VLOOKUP(P636,'10'!$A$2:$B$10,2,0)</f>
        <v>Separado</v>
      </c>
      <c r="W636" s="29">
        <f>IFERROR(VLOOKUP($B636,'b02'!$A$4:$H$705,W$1,0),0)</f>
        <v>0</v>
      </c>
      <c r="X636" s="29">
        <f>IFERROR(VLOOKUP($B636,'b02'!$A$4:$H$705,X$1,0),0)</f>
        <v>0</v>
      </c>
      <c r="Y636" s="29">
        <f>IFERROR(VLOOKUP($B636,'b02'!$A$4:$H$705,Y$1,0),0)</f>
        <v>0</v>
      </c>
      <c r="Z636" s="29">
        <f>IFERROR(VLOOKUP($B636,'b02'!$A$4:$H$705,Z$1,0),0)</f>
        <v>0</v>
      </c>
      <c r="AA636" s="29">
        <f>IFERROR(VLOOKUP($B636,'b02'!$A$4:$H$705,AA$1,0),0)</f>
        <v>0</v>
      </c>
      <c r="AB636" s="29">
        <f>IFERROR(VLOOKUP($B636,'b02'!$A$4:$H$705,AB$1,0),0)</f>
        <v>0</v>
      </c>
      <c r="AC636" s="29">
        <f>IFERROR(VLOOKUP($B636,'b02'!$A$4:$H$705,AC$1,0),0)</f>
        <v>0</v>
      </c>
      <c r="AD636" s="41">
        <f>IFERROR(VLOOKUP($B636,'b06'!$A$4:$I$714,AD$1,0),0)</f>
        <v>0</v>
      </c>
      <c r="AE636" s="41">
        <f>IFERROR(VLOOKUP($B636,'b06'!$A$4:$I$714,AE$1,0),0)</f>
        <v>0</v>
      </c>
      <c r="AF636" s="41">
        <f>IFERROR(VLOOKUP($B636,'b06'!$A$4:$I$714,AF$1,0),0)</f>
        <v>0</v>
      </c>
      <c r="AG636" s="41">
        <f>IFERROR(VLOOKUP($B636,'b06'!$A$4:$I$714,AG$1,0),0)</f>
        <v>0</v>
      </c>
      <c r="AH636" s="41">
        <f>IFERROR(VLOOKUP($B636,'b06'!$A$4:$I$714,AH$1,0),0)</f>
        <v>0</v>
      </c>
      <c r="AI636" s="41">
        <f>IFERROR(VLOOKUP($B636,'b06'!$A$4:$I$714,AI$1,0),0)</f>
        <v>0</v>
      </c>
      <c r="AJ636" s="41">
        <f>IFERROR(VLOOKUP($B636,'b06'!$A$4:$I$714,AJ$1,0),0)</f>
        <v>0</v>
      </c>
    </row>
    <row r="637" spans="1:36" x14ac:dyDescent="0.35">
      <c r="A637" s="4" t="s">
        <v>948</v>
      </c>
      <c r="B637" s="30">
        <v>635</v>
      </c>
      <c r="C637" s="8">
        <f t="shared" ca="1" si="109"/>
        <v>33375</v>
      </c>
      <c r="D637" s="5" t="str">
        <f t="shared" si="110"/>
        <v>colaborador_0635</v>
      </c>
      <c r="E637" s="9" t="s">
        <v>1339</v>
      </c>
      <c r="F637" s="9" t="s">
        <v>1550</v>
      </c>
      <c r="G637" s="8">
        <f t="shared" ca="1" si="111"/>
        <v>42920</v>
      </c>
      <c r="H637" s="6" t="s">
        <v>6</v>
      </c>
      <c r="I637" s="13">
        <f t="shared" ca="1" si="112"/>
        <v>1.75</v>
      </c>
      <c r="J637" s="15">
        <f t="shared" ca="1" si="113"/>
        <v>72</v>
      </c>
      <c r="K637" s="15">
        <f t="shared" ca="1" si="114"/>
        <v>23.510204081632654</v>
      </c>
      <c r="L637" s="10">
        <f t="shared" ca="1" si="115"/>
        <v>2</v>
      </c>
      <c r="M637" s="10">
        <f t="shared" ca="1" si="116"/>
        <v>5</v>
      </c>
      <c r="N637" s="10">
        <f t="shared" ca="1" si="117"/>
        <v>5</v>
      </c>
      <c r="O637" s="10">
        <f t="shared" ca="1" si="118"/>
        <v>1</v>
      </c>
      <c r="P637" s="10">
        <f t="shared" ca="1" si="119"/>
        <v>6</v>
      </c>
      <c r="Q637" s="11">
        <f t="shared" ca="1" si="108"/>
        <v>29</v>
      </c>
      <c r="R637" s="22" t="str">
        <f ca="1">VLOOKUP(L637,'05'!$A$2:$B$6,2,0)</f>
        <v>parda</v>
      </c>
      <c r="S637" s="22" t="str">
        <f ca="1">VLOOKUP(M637,'06'!$A$2:$B$18,2,0)</f>
        <v>ensino médio completo</v>
      </c>
      <c r="T637" s="22" t="str">
        <f ca="1">VLOOKUP(N637,'07'!$A$2:$D$28,2,0)</f>
        <v>Bahia</v>
      </c>
      <c r="U637" s="22" t="str">
        <f ca="1">VLOOKUP(O637,'08'!$A$2:$B$28,2,0)</f>
        <v>Adventista</v>
      </c>
      <c r="V637" s="22" t="str">
        <f ca="1">VLOOKUP(P637,'10'!$A$2:$B$10,2,0)</f>
        <v>Concubinato/União Estável</v>
      </c>
      <c r="W637" s="29">
        <f>IFERROR(VLOOKUP($B637,'b02'!$A$4:$H$705,W$1,0),0)</f>
        <v>0</v>
      </c>
      <c r="X637" s="29">
        <f>IFERROR(VLOOKUP($B637,'b02'!$A$4:$H$705,X$1,0),0)</f>
        <v>0</v>
      </c>
      <c r="Y637" s="29">
        <f>IFERROR(VLOOKUP($B637,'b02'!$A$4:$H$705,Y$1,0),0)</f>
        <v>0</v>
      </c>
      <c r="Z637" s="29">
        <f>IFERROR(VLOOKUP($B637,'b02'!$A$4:$H$705,Z$1,0),0)</f>
        <v>0</v>
      </c>
      <c r="AA637" s="29">
        <f>IFERROR(VLOOKUP($B637,'b02'!$A$4:$H$705,AA$1,0),0)</f>
        <v>0</v>
      </c>
      <c r="AB637" s="29">
        <f>IFERROR(VLOOKUP($B637,'b02'!$A$4:$H$705,AB$1,0),0)</f>
        <v>0</v>
      </c>
      <c r="AC637" s="29">
        <f>IFERROR(VLOOKUP($B637,'b02'!$A$4:$H$705,AC$1,0),0)</f>
        <v>0</v>
      </c>
      <c r="AD637" s="41">
        <f>IFERROR(VLOOKUP($B637,'b06'!$A$4:$I$714,AD$1,0),0)</f>
        <v>0</v>
      </c>
      <c r="AE637" s="41">
        <f>IFERROR(VLOOKUP($B637,'b06'!$A$4:$I$714,AE$1,0),0)</f>
        <v>0</v>
      </c>
      <c r="AF637" s="41">
        <f>IFERROR(VLOOKUP($B637,'b06'!$A$4:$I$714,AF$1,0),0)</f>
        <v>0</v>
      </c>
      <c r="AG637" s="41">
        <f>IFERROR(VLOOKUP($B637,'b06'!$A$4:$I$714,AG$1,0),0)</f>
        <v>0</v>
      </c>
      <c r="AH637" s="41">
        <f>IFERROR(VLOOKUP($B637,'b06'!$A$4:$I$714,AH$1,0),0)</f>
        <v>0</v>
      </c>
      <c r="AI637" s="41">
        <f>IFERROR(VLOOKUP($B637,'b06'!$A$4:$I$714,AI$1,0),0)</f>
        <v>0</v>
      </c>
      <c r="AJ637" s="41">
        <f>IFERROR(VLOOKUP($B637,'b06'!$A$4:$I$714,AJ$1,0),0)</f>
        <v>0</v>
      </c>
    </row>
    <row r="638" spans="1:36" x14ac:dyDescent="0.35">
      <c r="A638" s="4" t="s">
        <v>949</v>
      </c>
      <c r="B638" s="30">
        <v>636</v>
      </c>
      <c r="C638" s="8">
        <f t="shared" ca="1" si="109"/>
        <v>32760</v>
      </c>
      <c r="D638" s="5" t="str">
        <f t="shared" si="110"/>
        <v>colaborador_0636</v>
      </c>
      <c r="E638" s="9" t="s">
        <v>1339</v>
      </c>
      <c r="F638" s="9" t="s">
        <v>1550</v>
      </c>
      <c r="G638" s="8">
        <f t="shared" ca="1" si="111"/>
        <v>43526</v>
      </c>
      <c r="H638" s="6" t="s">
        <v>6</v>
      </c>
      <c r="I638" s="13">
        <f t="shared" ca="1" si="112"/>
        <v>1.76</v>
      </c>
      <c r="J638" s="15">
        <f t="shared" ca="1" si="113"/>
        <v>75</v>
      </c>
      <c r="K638" s="15">
        <f t="shared" ca="1" si="114"/>
        <v>24.212293388429753</v>
      </c>
      <c r="L638" s="10">
        <f t="shared" ca="1" si="115"/>
        <v>2</v>
      </c>
      <c r="M638" s="10">
        <f t="shared" ca="1" si="116"/>
        <v>1</v>
      </c>
      <c r="N638" s="10">
        <f t="shared" ca="1" si="117"/>
        <v>26</v>
      </c>
      <c r="O638" s="10">
        <f t="shared" ca="1" si="118"/>
        <v>1</v>
      </c>
      <c r="P638" s="10">
        <f t="shared" ca="1" si="119"/>
        <v>6</v>
      </c>
      <c r="Q638" s="11">
        <f t="shared" ca="1" si="108"/>
        <v>31</v>
      </c>
      <c r="R638" s="22" t="str">
        <f ca="1">VLOOKUP(L638,'05'!$A$2:$B$6,2,0)</f>
        <v>parda</v>
      </c>
      <c r="S638" s="22" t="str">
        <f ca="1">VLOOKUP(M638,'06'!$A$2:$B$18,2,0)</f>
        <v>sem instrução</v>
      </c>
      <c r="T638" s="22" t="str">
        <f ca="1">VLOOKUP(N638,'07'!$A$2:$D$28,2,0)</f>
        <v>Sergipe</v>
      </c>
      <c r="U638" s="22" t="str">
        <f ca="1">VLOOKUP(O638,'08'!$A$2:$B$28,2,0)</f>
        <v>Adventista</v>
      </c>
      <c r="V638" s="22" t="str">
        <f ca="1">VLOOKUP(P638,'10'!$A$2:$B$10,2,0)</f>
        <v>Concubinato/União Estável</v>
      </c>
      <c r="W638" s="29">
        <f>IFERROR(VLOOKUP($B638,'b02'!$A$4:$H$705,W$1,0),0)</f>
        <v>0</v>
      </c>
      <c r="X638" s="29">
        <f>IFERROR(VLOOKUP($B638,'b02'!$A$4:$H$705,X$1,0),0)</f>
        <v>0</v>
      </c>
      <c r="Y638" s="29">
        <f>IFERROR(VLOOKUP($B638,'b02'!$A$4:$H$705,Y$1,0),0)</f>
        <v>1</v>
      </c>
      <c r="Z638" s="29">
        <f>IFERROR(VLOOKUP($B638,'b02'!$A$4:$H$705,Z$1,0),0)</f>
        <v>0</v>
      </c>
      <c r="AA638" s="29">
        <f>IFERROR(VLOOKUP($B638,'b02'!$A$4:$H$705,AA$1,0),0)</f>
        <v>0</v>
      </c>
      <c r="AB638" s="29">
        <f>IFERROR(VLOOKUP($B638,'b02'!$A$4:$H$705,AB$1,0),0)</f>
        <v>0</v>
      </c>
      <c r="AC638" s="29">
        <f>IFERROR(VLOOKUP($B638,'b02'!$A$4:$H$705,AC$1,0),0)</f>
        <v>1</v>
      </c>
      <c r="AD638" s="41">
        <f>IFERROR(VLOOKUP($B638,'b06'!$A$4:$I$714,AD$1,0),0)</f>
        <v>0</v>
      </c>
      <c r="AE638" s="41">
        <f>IFERROR(VLOOKUP($B638,'b06'!$A$4:$I$714,AE$1,0),0)</f>
        <v>0</v>
      </c>
      <c r="AF638" s="41">
        <f>IFERROR(VLOOKUP($B638,'b06'!$A$4:$I$714,AF$1,0),0)</f>
        <v>0</v>
      </c>
      <c r="AG638" s="41">
        <f>IFERROR(VLOOKUP($B638,'b06'!$A$4:$I$714,AG$1,0),0)</f>
        <v>1</v>
      </c>
      <c r="AH638" s="41">
        <f>IFERROR(VLOOKUP($B638,'b06'!$A$4:$I$714,AH$1,0),0)</f>
        <v>0</v>
      </c>
      <c r="AI638" s="41">
        <f>IFERROR(VLOOKUP($B638,'b06'!$A$4:$I$714,AI$1,0),0)</f>
        <v>0</v>
      </c>
      <c r="AJ638" s="41">
        <f>IFERROR(VLOOKUP($B638,'b06'!$A$4:$I$714,AJ$1,0),0)</f>
        <v>0</v>
      </c>
    </row>
    <row r="639" spans="1:36" x14ac:dyDescent="0.35">
      <c r="A639" s="4" t="s">
        <v>950</v>
      </c>
      <c r="B639" s="30">
        <v>637</v>
      </c>
      <c r="C639" s="8">
        <f t="shared" ca="1" si="109"/>
        <v>35230</v>
      </c>
      <c r="D639" s="5" t="str">
        <f t="shared" si="110"/>
        <v>colaborador_0637</v>
      </c>
      <c r="E639" s="9" t="s">
        <v>1339</v>
      </c>
      <c r="F639" s="9" t="s">
        <v>1550</v>
      </c>
      <c r="G639" s="8">
        <f t="shared" ca="1" si="111"/>
        <v>42172</v>
      </c>
      <c r="H639" s="6" t="s">
        <v>6</v>
      </c>
      <c r="I639" s="13">
        <f t="shared" ca="1" si="112"/>
        <v>1.78</v>
      </c>
      <c r="J639" s="15">
        <f t="shared" ca="1" si="113"/>
        <v>70</v>
      </c>
      <c r="K639" s="15">
        <f t="shared" ca="1" si="114"/>
        <v>22.093170054286073</v>
      </c>
      <c r="L639" s="10">
        <f t="shared" ca="1" si="115"/>
        <v>3</v>
      </c>
      <c r="M639" s="10">
        <f t="shared" ca="1" si="116"/>
        <v>6</v>
      </c>
      <c r="N639" s="10">
        <f t="shared" ca="1" si="117"/>
        <v>18</v>
      </c>
      <c r="O639" s="10">
        <f t="shared" ca="1" si="118"/>
        <v>5</v>
      </c>
      <c r="P639" s="10">
        <f t="shared" ca="1" si="119"/>
        <v>4</v>
      </c>
      <c r="Q639" s="11">
        <f t="shared" ca="1" si="108"/>
        <v>24</v>
      </c>
      <c r="R639" s="22" t="str">
        <f ca="1">VLOOKUP(L639,'05'!$A$2:$B$6,2,0)</f>
        <v>preta</v>
      </c>
      <c r="S639" s="22" t="str">
        <f ca="1">VLOOKUP(M639,'06'!$A$2:$B$18,2,0)</f>
        <v>ensino médio técnico incompleto</v>
      </c>
      <c r="T639" s="22" t="str">
        <f ca="1">VLOOKUP(N639,'07'!$A$2:$D$28,2,0)</f>
        <v>Piauí</v>
      </c>
      <c r="U639" s="22" t="str">
        <f ca="1">VLOOKUP(O639,'08'!$A$2:$B$28,2,0)</f>
        <v>Evangélica</v>
      </c>
      <c r="V639" s="22" t="str">
        <f ca="1">VLOOKUP(P639,'10'!$A$2:$B$10,2,0)</f>
        <v>Desquitado</v>
      </c>
      <c r="W639" s="29">
        <f>IFERROR(VLOOKUP($B639,'b02'!$A$4:$H$705,W$1,0),0)</f>
        <v>1</v>
      </c>
      <c r="X639" s="29">
        <f>IFERROR(VLOOKUP($B639,'b02'!$A$4:$H$705,X$1,0),0)</f>
        <v>0</v>
      </c>
      <c r="Y639" s="29">
        <f>IFERROR(VLOOKUP($B639,'b02'!$A$4:$H$705,Y$1,0),0)</f>
        <v>1</v>
      </c>
      <c r="Z639" s="29">
        <f>IFERROR(VLOOKUP($B639,'b02'!$A$4:$H$705,Z$1,0),0)</f>
        <v>0</v>
      </c>
      <c r="AA639" s="29">
        <f>IFERROR(VLOOKUP($B639,'b02'!$A$4:$H$705,AA$1,0),0)</f>
        <v>0</v>
      </c>
      <c r="AB639" s="29">
        <f>IFERROR(VLOOKUP($B639,'b02'!$A$4:$H$705,AB$1,0),0)</f>
        <v>0</v>
      </c>
      <c r="AC639" s="29">
        <f>IFERROR(VLOOKUP($B639,'b02'!$A$4:$H$705,AC$1,0),0)</f>
        <v>2</v>
      </c>
      <c r="AD639" s="41">
        <f>IFERROR(VLOOKUP($B639,'b06'!$A$4:$I$714,AD$1,0),0)</f>
        <v>0</v>
      </c>
      <c r="AE639" s="41">
        <f>IFERROR(VLOOKUP($B639,'b06'!$A$4:$I$714,AE$1,0),0)</f>
        <v>1</v>
      </c>
      <c r="AF639" s="41">
        <f>IFERROR(VLOOKUP($B639,'b06'!$A$4:$I$714,AF$1,0),0)</f>
        <v>0</v>
      </c>
      <c r="AG639" s="41">
        <f>IFERROR(VLOOKUP($B639,'b06'!$A$4:$I$714,AG$1,0),0)</f>
        <v>0</v>
      </c>
      <c r="AH639" s="41">
        <f>IFERROR(VLOOKUP($B639,'b06'!$A$4:$I$714,AH$1,0),0)</f>
        <v>0</v>
      </c>
      <c r="AI639" s="41">
        <f>IFERROR(VLOOKUP($B639,'b06'!$A$4:$I$714,AI$1,0),0)</f>
        <v>0</v>
      </c>
      <c r="AJ639" s="41">
        <f>IFERROR(VLOOKUP($B639,'b06'!$A$4:$I$714,AJ$1,0),0)</f>
        <v>1</v>
      </c>
    </row>
    <row r="640" spans="1:36" x14ac:dyDescent="0.35">
      <c r="A640" s="4" t="s">
        <v>951</v>
      </c>
      <c r="B640" s="30">
        <v>638</v>
      </c>
      <c r="C640" s="8">
        <f t="shared" ca="1" si="109"/>
        <v>30733</v>
      </c>
      <c r="D640" s="5" t="str">
        <f t="shared" si="110"/>
        <v>colaborador_0638</v>
      </c>
      <c r="E640" s="9" t="s">
        <v>1339</v>
      </c>
      <c r="F640" s="9" t="s">
        <v>1550</v>
      </c>
      <c r="G640" s="8">
        <f t="shared" ca="1" si="111"/>
        <v>42331</v>
      </c>
      <c r="H640" s="6" t="s">
        <v>6</v>
      </c>
      <c r="I640" s="13">
        <f t="shared" ca="1" si="112"/>
        <v>1.77</v>
      </c>
      <c r="J640" s="15">
        <f t="shared" ca="1" si="113"/>
        <v>75</v>
      </c>
      <c r="K640" s="15">
        <f t="shared" ca="1" si="114"/>
        <v>23.93948099205209</v>
      </c>
      <c r="L640" s="10">
        <f t="shared" ca="1" si="115"/>
        <v>2</v>
      </c>
      <c r="M640" s="10">
        <f t="shared" ca="1" si="116"/>
        <v>1</v>
      </c>
      <c r="N640" s="10">
        <f t="shared" ca="1" si="117"/>
        <v>16</v>
      </c>
      <c r="O640" s="10">
        <f t="shared" ca="1" si="118"/>
        <v>2</v>
      </c>
      <c r="P640" s="10">
        <f t="shared" ca="1" si="119"/>
        <v>1</v>
      </c>
      <c r="Q640" s="11">
        <f t="shared" ca="1" si="108"/>
        <v>37</v>
      </c>
      <c r="R640" s="22" t="str">
        <f ca="1">VLOOKUP(L640,'05'!$A$2:$B$6,2,0)</f>
        <v>parda</v>
      </c>
      <c r="S640" s="22" t="str">
        <f ca="1">VLOOKUP(M640,'06'!$A$2:$B$18,2,0)</f>
        <v>sem instrução</v>
      </c>
      <c r="T640" s="22" t="str">
        <f ca="1">VLOOKUP(N640,'07'!$A$2:$D$28,2,0)</f>
        <v>Paraná</v>
      </c>
      <c r="U640" s="22" t="str">
        <f ca="1">VLOOKUP(O640,'08'!$A$2:$B$28,2,0)</f>
        <v>Candomblé</v>
      </c>
      <c r="V640" s="22" t="str">
        <f ca="1">VLOOKUP(P640,'10'!$A$2:$B$10,2,0)</f>
        <v>Solteiro</v>
      </c>
      <c r="W640" s="29">
        <f>IFERROR(VLOOKUP($B640,'b02'!$A$4:$H$705,W$1,0),0)</f>
        <v>0</v>
      </c>
      <c r="X640" s="29">
        <f>IFERROR(VLOOKUP($B640,'b02'!$A$4:$H$705,X$1,0),0)</f>
        <v>0</v>
      </c>
      <c r="Y640" s="29">
        <f>IFERROR(VLOOKUP($B640,'b02'!$A$4:$H$705,Y$1,0),0)</f>
        <v>0</v>
      </c>
      <c r="Z640" s="29">
        <f>IFERROR(VLOOKUP($B640,'b02'!$A$4:$H$705,Z$1,0),0)</f>
        <v>0</v>
      </c>
      <c r="AA640" s="29">
        <f>IFERROR(VLOOKUP($B640,'b02'!$A$4:$H$705,AA$1,0),0)</f>
        <v>0</v>
      </c>
      <c r="AB640" s="29">
        <f>IFERROR(VLOOKUP($B640,'b02'!$A$4:$H$705,AB$1,0),0)</f>
        <v>0</v>
      </c>
      <c r="AC640" s="29">
        <f>IFERROR(VLOOKUP($B640,'b02'!$A$4:$H$705,AC$1,0),0)</f>
        <v>0</v>
      </c>
      <c r="AD640" s="41">
        <f>IFERROR(VLOOKUP($B640,'b06'!$A$4:$I$714,AD$1,0),0)</f>
        <v>0</v>
      </c>
      <c r="AE640" s="41">
        <f>IFERROR(VLOOKUP($B640,'b06'!$A$4:$I$714,AE$1,0),0)</f>
        <v>0</v>
      </c>
      <c r="AF640" s="41">
        <f>IFERROR(VLOOKUP($B640,'b06'!$A$4:$I$714,AF$1,0),0)</f>
        <v>0</v>
      </c>
      <c r="AG640" s="41">
        <f>IFERROR(VLOOKUP($B640,'b06'!$A$4:$I$714,AG$1,0),0)</f>
        <v>0</v>
      </c>
      <c r="AH640" s="41">
        <f>IFERROR(VLOOKUP($B640,'b06'!$A$4:$I$714,AH$1,0),0)</f>
        <v>0</v>
      </c>
      <c r="AI640" s="41">
        <f>IFERROR(VLOOKUP($B640,'b06'!$A$4:$I$714,AI$1,0),0)</f>
        <v>0</v>
      </c>
      <c r="AJ640" s="41">
        <f>IFERROR(VLOOKUP($B640,'b06'!$A$4:$I$714,AJ$1,0),0)</f>
        <v>0</v>
      </c>
    </row>
    <row r="641" spans="1:36" x14ac:dyDescent="0.35">
      <c r="A641" s="4" t="s">
        <v>952</v>
      </c>
      <c r="B641" s="30">
        <v>639</v>
      </c>
      <c r="C641" s="8">
        <f t="shared" ca="1" si="109"/>
        <v>35253</v>
      </c>
      <c r="D641" s="5" t="str">
        <f t="shared" si="110"/>
        <v>colaborador_0639</v>
      </c>
      <c r="E641" s="9" t="s">
        <v>1339</v>
      </c>
      <c r="F641" s="9" t="s">
        <v>1550</v>
      </c>
      <c r="G641" s="8">
        <f t="shared" ca="1" si="111"/>
        <v>42967</v>
      </c>
      <c r="H641" s="6" t="s">
        <v>6</v>
      </c>
      <c r="I641" s="13">
        <f t="shared" ca="1" si="112"/>
        <v>1.75</v>
      </c>
      <c r="J641" s="15">
        <f t="shared" ca="1" si="113"/>
        <v>73</v>
      </c>
      <c r="K641" s="15">
        <f t="shared" ca="1" si="114"/>
        <v>23.836734693877553</v>
      </c>
      <c r="L641" s="10">
        <f t="shared" ca="1" si="115"/>
        <v>2</v>
      </c>
      <c r="M641" s="10">
        <f t="shared" ca="1" si="116"/>
        <v>5</v>
      </c>
      <c r="N641" s="10">
        <f t="shared" ca="1" si="117"/>
        <v>16</v>
      </c>
      <c r="O641" s="10">
        <f t="shared" ca="1" si="118"/>
        <v>2</v>
      </c>
      <c r="P641" s="10">
        <f t="shared" ca="1" si="119"/>
        <v>5</v>
      </c>
      <c r="Q641" s="11">
        <f t="shared" ca="1" si="108"/>
        <v>24</v>
      </c>
      <c r="R641" s="22" t="str">
        <f ca="1">VLOOKUP(L641,'05'!$A$2:$B$6,2,0)</f>
        <v>parda</v>
      </c>
      <c r="S641" s="22" t="str">
        <f ca="1">VLOOKUP(M641,'06'!$A$2:$B$18,2,0)</f>
        <v>ensino médio completo</v>
      </c>
      <c r="T641" s="22" t="str">
        <f ca="1">VLOOKUP(N641,'07'!$A$2:$D$28,2,0)</f>
        <v>Paraná</v>
      </c>
      <c r="U641" s="22" t="str">
        <f ca="1">VLOOKUP(O641,'08'!$A$2:$B$28,2,0)</f>
        <v>Candomblé</v>
      </c>
      <c r="V641" s="22" t="str">
        <f ca="1">VLOOKUP(P641,'10'!$A$2:$B$10,2,0)</f>
        <v>Separado</v>
      </c>
      <c r="W641" s="29">
        <f>IFERROR(VLOOKUP($B641,'b02'!$A$4:$H$705,W$1,0),0)</f>
        <v>0</v>
      </c>
      <c r="X641" s="29">
        <f>IFERROR(VLOOKUP($B641,'b02'!$A$4:$H$705,X$1,0),0)</f>
        <v>0</v>
      </c>
      <c r="Y641" s="29">
        <f>IFERROR(VLOOKUP($B641,'b02'!$A$4:$H$705,Y$1,0),0)</f>
        <v>0</v>
      </c>
      <c r="Z641" s="29">
        <f>IFERROR(VLOOKUP($B641,'b02'!$A$4:$H$705,Z$1,0),0)</f>
        <v>0</v>
      </c>
      <c r="AA641" s="29">
        <f>IFERROR(VLOOKUP($B641,'b02'!$A$4:$H$705,AA$1,0),0)</f>
        <v>0</v>
      </c>
      <c r="AB641" s="29">
        <f>IFERROR(VLOOKUP($B641,'b02'!$A$4:$H$705,AB$1,0),0)</f>
        <v>0</v>
      </c>
      <c r="AC641" s="29">
        <f>IFERROR(VLOOKUP($B641,'b02'!$A$4:$H$705,AC$1,0),0)</f>
        <v>0</v>
      </c>
      <c r="AD641" s="41">
        <f>IFERROR(VLOOKUP($B641,'b06'!$A$4:$I$714,AD$1,0),0)</f>
        <v>0</v>
      </c>
      <c r="AE641" s="41">
        <f>IFERROR(VLOOKUP($B641,'b06'!$A$4:$I$714,AE$1,0),0)</f>
        <v>0</v>
      </c>
      <c r="AF641" s="41">
        <f>IFERROR(VLOOKUP($B641,'b06'!$A$4:$I$714,AF$1,0),0)</f>
        <v>0</v>
      </c>
      <c r="AG641" s="41">
        <f>IFERROR(VLOOKUP($B641,'b06'!$A$4:$I$714,AG$1,0),0)</f>
        <v>0</v>
      </c>
      <c r="AH641" s="41">
        <f>IFERROR(VLOOKUP($B641,'b06'!$A$4:$I$714,AH$1,0),0)</f>
        <v>0</v>
      </c>
      <c r="AI641" s="41">
        <f>IFERROR(VLOOKUP($B641,'b06'!$A$4:$I$714,AI$1,0),0)</f>
        <v>0</v>
      </c>
      <c r="AJ641" s="41">
        <f>IFERROR(VLOOKUP($B641,'b06'!$A$4:$I$714,AJ$1,0),0)</f>
        <v>0</v>
      </c>
    </row>
    <row r="642" spans="1:36" x14ac:dyDescent="0.35">
      <c r="A642" s="4" t="s">
        <v>953</v>
      </c>
      <c r="B642" s="30">
        <v>640</v>
      </c>
      <c r="C642" s="8">
        <f t="shared" ca="1" si="109"/>
        <v>31035</v>
      </c>
      <c r="D642" s="5" t="str">
        <f t="shared" si="110"/>
        <v>colaborador_0640</v>
      </c>
      <c r="E642" s="9" t="s">
        <v>1339</v>
      </c>
      <c r="F642" s="9" t="s">
        <v>1550</v>
      </c>
      <c r="G642" s="8">
        <f t="shared" ca="1" si="111"/>
        <v>42548</v>
      </c>
      <c r="H642" s="6" t="s">
        <v>6</v>
      </c>
      <c r="I642" s="13">
        <f t="shared" ca="1" si="112"/>
        <v>1.83</v>
      </c>
      <c r="J642" s="15">
        <f t="shared" ca="1" si="113"/>
        <v>80</v>
      </c>
      <c r="K642" s="15">
        <f t="shared" ca="1" si="114"/>
        <v>23.888440980620498</v>
      </c>
      <c r="L642" s="10">
        <f t="shared" ca="1" si="115"/>
        <v>2</v>
      </c>
      <c r="M642" s="10">
        <f t="shared" ca="1" si="116"/>
        <v>7</v>
      </c>
      <c r="N642" s="10">
        <f t="shared" ca="1" si="117"/>
        <v>7</v>
      </c>
      <c r="O642" s="10">
        <f t="shared" ca="1" si="118"/>
        <v>1</v>
      </c>
      <c r="P642" s="10">
        <f t="shared" ca="1" si="119"/>
        <v>4</v>
      </c>
      <c r="Q642" s="11">
        <f t="shared" ca="1" si="108"/>
        <v>36</v>
      </c>
      <c r="R642" s="22" t="str">
        <f ca="1">VLOOKUP(L642,'05'!$A$2:$B$6,2,0)</f>
        <v>parda</v>
      </c>
      <c r="S642" s="22" t="str">
        <f ca="1">VLOOKUP(M642,'06'!$A$2:$B$18,2,0)</f>
        <v>ensino médio técnico completo</v>
      </c>
      <c r="T642" s="22" t="str">
        <f ca="1">VLOOKUP(N642,'07'!$A$2:$D$28,2,0)</f>
        <v>Distrito Federal</v>
      </c>
      <c r="U642" s="22" t="str">
        <f ca="1">VLOOKUP(O642,'08'!$A$2:$B$28,2,0)</f>
        <v>Adventista</v>
      </c>
      <c r="V642" s="22" t="str">
        <f ca="1">VLOOKUP(P642,'10'!$A$2:$B$10,2,0)</f>
        <v>Desquitado</v>
      </c>
      <c r="W642" s="29">
        <f>IFERROR(VLOOKUP($B642,'b02'!$A$4:$H$705,W$1,0),0)</f>
        <v>0</v>
      </c>
      <c r="X642" s="29">
        <f>IFERROR(VLOOKUP($B642,'b02'!$A$4:$H$705,X$1,0),0)</f>
        <v>0</v>
      </c>
      <c r="Y642" s="29">
        <f>IFERROR(VLOOKUP($B642,'b02'!$A$4:$H$705,Y$1,0),0)</f>
        <v>0</v>
      </c>
      <c r="Z642" s="29">
        <f>IFERROR(VLOOKUP($B642,'b02'!$A$4:$H$705,Z$1,0),0)</f>
        <v>1</v>
      </c>
      <c r="AA642" s="29">
        <f>IFERROR(VLOOKUP($B642,'b02'!$A$4:$H$705,AA$1,0),0)</f>
        <v>0</v>
      </c>
      <c r="AB642" s="29">
        <f>IFERROR(VLOOKUP($B642,'b02'!$A$4:$H$705,AB$1,0),0)</f>
        <v>0</v>
      </c>
      <c r="AC642" s="29">
        <f>IFERROR(VLOOKUP($B642,'b02'!$A$4:$H$705,AC$1,0),0)</f>
        <v>1</v>
      </c>
      <c r="AD642" s="41">
        <f>IFERROR(VLOOKUP($B642,'b06'!$A$4:$I$714,AD$1,0),0)</f>
        <v>0</v>
      </c>
      <c r="AE642" s="41">
        <f>IFERROR(VLOOKUP($B642,'b06'!$A$4:$I$714,AE$1,0),0)</f>
        <v>0</v>
      </c>
      <c r="AF642" s="41">
        <f>IFERROR(VLOOKUP($B642,'b06'!$A$4:$I$714,AF$1,0),0)</f>
        <v>1</v>
      </c>
      <c r="AG642" s="41">
        <f>IFERROR(VLOOKUP($B642,'b06'!$A$4:$I$714,AG$1,0),0)</f>
        <v>0</v>
      </c>
      <c r="AH642" s="41">
        <f>IFERROR(VLOOKUP($B642,'b06'!$A$4:$I$714,AH$1,0),0)</f>
        <v>0</v>
      </c>
      <c r="AI642" s="41">
        <f>IFERROR(VLOOKUP($B642,'b06'!$A$4:$I$714,AI$1,0),0)</f>
        <v>0</v>
      </c>
      <c r="AJ642" s="41">
        <f>IFERROR(VLOOKUP($B642,'b06'!$A$4:$I$714,AJ$1,0),0)</f>
        <v>0</v>
      </c>
    </row>
    <row r="643" spans="1:36" x14ac:dyDescent="0.35">
      <c r="A643" s="4" t="s">
        <v>954</v>
      </c>
      <c r="B643" s="30">
        <v>641</v>
      </c>
      <c r="C643" s="8">
        <f t="shared" ca="1" si="109"/>
        <v>35833</v>
      </c>
      <c r="D643" s="5" t="str">
        <f t="shared" si="110"/>
        <v>colaborador_0641</v>
      </c>
      <c r="E643" s="9" t="s">
        <v>1339</v>
      </c>
      <c r="F643" s="9" t="s">
        <v>1550</v>
      </c>
      <c r="G643" s="8">
        <f t="shared" ca="1" si="111"/>
        <v>42660</v>
      </c>
      <c r="H643" s="6" t="s">
        <v>6</v>
      </c>
      <c r="I643" s="13">
        <f t="shared" ca="1" si="112"/>
        <v>1.8</v>
      </c>
      <c r="J643" s="15">
        <f t="shared" ca="1" si="113"/>
        <v>75</v>
      </c>
      <c r="K643" s="15">
        <f t="shared" ca="1" si="114"/>
        <v>23.148148148148145</v>
      </c>
      <c r="L643" s="10">
        <f t="shared" ca="1" si="115"/>
        <v>3</v>
      </c>
      <c r="M643" s="10">
        <f t="shared" ca="1" si="116"/>
        <v>3</v>
      </c>
      <c r="N643" s="10">
        <f t="shared" ca="1" si="117"/>
        <v>16</v>
      </c>
      <c r="O643" s="10">
        <f t="shared" ca="1" si="118"/>
        <v>5</v>
      </c>
      <c r="P643" s="10">
        <f t="shared" ca="1" si="119"/>
        <v>1</v>
      </c>
      <c r="Q643" s="11">
        <f t="shared" ref="Q643:Q706" ca="1" si="120">INT((TODAY()-C643)/365.25)</f>
        <v>23</v>
      </c>
      <c r="R643" s="22" t="str">
        <f ca="1">VLOOKUP(L643,'05'!$A$2:$B$6,2,0)</f>
        <v>preta</v>
      </c>
      <c r="S643" s="22" t="str">
        <f ca="1">VLOOKUP(M643,'06'!$A$2:$B$18,2,0)</f>
        <v>ensino fundamental completo</v>
      </c>
      <c r="T643" s="22" t="str">
        <f ca="1">VLOOKUP(N643,'07'!$A$2:$D$28,2,0)</f>
        <v>Paraná</v>
      </c>
      <c r="U643" s="22" t="str">
        <f ca="1">VLOOKUP(O643,'08'!$A$2:$B$28,2,0)</f>
        <v>Evangélica</v>
      </c>
      <c r="V643" s="22" t="str">
        <f ca="1">VLOOKUP(P643,'10'!$A$2:$B$10,2,0)</f>
        <v>Solteiro</v>
      </c>
      <c r="W643" s="29">
        <f>IFERROR(VLOOKUP($B643,'b02'!$A$4:$H$705,W$1,0),0)</f>
        <v>0</v>
      </c>
      <c r="X643" s="29">
        <f>IFERROR(VLOOKUP($B643,'b02'!$A$4:$H$705,X$1,0),0)</f>
        <v>0</v>
      </c>
      <c r="Y643" s="29">
        <f>IFERROR(VLOOKUP($B643,'b02'!$A$4:$H$705,Y$1,0),0)</f>
        <v>0</v>
      </c>
      <c r="Z643" s="29">
        <f>IFERROR(VLOOKUP($B643,'b02'!$A$4:$H$705,Z$1,0),0)</f>
        <v>0</v>
      </c>
      <c r="AA643" s="29">
        <f>IFERROR(VLOOKUP($B643,'b02'!$A$4:$H$705,AA$1,0),0)</f>
        <v>0</v>
      </c>
      <c r="AB643" s="29">
        <f>IFERROR(VLOOKUP($B643,'b02'!$A$4:$H$705,AB$1,0),0)</f>
        <v>0</v>
      </c>
      <c r="AC643" s="29">
        <f>IFERROR(VLOOKUP($B643,'b02'!$A$4:$H$705,AC$1,0),0)</f>
        <v>0</v>
      </c>
      <c r="AD643" s="41">
        <f>IFERROR(VLOOKUP($B643,'b06'!$A$4:$I$714,AD$1,0),0)</f>
        <v>0</v>
      </c>
      <c r="AE643" s="41">
        <f>IFERROR(VLOOKUP($B643,'b06'!$A$4:$I$714,AE$1,0),0)</f>
        <v>0</v>
      </c>
      <c r="AF643" s="41">
        <f>IFERROR(VLOOKUP($B643,'b06'!$A$4:$I$714,AF$1,0),0)</f>
        <v>0</v>
      </c>
      <c r="AG643" s="41">
        <f>IFERROR(VLOOKUP($B643,'b06'!$A$4:$I$714,AG$1,0),0)</f>
        <v>0</v>
      </c>
      <c r="AH643" s="41">
        <f>IFERROR(VLOOKUP($B643,'b06'!$A$4:$I$714,AH$1,0),0)</f>
        <v>0</v>
      </c>
      <c r="AI643" s="41">
        <f>IFERROR(VLOOKUP($B643,'b06'!$A$4:$I$714,AI$1,0),0)</f>
        <v>0</v>
      </c>
      <c r="AJ643" s="41">
        <f>IFERROR(VLOOKUP($B643,'b06'!$A$4:$I$714,AJ$1,0),0)</f>
        <v>0</v>
      </c>
    </row>
    <row r="644" spans="1:36" x14ac:dyDescent="0.35">
      <c r="A644" s="4" t="s">
        <v>955</v>
      </c>
      <c r="B644" s="30">
        <v>642</v>
      </c>
      <c r="C644" s="8">
        <f t="shared" ref="C644:C707" ca="1" si="121">RANDBETWEEN(DATE(1984,1,1),DATE(1998,12,31))</f>
        <v>30911</v>
      </c>
      <c r="D644" s="5" t="str">
        <f t="shared" ref="D644:D707" si="122">CONCATENATE("colaborador_",A644)</f>
        <v>colaborador_0642</v>
      </c>
      <c r="E644" s="9" t="s">
        <v>1339</v>
      </c>
      <c r="F644" s="9" t="s">
        <v>1550</v>
      </c>
      <c r="G644" s="8">
        <f t="shared" ref="G644:G707" ca="1" si="123">RANDBETWEEN(DATE(2015,1,1),DATE(2020,12,31))</f>
        <v>42546</v>
      </c>
      <c r="H644" s="6" t="s">
        <v>6</v>
      </c>
      <c r="I644" s="13">
        <f t="shared" ref="I644:I707" ca="1" si="124">IF(H644="M",RANDBETWEEN(175,185)/100,RANDBETWEEN(165,175)/100)</f>
        <v>1.8</v>
      </c>
      <c r="J644" s="15">
        <f t="shared" ref="J644:J707" ca="1" si="125">IF(H644="M",RANDBETWEEN(70,81),RANDBETWEEN(45,65))</f>
        <v>76</v>
      </c>
      <c r="K644" s="15">
        <f t="shared" ref="K644:K707" ca="1" si="126">J644/I644^2</f>
        <v>23.456790123456788</v>
      </c>
      <c r="L644" s="10">
        <f t="shared" ref="L644:L707" ca="1" si="127">RANDBETWEEN(2,3)</f>
        <v>3</v>
      </c>
      <c r="M644" s="10">
        <f t="shared" ref="M644:M707" ca="1" si="128">RANDBETWEEN(1,7)</f>
        <v>7</v>
      </c>
      <c r="N644" s="10">
        <f t="shared" ref="N644:N707" ca="1" si="129">RANDBETWEEN(1,27)</f>
        <v>3</v>
      </c>
      <c r="O644" s="10">
        <f t="shared" ref="O644:O707" ca="1" si="130">RANDBETWEEN(1,7)</f>
        <v>3</v>
      </c>
      <c r="P644" s="10">
        <f t="shared" ref="P644:P707" ca="1" si="131">RANDBETWEEN(1,6)</f>
        <v>5</v>
      </c>
      <c r="Q644" s="11">
        <f t="shared" ca="1" si="120"/>
        <v>36</v>
      </c>
      <c r="R644" s="22" t="str">
        <f ca="1">VLOOKUP(L644,'05'!$A$2:$B$6,2,0)</f>
        <v>preta</v>
      </c>
      <c r="S644" s="22" t="str">
        <f ca="1">VLOOKUP(M644,'06'!$A$2:$B$18,2,0)</f>
        <v>ensino médio técnico completo</v>
      </c>
      <c r="T644" s="22" t="str">
        <f ca="1">VLOOKUP(N644,'07'!$A$2:$D$28,2,0)</f>
        <v>Amapá</v>
      </c>
      <c r="U644" s="22" t="str">
        <f ca="1">VLOOKUP(O644,'08'!$A$2:$B$28,2,0)</f>
        <v>Católica</v>
      </c>
      <c r="V644" s="22" t="str">
        <f ca="1">VLOOKUP(P644,'10'!$A$2:$B$10,2,0)</f>
        <v>Separado</v>
      </c>
      <c r="W644" s="29">
        <f>IFERROR(VLOOKUP($B644,'b02'!$A$4:$H$705,W$1,0),0)</f>
        <v>0</v>
      </c>
      <c r="X644" s="29">
        <f>IFERROR(VLOOKUP($B644,'b02'!$A$4:$H$705,X$1,0),0)</f>
        <v>0</v>
      </c>
      <c r="Y644" s="29">
        <f>IFERROR(VLOOKUP($B644,'b02'!$A$4:$H$705,Y$1,0),0)</f>
        <v>2</v>
      </c>
      <c r="Z644" s="29">
        <f>IFERROR(VLOOKUP($B644,'b02'!$A$4:$H$705,Z$1,0),0)</f>
        <v>0</v>
      </c>
      <c r="AA644" s="29">
        <f>IFERROR(VLOOKUP($B644,'b02'!$A$4:$H$705,AA$1,0),0)</f>
        <v>0</v>
      </c>
      <c r="AB644" s="29">
        <f>IFERROR(VLOOKUP($B644,'b02'!$A$4:$H$705,AB$1,0),0)</f>
        <v>0</v>
      </c>
      <c r="AC644" s="29">
        <f>IFERROR(VLOOKUP($B644,'b02'!$A$4:$H$705,AC$1,0),0)</f>
        <v>2</v>
      </c>
      <c r="AD644" s="41">
        <f>IFERROR(VLOOKUP($B644,'b06'!$A$4:$I$714,AD$1,0),0)</f>
        <v>0</v>
      </c>
      <c r="AE644" s="41">
        <f>IFERROR(VLOOKUP($B644,'b06'!$A$4:$I$714,AE$1,0),0)</f>
        <v>1</v>
      </c>
      <c r="AF644" s="41">
        <f>IFERROR(VLOOKUP($B644,'b06'!$A$4:$I$714,AF$1,0),0)</f>
        <v>1</v>
      </c>
      <c r="AG644" s="41">
        <f>IFERROR(VLOOKUP($B644,'b06'!$A$4:$I$714,AG$1,0),0)</f>
        <v>0</v>
      </c>
      <c r="AH644" s="41">
        <f>IFERROR(VLOOKUP($B644,'b06'!$A$4:$I$714,AH$1,0),0)</f>
        <v>0</v>
      </c>
      <c r="AI644" s="41">
        <f>IFERROR(VLOOKUP($B644,'b06'!$A$4:$I$714,AI$1,0),0)</f>
        <v>0</v>
      </c>
      <c r="AJ644" s="41">
        <f>IFERROR(VLOOKUP($B644,'b06'!$A$4:$I$714,AJ$1,0),0)</f>
        <v>0</v>
      </c>
    </row>
    <row r="645" spans="1:36" x14ac:dyDescent="0.35">
      <c r="A645" s="4" t="s">
        <v>956</v>
      </c>
      <c r="B645" s="30">
        <v>643</v>
      </c>
      <c r="C645" s="8">
        <f t="shared" ca="1" si="121"/>
        <v>33729</v>
      </c>
      <c r="D645" s="5" t="str">
        <f t="shared" si="122"/>
        <v>colaborador_0643</v>
      </c>
      <c r="E645" s="9" t="s">
        <v>1339</v>
      </c>
      <c r="F645" s="9" t="s">
        <v>1550</v>
      </c>
      <c r="G645" s="8">
        <f t="shared" ca="1" si="123"/>
        <v>43396</v>
      </c>
      <c r="H645" s="6" t="s">
        <v>6</v>
      </c>
      <c r="I645" s="13">
        <f t="shared" ca="1" si="124"/>
        <v>1.77</v>
      </c>
      <c r="J645" s="15">
        <f t="shared" ca="1" si="125"/>
        <v>72</v>
      </c>
      <c r="K645" s="15">
        <f t="shared" ca="1" si="126"/>
        <v>22.981901752370007</v>
      </c>
      <c r="L645" s="10">
        <f t="shared" ca="1" si="127"/>
        <v>2</v>
      </c>
      <c r="M645" s="10">
        <f t="shared" ca="1" si="128"/>
        <v>7</v>
      </c>
      <c r="N645" s="10">
        <f t="shared" ca="1" si="129"/>
        <v>2</v>
      </c>
      <c r="O645" s="10">
        <f t="shared" ca="1" si="130"/>
        <v>2</v>
      </c>
      <c r="P645" s="10">
        <f t="shared" ca="1" si="131"/>
        <v>4</v>
      </c>
      <c r="Q645" s="11">
        <f t="shared" ca="1" si="120"/>
        <v>28</v>
      </c>
      <c r="R645" s="22" t="str">
        <f ca="1">VLOOKUP(L645,'05'!$A$2:$B$6,2,0)</f>
        <v>parda</v>
      </c>
      <c r="S645" s="22" t="str">
        <f ca="1">VLOOKUP(M645,'06'!$A$2:$B$18,2,0)</f>
        <v>ensino médio técnico completo</v>
      </c>
      <c r="T645" s="22" t="str">
        <f ca="1">VLOOKUP(N645,'07'!$A$2:$D$28,2,0)</f>
        <v>Alagoas</v>
      </c>
      <c r="U645" s="22" t="str">
        <f ca="1">VLOOKUP(O645,'08'!$A$2:$B$28,2,0)</f>
        <v>Candomblé</v>
      </c>
      <c r="V645" s="22" t="str">
        <f ca="1">VLOOKUP(P645,'10'!$A$2:$B$10,2,0)</f>
        <v>Desquitado</v>
      </c>
      <c r="W645" s="29">
        <f>IFERROR(VLOOKUP($B645,'b02'!$A$4:$H$705,W$1,0),0)</f>
        <v>0</v>
      </c>
      <c r="X645" s="29">
        <f>IFERROR(VLOOKUP($B645,'b02'!$A$4:$H$705,X$1,0),0)</f>
        <v>0</v>
      </c>
      <c r="Y645" s="29">
        <f>IFERROR(VLOOKUP($B645,'b02'!$A$4:$H$705,Y$1,0),0)</f>
        <v>0</v>
      </c>
      <c r="Z645" s="29">
        <f>IFERROR(VLOOKUP($B645,'b02'!$A$4:$H$705,Z$1,0),0)</f>
        <v>0</v>
      </c>
      <c r="AA645" s="29">
        <f>IFERROR(VLOOKUP($B645,'b02'!$A$4:$H$705,AA$1,0),0)</f>
        <v>0</v>
      </c>
      <c r="AB645" s="29">
        <f>IFERROR(VLOOKUP($B645,'b02'!$A$4:$H$705,AB$1,0),0)</f>
        <v>0</v>
      </c>
      <c r="AC645" s="29">
        <f>IFERROR(VLOOKUP($B645,'b02'!$A$4:$H$705,AC$1,0),0)</f>
        <v>0</v>
      </c>
      <c r="AD645" s="41">
        <f>IFERROR(VLOOKUP($B645,'b06'!$A$4:$I$714,AD$1,0),0)</f>
        <v>0</v>
      </c>
      <c r="AE645" s="41">
        <f>IFERROR(VLOOKUP($B645,'b06'!$A$4:$I$714,AE$1,0),0)</f>
        <v>0</v>
      </c>
      <c r="AF645" s="41">
        <f>IFERROR(VLOOKUP($B645,'b06'!$A$4:$I$714,AF$1,0),0)</f>
        <v>0</v>
      </c>
      <c r="AG645" s="41">
        <f>IFERROR(VLOOKUP($B645,'b06'!$A$4:$I$714,AG$1,0),0)</f>
        <v>0</v>
      </c>
      <c r="AH645" s="41">
        <f>IFERROR(VLOOKUP($B645,'b06'!$A$4:$I$714,AH$1,0),0)</f>
        <v>0</v>
      </c>
      <c r="AI645" s="41">
        <f>IFERROR(VLOOKUP($B645,'b06'!$A$4:$I$714,AI$1,0),0)</f>
        <v>0</v>
      </c>
      <c r="AJ645" s="41">
        <f>IFERROR(VLOOKUP($B645,'b06'!$A$4:$I$714,AJ$1,0),0)</f>
        <v>0</v>
      </c>
    </row>
    <row r="646" spans="1:36" x14ac:dyDescent="0.35">
      <c r="A646" s="4" t="s">
        <v>957</v>
      </c>
      <c r="B646" s="30">
        <v>644</v>
      </c>
      <c r="C646" s="8">
        <f t="shared" ca="1" si="121"/>
        <v>31893</v>
      </c>
      <c r="D646" s="5" t="str">
        <f t="shared" si="122"/>
        <v>colaborador_0644</v>
      </c>
      <c r="E646" s="9" t="s">
        <v>1339</v>
      </c>
      <c r="F646" s="9" t="s">
        <v>1550</v>
      </c>
      <c r="G646" s="8">
        <f t="shared" ca="1" si="123"/>
        <v>42344</v>
      </c>
      <c r="H646" s="6" t="s">
        <v>6</v>
      </c>
      <c r="I646" s="13">
        <f t="shared" ca="1" si="124"/>
        <v>1.78</v>
      </c>
      <c r="J646" s="15">
        <f t="shared" ca="1" si="125"/>
        <v>81</v>
      </c>
      <c r="K646" s="15">
        <f t="shared" ca="1" si="126"/>
        <v>25.564953919959599</v>
      </c>
      <c r="L646" s="10">
        <f t="shared" ca="1" si="127"/>
        <v>3</v>
      </c>
      <c r="M646" s="10">
        <f t="shared" ca="1" si="128"/>
        <v>3</v>
      </c>
      <c r="N646" s="10">
        <f t="shared" ca="1" si="129"/>
        <v>7</v>
      </c>
      <c r="O646" s="10">
        <f t="shared" ca="1" si="130"/>
        <v>4</v>
      </c>
      <c r="P646" s="10">
        <f t="shared" ca="1" si="131"/>
        <v>3</v>
      </c>
      <c r="Q646" s="11">
        <f t="shared" ca="1" si="120"/>
        <v>33</v>
      </c>
      <c r="R646" s="22" t="str">
        <f ca="1">VLOOKUP(L646,'05'!$A$2:$B$6,2,0)</f>
        <v>preta</v>
      </c>
      <c r="S646" s="22" t="str">
        <f ca="1">VLOOKUP(M646,'06'!$A$2:$B$18,2,0)</f>
        <v>ensino fundamental completo</v>
      </c>
      <c r="T646" s="22" t="str">
        <f ca="1">VLOOKUP(N646,'07'!$A$2:$D$28,2,0)</f>
        <v>Distrito Federal</v>
      </c>
      <c r="U646" s="22" t="str">
        <f ca="1">VLOOKUP(O646,'08'!$A$2:$B$28,2,0)</f>
        <v>Cristã</v>
      </c>
      <c r="V646" s="22" t="str">
        <f ca="1">VLOOKUP(P646,'10'!$A$2:$B$10,2,0)</f>
        <v>Divorciado</v>
      </c>
      <c r="W646" s="29">
        <f>IFERROR(VLOOKUP($B646,'b02'!$A$4:$H$705,W$1,0),0)</f>
        <v>0</v>
      </c>
      <c r="X646" s="29">
        <f>IFERROR(VLOOKUP($B646,'b02'!$A$4:$H$705,X$1,0),0)</f>
        <v>0</v>
      </c>
      <c r="Y646" s="29">
        <f>IFERROR(VLOOKUP($B646,'b02'!$A$4:$H$705,Y$1,0),0)</f>
        <v>1</v>
      </c>
      <c r="Z646" s="29">
        <f>IFERROR(VLOOKUP($B646,'b02'!$A$4:$H$705,Z$1,0),0)</f>
        <v>0</v>
      </c>
      <c r="AA646" s="29">
        <f>IFERROR(VLOOKUP($B646,'b02'!$A$4:$H$705,AA$1,0),0)</f>
        <v>0</v>
      </c>
      <c r="AB646" s="29">
        <f>IFERROR(VLOOKUP($B646,'b02'!$A$4:$H$705,AB$1,0),0)</f>
        <v>2</v>
      </c>
      <c r="AC646" s="29">
        <f>IFERROR(VLOOKUP($B646,'b02'!$A$4:$H$705,AC$1,0),0)</f>
        <v>3</v>
      </c>
      <c r="AD646" s="41">
        <f>IFERROR(VLOOKUP($B646,'b06'!$A$4:$I$714,AD$1,0),0)</f>
        <v>1</v>
      </c>
      <c r="AE646" s="41">
        <f>IFERROR(VLOOKUP($B646,'b06'!$A$4:$I$714,AE$1,0),0)</f>
        <v>0</v>
      </c>
      <c r="AF646" s="41">
        <f>IFERROR(VLOOKUP($B646,'b06'!$A$4:$I$714,AF$1,0),0)</f>
        <v>1</v>
      </c>
      <c r="AG646" s="41">
        <f>IFERROR(VLOOKUP($B646,'b06'!$A$4:$I$714,AG$1,0),0)</f>
        <v>0</v>
      </c>
      <c r="AH646" s="41">
        <f>IFERROR(VLOOKUP($B646,'b06'!$A$4:$I$714,AH$1,0),0)</f>
        <v>1</v>
      </c>
      <c r="AI646" s="41">
        <f>IFERROR(VLOOKUP($B646,'b06'!$A$4:$I$714,AI$1,0),0)</f>
        <v>0</v>
      </c>
      <c r="AJ646" s="41">
        <f>IFERROR(VLOOKUP($B646,'b06'!$A$4:$I$714,AJ$1,0),0)</f>
        <v>0</v>
      </c>
    </row>
    <row r="647" spans="1:36" x14ac:dyDescent="0.35">
      <c r="A647" s="4" t="s">
        <v>958</v>
      </c>
      <c r="B647" s="30">
        <v>645</v>
      </c>
      <c r="C647" s="8">
        <f t="shared" ca="1" si="121"/>
        <v>31769</v>
      </c>
      <c r="D647" s="5" t="str">
        <f t="shared" si="122"/>
        <v>colaborador_0645</v>
      </c>
      <c r="E647" s="9" t="s">
        <v>1339</v>
      </c>
      <c r="F647" s="9" t="s">
        <v>1550</v>
      </c>
      <c r="G647" s="8">
        <f t="shared" ca="1" si="123"/>
        <v>43543</v>
      </c>
      <c r="H647" s="6" t="s">
        <v>6</v>
      </c>
      <c r="I647" s="13">
        <f t="shared" ca="1" si="124"/>
        <v>1.82</v>
      </c>
      <c r="J647" s="15">
        <f t="shared" ca="1" si="125"/>
        <v>71</v>
      </c>
      <c r="K647" s="15">
        <f t="shared" ca="1" si="126"/>
        <v>21.434609346697258</v>
      </c>
      <c r="L647" s="10">
        <f t="shared" ca="1" si="127"/>
        <v>3</v>
      </c>
      <c r="M647" s="10">
        <f t="shared" ca="1" si="128"/>
        <v>1</v>
      </c>
      <c r="N647" s="10">
        <f t="shared" ca="1" si="129"/>
        <v>13</v>
      </c>
      <c r="O647" s="10">
        <f t="shared" ca="1" si="130"/>
        <v>6</v>
      </c>
      <c r="P647" s="10">
        <f t="shared" ca="1" si="131"/>
        <v>1</v>
      </c>
      <c r="Q647" s="11">
        <f t="shared" ca="1" si="120"/>
        <v>34</v>
      </c>
      <c r="R647" s="22" t="str">
        <f ca="1">VLOOKUP(L647,'05'!$A$2:$B$6,2,0)</f>
        <v>preta</v>
      </c>
      <c r="S647" s="22" t="str">
        <f ca="1">VLOOKUP(M647,'06'!$A$2:$B$18,2,0)</f>
        <v>sem instrução</v>
      </c>
      <c r="T647" s="22" t="str">
        <f ca="1">VLOOKUP(N647,'07'!$A$2:$D$28,2,0)</f>
        <v>Minas Gerais</v>
      </c>
      <c r="U647" s="22" t="str">
        <f ca="1">VLOOKUP(O647,'08'!$A$2:$B$28,2,0)</f>
        <v>Umbanda</v>
      </c>
      <c r="V647" s="22" t="str">
        <f ca="1">VLOOKUP(P647,'10'!$A$2:$B$10,2,0)</f>
        <v>Solteiro</v>
      </c>
      <c r="W647" s="29">
        <f>IFERROR(VLOOKUP($B647,'b02'!$A$4:$H$705,W$1,0),0)</f>
        <v>0</v>
      </c>
      <c r="X647" s="29">
        <f>IFERROR(VLOOKUP($B647,'b02'!$A$4:$H$705,X$1,0),0)</f>
        <v>0</v>
      </c>
      <c r="Y647" s="29">
        <f>IFERROR(VLOOKUP($B647,'b02'!$A$4:$H$705,Y$1,0),0)</f>
        <v>0</v>
      </c>
      <c r="Z647" s="29">
        <f>IFERROR(VLOOKUP($B647,'b02'!$A$4:$H$705,Z$1,0),0)</f>
        <v>0</v>
      </c>
      <c r="AA647" s="29">
        <f>IFERROR(VLOOKUP($B647,'b02'!$A$4:$H$705,AA$1,0),0)</f>
        <v>0</v>
      </c>
      <c r="AB647" s="29">
        <f>IFERROR(VLOOKUP($B647,'b02'!$A$4:$H$705,AB$1,0),0)</f>
        <v>0</v>
      </c>
      <c r="AC647" s="29">
        <f>IFERROR(VLOOKUP($B647,'b02'!$A$4:$H$705,AC$1,0),0)</f>
        <v>0</v>
      </c>
      <c r="AD647" s="41">
        <f>IFERROR(VLOOKUP($B647,'b06'!$A$4:$I$714,AD$1,0),0)</f>
        <v>0</v>
      </c>
      <c r="AE647" s="41">
        <f>IFERROR(VLOOKUP($B647,'b06'!$A$4:$I$714,AE$1,0),0)</f>
        <v>0</v>
      </c>
      <c r="AF647" s="41">
        <f>IFERROR(VLOOKUP($B647,'b06'!$A$4:$I$714,AF$1,0),0)</f>
        <v>0</v>
      </c>
      <c r="AG647" s="41">
        <f>IFERROR(VLOOKUP($B647,'b06'!$A$4:$I$714,AG$1,0),0)</f>
        <v>0</v>
      </c>
      <c r="AH647" s="41">
        <f>IFERROR(VLOOKUP($B647,'b06'!$A$4:$I$714,AH$1,0),0)</f>
        <v>0</v>
      </c>
      <c r="AI647" s="41">
        <f>IFERROR(VLOOKUP($B647,'b06'!$A$4:$I$714,AI$1,0),0)</f>
        <v>0</v>
      </c>
      <c r="AJ647" s="41">
        <f>IFERROR(VLOOKUP($B647,'b06'!$A$4:$I$714,AJ$1,0),0)</f>
        <v>0</v>
      </c>
    </row>
    <row r="648" spans="1:36" x14ac:dyDescent="0.35">
      <c r="A648" s="4" t="s">
        <v>959</v>
      </c>
      <c r="B648" s="30">
        <v>646</v>
      </c>
      <c r="C648" s="8">
        <f t="shared" ca="1" si="121"/>
        <v>35880</v>
      </c>
      <c r="D648" s="5" t="str">
        <f t="shared" si="122"/>
        <v>colaborador_0646</v>
      </c>
      <c r="E648" s="9" t="s">
        <v>1339</v>
      </c>
      <c r="F648" s="9" t="s">
        <v>1550</v>
      </c>
      <c r="G648" s="8">
        <f t="shared" ca="1" si="123"/>
        <v>44179</v>
      </c>
      <c r="H648" s="6" t="s">
        <v>6</v>
      </c>
      <c r="I648" s="13">
        <f t="shared" ca="1" si="124"/>
        <v>1.78</v>
      </c>
      <c r="J648" s="15">
        <f t="shared" ca="1" si="125"/>
        <v>77</v>
      </c>
      <c r="K648" s="15">
        <f t="shared" ca="1" si="126"/>
        <v>24.302487059714682</v>
      </c>
      <c r="L648" s="10">
        <f t="shared" ca="1" si="127"/>
        <v>3</v>
      </c>
      <c r="M648" s="10">
        <f t="shared" ca="1" si="128"/>
        <v>5</v>
      </c>
      <c r="N648" s="10">
        <f t="shared" ca="1" si="129"/>
        <v>4</v>
      </c>
      <c r="O648" s="10">
        <f t="shared" ca="1" si="130"/>
        <v>6</v>
      </c>
      <c r="P648" s="10">
        <f t="shared" ca="1" si="131"/>
        <v>1</v>
      </c>
      <c r="Q648" s="11">
        <f t="shared" ca="1" si="120"/>
        <v>22</v>
      </c>
      <c r="R648" s="22" t="str">
        <f ca="1">VLOOKUP(L648,'05'!$A$2:$B$6,2,0)</f>
        <v>preta</v>
      </c>
      <c r="S648" s="22" t="str">
        <f ca="1">VLOOKUP(M648,'06'!$A$2:$B$18,2,0)</f>
        <v>ensino médio completo</v>
      </c>
      <c r="T648" s="22" t="str">
        <f ca="1">VLOOKUP(N648,'07'!$A$2:$D$28,2,0)</f>
        <v>Amazonas</v>
      </c>
      <c r="U648" s="22" t="str">
        <f ca="1">VLOOKUP(O648,'08'!$A$2:$B$28,2,0)</f>
        <v>Umbanda</v>
      </c>
      <c r="V648" s="22" t="str">
        <f ca="1">VLOOKUP(P648,'10'!$A$2:$B$10,2,0)</f>
        <v>Solteiro</v>
      </c>
      <c r="W648" s="29">
        <f>IFERROR(VLOOKUP($B648,'b02'!$A$4:$H$705,W$1,0),0)</f>
        <v>0</v>
      </c>
      <c r="X648" s="29">
        <f>IFERROR(VLOOKUP($B648,'b02'!$A$4:$H$705,X$1,0),0)</f>
        <v>0</v>
      </c>
      <c r="Y648" s="29">
        <f>IFERROR(VLOOKUP($B648,'b02'!$A$4:$H$705,Y$1,0),0)</f>
        <v>0</v>
      </c>
      <c r="Z648" s="29">
        <f>IFERROR(VLOOKUP($B648,'b02'!$A$4:$H$705,Z$1,0),0)</f>
        <v>0</v>
      </c>
      <c r="AA648" s="29">
        <f>IFERROR(VLOOKUP($B648,'b02'!$A$4:$H$705,AA$1,0),0)</f>
        <v>0</v>
      </c>
      <c r="AB648" s="29">
        <f>IFERROR(VLOOKUP($B648,'b02'!$A$4:$H$705,AB$1,0),0)</f>
        <v>1</v>
      </c>
      <c r="AC648" s="29">
        <f>IFERROR(VLOOKUP($B648,'b02'!$A$4:$H$705,AC$1,0),0)</f>
        <v>1</v>
      </c>
      <c r="AD648" s="41">
        <f>IFERROR(VLOOKUP($B648,'b06'!$A$4:$I$714,AD$1,0),0)</f>
        <v>0</v>
      </c>
      <c r="AE648" s="41">
        <f>IFERROR(VLOOKUP($B648,'b06'!$A$4:$I$714,AE$1,0),0)</f>
        <v>0</v>
      </c>
      <c r="AF648" s="41">
        <f>IFERROR(VLOOKUP($B648,'b06'!$A$4:$I$714,AF$1,0),0)</f>
        <v>0</v>
      </c>
      <c r="AG648" s="41">
        <f>IFERROR(VLOOKUP($B648,'b06'!$A$4:$I$714,AG$1,0),0)</f>
        <v>0</v>
      </c>
      <c r="AH648" s="41">
        <f>IFERROR(VLOOKUP($B648,'b06'!$A$4:$I$714,AH$1,0),0)</f>
        <v>0</v>
      </c>
      <c r="AI648" s="41">
        <f>IFERROR(VLOOKUP($B648,'b06'!$A$4:$I$714,AI$1,0),0)</f>
        <v>1</v>
      </c>
      <c r="AJ648" s="41">
        <f>IFERROR(VLOOKUP($B648,'b06'!$A$4:$I$714,AJ$1,0),0)</f>
        <v>0</v>
      </c>
    </row>
    <row r="649" spans="1:36" x14ac:dyDescent="0.35">
      <c r="A649" s="4" t="s">
        <v>960</v>
      </c>
      <c r="B649" s="30">
        <v>647</v>
      </c>
      <c r="C649" s="8">
        <f t="shared" ca="1" si="121"/>
        <v>36039</v>
      </c>
      <c r="D649" s="5" t="str">
        <f t="shared" si="122"/>
        <v>colaborador_0647</v>
      </c>
      <c r="E649" s="9" t="s">
        <v>1339</v>
      </c>
      <c r="F649" s="9" t="s">
        <v>1550</v>
      </c>
      <c r="G649" s="8">
        <f t="shared" ca="1" si="123"/>
        <v>43476</v>
      </c>
      <c r="H649" s="6" t="s">
        <v>6</v>
      </c>
      <c r="I649" s="13">
        <f t="shared" ca="1" si="124"/>
        <v>1.83</v>
      </c>
      <c r="J649" s="15">
        <f t="shared" ca="1" si="125"/>
        <v>77</v>
      </c>
      <c r="K649" s="15">
        <f t="shared" ca="1" si="126"/>
        <v>22.99262444384723</v>
      </c>
      <c r="L649" s="10">
        <f t="shared" ca="1" si="127"/>
        <v>2</v>
      </c>
      <c r="M649" s="10">
        <f t="shared" ca="1" si="128"/>
        <v>7</v>
      </c>
      <c r="N649" s="10">
        <f t="shared" ca="1" si="129"/>
        <v>7</v>
      </c>
      <c r="O649" s="10">
        <f t="shared" ca="1" si="130"/>
        <v>4</v>
      </c>
      <c r="P649" s="10">
        <f t="shared" ca="1" si="131"/>
        <v>6</v>
      </c>
      <c r="Q649" s="11">
        <f t="shared" ca="1" si="120"/>
        <v>22</v>
      </c>
      <c r="R649" s="22" t="str">
        <f ca="1">VLOOKUP(L649,'05'!$A$2:$B$6,2,0)</f>
        <v>parda</v>
      </c>
      <c r="S649" s="22" t="str">
        <f ca="1">VLOOKUP(M649,'06'!$A$2:$B$18,2,0)</f>
        <v>ensino médio técnico completo</v>
      </c>
      <c r="T649" s="22" t="str">
        <f ca="1">VLOOKUP(N649,'07'!$A$2:$D$28,2,0)</f>
        <v>Distrito Federal</v>
      </c>
      <c r="U649" s="22" t="str">
        <f ca="1">VLOOKUP(O649,'08'!$A$2:$B$28,2,0)</f>
        <v>Cristã</v>
      </c>
      <c r="V649" s="22" t="str">
        <f ca="1">VLOOKUP(P649,'10'!$A$2:$B$10,2,0)</f>
        <v>Concubinato/União Estável</v>
      </c>
      <c r="W649" s="29">
        <f>IFERROR(VLOOKUP($B649,'b02'!$A$4:$H$705,W$1,0),0)</f>
        <v>0</v>
      </c>
      <c r="X649" s="29">
        <f>IFERROR(VLOOKUP($B649,'b02'!$A$4:$H$705,X$1,0),0)</f>
        <v>0</v>
      </c>
      <c r="Y649" s="29">
        <f>IFERROR(VLOOKUP($B649,'b02'!$A$4:$H$705,Y$1,0),0)</f>
        <v>0</v>
      </c>
      <c r="Z649" s="29">
        <f>IFERROR(VLOOKUP($B649,'b02'!$A$4:$H$705,Z$1,0),0)</f>
        <v>0</v>
      </c>
      <c r="AA649" s="29">
        <f>IFERROR(VLOOKUP($B649,'b02'!$A$4:$H$705,AA$1,0),0)</f>
        <v>0</v>
      </c>
      <c r="AB649" s="29">
        <f>IFERROR(VLOOKUP($B649,'b02'!$A$4:$H$705,AB$1,0),0)</f>
        <v>1</v>
      </c>
      <c r="AC649" s="29">
        <f>IFERROR(VLOOKUP($B649,'b02'!$A$4:$H$705,AC$1,0),0)</f>
        <v>1</v>
      </c>
      <c r="AD649" s="41">
        <f>IFERROR(VLOOKUP($B649,'b06'!$A$4:$I$714,AD$1,0),0)</f>
        <v>0</v>
      </c>
      <c r="AE649" s="41">
        <f>IFERROR(VLOOKUP($B649,'b06'!$A$4:$I$714,AE$1,0),0)</f>
        <v>0</v>
      </c>
      <c r="AF649" s="41">
        <f>IFERROR(VLOOKUP($B649,'b06'!$A$4:$I$714,AF$1,0),0)</f>
        <v>1</v>
      </c>
      <c r="AG649" s="41">
        <f>IFERROR(VLOOKUP($B649,'b06'!$A$4:$I$714,AG$1,0),0)</f>
        <v>0</v>
      </c>
      <c r="AH649" s="41">
        <f>IFERROR(VLOOKUP($B649,'b06'!$A$4:$I$714,AH$1,0),0)</f>
        <v>0</v>
      </c>
      <c r="AI649" s="41">
        <f>IFERROR(VLOOKUP($B649,'b06'!$A$4:$I$714,AI$1,0),0)</f>
        <v>0</v>
      </c>
      <c r="AJ649" s="41">
        <f>IFERROR(VLOOKUP($B649,'b06'!$A$4:$I$714,AJ$1,0),0)</f>
        <v>0</v>
      </c>
    </row>
    <row r="650" spans="1:36" x14ac:dyDescent="0.35">
      <c r="A650" s="4" t="s">
        <v>961</v>
      </c>
      <c r="B650" s="30">
        <v>648</v>
      </c>
      <c r="C650" s="8">
        <f t="shared" ca="1" si="121"/>
        <v>32609</v>
      </c>
      <c r="D650" s="5" t="str">
        <f t="shared" si="122"/>
        <v>colaborador_0648</v>
      </c>
      <c r="E650" s="9" t="s">
        <v>1339</v>
      </c>
      <c r="F650" s="9" t="s">
        <v>1550</v>
      </c>
      <c r="G650" s="8">
        <f t="shared" ca="1" si="123"/>
        <v>42619</v>
      </c>
      <c r="H650" s="6" t="s">
        <v>6</v>
      </c>
      <c r="I650" s="13">
        <f t="shared" ca="1" si="124"/>
        <v>1.79</v>
      </c>
      <c r="J650" s="15">
        <f t="shared" ca="1" si="125"/>
        <v>79</v>
      </c>
      <c r="K650" s="15">
        <f t="shared" ca="1" si="126"/>
        <v>24.655909615804749</v>
      </c>
      <c r="L650" s="10">
        <f t="shared" ca="1" si="127"/>
        <v>3</v>
      </c>
      <c r="M650" s="10">
        <f t="shared" ca="1" si="128"/>
        <v>2</v>
      </c>
      <c r="N650" s="10">
        <f t="shared" ca="1" si="129"/>
        <v>15</v>
      </c>
      <c r="O650" s="10">
        <f t="shared" ca="1" si="130"/>
        <v>7</v>
      </c>
      <c r="P650" s="10">
        <f t="shared" ca="1" si="131"/>
        <v>3</v>
      </c>
      <c r="Q650" s="11">
        <f t="shared" ca="1" si="120"/>
        <v>31</v>
      </c>
      <c r="R650" s="22" t="str">
        <f ca="1">VLOOKUP(L650,'05'!$A$2:$B$6,2,0)</f>
        <v>preta</v>
      </c>
      <c r="S650" s="22" t="str">
        <f ca="1">VLOOKUP(M650,'06'!$A$2:$B$18,2,0)</f>
        <v>ensino fundamental incompleto</v>
      </c>
      <c r="T650" s="22" t="str">
        <f ca="1">VLOOKUP(N650,'07'!$A$2:$D$28,2,0)</f>
        <v>Paraíba</v>
      </c>
      <c r="U650" s="22" t="str">
        <f ca="1">VLOOKUP(O650,'08'!$A$2:$B$28,2,0)</f>
        <v>Testemunha de Jeová</v>
      </c>
      <c r="V650" s="22" t="str">
        <f ca="1">VLOOKUP(P650,'10'!$A$2:$B$10,2,0)</f>
        <v>Divorciado</v>
      </c>
      <c r="W650" s="29">
        <f>IFERROR(VLOOKUP($B650,'b02'!$A$4:$H$705,W$1,0),0)</f>
        <v>0</v>
      </c>
      <c r="X650" s="29">
        <f>IFERROR(VLOOKUP($B650,'b02'!$A$4:$H$705,X$1,0),0)</f>
        <v>0</v>
      </c>
      <c r="Y650" s="29">
        <f>IFERROR(VLOOKUP($B650,'b02'!$A$4:$H$705,Y$1,0),0)</f>
        <v>0</v>
      </c>
      <c r="Z650" s="29">
        <f>IFERROR(VLOOKUP($B650,'b02'!$A$4:$H$705,Z$1,0),0)</f>
        <v>0</v>
      </c>
      <c r="AA650" s="29">
        <f>IFERROR(VLOOKUP($B650,'b02'!$A$4:$H$705,AA$1,0),0)</f>
        <v>0</v>
      </c>
      <c r="AB650" s="29">
        <f>IFERROR(VLOOKUP($B650,'b02'!$A$4:$H$705,AB$1,0),0)</f>
        <v>1</v>
      </c>
      <c r="AC650" s="29">
        <f>IFERROR(VLOOKUP($B650,'b02'!$A$4:$H$705,AC$1,0),0)</f>
        <v>1</v>
      </c>
      <c r="AD650" s="41">
        <f>IFERROR(VLOOKUP($B650,'b06'!$A$4:$I$714,AD$1,0),0)</f>
        <v>0</v>
      </c>
      <c r="AE650" s="41">
        <f>IFERROR(VLOOKUP($B650,'b06'!$A$4:$I$714,AE$1,0),0)</f>
        <v>1</v>
      </c>
      <c r="AF650" s="41">
        <f>IFERROR(VLOOKUP($B650,'b06'!$A$4:$I$714,AF$1,0),0)</f>
        <v>0</v>
      </c>
      <c r="AG650" s="41">
        <f>IFERROR(VLOOKUP($B650,'b06'!$A$4:$I$714,AG$1,0),0)</f>
        <v>0</v>
      </c>
      <c r="AH650" s="41">
        <f>IFERROR(VLOOKUP($B650,'b06'!$A$4:$I$714,AH$1,0),0)</f>
        <v>0</v>
      </c>
      <c r="AI650" s="41">
        <f>IFERROR(VLOOKUP($B650,'b06'!$A$4:$I$714,AI$1,0),0)</f>
        <v>0</v>
      </c>
      <c r="AJ650" s="41">
        <f>IFERROR(VLOOKUP($B650,'b06'!$A$4:$I$714,AJ$1,0),0)</f>
        <v>0</v>
      </c>
    </row>
    <row r="651" spans="1:36" x14ac:dyDescent="0.35">
      <c r="A651" s="4" t="s">
        <v>962</v>
      </c>
      <c r="B651" s="30">
        <v>649</v>
      </c>
      <c r="C651" s="8">
        <f t="shared" ca="1" si="121"/>
        <v>31373</v>
      </c>
      <c r="D651" s="5" t="str">
        <f t="shared" si="122"/>
        <v>colaborador_0649</v>
      </c>
      <c r="E651" s="9" t="s">
        <v>1339</v>
      </c>
      <c r="F651" s="9" t="s">
        <v>1550</v>
      </c>
      <c r="G651" s="8">
        <f t="shared" ca="1" si="123"/>
        <v>42072</v>
      </c>
      <c r="H651" s="6" t="s">
        <v>6</v>
      </c>
      <c r="I651" s="13">
        <f t="shared" ca="1" si="124"/>
        <v>1.77</v>
      </c>
      <c r="J651" s="15">
        <f t="shared" ca="1" si="125"/>
        <v>78</v>
      </c>
      <c r="K651" s="15">
        <f t="shared" ca="1" si="126"/>
        <v>24.897060231734173</v>
      </c>
      <c r="L651" s="10">
        <f t="shared" ca="1" si="127"/>
        <v>3</v>
      </c>
      <c r="M651" s="10">
        <f t="shared" ca="1" si="128"/>
        <v>1</v>
      </c>
      <c r="N651" s="10">
        <f t="shared" ca="1" si="129"/>
        <v>14</v>
      </c>
      <c r="O651" s="10">
        <f t="shared" ca="1" si="130"/>
        <v>6</v>
      </c>
      <c r="P651" s="10">
        <f t="shared" ca="1" si="131"/>
        <v>3</v>
      </c>
      <c r="Q651" s="11">
        <f t="shared" ca="1" si="120"/>
        <v>35</v>
      </c>
      <c r="R651" s="22" t="str">
        <f ca="1">VLOOKUP(L651,'05'!$A$2:$B$6,2,0)</f>
        <v>preta</v>
      </c>
      <c r="S651" s="22" t="str">
        <f ca="1">VLOOKUP(M651,'06'!$A$2:$B$18,2,0)</f>
        <v>sem instrução</v>
      </c>
      <c r="T651" s="22" t="str">
        <f ca="1">VLOOKUP(N651,'07'!$A$2:$D$28,2,0)</f>
        <v>Pará</v>
      </c>
      <c r="U651" s="22" t="str">
        <f ca="1">VLOOKUP(O651,'08'!$A$2:$B$28,2,0)</f>
        <v>Umbanda</v>
      </c>
      <c r="V651" s="22" t="str">
        <f ca="1">VLOOKUP(P651,'10'!$A$2:$B$10,2,0)</f>
        <v>Divorciado</v>
      </c>
      <c r="W651" s="29">
        <f>IFERROR(VLOOKUP($B651,'b02'!$A$4:$H$705,W$1,0),0)</f>
        <v>0</v>
      </c>
      <c r="X651" s="29">
        <f>IFERROR(VLOOKUP($B651,'b02'!$A$4:$H$705,X$1,0),0)</f>
        <v>0</v>
      </c>
      <c r="Y651" s="29">
        <f>IFERROR(VLOOKUP($B651,'b02'!$A$4:$H$705,Y$1,0),0)</f>
        <v>1</v>
      </c>
      <c r="Z651" s="29">
        <f>IFERROR(VLOOKUP($B651,'b02'!$A$4:$H$705,Z$1,0),0)</f>
        <v>1</v>
      </c>
      <c r="AA651" s="29">
        <f>IFERROR(VLOOKUP($B651,'b02'!$A$4:$H$705,AA$1,0),0)</f>
        <v>0</v>
      </c>
      <c r="AB651" s="29">
        <f>IFERROR(VLOOKUP($B651,'b02'!$A$4:$H$705,AB$1,0),0)</f>
        <v>0</v>
      </c>
      <c r="AC651" s="29">
        <f>IFERROR(VLOOKUP($B651,'b02'!$A$4:$H$705,AC$1,0),0)</f>
        <v>2</v>
      </c>
      <c r="AD651" s="41">
        <f>IFERROR(VLOOKUP($B651,'b06'!$A$4:$I$714,AD$1,0),0)</f>
        <v>0</v>
      </c>
      <c r="AE651" s="41">
        <f>IFERROR(VLOOKUP($B651,'b06'!$A$4:$I$714,AE$1,0),0)</f>
        <v>0</v>
      </c>
      <c r="AF651" s="41">
        <f>IFERROR(VLOOKUP($B651,'b06'!$A$4:$I$714,AF$1,0),0)</f>
        <v>0</v>
      </c>
      <c r="AG651" s="41">
        <f>IFERROR(VLOOKUP($B651,'b06'!$A$4:$I$714,AG$1,0),0)</f>
        <v>0</v>
      </c>
      <c r="AH651" s="41">
        <f>IFERROR(VLOOKUP($B651,'b06'!$A$4:$I$714,AH$1,0),0)</f>
        <v>1</v>
      </c>
      <c r="AI651" s="41">
        <f>IFERROR(VLOOKUP($B651,'b06'!$A$4:$I$714,AI$1,0),0)</f>
        <v>1</v>
      </c>
      <c r="AJ651" s="41">
        <f>IFERROR(VLOOKUP($B651,'b06'!$A$4:$I$714,AJ$1,0),0)</f>
        <v>0</v>
      </c>
    </row>
    <row r="652" spans="1:36" x14ac:dyDescent="0.35">
      <c r="A652" s="4" t="s">
        <v>963</v>
      </c>
      <c r="B652" s="30">
        <v>650</v>
      </c>
      <c r="C652" s="8">
        <f t="shared" ca="1" si="121"/>
        <v>33030</v>
      </c>
      <c r="D652" s="5" t="str">
        <f t="shared" si="122"/>
        <v>colaborador_0650</v>
      </c>
      <c r="E652" s="9" t="s">
        <v>1339</v>
      </c>
      <c r="F652" s="9" t="s">
        <v>1550</v>
      </c>
      <c r="G652" s="8">
        <f t="shared" ca="1" si="123"/>
        <v>44062</v>
      </c>
      <c r="H652" s="6" t="s">
        <v>6</v>
      </c>
      <c r="I652" s="13">
        <f t="shared" ca="1" si="124"/>
        <v>1.83</v>
      </c>
      <c r="J652" s="15">
        <f t="shared" ca="1" si="125"/>
        <v>77</v>
      </c>
      <c r="K652" s="15">
        <f t="shared" ca="1" si="126"/>
        <v>22.99262444384723</v>
      </c>
      <c r="L652" s="10">
        <f t="shared" ca="1" si="127"/>
        <v>3</v>
      </c>
      <c r="M652" s="10">
        <f t="shared" ca="1" si="128"/>
        <v>5</v>
      </c>
      <c r="N652" s="10">
        <f t="shared" ca="1" si="129"/>
        <v>24</v>
      </c>
      <c r="O652" s="10">
        <f t="shared" ca="1" si="130"/>
        <v>4</v>
      </c>
      <c r="P652" s="10">
        <f t="shared" ca="1" si="131"/>
        <v>4</v>
      </c>
      <c r="Q652" s="11">
        <f t="shared" ca="1" si="120"/>
        <v>30</v>
      </c>
      <c r="R652" s="22" t="str">
        <f ca="1">VLOOKUP(L652,'05'!$A$2:$B$6,2,0)</f>
        <v>preta</v>
      </c>
      <c r="S652" s="22" t="str">
        <f ca="1">VLOOKUP(M652,'06'!$A$2:$B$18,2,0)</f>
        <v>ensino médio completo</v>
      </c>
      <c r="T652" s="22" t="str">
        <f ca="1">VLOOKUP(N652,'07'!$A$2:$D$28,2,0)</f>
        <v>Santa Catarina</v>
      </c>
      <c r="U652" s="22" t="str">
        <f ca="1">VLOOKUP(O652,'08'!$A$2:$B$28,2,0)</f>
        <v>Cristã</v>
      </c>
      <c r="V652" s="22" t="str">
        <f ca="1">VLOOKUP(P652,'10'!$A$2:$B$10,2,0)</f>
        <v>Desquitado</v>
      </c>
      <c r="W652" s="29">
        <f>IFERROR(VLOOKUP($B652,'b02'!$A$4:$H$705,W$1,0),0)</f>
        <v>1</v>
      </c>
      <c r="X652" s="29">
        <f>IFERROR(VLOOKUP($B652,'b02'!$A$4:$H$705,X$1,0),0)</f>
        <v>0</v>
      </c>
      <c r="Y652" s="29">
        <f>IFERROR(VLOOKUP($B652,'b02'!$A$4:$H$705,Y$1,0),0)</f>
        <v>0</v>
      </c>
      <c r="Z652" s="29">
        <f>IFERROR(VLOOKUP($B652,'b02'!$A$4:$H$705,Z$1,0),0)</f>
        <v>0</v>
      </c>
      <c r="AA652" s="29">
        <f>IFERROR(VLOOKUP($B652,'b02'!$A$4:$H$705,AA$1,0),0)</f>
        <v>0</v>
      </c>
      <c r="AB652" s="29">
        <f>IFERROR(VLOOKUP($B652,'b02'!$A$4:$H$705,AB$1,0),0)</f>
        <v>0</v>
      </c>
      <c r="AC652" s="29">
        <f>IFERROR(VLOOKUP($B652,'b02'!$A$4:$H$705,AC$1,0),0)</f>
        <v>1</v>
      </c>
      <c r="AD652" s="41">
        <f>IFERROR(VLOOKUP($B652,'b06'!$A$4:$I$714,AD$1,0),0)</f>
        <v>0</v>
      </c>
      <c r="AE652" s="41">
        <f>IFERROR(VLOOKUP($B652,'b06'!$A$4:$I$714,AE$1,0),0)</f>
        <v>1</v>
      </c>
      <c r="AF652" s="41">
        <f>IFERROR(VLOOKUP($B652,'b06'!$A$4:$I$714,AF$1,0),0)</f>
        <v>0</v>
      </c>
      <c r="AG652" s="41">
        <f>IFERROR(VLOOKUP($B652,'b06'!$A$4:$I$714,AG$1,0),0)</f>
        <v>0</v>
      </c>
      <c r="AH652" s="41">
        <f>IFERROR(VLOOKUP($B652,'b06'!$A$4:$I$714,AH$1,0),0)</f>
        <v>0</v>
      </c>
      <c r="AI652" s="41">
        <f>IFERROR(VLOOKUP($B652,'b06'!$A$4:$I$714,AI$1,0),0)</f>
        <v>0</v>
      </c>
      <c r="AJ652" s="41">
        <f>IFERROR(VLOOKUP($B652,'b06'!$A$4:$I$714,AJ$1,0),0)</f>
        <v>0</v>
      </c>
    </row>
    <row r="653" spans="1:36" x14ac:dyDescent="0.35">
      <c r="A653" s="4" t="s">
        <v>964</v>
      </c>
      <c r="B653" s="30">
        <v>651</v>
      </c>
      <c r="C653" s="8">
        <f t="shared" ca="1" si="121"/>
        <v>34727</v>
      </c>
      <c r="D653" s="5" t="str">
        <f t="shared" si="122"/>
        <v>colaborador_0651</v>
      </c>
      <c r="E653" s="9" t="s">
        <v>1339</v>
      </c>
      <c r="F653" s="9" t="s">
        <v>1550</v>
      </c>
      <c r="G653" s="8">
        <f t="shared" ca="1" si="123"/>
        <v>42213</v>
      </c>
      <c r="H653" s="6" t="s">
        <v>6</v>
      </c>
      <c r="I653" s="13">
        <f t="shared" ca="1" si="124"/>
        <v>1.82</v>
      </c>
      <c r="J653" s="15">
        <f t="shared" ca="1" si="125"/>
        <v>72</v>
      </c>
      <c r="K653" s="15">
        <f t="shared" ca="1" si="126"/>
        <v>21.736505252988767</v>
      </c>
      <c r="L653" s="10">
        <f t="shared" ca="1" si="127"/>
        <v>3</v>
      </c>
      <c r="M653" s="10">
        <f t="shared" ca="1" si="128"/>
        <v>2</v>
      </c>
      <c r="N653" s="10">
        <f t="shared" ca="1" si="129"/>
        <v>14</v>
      </c>
      <c r="O653" s="10">
        <f t="shared" ca="1" si="130"/>
        <v>7</v>
      </c>
      <c r="P653" s="10">
        <f t="shared" ca="1" si="131"/>
        <v>2</v>
      </c>
      <c r="Q653" s="11">
        <f t="shared" ca="1" si="120"/>
        <v>26</v>
      </c>
      <c r="R653" s="22" t="str">
        <f ca="1">VLOOKUP(L653,'05'!$A$2:$B$6,2,0)</f>
        <v>preta</v>
      </c>
      <c r="S653" s="22" t="str">
        <f ca="1">VLOOKUP(M653,'06'!$A$2:$B$18,2,0)</f>
        <v>ensino fundamental incompleto</v>
      </c>
      <c r="T653" s="22" t="str">
        <f ca="1">VLOOKUP(N653,'07'!$A$2:$D$28,2,0)</f>
        <v>Pará</v>
      </c>
      <c r="U653" s="22" t="str">
        <f ca="1">VLOOKUP(O653,'08'!$A$2:$B$28,2,0)</f>
        <v>Testemunha de Jeová</v>
      </c>
      <c r="V653" s="22" t="str">
        <f ca="1">VLOOKUP(P653,'10'!$A$2:$B$10,2,0)</f>
        <v>Casado</v>
      </c>
      <c r="W653" s="29">
        <f>IFERROR(VLOOKUP($B653,'b02'!$A$4:$H$705,W$1,0),0)</f>
        <v>0</v>
      </c>
      <c r="X653" s="29">
        <f>IFERROR(VLOOKUP($B653,'b02'!$A$4:$H$705,X$1,0),0)</f>
        <v>1</v>
      </c>
      <c r="Y653" s="29">
        <f>IFERROR(VLOOKUP($B653,'b02'!$A$4:$H$705,Y$1,0),0)</f>
        <v>1</v>
      </c>
      <c r="Z653" s="29">
        <f>IFERROR(VLOOKUP($B653,'b02'!$A$4:$H$705,Z$1,0),0)</f>
        <v>0</v>
      </c>
      <c r="AA653" s="29">
        <f>IFERROR(VLOOKUP($B653,'b02'!$A$4:$H$705,AA$1,0),0)</f>
        <v>0</v>
      </c>
      <c r="AB653" s="29">
        <f>IFERROR(VLOOKUP($B653,'b02'!$A$4:$H$705,AB$1,0),0)</f>
        <v>0</v>
      </c>
      <c r="AC653" s="29">
        <f>IFERROR(VLOOKUP($B653,'b02'!$A$4:$H$705,AC$1,0),0)</f>
        <v>2</v>
      </c>
      <c r="AD653" s="41">
        <f>IFERROR(VLOOKUP($B653,'b06'!$A$4:$I$714,AD$1,0),0)</f>
        <v>1</v>
      </c>
      <c r="AE653" s="41">
        <f>IFERROR(VLOOKUP($B653,'b06'!$A$4:$I$714,AE$1,0),0)</f>
        <v>0</v>
      </c>
      <c r="AF653" s="41">
        <f>IFERROR(VLOOKUP($B653,'b06'!$A$4:$I$714,AF$1,0),0)</f>
        <v>0</v>
      </c>
      <c r="AG653" s="41">
        <f>IFERROR(VLOOKUP($B653,'b06'!$A$4:$I$714,AG$1,0),0)</f>
        <v>0</v>
      </c>
      <c r="AH653" s="41">
        <f>IFERROR(VLOOKUP($B653,'b06'!$A$4:$I$714,AH$1,0),0)</f>
        <v>1</v>
      </c>
      <c r="AI653" s="41">
        <f>IFERROR(VLOOKUP($B653,'b06'!$A$4:$I$714,AI$1,0),0)</f>
        <v>0</v>
      </c>
      <c r="AJ653" s="41">
        <f>IFERROR(VLOOKUP($B653,'b06'!$A$4:$I$714,AJ$1,0),0)</f>
        <v>0</v>
      </c>
    </row>
    <row r="654" spans="1:36" x14ac:dyDescent="0.35">
      <c r="A654" s="4" t="s">
        <v>965</v>
      </c>
      <c r="B654" s="30">
        <v>652</v>
      </c>
      <c r="C654" s="8">
        <f t="shared" ca="1" si="121"/>
        <v>34432</v>
      </c>
      <c r="D654" s="5" t="str">
        <f t="shared" si="122"/>
        <v>colaborador_0652</v>
      </c>
      <c r="E654" s="9" t="s">
        <v>1339</v>
      </c>
      <c r="F654" s="9" t="s">
        <v>1550</v>
      </c>
      <c r="G654" s="8">
        <f t="shared" ca="1" si="123"/>
        <v>42637</v>
      </c>
      <c r="H654" s="6" t="s">
        <v>6</v>
      </c>
      <c r="I654" s="13">
        <f t="shared" ca="1" si="124"/>
        <v>1.78</v>
      </c>
      <c r="J654" s="15">
        <f t="shared" ca="1" si="125"/>
        <v>72</v>
      </c>
      <c r="K654" s="15">
        <f t="shared" ca="1" si="126"/>
        <v>22.724403484408533</v>
      </c>
      <c r="L654" s="10">
        <f t="shared" ca="1" si="127"/>
        <v>2</v>
      </c>
      <c r="M654" s="10">
        <f t="shared" ca="1" si="128"/>
        <v>6</v>
      </c>
      <c r="N654" s="10">
        <f t="shared" ca="1" si="129"/>
        <v>11</v>
      </c>
      <c r="O654" s="10">
        <f t="shared" ca="1" si="130"/>
        <v>3</v>
      </c>
      <c r="P654" s="10">
        <f t="shared" ca="1" si="131"/>
        <v>2</v>
      </c>
      <c r="Q654" s="11">
        <f t="shared" ca="1" si="120"/>
        <v>26</v>
      </c>
      <c r="R654" s="22" t="str">
        <f ca="1">VLOOKUP(L654,'05'!$A$2:$B$6,2,0)</f>
        <v>parda</v>
      </c>
      <c r="S654" s="22" t="str">
        <f ca="1">VLOOKUP(M654,'06'!$A$2:$B$18,2,0)</f>
        <v>ensino médio técnico incompleto</v>
      </c>
      <c r="T654" s="22" t="str">
        <f ca="1">VLOOKUP(N654,'07'!$A$2:$D$28,2,0)</f>
        <v>Mato Grosso</v>
      </c>
      <c r="U654" s="22" t="str">
        <f ca="1">VLOOKUP(O654,'08'!$A$2:$B$28,2,0)</f>
        <v>Católica</v>
      </c>
      <c r="V654" s="22" t="str">
        <f ca="1">VLOOKUP(P654,'10'!$A$2:$B$10,2,0)</f>
        <v>Casado</v>
      </c>
      <c r="W654" s="29">
        <f>IFERROR(VLOOKUP($B654,'b02'!$A$4:$H$705,W$1,0),0)</f>
        <v>0</v>
      </c>
      <c r="X654" s="29">
        <f>IFERROR(VLOOKUP($B654,'b02'!$A$4:$H$705,X$1,0),0)</f>
        <v>0</v>
      </c>
      <c r="Y654" s="29">
        <f>IFERROR(VLOOKUP($B654,'b02'!$A$4:$H$705,Y$1,0),0)</f>
        <v>0</v>
      </c>
      <c r="Z654" s="29">
        <f>IFERROR(VLOOKUP($B654,'b02'!$A$4:$H$705,Z$1,0),0)</f>
        <v>0</v>
      </c>
      <c r="AA654" s="29">
        <f>IFERROR(VLOOKUP($B654,'b02'!$A$4:$H$705,AA$1,0),0)</f>
        <v>0</v>
      </c>
      <c r="AB654" s="29">
        <f>IFERROR(VLOOKUP($B654,'b02'!$A$4:$H$705,AB$1,0),0)</f>
        <v>0</v>
      </c>
      <c r="AC654" s="29">
        <f>IFERROR(VLOOKUP($B654,'b02'!$A$4:$H$705,AC$1,0),0)</f>
        <v>0</v>
      </c>
      <c r="AD654" s="41">
        <f>IFERROR(VLOOKUP($B654,'b06'!$A$4:$I$714,AD$1,0),0)</f>
        <v>0</v>
      </c>
      <c r="AE654" s="41">
        <f>IFERROR(VLOOKUP($B654,'b06'!$A$4:$I$714,AE$1,0),0)</f>
        <v>0</v>
      </c>
      <c r="AF654" s="41">
        <f>IFERROR(VLOOKUP($B654,'b06'!$A$4:$I$714,AF$1,0),0)</f>
        <v>0</v>
      </c>
      <c r="AG654" s="41">
        <f>IFERROR(VLOOKUP($B654,'b06'!$A$4:$I$714,AG$1,0),0)</f>
        <v>0</v>
      </c>
      <c r="AH654" s="41">
        <f>IFERROR(VLOOKUP($B654,'b06'!$A$4:$I$714,AH$1,0),0)</f>
        <v>0</v>
      </c>
      <c r="AI654" s="41">
        <f>IFERROR(VLOOKUP($B654,'b06'!$A$4:$I$714,AI$1,0),0)</f>
        <v>0</v>
      </c>
      <c r="AJ654" s="41">
        <f>IFERROR(VLOOKUP($B654,'b06'!$A$4:$I$714,AJ$1,0),0)</f>
        <v>0</v>
      </c>
    </row>
    <row r="655" spans="1:36" x14ac:dyDescent="0.35">
      <c r="A655" s="4" t="s">
        <v>966</v>
      </c>
      <c r="B655" s="30">
        <v>653</v>
      </c>
      <c r="C655" s="8">
        <f t="shared" ca="1" si="121"/>
        <v>31160</v>
      </c>
      <c r="D655" s="5" t="str">
        <f t="shared" si="122"/>
        <v>colaborador_0653</v>
      </c>
      <c r="E655" s="9" t="s">
        <v>1339</v>
      </c>
      <c r="F655" s="9" t="s">
        <v>1550</v>
      </c>
      <c r="G655" s="8">
        <f t="shared" ca="1" si="123"/>
        <v>42431</v>
      </c>
      <c r="H655" s="6" t="s">
        <v>6</v>
      </c>
      <c r="I655" s="13">
        <f t="shared" ca="1" si="124"/>
        <v>1.76</v>
      </c>
      <c r="J655" s="15">
        <f t="shared" ca="1" si="125"/>
        <v>70</v>
      </c>
      <c r="K655" s="15">
        <f t="shared" ca="1" si="126"/>
        <v>22.598140495867771</v>
      </c>
      <c r="L655" s="10">
        <f t="shared" ca="1" si="127"/>
        <v>2</v>
      </c>
      <c r="M655" s="10">
        <f t="shared" ca="1" si="128"/>
        <v>1</v>
      </c>
      <c r="N655" s="10">
        <f t="shared" ca="1" si="129"/>
        <v>27</v>
      </c>
      <c r="O655" s="10">
        <f t="shared" ca="1" si="130"/>
        <v>3</v>
      </c>
      <c r="P655" s="10">
        <f t="shared" ca="1" si="131"/>
        <v>4</v>
      </c>
      <c r="Q655" s="11">
        <f t="shared" ca="1" si="120"/>
        <v>35</v>
      </c>
      <c r="R655" s="22" t="str">
        <f ca="1">VLOOKUP(L655,'05'!$A$2:$B$6,2,0)</f>
        <v>parda</v>
      </c>
      <c r="S655" s="22" t="str">
        <f ca="1">VLOOKUP(M655,'06'!$A$2:$B$18,2,0)</f>
        <v>sem instrução</v>
      </c>
      <c r="T655" s="22" t="str">
        <f ca="1">VLOOKUP(N655,'07'!$A$2:$D$28,2,0)</f>
        <v>Tocantins</v>
      </c>
      <c r="U655" s="22" t="str">
        <f ca="1">VLOOKUP(O655,'08'!$A$2:$B$28,2,0)</f>
        <v>Católica</v>
      </c>
      <c r="V655" s="22" t="str">
        <f ca="1">VLOOKUP(P655,'10'!$A$2:$B$10,2,0)</f>
        <v>Desquitado</v>
      </c>
      <c r="W655" s="29">
        <f>IFERROR(VLOOKUP($B655,'b02'!$A$4:$H$705,W$1,0),0)</f>
        <v>0</v>
      </c>
      <c r="X655" s="29">
        <f>IFERROR(VLOOKUP($B655,'b02'!$A$4:$H$705,X$1,0),0)</f>
        <v>0</v>
      </c>
      <c r="Y655" s="29">
        <f>IFERROR(VLOOKUP($B655,'b02'!$A$4:$H$705,Y$1,0),0)</f>
        <v>0</v>
      </c>
      <c r="Z655" s="29">
        <f>IFERROR(VLOOKUP($B655,'b02'!$A$4:$H$705,Z$1,0),0)</f>
        <v>0</v>
      </c>
      <c r="AA655" s="29">
        <f>IFERROR(VLOOKUP($B655,'b02'!$A$4:$H$705,AA$1,0),0)</f>
        <v>0</v>
      </c>
      <c r="AB655" s="29">
        <f>IFERROR(VLOOKUP($B655,'b02'!$A$4:$H$705,AB$1,0),0)</f>
        <v>0</v>
      </c>
      <c r="AC655" s="29">
        <f>IFERROR(VLOOKUP($B655,'b02'!$A$4:$H$705,AC$1,0),0)</f>
        <v>0</v>
      </c>
      <c r="AD655" s="41">
        <f>IFERROR(VLOOKUP($B655,'b06'!$A$4:$I$714,AD$1,0),0)</f>
        <v>0</v>
      </c>
      <c r="AE655" s="41">
        <f>IFERROR(VLOOKUP($B655,'b06'!$A$4:$I$714,AE$1,0),0)</f>
        <v>0</v>
      </c>
      <c r="AF655" s="41">
        <f>IFERROR(VLOOKUP($B655,'b06'!$A$4:$I$714,AF$1,0),0)</f>
        <v>0</v>
      </c>
      <c r="AG655" s="41">
        <f>IFERROR(VLOOKUP($B655,'b06'!$A$4:$I$714,AG$1,0),0)</f>
        <v>0</v>
      </c>
      <c r="AH655" s="41">
        <f>IFERROR(VLOOKUP($B655,'b06'!$A$4:$I$714,AH$1,0),0)</f>
        <v>0</v>
      </c>
      <c r="AI655" s="41">
        <f>IFERROR(VLOOKUP($B655,'b06'!$A$4:$I$714,AI$1,0),0)</f>
        <v>0</v>
      </c>
      <c r="AJ655" s="41">
        <f>IFERROR(VLOOKUP($B655,'b06'!$A$4:$I$714,AJ$1,0),0)</f>
        <v>0</v>
      </c>
    </row>
    <row r="656" spans="1:36" x14ac:dyDescent="0.35">
      <c r="A656" s="4" t="s">
        <v>967</v>
      </c>
      <c r="B656" s="30">
        <v>654</v>
      </c>
      <c r="C656" s="8">
        <f t="shared" ca="1" si="121"/>
        <v>35215</v>
      </c>
      <c r="D656" s="5" t="str">
        <f t="shared" si="122"/>
        <v>colaborador_0654</v>
      </c>
      <c r="E656" s="9" t="s">
        <v>1339</v>
      </c>
      <c r="F656" s="9" t="s">
        <v>1550</v>
      </c>
      <c r="G656" s="8">
        <f t="shared" ca="1" si="123"/>
        <v>42166</v>
      </c>
      <c r="H656" s="6" t="s">
        <v>6</v>
      </c>
      <c r="I656" s="13">
        <f t="shared" ca="1" si="124"/>
        <v>1.79</v>
      </c>
      <c r="J656" s="15">
        <f t="shared" ca="1" si="125"/>
        <v>77</v>
      </c>
      <c r="K656" s="15">
        <f t="shared" ca="1" si="126"/>
        <v>24.031709372366656</v>
      </c>
      <c r="L656" s="10">
        <f t="shared" ca="1" si="127"/>
        <v>3</v>
      </c>
      <c r="M656" s="10">
        <f t="shared" ca="1" si="128"/>
        <v>6</v>
      </c>
      <c r="N656" s="10">
        <f t="shared" ca="1" si="129"/>
        <v>16</v>
      </c>
      <c r="O656" s="10">
        <f t="shared" ca="1" si="130"/>
        <v>5</v>
      </c>
      <c r="P656" s="10">
        <f t="shared" ca="1" si="131"/>
        <v>6</v>
      </c>
      <c r="Q656" s="11">
        <f t="shared" ca="1" si="120"/>
        <v>24</v>
      </c>
      <c r="R656" s="22" t="str">
        <f ca="1">VLOOKUP(L656,'05'!$A$2:$B$6,2,0)</f>
        <v>preta</v>
      </c>
      <c r="S656" s="22" t="str">
        <f ca="1">VLOOKUP(M656,'06'!$A$2:$B$18,2,0)</f>
        <v>ensino médio técnico incompleto</v>
      </c>
      <c r="T656" s="22" t="str">
        <f ca="1">VLOOKUP(N656,'07'!$A$2:$D$28,2,0)</f>
        <v>Paraná</v>
      </c>
      <c r="U656" s="22" t="str">
        <f ca="1">VLOOKUP(O656,'08'!$A$2:$B$28,2,0)</f>
        <v>Evangélica</v>
      </c>
      <c r="V656" s="22" t="str">
        <f ca="1">VLOOKUP(P656,'10'!$A$2:$B$10,2,0)</f>
        <v>Concubinato/União Estável</v>
      </c>
      <c r="W656" s="29">
        <f>IFERROR(VLOOKUP($B656,'b02'!$A$4:$H$705,W$1,0),0)</f>
        <v>0</v>
      </c>
      <c r="X656" s="29">
        <f>IFERROR(VLOOKUP($B656,'b02'!$A$4:$H$705,X$1,0),0)</f>
        <v>0</v>
      </c>
      <c r="Y656" s="29">
        <f>IFERROR(VLOOKUP($B656,'b02'!$A$4:$H$705,Y$1,0),0)</f>
        <v>0</v>
      </c>
      <c r="Z656" s="29">
        <f>IFERROR(VLOOKUP($B656,'b02'!$A$4:$H$705,Z$1,0),0)</f>
        <v>0</v>
      </c>
      <c r="AA656" s="29">
        <f>IFERROR(VLOOKUP($B656,'b02'!$A$4:$H$705,AA$1,0),0)</f>
        <v>1</v>
      </c>
      <c r="AB656" s="29">
        <f>IFERROR(VLOOKUP($B656,'b02'!$A$4:$H$705,AB$1,0),0)</f>
        <v>0</v>
      </c>
      <c r="AC656" s="29">
        <f>IFERROR(VLOOKUP($B656,'b02'!$A$4:$H$705,AC$1,0),0)</f>
        <v>1</v>
      </c>
      <c r="AD656" s="41">
        <f>IFERROR(VLOOKUP($B656,'b06'!$A$4:$I$714,AD$1,0),0)</f>
        <v>0</v>
      </c>
      <c r="AE656" s="41">
        <f>IFERROR(VLOOKUP($B656,'b06'!$A$4:$I$714,AE$1,0),0)</f>
        <v>0</v>
      </c>
      <c r="AF656" s="41">
        <f>IFERROR(VLOOKUP($B656,'b06'!$A$4:$I$714,AF$1,0),0)</f>
        <v>0</v>
      </c>
      <c r="AG656" s="41">
        <f>IFERROR(VLOOKUP($B656,'b06'!$A$4:$I$714,AG$1,0),0)</f>
        <v>1</v>
      </c>
      <c r="AH656" s="41">
        <f>IFERROR(VLOOKUP($B656,'b06'!$A$4:$I$714,AH$1,0),0)</f>
        <v>0</v>
      </c>
      <c r="AI656" s="41">
        <f>IFERROR(VLOOKUP($B656,'b06'!$A$4:$I$714,AI$1,0),0)</f>
        <v>0</v>
      </c>
      <c r="AJ656" s="41">
        <f>IFERROR(VLOOKUP($B656,'b06'!$A$4:$I$714,AJ$1,0),0)</f>
        <v>0</v>
      </c>
    </row>
    <row r="657" spans="1:36" x14ac:dyDescent="0.35">
      <c r="A657" s="4" t="s">
        <v>968</v>
      </c>
      <c r="B657" s="30">
        <v>655</v>
      </c>
      <c r="C657" s="8">
        <f t="shared" ca="1" si="121"/>
        <v>33747</v>
      </c>
      <c r="D657" s="5" t="str">
        <f t="shared" si="122"/>
        <v>colaborador_0655</v>
      </c>
      <c r="E657" s="9" t="s">
        <v>1339</v>
      </c>
      <c r="F657" s="9" t="s">
        <v>1550</v>
      </c>
      <c r="G657" s="8">
        <f t="shared" ca="1" si="123"/>
        <v>42333</v>
      </c>
      <c r="H657" s="6" t="s">
        <v>6</v>
      </c>
      <c r="I657" s="13">
        <f t="shared" ca="1" si="124"/>
        <v>1.8</v>
      </c>
      <c r="J657" s="15">
        <f t="shared" ca="1" si="125"/>
        <v>79</v>
      </c>
      <c r="K657" s="15">
        <f t="shared" ca="1" si="126"/>
        <v>24.382716049382715</v>
      </c>
      <c r="L657" s="10">
        <f t="shared" ca="1" si="127"/>
        <v>2</v>
      </c>
      <c r="M657" s="10">
        <f t="shared" ca="1" si="128"/>
        <v>5</v>
      </c>
      <c r="N657" s="10">
        <f t="shared" ca="1" si="129"/>
        <v>25</v>
      </c>
      <c r="O657" s="10">
        <f t="shared" ca="1" si="130"/>
        <v>7</v>
      </c>
      <c r="P657" s="10">
        <f t="shared" ca="1" si="131"/>
        <v>5</v>
      </c>
      <c r="Q657" s="11">
        <f t="shared" ca="1" si="120"/>
        <v>28</v>
      </c>
      <c r="R657" s="22" t="str">
        <f ca="1">VLOOKUP(L657,'05'!$A$2:$B$6,2,0)</f>
        <v>parda</v>
      </c>
      <c r="S657" s="22" t="str">
        <f ca="1">VLOOKUP(M657,'06'!$A$2:$B$18,2,0)</f>
        <v>ensino médio completo</v>
      </c>
      <c r="T657" s="22" t="str">
        <f ca="1">VLOOKUP(N657,'07'!$A$2:$D$28,2,0)</f>
        <v>São Paulo</v>
      </c>
      <c r="U657" s="22" t="str">
        <f ca="1">VLOOKUP(O657,'08'!$A$2:$B$28,2,0)</f>
        <v>Testemunha de Jeová</v>
      </c>
      <c r="V657" s="22" t="str">
        <f ca="1">VLOOKUP(P657,'10'!$A$2:$B$10,2,0)</f>
        <v>Separado</v>
      </c>
      <c r="W657" s="29">
        <f>IFERROR(VLOOKUP($B657,'b02'!$A$4:$H$705,W$1,0),0)</f>
        <v>0</v>
      </c>
      <c r="X657" s="29">
        <f>IFERROR(VLOOKUP($B657,'b02'!$A$4:$H$705,X$1,0),0)</f>
        <v>0</v>
      </c>
      <c r="Y657" s="29">
        <f>IFERROR(VLOOKUP($B657,'b02'!$A$4:$H$705,Y$1,0),0)</f>
        <v>0</v>
      </c>
      <c r="Z657" s="29">
        <f>IFERROR(VLOOKUP($B657,'b02'!$A$4:$H$705,Z$1,0),0)</f>
        <v>0</v>
      </c>
      <c r="AA657" s="29">
        <f>IFERROR(VLOOKUP($B657,'b02'!$A$4:$H$705,AA$1,0),0)</f>
        <v>1</v>
      </c>
      <c r="AB657" s="29">
        <f>IFERROR(VLOOKUP($B657,'b02'!$A$4:$H$705,AB$1,0),0)</f>
        <v>0</v>
      </c>
      <c r="AC657" s="29">
        <f>IFERROR(VLOOKUP($B657,'b02'!$A$4:$H$705,AC$1,0),0)</f>
        <v>1</v>
      </c>
      <c r="AD657" s="41">
        <f>IFERROR(VLOOKUP($B657,'b06'!$A$4:$I$714,AD$1,0),0)</f>
        <v>1</v>
      </c>
      <c r="AE657" s="41">
        <f>IFERROR(VLOOKUP($B657,'b06'!$A$4:$I$714,AE$1,0),0)</f>
        <v>0</v>
      </c>
      <c r="AF657" s="41">
        <f>IFERROR(VLOOKUP($B657,'b06'!$A$4:$I$714,AF$1,0),0)</f>
        <v>0</v>
      </c>
      <c r="AG657" s="41">
        <f>IFERROR(VLOOKUP($B657,'b06'!$A$4:$I$714,AG$1,0),0)</f>
        <v>0</v>
      </c>
      <c r="AH657" s="41">
        <f>IFERROR(VLOOKUP($B657,'b06'!$A$4:$I$714,AH$1,0),0)</f>
        <v>0</v>
      </c>
      <c r="AI657" s="41">
        <f>IFERROR(VLOOKUP($B657,'b06'!$A$4:$I$714,AI$1,0),0)</f>
        <v>0</v>
      </c>
      <c r="AJ657" s="41">
        <f>IFERROR(VLOOKUP($B657,'b06'!$A$4:$I$714,AJ$1,0),0)</f>
        <v>0</v>
      </c>
    </row>
    <row r="658" spans="1:36" x14ac:dyDescent="0.35">
      <c r="A658" s="4" t="s">
        <v>969</v>
      </c>
      <c r="B658" s="30">
        <v>656</v>
      </c>
      <c r="C658" s="8">
        <f t="shared" ca="1" si="121"/>
        <v>34892</v>
      </c>
      <c r="D658" s="5" t="str">
        <f t="shared" si="122"/>
        <v>colaborador_0656</v>
      </c>
      <c r="E658" s="9" t="s">
        <v>1339</v>
      </c>
      <c r="F658" s="9" t="s">
        <v>1550</v>
      </c>
      <c r="G658" s="8">
        <f t="shared" ca="1" si="123"/>
        <v>42410</v>
      </c>
      <c r="H658" s="6" t="s">
        <v>6</v>
      </c>
      <c r="I658" s="13">
        <f t="shared" ca="1" si="124"/>
        <v>1.84</v>
      </c>
      <c r="J658" s="15">
        <f t="shared" ca="1" si="125"/>
        <v>72</v>
      </c>
      <c r="K658" s="15">
        <f t="shared" ca="1" si="126"/>
        <v>21.266540642722116</v>
      </c>
      <c r="L658" s="10">
        <f t="shared" ca="1" si="127"/>
        <v>3</v>
      </c>
      <c r="M658" s="10">
        <f t="shared" ca="1" si="128"/>
        <v>2</v>
      </c>
      <c r="N658" s="10">
        <f t="shared" ca="1" si="129"/>
        <v>11</v>
      </c>
      <c r="O658" s="10">
        <f t="shared" ca="1" si="130"/>
        <v>7</v>
      </c>
      <c r="P658" s="10">
        <f t="shared" ca="1" si="131"/>
        <v>1</v>
      </c>
      <c r="Q658" s="11">
        <f t="shared" ca="1" si="120"/>
        <v>25</v>
      </c>
      <c r="R658" s="22" t="str">
        <f ca="1">VLOOKUP(L658,'05'!$A$2:$B$6,2,0)</f>
        <v>preta</v>
      </c>
      <c r="S658" s="22" t="str">
        <f ca="1">VLOOKUP(M658,'06'!$A$2:$B$18,2,0)</f>
        <v>ensino fundamental incompleto</v>
      </c>
      <c r="T658" s="22" t="str">
        <f ca="1">VLOOKUP(N658,'07'!$A$2:$D$28,2,0)</f>
        <v>Mato Grosso</v>
      </c>
      <c r="U658" s="22" t="str">
        <f ca="1">VLOOKUP(O658,'08'!$A$2:$B$28,2,0)</f>
        <v>Testemunha de Jeová</v>
      </c>
      <c r="V658" s="22" t="str">
        <f ca="1">VLOOKUP(P658,'10'!$A$2:$B$10,2,0)</f>
        <v>Solteiro</v>
      </c>
      <c r="W658" s="29">
        <f>IFERROR(VLOOKUP($B658,'b02'!$A$4:$H$705,W$1,0),0)</f>
        <v>0</v>
      </c>
      <c r="X658" s="29">
        <f>IFERROR(VLOOKUP($B658,'b02'!$A$4:$H$705,X$1,0),0)</f>
        <v>0</v>
      </c>
      <c r="Y658" s="29">
        <f>IFERROR(VLOOKUP($B658,'b02'!$A$4:$H$705,Y$1,0),0)</f>
        <v>0</v>
      </c>
      <c r="Z658" s="29">
        <f>IFERROR(VLOOKUP($B658,'b02'!$A$4:$H$705,Z$1,0),0)</f>
        <v>2</v>
      </c>
      <c r="AA658" s="29">
        <f>IFERROR(VLOOKUP($B658,'b02'!$A$4:$H$705,AA$1,0),0)</f>
        <v>0</v>
      </c>
      <c r="AB658" s="29">
        <f>IFERROR(VLOOKUP($B658,'b02'!$A$4:$H$705,AB$1,0),0)</f>
        <v>0</v>
      </c>
      <c r="AC658" s="29">
        <f>IFERROR(VLOOKUP($B658,'b02'!$A$4:$H$705,AC$1,0),0)</f>
        <v>2</v>
      </c>
      <c r="AD658" s="41">
        <f>IFERROR(VLOOKUP($B658,'b06'!$A$4:$I$714,AD$1,0),0)</f>
        <v>1</v>
      </c>
      <c r="AE658" s="41">
        <f>IFERROR(VLOOKUP($B658,'b06'!$A$4:$I$714,AE$1,0),0)</f>
        <v>0</v>
      </c>
      <c r="AF658" s="41">
        <f>IFERROR(VLOOKUP($B658,'b06'!$A$4:$I$714,AF$1,0),0)</f>
        <v>0</v>
      </c>
      <c r="AG658" s="41">
        <f>IFERROR(VLOOKUP($B658,'b06'!$A$4:$I$714,AG$1,0),0)</f>
        <v>0</v>
      </c>
      <c r="AH658" s="41">
        <f>IFERROR(VLOOKUP($B658,'b06'!$A$4:$I$714,AH$1,0),0)</f>
        <v>0</v>
      </c>
      <c r="AI658" s="41">
        <f>IFERROR(VLOOKUP($B658,'b06'!$A$4:$I$714,AI$1,0),0)</f>
        <v>0</v>
      </c>
      <c r="AJ658" s="41">
        <f>IFERROR(VLOOKUP($B658,'b06'!$A$4:$I$714,AJ$1,0),0)</f>
        <v>1</v>
      </c>
    </row>
    <row r="659" spans="1:36" x14ac:dyDescent="0.35">
      <c r="A659" s="4" t="s">
        <v>970</v>
      </c>
      <c r="B659" s="30">
        <v>657</v>
      </c>
      <c r="C659" s="8">
        <f t="shared" ca="1" si="121"/>
        <v>32304</v>
      </c>
      <c r="D659" s="5" t="str">
        <f t="shared" si="122"/>
        <v>colaborador_0657</v>
      </c>
      <c r="E659" s="9" t="s">
        <v>1339</v>
      </c>
      <c r="F659" s="9" t="s">
        <v>1550</v>
      </c>
      <c r="G659" s="8">
        <f t="shared" ca="1" si="123"/>
        <v>43099</v>
      </c>
      <c r="H659" s="6" t="s">
        <v>6</v>
      </c>
      <c r="I659" s="13">
        <f t="shared" ca="1" si="124"/>
        <v>1.85</v>
      </c>
      <c r="J659" s="15">
        <f t="shared" ca="1" si="125"/>
        <v>76</v>
      </c>
      <c r="K659" s="15">
        <f t="shared" ca="1" si="126"/>
        <v>22.205989773557338</v>
      </c>
      <c r="L659" s="10">
        <f t="shared" ca="1" si="127"/>
        <v>3</v>
      </c>
      <c r="M659" s="10">
        <f t="shared" ca="1" si="128"/>
        <v>6</v>
      </c>
      <c r="N659" s="10">
        <f t="shared" ca="1" si="129"/>
        <v>16</v>
      </c>
      <c r="O659" s="10">
        <f t="shared" ca="1" si="130"/>
        <v>5</v>
      </c>
      <c r="P659" s="10">
        <f t="shared" ca="1" si="131"/>
        <v>6</v>
      </c>
      <c r="Q659" s="11">
        <f t="shared" ca="1" si="120"/>
        <v>32</v>
      </c>
      <c r="R659" s="22" t="str">
        <f ca="1">VLOOKUP(L659,'05'!$A$2:$B$6,2,0)</f>
        <v>preta</v>
      </c>
      <c r="S659" s="22" t="str">
        <f ca="1">VLOOKUP(M659,'06'!$A$2:$B$18,2,0)</f>
        <v>ensino médio técnico incompleto</v>
      </c>
      <c r="T659" s="22" t="str">
        <f ca="1">VLOOKUP(N659,'07'!$A$2:$D$28,2,0)</f>
        <v>Paraná</v>
      </c>
      <c r="U659" s="22" t="str">
        <f ca="1">VLOOKUP(O659,'08'!$A$2:$B$28,2,0)</f>
        <v>Evangélica</v>
      </c>
      <c r="V659" s="22" t="str">
        <f ca="1">VLOOKUP(P659,'10'!$A$2:$B$10,2,0)</f>
        <v>Concubinato/União Estável</v>
      </c>
      <c r="W659" s="29">
        <f>IFERROR(VLOOKUP($B659,'b02'!$A$4:$H$705,W$1,0),0)</f>
        <v>0</v>
      </c>
      <c r="X659" s="29">
        <f>IFERROR(VLOOKUP($B659,'b02'!$A$4:$H$705,X$1,0),0)</f>
        <v>0</v>
      </c>
      <c r="Y659" s="29">
        <f>IFERROR(VLOOKUP($B659,'b02'!$A$4:$H$705,Y$1,0),0)</f>
        <v>1</v>
      </c>
      <c r="Z659" s="29">
        <f>IFERROR(VLOOKUP($B659,'b02'!$A$4:$H$705,Z$1,0),0)</f>
        <v>0</v>
      </c>
      <c r="AA659" s="29">
        <f>IFERROR(VLOOKUP($B659,'b02'!$A$4:$H$705,AA$1,0),0)</f>
        <v>0</v>
      </c>
      <c r="AB659" s="29">
        <f>IFERROR(VLOOKUP($B659,'b02'!$A$4:$H$705,AB$1,0),0)</f>
        <v>0</v>
      </c>
      <c r="AC659" s="29">
        <f>IFERROR(VLOOKUP($B659,'b02'!$A$4:$H$705,AC$1,0),0)</f>
        <v>1</v>
      </c>
      <c r="AD659" s="41">
        <f>IFERROR(VLOOKUP($B659,'b06'!$A$4:$I$714,AD$1,0),0)</f>
        <v>1</v>
      </c>
      <c r="AE659" s="41">
        <f>IFERROR(VLOOKUP($B659,'b06'!$A$4:$I$714,AE$1,0),0)</f>
        <v>0</v>
      </c>
      <c r="AF659" s="41">
        <f>IFERROR(VLOOKUP($B659,'b06'!$A$4:$I$714,AF$1,0),0)</f>
        <v>0</v>
      </c>
      <c r="AG659" s="41">
        <f>IFERROR(VLOOKUP($B659,'b06'!$A$4:$I$714,AG$1,0),0)</f>
        <v>0</v>
      </c>
      <c r="AH659" s="41">
        <f>IFERROR(VLOOKUP($B659,'b06'!$A$4:$I$714,AH$1,0),0)</f>
        <v>0</v>
      </c>
      <c r="AI659" s="41">
        <f>IFERROR(VLOOKUP($B659,'b06'!$A$4:$I$714,AI$1,0),0)</f>
        <v>0</v>
      </c>
      <c r="AJ659" s="41">
        <f>IFERROR(VLOOKUP($B659,'b06'!$A$4:$I$714,AJ$1,0),0)</f>
        <v>0</v>
      </c>
    </row>
    <row r="660" spans="1:36" x14ac:dyDescent="0.35">
      <c r="A660" s="4" t="s">
        <v>971</v>
      </c>
      <c r="B660" s="30">
        <v>658</v>
      </c>
      <c r="C660" s="8">
        <f t="shared" ca="1" si="121"/>
        <v>33090</v>
      </c>
      <c r="D660" s="5" t="str">
        <f t="shared" si="122"/>
        <v>colaborador_0658</v>
      </c>
      <c r="E660" s="9" t="s">
        <v>1339</v>
      </c>
      <c r="F660" s="9" t="s">
        <v>1550</v>
      </c>
      <c r="G660" s="8">
        <f t="shared" ca="1" si="123"/>
        <v>43506</v>
      </c>
      <c r="H660" s="6" t="s">
        <v>6</v>
      </c>
      <c r="I660" s="13">
        <f t="shared" ca="1" si="124"/>
        <v>1.85</v>
      </c>
      <c r="J660" s="15">
        <f t="shared" ca="1" si="125"/>
        <v>79</v>
      </c>
      <c r="K660" s="15">
        <f t="shared" ca="1" si="126"/>
        <v>23.082542001460919</v>
      </c>
      <c r="L660" s="10">
        <f t="shared" ca="1" si="127"/>
        <v>2</v>
      </c>
      <c r="M660" s="10">
        <f t="shared" ca="1" si="128"/>
        <v>4</v>
      </c>
      <c r="N660" s="10">
        <f t="shared" ca="1" si="129"/>
        <v>20</v>
      </c>
      <c r="O660" s="10">
        <f t="shared" ca="1" si="130"/>
        <v>6</v>
      </c>
      <c r="P660" s="10">
        <f t="shared" ca="1" si="131"/>
        <v>6</v>
      </c>
      <c r="Q660" s="11">
        <f t="shared" ca="1" si="120"/>
        <v>30</v>
      </c>
      <c r="R660" s="22" t="str">
        <f ca="1">VLOOKUP(L660,'05'!$A$2:$B$6,2,0)</f>
        <v>parda</v>
      </c>
      <c r="S660" s="22" t="str">
        <f ca="1">VLOOKUP(M660,'06'!$A$2:$B$18,2,0)</f>
        <v>ensino médio incompleto</v>
      </c>
      <c r="T660" s="22" t="str">
        <f ca="1">VLOOKUP(N660,'07'!$A$2:$D$28,2,0)</f>
        <v>Rio Grande do Norte</v>
      </c>
      <c r="U660" s="22" t="str">
        <f ca="1">VLOOKUP(O660,'08'!$A$2:$B$28,2,0)</f>
        <v>Umbanda</v>
      </c>
      <c r="V660" s="22" t="str">
        <f ca="1">VLOOKUP(P660,'10'!$A$2:$B$10,2,0)</f>
        <v>Concubinato/União Estável</v>
      </c>
      <c r="W660" s="29">
        <f>IFERROR(VLOOKUP($B660,'b02'!$A$4:$H$705,W$1,0),0)</f>
        <v>0</v>
      </c>
      <c r="X660" s="29">
        <f>IFERROR(VLOOKUP($B660,'b02'!$A$4:$H$705,X$1,0),0)</f>
        <v>0</v>
      </c>
      <c r="Y660" s="29">
        <f>IFERROR(VLOOKUP($B660,'b02'!$A$4:$H$705,Y$1,0),0)</f>
        <v>1</v>
      </c>
      <c r="Z660" s="29">
        <f>IFERROR(VLOOKUP($B660,'b02'!$A$4:$H$705,Z$1,0),0)</f>
        <v>0</v>
      </c>
      <c r="AA660" s="29">
        <f>IFERROR(VLOOKUP($B660,'b02'!$A$4:$H$705,AA$1,0),0)</f>
        <v>0</v>
      </c>
      <c r="AB660" s="29">
        <f>IFERROR(VLOOKUP($B660,'b02'!$A$4:$H$705,AB$1,0),0)</f>
        <v>0</v>
      </c>
      <c r="AC660" s="29">
        <f>IFERROR(VLOOKUP($B660,'b02'!$A$4:$H$705,AC$1,0),0)</f>
        <v>1</v>
      </c>
      <c r="AD660" s="41">
        <f>IFERROR(VLOOKUP($B660,'b06'!$A$4:$I$714,AD$1,0),0)</f>
        <v>1</v>
      </c>
      <c r="AE660" s="41">
        <f>IFERROR(VLOOKUP($B660,'b06'!$A$4:$I$714,AE$1,0),0)</f>
        <v>0</v>
      </c>
      <c r="AF660" s="41">
        <f>IFERROR(VLOOKUP($B660,'b06'!$A$4:$I$714,AF$1,0),0)</f>
        <v>0</v>
      </c>
      <c r="AG660" s="41">
        <f>IFERROR(VLOOKUP($B660,'b06'!$A$4:$I$714,AG$1,0),0)</f>
        <v>0</v>
      </c>
      <c r="AH660" s="41">
        <f>IFERROR(VLOOKUP($B660,'b06'!$A$4:$I$714,AH$1,0),0)</f>
        <v>0</v>
      </c>
      <c r="AI660" s="41">
        <f>IFERROR(VLOOKUP($B660,'b06'!$A$4:$I$714,AI$1,0),0)</f>
        <v>0</v>
      </c>
      <c r="AJ660" s="41">
        <f>IFERROR(VLOOKUP($B660,'b06'!$A$4:$I$714,AJ$1,0),0)</f>
        <v>0</v>
      </c>
    </row>
    <row r="661" spans="1:36" x14ac:dyDescent="0.35">
      <c r="A661" s="4" t="s">
        <v>972</v>
      </c>
      <c r="B661" s="30">
        <v>659</v>
      </c>
      <c r="C661" s="8">
        <f t="shared" ca="1" si="121"/>
        <v>34159</v>
      </c>
      <c r="D661" s="5" t="str">
        <f t="shared" si="122"/>
        <v>colaborador_0659</v>
      </c>
      <c r="E661" s="9" t="s">
        <v>1339</v>
      </c>
      <c r="F661" s="9" t="s">
        <v>1550</v>
      </c>
      <c r="G661" s="8">
        <f t="shared" ca="1" si="123"/>
        <v>42087</v>
      </c>
      <c r="H661" s="6" t="s">
        <v>6</v>
      </c>
      <c r="I661" s="13">
        <f t="shared" ca="1" si="124"/>
        <v>1.8</v>
      </c>
      <c r="J661" s="15">
        <f t="shared" ca="1" si="125"/>
        <v>72</v>
      </c>
      <c r="K661" s="15">
        <f t="shared" ca="1" si="126"/>
        <v>22.222222222222221</v>
      </c>
      <c r="L661" s="10">
        <f t="shared" ca="1" si="127"/>
        <v>3</v>
      </c>
      <c r="M661" s="10">
        <f t="shared" ca="1" si="128"/>
        <v>3</v>
      </c>
      <c r="N661" s="10">
        <f t="shared" ca="1" si="129"/>
        <v>4</v>
      </c>
      <c r="O661" s="10">
        <f t="shared" ca="1" si="130"/>
        <v>3</v>
      </c>
      <c r="P661" s="10">
        <f t="shared" ca="1" si="131"/>
        <v>5</v>
      </c>
      <c r="Q661" s="11">
        <f t="shared" ca="1" si="120"/>
        <v>27</v>
      </c>
      <c r="R661" s="22" t="str">
        <f ca="1">VLOOKUP(L661,'05'!$A$2:$B$6,2,0)</f>
        <v>preta</v>
      </c>
      <c r="S661" s="22" t="str">
        <f ca="1">VLOOKUP(M661,'06'!$A$2:$B$18,2,0)</f>
        <v>ensino fundamental completo</v>
      </c>
      <c r="T661" s="22" t="str">
        <f ca="1">VLOOKUP(N661,'07'!$A$2:$D$28,2,0)</f>
        <v>Amazonas</v>
      </c>
      <c r="U661" s="22" t="str">
        <f ca="1">VLOOKUP(O661,'08'!$A$2:$B$28,2,0)</f>
        <v>Católica</v>
      </c>
      <c r="V661" s="22" t="str">
        <f ca="1">VLOOKUP(P661,'10'!$A$2:$B$10,2,0)</f>
        <v>Separado</v>
      </c>
      <c r="W661" s="29">
        <f>IFERROR(VLOOKUP($B661,'b02'!$A$4:$H$705,W$1,0),0)</f>
        <v>0</v>
      </c>
      <c r="X661" s="29">
        <f>IFERROR(VLOOKUP($B661,'b02'!$A$4:$H$705,X$1,0),0)</f>
        <v>0</v>
      </c>
      <c r="Y661" s="29">
        <f>IFERROR(VLOOKUP($B661,'b02'!$A$4:$H$705,Y$1,0),0)</f>
        <v>1</v>
      </c>
      <c r="Z661" s="29">
        <f>IFERROR(VLOOKUP($B661,'b02'!$A$4:$H$705,Z$1,0),0)</f>
        <v>0</v>
      </c>
      <c r="AA661" s="29">
        <f>IFERROR(VLOOKUP($B661,'b02'!$A$4:$H$705,AA$1,0),0)</f>
        <v>0</v>
      </c>
      <c r="AB661" s="29">
        <f>IFERROR(VLOOKUP($B661,'b02'!$A$4:$H$705,AB$1,0),0)</f>
        <v>0</v>
      </c>
      <c r="AC661" s="29">
        <f>IFERROR(VLOOKUP($B661,'b02'!$A$4:$H$705,AC$1,0),0)</f>
        <v>1</v>
      </c>
      <c r="AD661" s="41">
        <f>IFERROR(VLOOKUP($B661,'b06'!$A$4:$I$714,AD$1,0),0)</f>
        <v>0</v>
      </c>
      <c r="AE661" s="41">
        <f>IFERROR(VLOOKUP($B661,'b06'!$A$4:$I$714,AE$1,0),0)</f>
        <v>0</v>
      </c>
      <c r="AF661" s="41">
        <f>IFERROR(VLOOKUP($B661,'b06'!$A$4:$I$714,AF$1,0),0)</f>
        <v>0</v>
      </c>
      <c r="AG661" s="41">
        <f>IFERROR(VLOOKUP($B661,'b06'!$A$4:$I$714,AG$1,0),0)</f>
        <v>0</v>
      </c>
      <c r="AH661" s="41">
        <f>IFERROR(VLOOKUP($B661,'b06'!$A$4:$I$714,AH$1,0),0)</f>
        <v>0</v>
      </c>
      <c r="AI661" s="41">
        <f>IFERROR(VLOOKUP($B661,'b06'!$A$4:$I$714,AI$1,0),0)</f>
        <v>0</v>
      </c>
      <c r="AJ661" s="41">
        <f>IFERROR(VLOOKUP($B661,'b06'!$A$4:$I$714,AJ$1,0),0)</f>
        <v>1</v>
      </c>
    </row>
    <row r="662" spans="1:36" x14ac:dyDescent="0.35">
      <c r="A662" s="4" t="s">
        <v>973</v>
      </c>
      <c r="B662" s="30">
        <v>660</v>
      </c>
      <c r="C662" s="8">
        <f t="shared" ca="1" si="121"/>
        <v>31274</v>
      </c>
      <c r="D662" s="5" t="str">
        <f t="shared" si="122"/>
        <v>colaborador_0660</v>
      </c>
      <c r="E662" s="9" t="s">
        <v>1339</v>
      </c>
      <c r="F662" s="9" t="s">
        <v>1550</v>
      </c>
      <c r="G662" s="8">
        <f t="shared" ca="1" si="123"/>
        <v>42244</v>
      </c>
      <c r="H662" s="6" t="s">
        <v>6</v>
      </c>
      <c r="I662" s="13">
        <f t="shared" ca="1" si="124"/>
        <v>1.84</v>
      </c>
      <c r="J662" s="15">
        <f t="shared" ca="1" si="125"/>
        <v>77</v>
      </c>
      <c r="K662" s="15">
        <f t="shared" ca="1" si="126"/>
        <v>22.743383742911153</v>
      </c>
      <c r="L662" s="10">
        <f t="shared" ca="1" si="127"/>
        <v>2</v>
      </c>
      <c r="M662" s="10">
        <f t="shared" ca="1" si="128"/>
        <v>3</v>
      </c>
      <c r="N662" s="10">
        <f t="shared" ca="1" si="129"/>
        <v>7</v>
      </c>
      <c r="O662" s="10">
        <f t="shared" ca="1" si="130"/>
        <v>6</v>
      </c>
      <c r="P662" s="10">
        <f t="shared" ca="1" si="131"/>
        <v>4</v>
      </c>
      <c r="Q662" s="11">
        <f t="shared" ca="1" si="120"/>
        <v>35</v>
      </c>
      <c r="R662" s="22" t="str">
        <f ca="1">VLOOKUP(L662,'05'!$A$2:$B$6,2,0)</f>
        <v>parda</v>
      </c>
      <c r="S662" s="22" t="str">
        <f ca="1">VLOOKUP(M662,'06'!$A$2:$B$18,2,0)</f>
        <v>ensino fundamental completo</v>
      </c>
      <c r="T662" s="22" t="str">
        <f ca="1">VLOOKUP(N662,'07'!$A$2:$D$28,2,0)</f>
        <v>Distrito Federal</v>
      </c>
      <c r="U662" s="22" t="str">
        <f ca="1">VLOOKUP(O662,'08'!$A$2:$B$28,2,0)</f>
        <v>Umbanda</v>
      </c>
      <c r="V662" s="22" t="str">
        <f ca="1">VLOOKUP(P662,'10'!$A$2:$B$10,2,0)</f>
        <v>Desquitado</v>
      </c>
      <c r="W662" s="29">
        <f>IFERROR(VLOOKUP($B662,'b02'!$A$4:$H$705,W$1,0),0)</f>
        <v>0</v>
      </c>
      <c r="X662" s="29">
        <f>IFERROR(VLOOKUP($B662,'b02'!$A$4:$H$705,X$1,0),0)</f>
        <v>0</v>
      </c>
      <c r="Y662" s="29">
        <f>IFERROR(VLOOKUP($B662,'b02'!$A$4:$H$705,Y$1,0),0)</f>
        <v>1</v>
      </c>
      <c r="Z662" s="29">
        <f>IFERROR(VLOOKUP($B662,'b02'!$A$4:$H$705,Z$1,0),0)</f>
        <v>0</v>
      </c>
      <c r="AA662" s="29">
        <f>IFERROR(VLOOKUP($B662,'b02'!$A$4:$H$705,AA$1,0),0)</f>
        <v>0</v>
      </c>
      <c r="AB662" s="29">
        <f>IFERROR(VLOOKUP($B662,'b02'!$A$4:$H$705,AB$1,0),0)</f>
        <v>0</v>
      </c>
      <c r="AC662" s="29">
        <f>IFERROR(VLOOKUP($B662,'b02'!$A$4:$H$705,AC$1,0),0)</f>
        <v>1</v>
      </c>
      <c r="AD662" s="41">
        <f>IFERROR(VLOOKUP($B662,'b06'!$A$4:$I$714,AD$1,0),0)</f>
        <v>0</v>
      </c>
      <c r="AE662" s="41">
        <f>IFERROR(VLOOKUP($B662,'b06'!$A$4:$I$714,AE$1,0),0)</f>
        <v>0</v>
      </c>
      <c r="AF662" s="41">
        <f>IFERROR(VLOOKUP($B662,'b06'!$A$4:$I$714,AF$1,0),0)</f>
        <v>0</v>
      </c>
      <c r="AG662" s="41">
        <f>IFERROR(VLOOKUP($B662,'b06'!$A$4:$I$714,AG$1,0),0)</f>
        <v>0</v>
      </c>
      <c r="AH662" s="41">
        <f>IFERROR(VLOOKUP($B662,'b06'!$A$4:$I$714,AH$1,0),0)</f>
        <v>0</v>
      </c>
      <c r="AI662" s="41">
        <f>IFERROR(VLOOKUP($B662,'b06'!$A$4:$I$714,AI$1,0),0)</f>
        <v>0</v>
      </c>
      <c r="AJ662" s="41">
        <f>IFERROR(VLOOKUP($B662,'b06'!$A$4:$I$714,AJ$1,0),0)</f>
        <v>1</v>
      </c>
    </row>
    <row r="663" spans="1:36" x14ac:dyDescent="0.35">
      <c r="A663" s="4" t="s">
        <v>974</v>
      </c>
      <c r="B663" s="30">
        <v>661</v>
      </c>
      <c r="C663" s="8">
        <f t="shared" ca="1" si="121"/>
        <v>32701</v>
      </c>
      <c r="D663" s="5" t="str">
        <f t="shared" si="122"/>
        <v>colaborador_0661</v>
      </c>
      <c r="E663" s="9" t="s">
        <v>1339</v>
      </c>
      <c r="F663" s="9" t="s">
        <v>1550</v>
      </c>
      <c r="G663" s="8">
        <f t="shared" ca="1" si="123"/>
        <v>43840</v>
      </c>
      <c r="H663" s="6" t="s">
        <v>6</v>
      </c>
      <c r="I663" s="13">
        <f t="shared" ca="1" si="124"/>
        <v>1.84</v>
      </c>
      <c r="J663" s="15">
        <f t="shared" ca="1" si="125"/>
        <v>79</v>
      </c>
      <c r="K663" s="15">
        <f t="shared" ca="1" si="126"/>
        <v>23.334120982986768</v>
      </c>
      <c r="L663" s="10">
        <f t="shared" ca="1" si="127"/>
        <v>3</v>
      </c>
      <c r="M663" s="10">
        <f t="shared" ca="1" si="128"/>
        <v>5</v>
      </c>
      <c r="N663" s="10">
        <f t="shared" ca="1" si="129"/>
        <v>19</v>
      </c>
      <c r="O663" s="10">
        <f t="shared" ca="1" si="130"/>
        <v>1</v>
      </c>
      <c r="P663" s="10">
        <f t="shared" ca="1" si="131"/>
        <v>4</v>
      </c>
      <c r="Q663" s="11">
        <f t="shared" ca="1" si="120"/>
        <v>31</v>
      </c>
      <c r="R663" s="22" t="str">
        <f ca="1">VLOOKUP(L663,'05'!$A$2:$B$6,2,0)</f>
        <v>preta</v>
      </c>
      <c r="S663" s="22" t="str">
        <f ca="1">VLOOKUP(M663,'06'!$A$2:$B$18,2,0)</f>
        <v>ensino médio completo</v>
      </c>
      <c r="T663" s="22" t="str">
        <f ca="1">VLOOKUP(N663,'07'!$A$2:$D$28,2,0)</f>
        <v>Rio de Janeiro</v>
      </c>
      <c r="U663" s="22" t="str">
        <f ca="1">VLOOKUP(O663,'08'!$A$2:$B$28,2,0)</f>
        <v>Adventista</v>
      </c>
      <c r="V663" s="22" t="str">
        <f ca="1">VLOOKUP(P663,'10'!$A$2:$B$10,2,0)</f>
        <v>Desquitado</v>
      </c>
      <c r="W663" s="29">
        <f>IFERROR(VLOOKUP($B663,'b02'!$A$4:$H$705,W$1,0),0)</f>
        <v>0</v>
      </c>
      <c r="X663" s="29">
        <f>IFERROR(VLOOKUP($B663,'b02'!$A$4:$H$705,X$1,0),0)</f>
        <v>0</v>
      </c>
      <c r="Y663" s="29">
        <f>IFERROR(VLOOKUP($B663,'b02'!$A$4:$H$705,Y$1,0),0)</f>
        <v>0</v>
      </c>
      <c r="Z663" s="29">
        <f>IFERROR(VLOOKUP($B663,'b02'!$A$4:$H$705,Z$1,0),0)</f>
        <v>0</v>
      </c>
      <c r="AA663" s="29">
        <f>IFERROR(VLOOKUP($B663,'b02'!$A$4:$H$705,AA$1,0),0)</f>
        <v>0</v>
      </c>
      <c r="AB663" s="29">
        <f>IFERROR(VLOOKUP($B663,'b02'!$A$4:$H$705,AB$1,0),0)</f>
        <v>0</v>
      </c>
      <c r="AC663" s="29">
        <f>IFERROR(VLOOKUP($B663,'b02'!$A$4:$H$705,AC$1,0),0)</f>
        <v>0</v>
      </c>
      <c r="AD663" s="41">
        <f>IFERROR(VLOOKUP($B663,'b06'!$A$4:$I$714,AD$1,0),0)</f>
        <v>0</v>
      </c>
      <c r="AE663" s="41">
        <f>IFERROR(VLOOKUP($B663,'b06'!$A$4:$I$714,AE$1,0),0)</f>
        <v>0</v>
      </c>
      <c r="AF663" s="41">
        <f>IFERROR(VLOOKUP($B663,'b06'!$A$4:$I$714,AF$1,0),0)</f>
        <v>0</v>
      </c>
      <c r="AG663" s="41">
        <f>IFERROR(VLOOKUP($B663,'b06'!$A$4:$I$714,AG$1,0),0)</f>
        <v>0</v>
      </c>
      <c r="AH663" s="41">
        <f>IFERROR(VLOOKUP($B663,'b06'!$A$4:$I$714,AH$1,0),0)</f>
        <v>0</v>
      </c>
      <c r="AI663" s="41">
        <f>IFERROR(VLOOKUP($B663,'b06'!$A$4:$I$714,AI$1,0),0)</f>
        <v>0</v>
      </c>
      <c r="AJ663" s="41">
        <f>IFERROR(VLOOKUP($B663,'b06'!$A$4:$I$714,AJ$1,0),0)</f>
        <v>0</v>
      </c>
    </row>
    <row r="664" spans="1:36" x14ac:dyDescent="0.35">
      <c r="A664" s="4" t="s">
        <v>975</v>
      </c>
      <c r="B664" s="30">
        <v>662</v>
      </c>
      <c r="C664" s="8">
        <f t="shared" ca="1" si="121"/>
        <v>34799</v>
      </c>
      <c r="D664" s="5" t="str">
        <f t="shared" si="122"/>
        <v>colaborador_0662</v>
      </c>
      <c r="E664" s="9" t="s">
        <v>1339</v>
      </c>
      <c r="F664" s="9" t="s">
        <v>1550</v>
      </c>
      <c r="G664" s="8">
        <f t="shared" ca="1" si="123"/>
        <v>43000</v>
      </c>
      <c r="H664" s="6" t="s">
        <v>6</v>
      </c>
      <c r="I664" s="13">
        <f t="shared" ca="1" si="124"/>
        <v>1.83</v>
      </c>
      <c r="J664" s="15">
        <f t="shared" ca="1" si="125"/>
        <v>72</v>
      </c>
      <c r="K664" s="15">
        <f t="shared" ca="1" si="126"/>
        <v>21.49959688255845</v>
      </c>
      <c r="L664" s="10">
        <f t="shared" ca="1" si="127"/>
        <v>3</v>
      </c>
      <c r="M664" s="10">
        <f t="shared" ca="1" si="128"/>
        <v>5</v>
      </c>
      <c r="N664" s="10">
        <f t="shared" ca="1" si="129"/>
        <v>27</v>
      </c>
      <c r="O664" s="10">
        <f t="shared" ca="1" si="130"/>
        <v>4</v>
      </c>
      <c r="P664" s="10">
        <f t="shared" ca="1" si="131"/>
        <v>5</v>
      </c>
      <c r="Q664" s="11">
        <f t="shared" ca="1" si="120"/>
        <v>25</v>
      </c>
      <c r="R664" s="22" t="str">
        <f ca="1">VLOOKUP(L664,'05'!$A$2:$B$6,2,0)</f>
        <v>preta</v>
      </c>
      <c r="S664" s="22" t="str">
        <f ca="1">VLOOKUP(M664,'06'!$A$2:$B$18,2,0)</f>
        <v>ensino médio completo</v>
      </c>
      <c r="T664" s="22" t="str">
        <f ca="1">VLOOKUP(N664,'07'!$A$2:$D$28,2,0)</f>
        <v>Tocantins</v>
      </c>
      <c r="U664" s="22" t="str">
        <f ca="1">VLOOKUP(O664,'08'!$A$2:$B$28,2,0)</f>
        <v>Cristã</v>
      </c>
      <c r="V664" s="22" t="str">
        <f ca="1">VLOOKUP(P664,'10'!$A$2:$B$10,2,0)</f>
        <v>Separado</v>
      </c>
      <c r="W664" s="29">
        <f>IFERROR(VLOOKUP($B664,'b02'!$A$4:$H$705,W$1,0),0)</f>
        <v>0</v>
      </c>
      <c r="X664" s="29">
        <f>IFERROR(VLOOKUP($B664,'b02'!$A$4:$H$705,X$1,0),0)</f>
        <v>0</v>
      </c>
      <c r="Y664" s="29">
        <f>IFERROR(VLOOKUP($B664,'b02'!$A$4:$H$705,Y$1,0),0)</f>
        <v>0</v>
      </c>
      <c r="Z664" s="29">
        <f>IFERROR(VLOOKUP($B664,'b02'!$A$4:$H$705,Z$1,0),0)</f>
        <v>0</v>
      </c>
      <c r="AA664" s="29">
        <f>IFERROR(VLOOKUP($B664,'b02'!$A$4:$H$705,AA$1,0),0)</f>
        <v>0</v>
      </c>
      <c r="AB664" s="29">
        <f>IFERROR(VLOOKUP($B664,'b02'!$A$4:$H$705,AB$1,0),0)</f>
        <v>0</v>
      </c>
      <c r="AC664" s="29">
        <f>IFERROR(VLOOKUP($B664,'b02'!$A$4:$H$705,AC$1,0),0)</f>
        <v>0</v>
      </c>
      <c r="AD664" s="41">
        <f>IFERROR(VLOOKUP($B664,'b06'!$A$4:$I$714,AD$1,0),0)</f>
        <v>0</v>
      </c>
      <c r="AE664" s="41">
        <f>IFERROR(VLOOKUP($B664,'b06'!$A$4:$I$714,AE$1,0),0)</f>
        <v>0</v>
      </c>
      <c r="AF664" s="41">
        <f>IFERROR(VLOOKUP($B664,'b06'!$A$4:$I$714,AF$1,0),0)</f>
        <v>0</v>
      </c>
      <c r="AG664" s="41">
        <f>IFERROR(VLOOKUP($B664,'b06'!$A$4:$I$714,AG$1,0),0)</f>
        <v>0</v>
      </c>
      <c r="AH664" s="41">
        <f>IFERROR(VLOOKUP($B664,'b06'!$A$4:$I$714,AH$1,0),0)</f>
        <v>0</v>
      </c>
      <c r="AI664" s="41">
        <f>IFERROR(VLOOKUP($B664,'b06'!$A$4:$I$714,AI$1,0),0)</f>
        <v>0</v>
      </c>
      <c r="AJ664" s="41">
        <f>IFERROR(VLOOKUP($B664,'b06'!$A$4:$I$714,AJ$1,0),0)</f>
        <v>0</v>
      </c>
    </row>
    <row r="665" spans="1:36" x14ac:dyDescent="0.35">
      <c r="A665" s="4" t="s">
        <v>976</v>
      </c>
      <c r="B665" s="30">
        <v>663</v>
      </c>
      <c r="C665" s="8">
        <f t="shared" ca="1" si="121"/>
        <v>34714</v>
      </c>
      <c r="D665" s="5" t="str">
        <f t="shared" si="122"/>
        <v>colaborador_0663</v>
      </c>
      <c r="E665" s="9" t="s">
        <v>1339</v>
      </c>
      <c r="F665" s="9" t="s">
        <v>1550</v>
      </c>
      <c r="G665" s="8">
        <f t="shared" ca="1" si="123"/>
        <v>42225</v>
      </c>
      <c r="H665" s="6" t="s">
        <v>6</v>
      </c>
      <c r="I665" s="13">
        <f t="shared" ca="1" si="124"/>
        <v>1.85</v>
      </c>
      <c r="J665" s="15">
        <f t="shared" ca="1" si="125"/>
        <v>70</v>
      </c>
      <c r="K665" s="15">
        <f t="shared" ca="1" si="126"/>
        <v>20.45288531775018</v>
      </c>
      <c r="L665" s="10">
        <f t="shared" ca="1" si="127"/>
        <v>2</v>
      </c>
      <c r="M665" s="10">
        <f t="shared" ca="1" si="128"/>
        <v>7</v>
      </c>
      <c r="N665" s="10">
        <f t="shared" ca="1" si="129"/>
        <v>18</v>
      </c>
      <c r="O665" s="10">
        <f t="shared" ca="1" si="130"/>
        <v>3</v>
      </c>
      <c r="P665" s="10">
        <f t="shared" ca="1" si="131"/>
        <v>1</v>
      </c>
      <c r="Q665" s="11">
        <f t="shared" ca="1" si="120"/>
        <v>26</v>
      </c>
      <c r="R665" s="22" t="str">
        <f ca="1">VLOOKUP(L665,'05'!$A$2:$B$6,2,0)</f>
        <v>parda</v>
      </c>
      <c r="S665" s="22" t="str">
        <f ca="1">VLOOKUP(M665,'06'!$A$2:$B$18,2,0)</f>
        <v>ensino médio técnico completo</v>
      </c>
      <c r="T665" s="22" t="str">
        <f ca="1">VLOOKUP(N665,'07'!$A$2:$D$28,2,0)</f>
        <v>Piauí</v>
      </c>
      <c r="U665" s="22" t="str">
        <f ca="1">VLOOKUP(O665,'08'!$A$2:$B$28,2,0)</f>
        <v>Católica</v>
      </c>
      <c r="V665" s="22" t="str">
        <f ca="1">VLOOKUP(P665,'10'!$A$2:$B$10,2,0)</f>
        <v>Solteiro</v>
      </c>
      <c r="W665" s="29">
        <f>IFERROR(VLOOKUP($B665,'b02'!$A$4:$H$705,W$1,0),0)</f>
        <v>0</v>
      </c>
      <c r="X665" s="29">
        <f>IFERROR(VLOOKUP($B665,'b02'!$A$4:$H$705,X$1,0),0)</f>
        <v>0</v>
      </c>
      <c r="Y665" s="29">
        <f>IFERROR(VLOOKUP($B665,'b02'!$A$4:$H$705,Y$1,0),0)</f>
        <v>1</v>
      </c>
      <c r="Z665" s="29">
        <f>IFERROR(VLOOKUP($B665,'b02'!$A$4:$H$705,Z$1,0),0)</f>
        <v>0</v>
      </c>
      <c r="AA665" s="29">
        <f>IFERROR(VLOOKUP($B665,'b02'!$A$4:$H$705,AA$1,0),0)</f>
        <v>0</v>
      </c>
      <c r="AB665" s="29">
        <f>IFERROR(VLOOKUP($B665,'b02'!$A$4:$H$705,AB$1,0),0)</f>
        <v>0</v>
      </c>
      <c r="AC665" s="29">
        <f>IFERROR(VLOOKUP($B665,'b02'!$A$4:$H$705,AC$1,0),0)</f>
        <v>1</v>
      </c>
      <c r="AD665" s="41">
        <f>IFERROR(VLOOKUP($B665,'b06'!$A$4:$I$714,AD$1,0),0)</f>
        <v>0</v>
      </c>
      <c r="AE665" s="41">
        <f>IFERROR(VLOOKUP($B665,'b06'!$A$4:$I$714,AE$1,0),0)</f>
        <v>0</v>
      </c>
      <c r="AF665" s="41">
        <f>IFERROR(VLOOKUP($B665,'b06'!$A$4:$I$714,AF$1,0),0)</f>
        <v>0</v>
      </c>
      <c r="AG665" s="41">
        <f>IFERROR(VLOOKUP($B665,'b06'!$A$4:$I$714,AG$1,0),0)</f>
        <v>0</v>
      </c>
      <c r="AH665" s="41">
        <f>IFERROR(VLOOKUP($B665,'b06'!$A$4:$I$714,AH$1,0),0)</f>
        <v>1</v>
      </c>
      <c r="AI665" s="41">
        <f>IFERROR(VLOOKUP($B665,'b06'!$A$4:$I$714,AI$1,0),0)</f>
        <v>0</v>
      </c>
      <c r="AJ665" s="41">
        <f>IFERROR(VLOOKUP($B665,'b06'!$A$4:$I$714,AJ$1,0),0)</f>
        <v>0</v>
      </c>
    </row>
    <row r="666" spans="1:36" x14ac:dyDescent="0.35">
      <c r="A666" s="4" t="s">
        <v>977</v>
      </c>
      <c r="B666" s="30">
        <v>664</v>
      </c>
      <c r="C666" s="8">
        <f t="shared" ca="1" si="121"/>
        <v>35435</v>
      </c>
      <c r="D666" s="5" t="str">
        <f t="shared" si="122"/>
        <v>colaborador_0664</v>
      </c>
      <c r="E666" s="9" t="s">
        <v>1339</v>
      </c>
      <c r="F666" s="9" t="s">
        <v>1550</v>
      </c>
      <c r="G666" s="8">
        <f t="shared" ca="1" si="123"/>
        <v>43335</v>
      </c>
      <c r="H666" s="6" t="s">
        <v>6</v>
      </c>
      <c r="I666" s="13">
        <f t="shared" ca="1" si="124"/>
        <v>1.75</v>
      </c>
      <c r="J666" s="15">
        <f t="shared" ca="1" si="125"/>
        <v>81</v>
      </c>
      <c r="K666" s="15">
        <f t="shared" ca="1" si="126"/>
        <v>26.448979591836736</v>
      </c>
      <c r="L666" s="10">
        <f t="shared" ca="1" si="127"/>
        <v>3</v>
      </c>
      <c r="M666" s="10">
        <f t="shared" ca="1" si="128"/>
        <v>5</v>
      </c>
      <c r="N666" s="10">
        <f t="shared" ca="1" si="129"/>
        <v>8</v>
      </c>
      <c r="O666" s="10">
        <f t="shared" ca="1" si="130"/>
        <v>3</v>
      </c>
      <c r="P666" s="10">
        <f t="shared" ca="1" si="131"/>
        <v>5</v>
      </c>
      <c r="Q666" s="11">
        <f t="shared" ca="1" si="120"/>
        <v>24</v>
      </c>
      <c r="R666" s="22" t="str">
        <f ca="1">VLOOKUP(L666,'05'!$A$2:$B$6,2,0)</f>
        <v>preta</v>
      </c>
      <c r="S666" s="22" t="str">
        <f ca="1">VLOOKUP(M666,'06'!$A$2:$B$18,2,0)</f>
        <v>ensino médio completo</v>
      </c>
      <c r="T666" s="22" t="str">
        <f ca="1">VLOOKUP(N666,'07'!$A$2:$D$28,2,0)</f>
        <v>Espírito Santo</v>
      </c>
      <c r="U666" s="22" t="str">
        <f ca="1">VLOOKUP(O666,'08'!$A$2:$B$28,2,0)</f>
        <v>Católica</v>
      </c>
      <c r="V666" s="22" t="str">
        <f ca="1">VLOOKUP(P666,'10'!$A$2:$B$10,2,0)</f>
        <v>Separado</v>
      </c>
      <c r="W666" s="29">
        <f>IFERROR(VLOOKUP($B666,'b02'!$A$4:$H$705,W$1,0),0)</f>
        <v>1</v>
      </c>
      <c r="X666" s="29">
        <f>IFERROR(VLOOKUP($B666,'b02'!$A$4:$H$705,X$1,0),0)</f>
        <v>0</v>
      </c>
      <c r="Y666" s="29">
        <f>IFERROR(VLOOKUP($B666,'b02'!$A$4:$H$705,Y$1,0),0)</f>
        <v>0</v>
      </c>
      <c r="Z666" s="29">
        <f>IFERROR(VLOOKUP($B666,'b02'!$A$4:$H$705,Z$1,0),0)</f>
        <v>1</v>
      </c>
      <c r="AA666" s="29">
        <f>IFERROR(VLOOKUP($B666,'b02'!$A$4:$H$705,AA$1,0),0)</f>
        <v>0</v>
      </c>
      <c r="AB666" s="29">
        <f>IFERROR(VLOOKUP($B666,'b02'!$A$4:$H$705,AB$1,0),0)</f>
        <v>0</v>
      </c>
      <c r="AC666" s="29">
        <f>IFERROR(VLOOKUP($B666,'b02'!$A$4:$H$705,AC$1,0),0)</f>
        <v>2</v>
      </c>
      <c r="AD666" s="41">
        <f>IFERROR(VLOOKUP($B666,'b06'!$A$4:$I$714,AD$1,0),0)</f>
        <v>1</v>
      </c>
      <c r="AE666" s="41">
        <f>IFERROR(VLOOKUP($B666,'b06'!$A$4:$I$714,AE$1,0),0)</f>
        <v>0</v>
      </c>
      <c r="AF666" s="41">
        <f>IFERROR(VLOOKUP($B666,'b06'!$A$4:$I$714,AF$1,0),0)</f>
        <v>1</v>
      </c>
      <c r="AG666" s="41">
        <f>IFERROR(VLOOKUP($B666,'b06'!$A$4:$I$714,AG$1,0),0)</f>
        <v>0</v>
      </c>
      <c r="AH666" s="41">
        <f>IFERROR(VLOOKUP($B666,'b06'!$A$4:$I$714,AH$1,0),0)</f>
        <v>0</v>
      </c>
      <c r="AI666" s="41">
        <f>IFERROR(VLOOKUP($B666,'b06'!$A$4:$I$714,AI$1,0),0)</f>
        <v>0</v>
      </c>
      <c r="AJ666" s="41">
        <f>IFERROR(VLOOKUP($B666,'b06'!$A$4:$I$714,AJ$1,0),0)</f>
        <v>0</v>
      </c>
    </row>
    <row r="667" spans="1:36" x14ac:dyDescent="0.35">
      <c r="A667" s="4" t="s">
        <v>978</v>
      </c>
      <c r="B667" s="30">
        <v>665</v>
      </c>
      <c r="C667" s="8">
        <f t="shared" ca="1" si="121"/>
        <v>31292</v>
      </c>
      <c r="D667" s="5" t="str">
        <f t="shared" si="122"/>
        <v>colaborador_0665</v>
      </c>
      <c r="E667" s="9" t="s">
        <v>1339</v>
      </c>
      <c r="F667" s="9" t="s">
        <v>1550</v>
      </c>
      <c r="G667" s="8">
        <f t="shared" ca="1" si="123"/>
        <v>43965</v>
      </c>
      <c r="H667" s="6" t="s">
        <v>6</v>
      </c>
      <c r="I667" s="13">
        <f t="shared" ca="1" si="124"/>
        <v>1.76</v>
      </c>
      <c r="J667" s="15">
        <f t="shared" ca="1" si="125"/>
        <v>80</v>
      </c>
      <c r="K667" s="15">
        <f t="shared" ca="1" si="126"/>
        <v>25.826446280991735</v>
      </c>
      <c r="L667" s="10">
        <f t="shared" ca="1" si="127"/>
        <v>3</v>
      </c>
      <c r="M667" s="10">
        <f t="shared" ca="1" si="128"/>
        <v>1</v>
      </c>
      <c r="N667" s="10">
        <f t="shared" ca="1" si="129"/>
        <v>22</v>
      </c>
      <c r="O667" s="10">
        <f t="shared" ca="1" si="130"/>
        <v>6</v>
      </c>
      <c r="P667" s="10">
        <f t="shared" ca="1" si="131"/>
        <v>5</v>
      </c>
      <c r="Q667" s="11">
        <f t="shared" ca="1" si="120"/>
        <v>35</v>
      </c>
      <c r="R667" s="22" t="str">
        <f ca="1">VLOOKUP(L667,'05'!$A$2:$B$6,2,0)</f>
        <v>preta</v>
      </c>
      <c r="S667" s="22" t="str">
        <f ca="1">VLOOKUP(M667,'06'!$A$2:$B$18,2,0)</f>
        <v>sem instrução</v>
      </c>
      <c r="T667" s="22" t="str">
        <f ca="1">VLOOKUP(N667,'07'!$A$2:$D$28,2,0)</f>
        <v>Rondônia</v>
      </c>
      <c r="U667" s="22" t="str">
        <f ca="1">VLOOKUP(O667,'08'!$A$2:$B$28,2,0)</f>
        <v>Umbanda</v>
      </c>
      <c r="V667" s="22" t="str">
        <f ca="1">VLOOKUP(P667,'10'!$A$2:$B$10,2,0)</f>
        <v>Separado</v>
      </c>
      <c r="W667" s="29">
        <f>IFERROR(VLOOKUP($B667,'b02'!$A$4:$H$705,W$1,0),0)</f>
        <v>0</v>
      </c>
      <c r="X667" s="29">
        <f>IFERROR(VLOOKUP($B667,'b02'!$A$4:$H$705,X$1,0),0)</f>
        <v>1</v>
      </c>
      <c r="Y667" s="29">
        <f>IFERROR(VLOOKUP($B667,'b02'!$A$4:$H$705,Y$1,0),0)</f>
        <v>0</v>
      </c>
      <c r="Z667" s="29">
        <f>IFERROR(VLOOKUP($B667,'b02'!$A$4:$H$705,Z$1,0),0)</f>
        <v>1</v>
      </c>
      <c r="AA667" s="29">
        <f>IFERROR(VLOOKUP($B667,'b02'!$A$4:$H$705,AA$1,0),0)</f>
        <v>1</v>
      </c>
      <c r="AB667" s="29">
        <f>IFERROR(VLOOKUP($B667,'b02'!$A$4:$H$705,AB$1,0),0)</f>
        <v>1</v>
      </c>
      <c r="AC667" s="29">
        <f>IFERROR(VLOOKUP($B667,'b02'!$A$4:$H$705,AC$1,0),0)</f>
        <v>4</v>
      </c>
      <c r="AD667" s="41">
        <f>IFERROR(VLOOKUP($B667,'b06'!$A$4:$I$714,AD$1,0),0)</f>
        <v>0</v>
      </c>
      <c r="AE667" s="41">
        <f>IFERROR(VLOOKUP($B667,'b06'!$A$4:$I$714,AE$1,0),0)</f>
        <v>0</v>
      </c>
      <c r="AF667" s="41">
        <f>IFERROR(VLOOKUP($B667,'b06'!$A$4:$I$714,AF$1,0),0)</f>
        <v>1</v>
      </c>
      <c r="AG667" s="41">
        <f>IFERROR(VLOOKUP($B667,'b06'!$A$4:$I$714,AG$1,0),0)</f>
        <v>2</v>
      </c>
      <c r="AH667" s="41">
        <f>IFERROR(VLOOKUP($B667,'b06'!$A$4:$I$714,AH$1,0),0)</f>
        <v>1</v>
      </c>
      <c r="AI667" s="41">
        <f>IFERROR(VLOOKUP($B667,'b06'!$A$4:$I$714,AI$1,0),0)</f>
        <v>0</v>
      </c>
      <c r="AJ667" s="41">
        <f>IFERROR(VLOOKUP($B667,'b06'!$A$4:$I$714,AJ$1,0),0)</f>
        <v>0</v>
      </c>
    </row>
    <row r="668" spans="1:36" x14ac:dyDescent="0.35">
      <c r="A668" s="4" t="s">
        <v>979</v>
      </c>
      <c r="B668" s="30">
        <v>666</v>
      </c>
      <c r="C668" s="8">
        <f t="shared" ca="1" si="121"/>
        <v>32597</v>
      </c>
      <c r="D668" s="5" t="str">
        <f t="shared" si="122"/>
        <v>colaborador_0666</v>
      </c>
      <c r="E668" s="9" t="s">
        <v>1339</v>
      </c>
      <c r="F668" s="9" t="s">
        <v>1550</v>
      </c>
      <c r="G668" s="8">
        <f t="shared" ca="1" si="123"/>
        <v>43089</v>
      </c>
      <c r="H668" s="6" t="s">
        <v>6</v>
      </c>
      <c r="I668" s="13">
        <f t="shared" ca="1" si="124"/>
        <v>1.79</v>
      </c>
      <c r="J668" s="15">
        <f t="shared" ca="1" si="125"/>
        <v>78</v>
      </c>
      <c r="K668" s="15">
        <f t="shared" ca="1" si="126"/>
        <v>24.343809494085704</v>
      </c>
      <c r="L668" s="10">
        <f t="shared" ca="1" si="127"/>
        <v>2</v>
      </c>
      <c r="M668" s="10">
        <f t="shared" ca="1" si="128"/>
        <v>7</v>
      </c>
      <c r="N668" s="10">
        <f t="shared" ca="1" si="129"/>
        <v>17</v>
      </c>
      <c r="O668" s="10">
        <f t="shared" ca="1" si="130"/>
        <v>2</v>
      </c>
      <c r="P668" s="10">
        <f t="shared" ca="1" si="131"/>
        <v>2</v>
      </c>
      <c r="Q668" s="11">
        <f t="shared" ca="1" si="120"/>
        <v>31</v>
      </c>
      <c r="R668" s="22" t="str">
        <f ca="1">VLOOKUP(L668,'05'!$A$2:$B$6,2,0)</f>
        <v>parda</v>
      </c>
      <c r="S668" s="22" t="str">
        <f ca="1">VLOOKUP(M668,'06'!$A$2:$B$18,2,0)</f>
        <v>ensino médio técnico completo</v>
      </c>
      <c r="T668" s="22" t="str">
        <f ca="1">VLOOKUP(N668,'07'!$A$2:$D$28,2,0)</f>
        <v>Pernambuco</v>
      </c>
      <c r="U668" s="22" t="str">
        <f ca="1">VLOOKUP(O668,'08'!$A$2:$B$28,2,0)</f>
        <v>Candomblé</v>
      </c>
      <c r="V668" s="22" t="str">
        <f ca="1">VLOOKUP(P668,'10'!$A$2:$B$10,2,0)</f>
        <v>Casado</v>
      </c>
      <c r="W668" s="29">
        <f>IFERROR(VLOOKUP($B668,'b02'!$A$4:$H$705,W$1,0),0)</f>
        <v>1</v>
      </c>
      <c r="X668" s="29">
        <f>IFERROR(VLOOKUP($B668,'b02'!$A$4:$H$705,X$1,0),0)</f>
        <v>0</v>
      </c>
      <c r="Y668" s="29">
        <f>IFERROR(VLOOKUP($B668,'b02'!$A$4:$H$705,Y$1,0),0)</f>
        <v>0</v>
      </c>
      <c r="Z668" s="29">
        <f>IFERROR(VLOOKUP($B668,'b02'!$A$4:$H$705,Z$1,0),0)</f>
        <v>0</v>
      </c>
      <c r="AA668" s="29">
        <f>IFERROR(VLOOKUP($B668,'b02'!$A$4:$H$705,AA$1,0),0)</f>
        <v>2</v>
      </c>
      <c r="AB668" s="29">
        <f>IFERROR(VLOOKUP($B668,'b02'!$A$4:$H$705,AB$1,0),0)</f>
        <v>0</v>
      </c>
      <c r="AC668" s="29">
        <f>IFERROR(VLOOKUP($B668,'b02'!$A$4:$H$705,AC$1,0),0)</f>
        <v>3</v>
      </c>
      <c r="AD668" s="41">
        <f>IFERROR(VLOOKUP($B668,'b06'!$A$4:$I$714,AD$1,0),0)</f>
        <v>0</v>
      </c>
      <c r="AE668" s="41">
        <f>IFERROR(VLOOKUP($B668,'b06'!$A$4:$I$714,AE$1,0),0)</f>
        <v>1</v>
      </c>
      <c r="AF668" s="41">
        <f>IFERROR(VLOOKUP($B668,'b06'!$A$4:$I$714,AF$1,0),0)</f>
        <v>0</v>
      </c>
      <c r="AG668" s="41">
        <f>IFERROR(VLOOKUP($B668,'b06'!$A$4:$I$714,AG$1,0),0)</f>
        <v>0</v>
      </c>
      <c r="AH668" s="41">
        <f>IFERROR(VLOOKUP($B668,'b06'!$A$4:$I$714,AH$1,0),0)</f>
        <v>1</v>
      </c>
      <c r="AI668" s="41">
        <f>IFERROR(VLOOKUP($B668,'b06'!$A$4:$I$714,AI$1,0),0)</f>
        <v>1</v>
      </c>
      <c r="AJ668" s="41">
        <f>IFERROR(VLOOKUP($B668,'b06'!$A$4:$I$714,AJ$1,0),0)</f>
        <v>0</v>
      </c>
    </row>
    <row r="669" spans="1:36" x14ac:dyDescent="0.35">
      <c r="A669" s="4" t="s">
        <v>980</v>
      </c>
      <c r="B669" s="30">
        <v>667</v>
      </c>
      <c r="C669" s="8">
        <f t="shared" ca="1" si="121"/>
        <v>30813</v>
      </c>
      <c r="D669" s="5" t="str">
        <f t="shared" si="122"/>
        <v>colaborador_0667</v>
      </c>
      <c r="E669" s="9" t="s">
        <v>1339</v>
      </c>
      <c r="F669" s="9" t="s">
        <v>1550</v>
      </c>
      <c r="G669" s="8">
        <f t="shared" ca="1" si="123"/>
        <v>42266</v>
      </c>
      <c r="H669" s="6" t="s">
        <v>6</v>
      </c>
      <c r="I669" s="13">
        <f t="shared" ca="1" si="124"/>
        <v>1.85</v>
      </c>
      <c r="J669" s="15">
        <f t="shared" ca="1" si="125"/>
        <v>80</v>
      </c>
      <c r="K669" s="15">
        <f t="shared" ca="1" si="126"/>
        <v>23.374726077428779</v>
      </c>
      <c r="L669" s="10">
        <f t="shared" ca="1" si="127"/>
        <v>2</v>
      </c>
      <c r="M669" s="10">
        <f t="shared" ca="1" si="128"/>
        <v>3</v>
      </c>
      <c r="N669" s="10">
        <f t="shared" ca="1" si="129"/>
        <v>27</v>
      </c>
      <c r="O669" s="10">
        <f t="shared" ca="1" si="130"/>
        <v>3</v>
      </c>
      <c r="P669" s="10">
        <f t="shared" ca="1" si="131"/>
        <v>1</v>
      </c>
      <c r="Q669" s="11">
        <f t="shared" ca="1" si="120"/>
        <v>36</v>
      </c>
      <c r="R669" s="22" t="str">
        <f ca="1">VLOOKUP(L669,'05'!$A$2:$B$6,2,0)</f>
        <v>parda</v>
      </c>
      <c r="S669" s="22" t="str">
        <f ca="1">VLOOKUP(M669,'06'!$A$2:$B$18,2,0)</f>
        <v>ensino fundamental completo</v>
      </c>
      <c r="T669" s="22" t="str">
        <f ca="1">VLOOKUP(N669,'07'!$A$2:$D$28,2,0)</f>
        <v>Tocantins</v>
      </c>
      <c r="U669" s="22" t="str">
        <f ca="1">VLOOKUP(O669,'08'!$A$2:$B$28,2,0)</f>
        <v>Católica</v>
      </c>
      <c r="V669" s="22" t="str">
        <f ca="1">VLOOKUP(P669,'10'!$A$2:$B$10,2,0)</f>
        <v>Solteiro</v>
      </c>
      <c r="W669" s="29">
        <f>IFERROR(VLOOKUP($B669,'b02'!$A$4:$H$705,W$1,0),0)</f>
        <v>0</v>
      </c>
      <c r="X669" s="29">
        <f>IFERROR(VLOOKUP($B669,'b02'!$A$4:$H$705,X$1,0),0)</f>
        <v>0</v>
      </c>
      <c r="Y669" s="29">
        <f>IFERROR(VLOOKUP($B669,'b02'!$A$4:$H$705,Y$1,0),0)</f>
        <v>0</v>
      </c>
      <c r="Z669" s="29">
        <f>IFERROR(VLOOKUP($B669,'b02'!$A$4:$H$705,Z$1,0),0)</f>
        <v>0</v>
      </c>
      <c r="AA669" s="29">
        <f>IFERROR(VLOOKUP($B669,'b02'!$A$4:$H$705,AA$1,0),0)</f>
        <v>0</v>
      </c>
      <c r="AB669" s="29">
        <f>IFERROR(VLOOKUP($B669,'b02'!$A$4:$H$705,AB$1,0),0)</f>
        <v>1</v>
      </c>
      <c r="AC669" s="29">
        <f>IFERROR(VLOOKUP($B669,'b02'!$A$4:$H$705,AC$1,0),0)</f>
        <v>1</v>
      </c>
      <c r="AD669" s="41">
        <f>IFERROR(VLOOKUP($B669,'b06'!$A$4:$I$714,AD$1,0),0)</f>
        <v>0</v>
      </c>
      <c r="AE669" s="41">
        <f>IFERROR(VLOOKUP($B669,'b06'!$A$4:$I$714,AE$1,0),0)</f>
        <v>0</v>
      </c>
      <c r="AF669" s="41">
        <f>IFERROR(VLOOKUP($B669,'b06'!$A$4:$I$714,AF$1,0),0)</f>
        <v>0</v>
      </c>
      <c r="AG669" s="41">
        <f>IFERROR(VLOOKUP($B669,'b06'!$A$4:$I$714,AG$1,0),0)</f>
        <v>1</v>
      </c>
      <c r="AH669" s="41">
        <f>IFERROR(VLOOKUP($B669,'b06'!$A$4:$I$714,AH$1,0),0)</f>
        <v>0</v>
      </c>
      <c r="AI669" s="41">
        <f>IFERROR(VLOOKUP($B669,'b06'!$A$4:$I$714,AI$1,0),0)</f>
        <v>0</v>
      </c>
      <c r="AJ669" s="41">
        <f>IFERROR(VLOOKUP($B669,'b06'!$A$4:$I$714,AJ$1,0),0)</f>
        <v>0</v>
      </c>
    </row>
    <row r="670" spans="1:36" x14ac:dyDescent="0.35">
      <c r="A670" s="4" t="s">
        <v>981</v>
      </c>
      <c r="B670" s="30">
        <v>668</v>
      </c>
      <c r="C670" s="8">
        <f t="shared" ca="1" si="121"/>
        <v>33471</v>
      </c>
      <c r="D670" s="5" t="str">
        <f t="shared" si="122"/>
        <v>colaborador_0668</v>
      </c>
      <c r="E670" s="9" t="s">
        <v>1339</v>
      </c>
      <c r="F670" s="9" t="s">
        <v>1550</v>
      </c>
      <c r="G670" s="8">
        <f t="shared" ca="1" si="123"/>
        <v>42092</v>
      </c>
      <c r="H670" s="6" t="s">
        <v>6</v>
      </c>
      <c r="I670" s="13">
        <f t="shared" ca="1" si="124"/>
        <v>1.75</v>
      </c>
      <c r="J670" s="15">
        <f t="shared" ca="1" si="125"/>
        <v>80</v>
      </c>
      <c r="K670" s="15">
        <f t="shared" ca="1" si="126"/>
        <v>26.122448979591837</v>
      </c>
      <c r="L670" s="10">
        <f t="shared" ca="1" si="127"/>
        <v>3</v>
      </c>
      <c r="M670" s="10">
        <f t="shared" ca="1" si="128"/>
        <v>6</v>
      </c>
      <c r="N670" s="10">
        <f t="shared" ca="1" si="129"/>
        <v>3</v>
      </c>
      <c r="O670" s="10">
        <f t="shared" ca="1" si="130"/>
        <v>1</v>
      </c>
      <c r="P670" s="10">
        <f t="shared" ca="1" si="131"/>
        <v>6</v>
      </c>
      <c r="Q670" s="11">
        <f t="shared" ca="1" si="120"/>
        <v>29</v>
      </c>
      <c r="R670" s="22" t="str">
        <f ca="1">VLOOKUP(L670,'05'!$A$2:$B$6,2,0)</f>
        <v>preta</v>
      </c>
      <c r="S670" s="22" t="str">
        <f ca="1">VLOOKUP(M670,'06'!$A$2:$B$18,2,0)</f>
        <v>ensino médio técnico incompleto</v>
      </c>
      <c r="T670" s="22" t="str">
        <f ca="1">VLOOKUP(N670,'07'!$A$2:$D$28,2,0)</f>
        <v>Amapá</v>
      </c>
      <c r="U670" s="22" t="str">
        <f ca="1">VLOOKUP(O670,'08'!$A$2:$B$28,2,0)</f>
        <v>Adventista</v>
      </c>
      <c r="V670" s="22" t="str">
        <f ca="1">VLOOKUP(P670,'10'!$A$2:$B$10,2,0)</f>
        <v>Concubinato/União Estável</v>
      </c>
      <c r="W670" s="29">
        <f>IFERROR(VLOOKUP($B670,'b02'!$A$4:$H$705,W$1,0),0)</f>
        <v>0</v>
      </c>
      <c r="X670" s="29">
        <f>IFERROR(VLOOKUP($B670,'b02'!$A$4:$H$705,X$1,0),0)</f>
        <v>0</v>
      </c>
      <c r="Y670" s="29">
        <f>IFERROR(VLOOKUP($B670,'b02'!$A$4:$H$705,Y$1,0),0)</f>
        <v>0</v>
      </c>
      <c r="Z670" s="29">
        <f>IFERROR(VLOOKUP($B670,'b02'!$A$4:$H$705,Z$1,0),0)</f>
        <v>0</v>
      </c>
      <c r="AA670" s="29">
        <f>IFERROR(VLOOKUP($B670,'b02'!$A$4:$H$705,AA$1,0),0)</f>
        <v>0</v>
      </c>
      <c r="AB670" s="29">
        <f>IFERROR(VLOOKUP($B670,'b02'!$A$4:$H$705,AB$1,0),0)</f>
        <v>0</v>
      </c>
      <c r="AC670" s="29">
        <f>IFERROR(VLOOKUP($B670,'b02'!$A$4:$H$705,AC$1,0),0)</f>
        <v>0</v>
      </c>
      <c r="AD670" s="41">
        <f>IFERROR(VLOOKUP($B670,'b06'!$A$4:$I$714,AD$1,0),0)</f>
        <v>0</v>
      </c>
      <c r="AE670" s="41">
        <f>IFERROR(VLOOKUP($B670,'b06'!$A$4:$I$714,AE$1,0),0)</f>
        <v>0</v>
      </c>
      <c r="AF670" s="41">
        <f>IFERROR(VLOOKUP($B670,'b06'!$A$4:$I$714,AF$1,0),0)</f>
        <v>0</v>
      </c>
      <c r="AG670" s="41">
        <f>IFERROR(VLOOKUP($B670,'b06'!$A$4:$I$714,AG$1,0),0)</f>
        <v>0</v>
      </c>
      <c r="AH670" s="41">
        <f>IFERROR(VLOOKUP($B670,'b06'!$A$4:$I$714,AH$1,0),0)</f>
        <v>0</v>
      </c>
      <c r="AI670" s="41">
        <f>IFERROR(VLOOKUP($B670,'b06'!$A$4:$I$714,AI$1,0),0)</f>
        <v>0</v>
      </c>
      <c r="AJ670" s="41">
        <f>IFERROR(VLOOKUP($B670,'b06'!$A$4:$I$714,AJ$1,0),0)</f>
        <v>0</v>
      </c>
    </row>
    <row r="671" spans="1:36" x14ac:dyDescent="0.35">
      <c r="A671" s="4" t="s">
        <v>982</v>
      </c>
      <c r="B671" s="30">
        <v>669</v>
      </c>
      <c r="C671" s="8">
        <f t="shared" ca="1" si="121"/>
        <v>34480</v>
      </c>
      <c r="D671" s="5" t="str">
        <f t="shared" si="122"/>
        <v>colaborador_0669</v>
      </c>
      <c r="E671" s="9" t="s">
        <v>1339</v>
      </c>
      <c r="F671" s="9" t="s">
        <v>1550</v>
      </c>
      <c r="G671" s="8">
        <f t="shared" ca="1" si="123"/>
        <v>42774</v>
      </c>
      <c r="H671" s="6" t="s">
        <v>6</v>
      </c>
      <c r="I671" s="13">
        <f t="shared" ca="1" si="124"/>
        <v>1.77</v>
      </c>
      <c r="J671" s="15">
        <f t="shared" ca="1" si="125"/>
        <v>81</v>
      </c>
      <c r="K671" s="15">
        <f t="shared" ca="1" si="126"/>
        <v>25.854639471416256</v>
      </c>
      <c r="L671" s="10">
        <f t="shared" ca="1" si="127"/>
        <v>3</v>
      </c>
      <c r="M671" s="10">
        <f t="shared" ca="1" si="128"/>
        <v>3</v>
      </c>
      <c r="N671" s="10">
        <f t="shared" ca="1" si="129"/>
        <v>19</v>
      </c>
      <c r="O671" s="10">
        <f t="shared" ca="1" si="130"/>
        <v>1</v>
      </c>
      <c r="P671" s="10">
        <f t="shared" ca="1" si="131"/>
        <v>6</v>
      </c>
      <c r="Q671" s="11">
        <f t="shared" ca="1" si="120"/>
        <v>26</v>
      </c>
      <c r="R671" s="22" t="str">
        <f ca="1">VLOOKUP(L671,'05'!$A$2:$B$6,2,0)</f>
        <v>preta</v>
      </c>
      <c r="S671" s="22" t="str">
        <f ca="1">VLOOKUP(M671,'06'!$A$2:$B$18,2,0)</f>
        <v>ensino fundamental completo</v>
      </c>
      <c r="T671" s="22" t="str">
        <f ca="1">VLOOKUP(N671,'07'!$A$2:$D$28,2,0)</f>
        <v>Rio de Janeiro</v>
      </c>
      <c r="U671" s="22" t="str">
        <f ca="1">VLOOKUP(O671,'08'!$A$2:$B$28,2,0)</f>
        <v>Adventista</v>
      </c>
      <c r="V671" s="22" t="str">
        <f ca="1">VLOOKUP(P671,'10'!$A$2:$B$10,2,0)</f>
        <v>Concubinato/União Estável</v>
      </c>
      <c r="W671" s="29">
        <f>IFERROR(VLOOKUP($B671,'b02'!$A$4:$H$705,W$1,0),0)</f>
        <v>0</v>
      </c>
      <c r="X671" s="29">
        <f>IFERROR(VLOOKUP($B671,'b02'!$A$4:$H$705,X$1,0),0)</f>
        <v>0</v>
      </c>
      <c r="Y671" s="29">
        <f>IFERROR(VLOOKUP($B671,'b02'!$A$4:$H$705,Y$1,0),0)</f>
        <v>0</v>
      </c>
      <c r="Z671" s="29">
        <f>IFERROR(VLOOKUP($B671,'b02'!$A$4:$H$705,Z$1,0),0)</f>
        <v>0</v>
      </c>
      <c r="AA671" s="29">
        <f>IFERROR(VLOOKUP($B671,'b02'!$A$4:$H$705,AA$1,0),0)</f>
        <v>0</v>
      </c>
      <c r="AB671" s="29">
        <f>IFERROR(VLOOKUP($B671,'b02'!$A$4:$H$705,AB$1,0),0)</f>
        <v>1</v>
      </c>
      <c r="AC671" s="29">
        <f>IFERROR(VLOOKUP($B671,'b02'!$A$4:$H$705,AC$1,0),0)</f>
        <v>1</v>
      </c>
      <c r="AD671" s="41">
        <f>IFERROR(VLOOKUP($B671,'b06'!$A$4:$I$714,AD$1,0),0)</f>
        <v>0</v>
      </c>
      <c r="AE671" s="41">
        <f>IFERROR(VLOOKUP($B671,'b06'!$A$4:$I$714,AE$1,0),0)</f>
        <v>0</v>
      </c>
      <c r="AF671" s="41">
        <f>IFERROR(VLOOKUP($B671,'b06'!$A$4:$I$714,AF$1,0),0)</f>
        <v>0</v>
      </c>
      <c r="AG671" s="41">
        <f>IFERROR(VLOOKUP($B671,'b06'!$A$4:$I$714,AG$1,0),0)</f>
        <v>0</v>
      </c>
      <c r="AH671" s="41">
        <f>IFERROR(VLOOKUP($B671,'b06'!$A$4:$I$714,AH$1,0),0)</f>
        <v>0</v>
      </c>
      <c r="AI671" s="41">
        <f>IFERROR(VLOOKUP($B671,'b06'!$A$4:$I$714,AI$1,0),0)</f>
        <v>0</v>
      </c>
      <c r="AJ671" s="41">
        <f>IFERROR(VLOOKUP($B671,'b06'!$A$4:$I$714,AJ$1,0),0)</f>
        <v>1</v>
      </c>
    </row>
    <row r="672" spans="1:36" x14ac:dyDescent="0.35">
      <c r="A672" s="4" t="s">
        <v>983</v>
      </c>
      <c r="B672" s="30">
        <v>670</v>
      </c>
      <c r="C672" s="8">
        <f t="shared" ca="1" si="121"/>
        <v>35207</v>
      </c>
      <c r="D672" s="5" t="str">
        <f t="shared" si="122"/>
        <v>colaborador_0670</v>
      </c>
      <c r="E672" s="9" t="s">
        <v>1339</v>
      </c>
      <c r="F672" s="9" t="s">
        <v>1550</v>
      </c>
      <c r="G672" s="8">
        <f t="shared" ca="1" si="123"/>
        <v>44147</v>
      </c>
      <c r="H672" s="6" t="s">
        <v>6</v>
      </c>
      <c r="I672" s="13">
        <f t="shared" ca="1" si="124"/>
        <v>1.8</v>
      </c>
      <c r="J672" s="15">
        <f t="shared" ca="1" si="125"/>
        <v>77</v>
      </c>
      <c r="K672" s="15">
        <f t="shared" ca="1" si="126"/>
        <v>23.76543209876543</v>
      </c>
      <c r="L672" s="10">
        <f t="shared" ca="1" si="127"/>
        <v>3</v>
      </c>
      <c r="M672" s="10">
        <f t="shared" ca="1" si="128"/>
        <v>2</v>
      </c>
      <c r="N672" s="10">
        <f t="shared" ca="1" si="129"/>
        <v>21</v>
      </c>
      <c r="O672" s="10">
        <f t="shared" ca="1" si="130"/>
        <v>5</v>
      </c>
      <c r="P672" s="10">
        <f t="shared" ca="1" si="131"/>
        <v>1</v>
      </c>
      <c r="Q672" s="11">
        <f t="shared" ca="1" si="120"/>
        <v>24</v>
      </c>
      <c r="R672" s="22" t="str">
        <f ca="1">VLOOKUP(L672,'05'!$A$2:$B$6,2,0)</f>
        <v>preta</v>
      </c>
      <c r="S672" s="22" t="str">
        <f ca="1">VLOOKUP(M672,'06'!$A$2:$B$18,2,0)</f>
        <v>ensino fundamental incompleto</v>
      </c>
      <c r="T672" s="22" t="str">
        <f ca="1">VLOOKUP(N672,'07'!$A$2:$D$28,2,0)</f>
        <v>Rio Grande do Sul</v>
      </c>
      <c r="U672" s="22" t="str">
        <f ca="1">VLOOKUP(O672,'08'!$A$2:$B$28,2,0)</f>
        <v>Evangélica</v>
      </c>
      <c r="V672" s="22" t="str">
        <f ca="1">VLOOKUP(P672,'10'!$A$2:$B$10,2,0)</f>
        <v>Solteiro</v>
      </c>
      <c r="W672" s="29">
        <f>IFERROR(VLOOKUP($B672,'b02'!$A$4:$H$705,W$1,0),0)</f>
        <v>0</v>
      </c>
      <c r="X672" s="29">
        <f>IFERROR(VLOOKUP($B672,'b02'!$A$4:$H$705,X$1,0),0)</f>
        <v>0</v>
      </c>
      <c r="Y672" s="29">
        <f>IFERROR(VLOOKUP($B672,'b02'!$A$4:$H$705,Y$1,0),0)</f>
        <v>0</v>
      </c>
      <c r="Z672" s="29">
        <f>IFERROR(VLOOKUP($B672,'b02'!$A$4:$H$705,Z$1,0),0)</f>
        <v>1</v>
      </c>
      <c r="AA672" s="29">
        <f>IFERROR(VLOOKUP($B672,'b02'!$A$4:$H$705,AA$1,0),0)</f>
        <v>0</v>
      </c>
      <c r="AB672" s="29">
        <f>IFERROR(VLOOKUP($B672,'b02'!$A$4:$H$705,AB$1,0),0)</f>
        <v>0</v>
      </c>
      <c r="AC672" s="29">
        <f>IFERROR(VLOOKUP($B672,'b02'!$A$4:$H$705,AC$1,0),0)</f>
        <v>1</v>
      </c>
      <c r="AD672" s="41">
        <f>IFERROR(VLOOKUP($B672,'b06'!$A$4:$I$714,AD$1,0),0)</f>
        <v>1</v>
      </c>
      <c r="AE672" s="41">
        <f>IFERROR(VLOOKUP($B672,'b06'!$A$4:$I$714,AE$1,0),0)</f>
        <v>0</v>
      </c>
      <c r="AF672" s="41">
        <f>IFERROR(VLOOKUP($B672,'b06'!$A$4:$I$714,AF$1,0),0)</f>
        <v>0</v>
      </c>
      <c r="AG672" s="41">
        <f>IFERROR(VLOOKUP($B672,'b06'!$A$4:$I$714,AG$1,0),0)</f>
        <v>0</v>
      </c>
      <c r="AH672" s="41">
        <f>IFERROR(VLOOKUP($B672,'b06'!$A$4:$I$714,AH$1,0),0)</f>
        <v>0</v>
      </c>
      <c r="AI672" s="41">
        <f>IFERROR(VLOOKUP($B672,'b06'!$A$4:$I$714,AI$1,0),0)</f>
        <v>0</v>
      </c>
      <c r="AJ672" s="41">
        <f>IFERROR(VLOOKUP($B672,'b06'!$A$4:$I$714,AJ$1,0),0)</f>
        <v>0</v>
      </c>
    </row>
    <row r="673" spans="1:36" x14ac:dyDescent="0.35">
      <c r="A673" s="4" t="s">
        <v>984</v>
      </c>
      <c r="B673" s="30">
        <v>671</v>
      </c>
      <c r="C673" s="8">
        <f t="shared" ca="1" si="121"/>
        <v>34489</v>
      </c>
      <c r="D673" s="5" t="str">
        <f t="shared" si="122"/>
        <v>colaborador_0671</v>
      </c>
      <c r="E673" s="9" t="s">
        <v>1339</v>
      </c>
      <c r="F673" s="9" t="s">
        <v>1550</v>
      </c>
      <c r="G673" s="8">
        <f t="shared" ca="1" si="123"/>
        <v>42255</v>
      </c>
      <c r="H673" s="6" t="s">
        <v>6</v>
      </c>
      <c r="I673" s="13">
        <f t="shared" ca="1" si="124"/>
        <v>1.75</v>
      </c>
      <c r="J673" s="15">
        <f t="shared" ca="1" si="125"/>
        <v>76</v>
      </c>
      <c r="K673" s="15">
        <f t="shared" ca="1" si="126"/>
        <v>24.816326530612244</v>
      </c>
      <c r="L673" s="10">
        <f t="shared" ca="1" si="127"/>
        <v>2</v>
      </c>
      <c r="M673" s="10">
        <f t="shared" ca="1" si="128"/>
        <v>3</v>
      </c>
      <c r="N673" s="10">
        <f t="shared" ca="1" si="129"/>
        <v>9</v>
      </c>
      <c r="O673" s="10">
        <f t="shared" ca="1" si="130"/>
        <v>5</v>
      </c>
      <c r="P673" s="10">
        <f t="shared" ca="1" si="131"/>
        <v>4</v>
      </c>
      <c r="Q673" s="11">
        <f t="shared" ca="1" si="120"/>
        <v>26</v>
      </c>
      <c r="R673" s="22" t="str">
        <f ca="1">VLOOKUP(L673,'05'!$A$2:$B$6,2,0)</f>
        <v>parda</v>
      </c>
      <c r="S673" s="22" t="str">
        <f ca="1">VLOOKUP(M673,'06'!$A$2:$B$18,2,0)</f>
        <v>ensino fundamental completo</v>
      </c>
      <c r="T673" s="22" t="str">
        <f ca="1">VLOOKUP(N673,'07'!$A$2:$D$28,2,0)</f>
        <v>Goiás</v>
      </c>
      <c r="U673" s="22" t="str">
        <f ca="1">VLOOKUP(O673,'08'!$A$2:$B$28,2,0)</f>
        <v>Evangélica</v>
      </c>
      <c r="V673" s="22" t="str">
        <f ca="1">VLOOKUP(P673,'10'!$A$2:$B$10,2,0)</f>
        <v>Desquitado</v>
      </c>
      <c r="W673" s="29">
        <f>IFERROR(VLOOKUP($B673,'b02'!$A$4:$H$705,W$1,0),0)</f>
        <v>0</v>
      </c>
      <c r="X673" s="29">
        <f>IFERROR(VLOOKUP($B673,'b02'!$A$4:$H$705,X$1,0),0)</f>
        <v>0</v>
      </c>
      <c r="Y673" s="29">
        <f>IFERROR(VLOOKUP($B673,'b02'!$A$4:$H$705,Y$1,0),0)</f>
        <v>1</v>
      </c>
      <c r="Z673" s="29">
        <f>IFERROR(VLOOKUP($B673,'b02'!$A$4:$H$705,Z$1,0),0)</f>
        <v>0</v>
      </c>
      <c r="AA673" s="29">
        <f>IFERROR(VLOOKUP($B673,'b02'!$A$4:$H$705,AA$1,0),0)</f>
        <v>0</v>
      </c>
      <c r="AB673" s="29">
        <f>IFERROR(VLOOKUP($B673,'b02'!$A$4:$H$705,AB$1,0),0)</f>
        <v>0</v>
      </c>
      <c r="AC673" s="29">
        <f>IFERROR(VLOOKUP($B673,'b02'!$A$4:$H$705,AC$1,0),0)</f>
        <v>1</v>
      </c>
      <c r="AD673" s="41">
        <f>IFERROR(VLOOKUP($B673,'b06'!$A$4:$I$714,AD$1,0),0)</f>
        <v>1</v>
      </c>
      <c r="AE673" s="41">
        <f>IFERROR(VLOOKUP($B673,'b06'!$A$4:$I$714,AE$1,0),0)</f>
        <v>0</v>
      </c>
      <c r="AF673" s="41">
        <f>IFERROR(VLOOKUP($B673,'b06'!$A$4:$I$714,AF$1,0),0)</f>
        <v>0</v>
      </c>
      <c r="AG673" s="41">
        <f>IFERROR(VLOOKUP($B673,'b06'!$A$4:$I$714,AG$1,0),0)</f>
        <v>0</v>
      </c>
      <c r="AH673" s="41">
        <f>IFERROR(VLOOKUP($B673,'b06'!$A$4:$I$714,AH$1,0),0)</f>
        <v>0</v>
      </c>
      <c r="AI673" s="41">
        <f>IFERROR(VLOOKUP($B673,'b06'!$A$4:$I$714,AI$1,0),0)</f>
        <v>0</v>
      </c>
      <c r="AJ673" s="41">
        <f>IFERROR(VLOOKUP($B673,'b06'!$A$4:$I$714,AJ$1,0),0)</f>
        <v>0</v>
      </c>
    </row>
    <row r="674" spans="1:36" x14ac:dyDescent="0.35">
      <c r="A674" s="4" t="s">
        <v>985</v>
      </c>
      <c r="B674" s="30">
        <v>672</v>
      </c>
      <c r="C674" s="8">
        <f t="shared" ca="1" si="121"/>
        <v>31606</v>
      </c>
      <c r="D674" s="5" t="str">
        <f t="shared" si="122"/>
        <v>colaborador_0672</v>
      </c>
      <c r="E674" s="9" t="s">
        <v>1339</v>
      </c>
      <c r="F674" s="9" t="s">
        <v>1550</v>
      </c>
      <c r="G674" s="8">
        <f t="shared" ca="1" si="123"/>
        <v>43838</v>
      </c>
      <c r="H674" s="6" t="s">
        <v>6</v>
      </c>
      <c r="I674" s="13">
        <f t="shared" ca="1" si="124"/>
        <v>1.78</v>
      </c>
      <c r="J674" s="15">
        <f t="shared" ca="1" si="125"/>
        <v>78</v>
      </c>
      <c r="K674" s="15">
        <f t="shared" ca="1" si="126"/>
        <v>24.618103774775911</v>
      </c>
      <c r="L674" s="10">
        <f t="shared" ca="1" si="127"/>
        <v>2</v>
      </c>
      <c r="M674" s="10">
        <f t="shared" ca="1" si="128"/>
        <v>4</v>
      </c>
      <c r="N674" s="10">
        <f t="shared" ca="1" si="129"/>
        <v>5</v>
      </c>
      <c r="O674" s="10">
        <f t="shared" ca="1" si="130"/>
        <v>5</v>
      </c>
      <c r="P674" s="10">
        <f t="shared" ca="1" si="131"/>
        <v>5</v>
      </c>
      <c r="Q674" s="11">
        <f t="shared" ca="1" si="120"/>
        <v>34</v>
      </c>
      <c r="R674" s="22" t="str">
        <f ca="1">VLOOKUP(L674,'05'!$A$2:$B$6,2,0)</f>
        <v>parda</v>
      </c>
      <c r="S674" s="22" t="str">
        <f ca="1">VLOOKUP(M674,'06'!$A$2:$B$18,2,0)</f>
        <v>ensino médio incompleto</v>
      </c>
      <c r="T674" s="22" t="str">
        <f ca="1">VLOOKUP(N674,'07'!$A$2:$D$28,2,0)</f>
        <v>Bahia</v>
      </c>
      <c r="U674" s="22" t="str">
        <f ca="1">VLOOKUP(O674,'08'!$A$2:$B$28,2,0)</f>
        <v>Evangélica</v>
      </c>
      <c r="V674" s="22" t="str">
        <f ca="1">VLOOKUP(P674,'10'!$A$2:$B$10,2,0)</f>
        <v>Separado</v>
      </c>
      <c r="W674" s="29">
        <f>IFERROR(VLOOKUP($B674,'b02'!$A$4:$H$705,W$1,0),0)</f>
        <v>0</v>
      </c>
      <c r="X674" s="29">
        <f>IFERROR(VLOOKUP($B674,'b02'!$A$4:$H$705,X$1,0),0)</f>
        <v>0</v>
      </c>
      <c r="Y674" s="29">
        <f>IFERROR(VLOOKUP($B674,'b02'!$A$4:$H$705,Y$1,0),0)</f>
        <v>1</v>
      </c>
      <c r="Z674" s="29">
        <f>IFERROR(VLOOKUP($B674,'b02'!$A$4:$H$705,Z$1,0),0)</f>
        <v>0</v>
      </c>
      <c r="AA674" s="29">
        <f>IFERROR(VLOOKUP($B674,'b02'!$A$4:$H$705,AA$1,0),0)</f>
        <v>0</v>
      </c>
      <c r="AB674" s="29">
        <f>IFERROR(VLOOKUP($B674,'b02'!$A$4:$H$705,AB$1,0),0)</f>
        <v>0</v>
      </c>
      <c r="AC674" s="29">
        <f>IFERROR(VLOOKUP($B674,'b02'!$A$4:$H$705,AC$1,0),0)</f>
        <v>1</v>
      </c>
      <c r="AD674" s="41">
        <f>IFERROR(VLOOKUP($B674,'b06'!$A$4:$I$714,AD$1,0),0)</f>
        <v>0</v>
      </c>
      <c r="AE674" s="41">
        <f>IFERROR(VLOOKUP($B674,'b06'!$A$4:$I$714,AE$1,0),0)</f>
        <v>0</v>
      </c>
      <c r="AF674" s="41">
        <f>IFERROR(VLOOKUP($B674,'b06'!$A$4:$I$714,AF$1,0),0)</f>
        <v>0</v>
      </c>
      <c r="AG674" s="41">
        <f>IFERROR(VLOOKUP($B674,'b06'!$A$4:$I$714,AG$1,0),0)</f>
        <v>0</v>
      </c>
      <c r="AH674" s="41">
        <f>IFERROR(VLOOKUP($B674,'b06'!$A$4:$I$714,AH$1,0),0)</f>
        <v>1</v>
      </c>
      <c r="AI674" s="41">
        <f>IFERROR(VLOOKUP($B674,'b06'!$A$4:$I$714,AI$1,0),0)</f>
        <v>0</v>
      </c>
      <c r="AJ674" s="41">
        <f>IFERROR(VLOOKUP($B674,'b06'!$A$4:$I$714,AJ$1,0),0)</f>
        <v>0</v>
      </c>
    </row>
    <row r="675" spans="1:36" x14ac:dyDescent="0.35">
      <c r="A675" s="4" t="s">
        <v>986</v>
      </c>
      <c r="B675" s="30">
        <v>673</v>
      </c>
      <c r="C675" s="8">
        <f t="shared" ca="1" si="121"/>
        <v>34680</v>
      </c>
      <c r="D675" s="5" t="str">
        <f t="shared" si="122"/>
        <v>colaborador_0673</v>
      </c>
      <c r="E675" s="9" t="s">
        <v>1339</v>
      </c>
      <c r="F675" s="9" t="s">
        <v>1550</v>
      </c>
      <c r="G675" s="8">
        <f t="shared" ca="1" si="123"/>
        <v>42133</v>
      </c>
      <c r="H675" s="6" t="s">
        <v>6</v>
      </c>
      <c r="I675" s="13">
        <f t="shared" ca="1" si="124"/>
        <v>1.85</v>
      </c>
      <c r="J675" s="15">
        <f t="shared" ca="1" si="125"/>
        <v>78</v>
      </c>
      <c r="K675" s="15">
        <f t="shared" ca="1" si="126"/>
        <v>22.790357925493058</v>
      </c>
      <c r="L675" s="10">
        <f t="shared" ca="1" si="127"/>
        <v>3</v>
      </c>
      <c r="M675" s="10">
        <f t="shared" ca="1" si="128"/>
        <v>3</v>
      </c>
      <c r="N675" s="10">
        <f t="shared" ca="1" si="129"/>
        <v>22</v>
      </c>
      <c r="O675" s="10">
        <f t="shared" ca="1" si="130"/>
        <v>2</v>
      </c>
      <c r="P675" s="10">
        <f t="shared" ca="1" si="131"/>
        <v>6</v>
      </c>
      <c r="Q675" s="11">
        <f t="shared" ca="1" si="120"/>
        <v>26</v>
      </c>
      <c r="R675" s="22" t="str">
        <f ca="1">VLOOKUP(L675,'05'!$A$2:$B$6,2,0)</f>
        <v>preta</v>
      </c>
      <c r="S675" s="22" t="str">
        <f ca="1">VLOOKUP(M675,'06'!$A$2:$B$18,2,0)</f>
        <v>ensino fundamental completo</v>
      </c>
      <c r="T675" s="22" t="str">
        <f ca="1">VLOOKUP(N675,'07'!$A$2:$D$28,2,0)</f>
        <v>Rondônia</v>
      </c>
      <c r="U675" s="22" t="str">
        <f ca="1">VLOOKUP(O675,'08'!$A$2:$B$28,2,0)</f>
        <v>Candomblé</v>
      </c>
      <c r="V675" s="22" t="str">
        <f ca="1">VLOOKUP(P675,'10'!$A$2:$B$10,2,0)</f>
        <v>Concubinato/União Estável</v>
      </c>
      <c r="W675" s="29">
        <f>IFERROR(VLOOKUP($B675,'b02'!$A$4:$H$705,W$1,0),0)</f>
        <v>1</v>
      </c>
      <c r="X675" s="29">
        <f>IFERROR(VLOOKUP($B675,'b02'!$A$4:$H$705,X$1,0),0)</f>
        <v>0</v>
      </c>
      <c r="Y675" s="29">
        <f>IFERROR(VLOOKUP($B675,'b02'!$A$4:$H$705,Y$1,0),0)</f>
        <v>1</v>
      </c>
      <c r="Z675" s="29">
        <f>IFERROR(VLOOKUP($B675,'b02'!$A$4:$H$705,Z$1,0),0)</f>
        <v>0</v>
      </c>
      <c r="AA675" s="29">
        <f>IFERROR(VLOOKUP($B675,'b02'!$A$4:$H$705,AA$1,0),0)</f>
        <v>0</v>
      </c>
      <c r="AB675" s="29">
        <f>IFERROR(VLOOKUP($B675,'b02'!$A$4:$H$705,AB$1,0),0)</f>
        <v>1</v>
      </c>
      <c r="AC675" s="29">
        <f>IFERROR(VLOOKUP($B675,'b02'!$A$4:$H$705,AC$1,0),0)</f>
        <v>3</v>
      </c>
      <c r="AD675" s="41">
        <f>IFERROR(VLOOKUP($B675,'b06'!$A$4:$I$714,AD$1,0),0)</f>
        <v>0</v>
      </c>
      <c r="AE675" s="41">
        <f>IFERROR(VLOOKUP($B675,'b06'!$A$4:$I$714,AE$1,0),0)</f>
        <v>0</v>
      </c>
      <c r="AF675" s="41">
        <f>IFERROR(VLOOKUP($B675,'b06'!$A$4:$I$714,AF$1,0),0)</f>
        <v>0</v>
      </c>
      <c r="AG675" s="41">
        <f>IFERROR(VLOOKUP($B675,'b06'!$A$4:$I$714,AG$1,0),0)</f>
        <v>0</v>
      </c>
      <c r="AH675" s="41">
        <f>IFERROR(VLOOKUP($B675,'b06'!$A$4:$I$714,AH$1,0),0)</f>
        <v>1</v>
      </c>
      <c r="AI675" s="41">
        <f>IFERROR(VLOOKUP($B675,'b06'!$A$4:$I$714,AI$1,0),0)</f>
        <v>2</v>
      </c>
      <c r="AJ675" s="41">
        <f>IFERROR(VLOOKUP($B675,'b06'!$A$4:$I$714,AJ$1,0),0)</f>
        <v>0</v>
      </c>
    </row>
    <row r="676" spans="1:36" x14ac:dyDescent="0.35">
      <c r="A676" s="4" t="s">
        <v>987</v>
      </c>
      <c r="B676" s="30">
        <v>674</v>
      </c>
      <c r="C676" s="8">
        <f t="shared" ca="1" si="121"/>
        <v>32203</v>
      </c>
      <c r="D676" s="5" t="str">
        <f t="shared" si="122"/>
        <v>colaborador_0674</v>
      </c>
      <c r="E676" s="9" t="s">
        <v>1339</v>
      </c>
      <c r="F676" s="9" t="s">
        <v>1550</v>
      </c>
      <c r="G676" s="8">
        <f t="shared" ca="1" si="123"/>
        <v>42162</v>
      </c>
      <c r="H676" s="6" t="s">
        <v>6</v>
      </c>
      <c r="I676" s="13">
        <f t="shared" ca="1" si="124"/>
        <v>1.84</v>
      </c>
      <c r="J676" s="15">
        <f t="shared" ca="1" si="125"/>
        <v>74</v>
      </c>
      <c r="K676" s="15">
        <f t="shared" ca="1" si="126"/>
        <v>21.857277882797732</v>
      </c>
      <c r="L676" s="10">
        <f t="shared" ca="1" si="127"/>
        <v>2</v>
      </c>
      <c r="M676" s="10">
        <f t="shared" ca="1" si="128"/>
        <v>2</v>
      </c>
      <c r="N676" s="10">
        <f t="shared" ca="1" si="129"/>
        <v>9</v>
      </c>
      <c r="O676" s="10">
        <f t="shared" ca="1" si="130"/>
        <v>7</v>
      </c>
      <c r="P676" s="10">
        <f t="shared" ca="1" si="131"/>
        <v>2</v>
      </c>
      <c r="Q676" s="11">
        <f t="shared" ca="1" si="120"/>
        <v>33</v>
      </c>
      <c r="R676" s="22" t="str">
        <f ca="1">VLOOKUP(L676,'05'!$A$2:$B$6,2,0)</f>
        <v>parda</v>
      </c>
      <c r="S676" s="22" t="str">
        <f ca="1">VLOOKUP(M676,'06'!$A$2:$B$18,2,0)</f>
        <v>ensino fundamental incompleto</v>
      </c>
      <c r="T676" s="22" t="str">
        <f ca="1">VLOOKUP(N676,'07'!$A$2:$D$28,2,0)</f>
        <v>Goiás</v>
      </c>
      <c r="U676" s="22" t="str">
        <f ca="1">VLOOKUP(O676,'08'!$A$2:$B$28,2,0)</f>
        <v>Testemunha de Jeová</v>
      </c>
      <c r="V676" s="22" t="str">
        <f ca="1">VLOOKUP(P676,'10'!$A$2:$B$10,2,0)</f>
        <v>Casado</v>
      </c>
      <c r="W676" s="29">
        <f>IFERROR(VLOOKUP($B676,'b02'!$A$4:$H$705,W$1,0),0)</f>
        <v>0</v>
      </c>
      <c r="X676" s="29">
        <f>IFERROR(VLOOKUP($B676,'b02'!$A$4:$H$705,X$1,0),0)</f>
        <v>0</v>
      </c>
      <c r="Y676" s="29">
        <f>IFERROR(VLOOKUP($B676,'b02'!$A$4:$H$705,Y$1,0),0)</f>
        <v>0</v>
      </c>
      <c r="Z676" s="29">
        <f>IFERROR(VLOOKUP($B676,'b02'!$A$4:$H$705,Z$1,0),0)</f>
        <v>0</v>
      </c>
      <c r="AA676" s="29">
        <f>IFERROR(VLOOKUP($B676,'b02'!$A$4:$H$705,AA$1,0),0)</f>
        <v>0</v>
      </c>
      <c r="AB676" s="29">
        <f>IFERROR(VLOOKUP($B676,'b02'!$A$4:$H$705,AB$1,0),0)</f>
        <v>0</v>
      </c>
      <c r="AC676" s="29">
        <f>IFERROR(VLOOKUP($B676,'b02'!$A$4:$H$705,AC$1,0),0)</f>
        <v>0</v>
      </c>
      <c r="AD676" s="41">
        <f>IFERROR(VLOOKUP($B676,'b06'!$A$4:$I$714,AD$1,0),0)</f>
        <v>0</v>
      </c>
      <c r="AE676" s="41">
        <f>IFERROR(VLOOKUP($B676,'b06'!$A$4:$I$714,AE$1,0),0)</f>
        <v>0</v>
      </c>
      <c r="AF676" s="41">
        <f>IFERROR(VLOOKUP($B676,'b06'!$A$4:$I$714,AF$1,0),0)</f>
        <v>0</v>
      </c>
      <c r="AG676" s="41">
        <f>IFERROR(VLOOKUP($B676,'b06'!$A$4:$I$714,AG$1,0),0)</f>
        <v>0</v>
      </c>
      <c r="AH676" s="41">
        <f>IFERROR(VLOOKUP($B676,'b06'!$A$4:$I$714,AH$1,0),0)</f>
        <v>0</v>
      </c>
      <c r="AI676" s="41">
        <f>IFERROR(VLOOKUP($B676,'b06'!$A$4:$I$714,AI$1,0),0)</f>
        <v>0</v>
      </c>
      <c r="AJ676" s="41">
        <f>IFERROR(VLOOKUP($B676,'b06'!$A$4:$I$714,AJ$1,0),0)</f>
        <v>0</v>
      </c>
    </row>
    <row r="677" spans="1:36" x14ac:dyDescent="0.35">
      <c r="A677" s="4" t="s">
        <v>988</v>
      </c>
      <c r="B677" s="30">
        <v>675</v>
      </c>
      <c r="C677" s="8">
        <f t="shared" ca="1" si="121"/>
        <v>35332</v>
      </c>
      <c r="D677" s="5" t="str">
        <f t="shared" si="122"/>
        <v>colaborador_0675</v>
      </c>
      <c r="E677" s="9" t="s">
        <v>1339</v>
      </c>
      <c r="F677" s="9" t="s">
        <v>1550</v>
      </c>
      <c r="G677" s="8">
        <f t="shared" ca="1" si="123"/>
        <v>43705</v>
      </c>
      <c r="H677" s="6" t="s">
        <v>6</v>
      </c>
      <c r="I677" s="13">
        <f t="shared" ca="1" si="124"/>
        <v>1.85</v>
      </c>
      <c r="J677" s="15">
        <f t="shared" ca="1" si="125"/>
        <v>71</v>
      </c>
      <c r="K677" s="15">
        <f t="shared" ca="1" si="126"/>
        <v>20.74506939371804</v>
      </c>
      <c r="L677" s="10">
        <f t="shared" ca="1" si="127"/>
        <v>3</v>
      </c>
      <c r="M677" s="10">
        <f t="shared" ca="1" si="128"/>
        <v>6</v>
      </c>
      <c r="N677" s="10">
        <f t="shared" ca="1" si="129"/>
        <v>1</v>
      </c>
      <c r="O677" s="10">
        <f t="shared" ca="1" si="130"/>
        <v>6</v>
      </c>
      <c r="P677" s="10">
        <f t="shared" ca="1" si="131"/>
        <v>1</v>
      </c>
      <c r="Q677" s="11">
        <f t="shared" ca="1" si="120"/>
        <v>24</v>
      </c>
      <c r="R677" s="22" t="str">
        <f ca="1">VLOOKUP(L677,'05'!$A$2:$B$6,2,0)</f>
        <v>preta</v>
      </c>
      <c r="S677" s="22" t="str">
        <f ca="1">VLOOKUP(M677,'06'!$A$2:$B$18,2,0)</f>
        <v>ensino médio técnico incompleto</v>
      </c>
      <c r="T677" s="22" t="str">
        <f ca="1">VLOOKUP(N677,'07'!$A$2:$D$28,2,0)</f>
        <v>Acre</v>
      </c>
      <c r="U677" s="22" t="str">
        <f ca="1">VLOOKUP(O677,'08'!$A$2:$B$28,2,0)</f>
        <v>Umbanda</v>
      </c>
      <c r="V677" s="22" t="str">
        <f ca="1">VLOOKUP(P677,'10'!$A$2:$B$10,2,0)</f>
        <v>Solteiro</v>
      </c>
      <c r="W677" s="29">
        <f>IFERROR(VLOOKUP($B677,'b02'!$A$4:$H$705,W$1,0),0)</f>
        <v>0</v>
      </c>
      <c r="X677" s="29">
        <f>IFERROR(VLOOKUP($B677,'b02'!$A$4:$H$705,X$1,0),0)</f>
        <v>0</v>
      </c>
      <c r="Y677" s="29">
        <f>IFERROR(VLOOKUP($B677,'b02'!$A$4:$H$705,Y$1,0),0)</f>
        <v>1</v>
      </c>
      <c r="Z677" s="29">
        <f>IFERROR(VLOOKUP($B677,'b02'!$A$4:$H$705,Z$1,0),0)</f>
        <v>0</v>
      </c>
      <c r="AA677" s="29">
        <f>IFERROR(VLOOKUP($B677,'b02'!$A$4:$H$705,AA$1,0),0)</f>
        <v>0</v>
      </c>
      <c r="AB677" s="29">
        <f>IFERROR(VLOOKUP($B677,'b02'!$A$4:$H$705,AB$1,0),0)</f>
        <v>0</v>
      </c>
      <c r="AC677" s="29">
        <f>IFERROR(VLOOKUP($B677,'b02'!$A$4:$H$705,AC$1,0),0)</f>
        <v>1</v>
      </c>
      <c r="AD677" s="41">
        <f>IFERROR(VLOOKUP($B677,'b06'!$A$4:$I$714,AD$1,0),0)</f>
        <v>0</v>
      </c>
      <c r="AE677" s="41">
        <f>IFERROR(VLOOKUP($B677,'b06'!$A$4:$I$714,AE$1,0),0)</f>
        <v>0</v>
      </c>
      <c r="AF677" s="41">
        <f>IFERROR(VLOOKUP($B677,'b06'!$A$4:$I$714,AF$1,0),0)</f>
        <v>0</v>
      </c>
      <c r="AG677" s="41">
        <f>IFERROR(VLOOKUP($B677,'b06'!$A$4:$I$714,AG$1,0),0)</f>
        <v>0</v>
      </c>
      <c r="AH677" s="41">
        <f>IFERROR(VLOOKUP($B677,'b06'!$A$4:$I$714,AH$1,0),0)</f>
        <v>0</v>
      </c>
      <c r="AI677" s="41">
        <f>IFERROR(VLOOKUP($B677,'b06'!$A$4:$I$714,AI$1,0),0)</f>
        <v>0</v>
      </c>
      <c r="AJ677" s="41">
        <f>IFERROR(VLOOKUP($B677,'b06'!$A$4:$I$714,AJ$1,0),0)</f>
        <v>1</v>
      </c>
    </row>
    <row r="678" spans="1:36" x14ac:dyDescent="0.35">
      <c r="A678" s="4" t="s">
        <v>989</v>
      </c>
      <c r="B678" s="30">
        <v>676</v>
      </c>
      <c r="C678" s="8">
        <f t="shared" ca="1" si="121"/>
        <v>32549</v>
      </c>
      <c r="D678" s="5" t="str">
        <f t="shared" si="122"/>
        <v>colaborador_0676</v>
      </c>
      <c r="E678" s="9" t="s">
        <v>1339</v>
      </c>
      <c r="F678" s="9" t="s">
        <v>1550</v>
      </c>
      <c r="G678" s="8">
        <f t="shared" ca="1" si="123"/>
        <v>42564</v>
      </c>
      <c r="H678" s="6" t="s">
        <v>6</v>
      </c>
      <c r="I678" s="13">
        <f t="shared" ca="1" si="124"/>
        <v>1.81</v>
      </c>
      <c r="J678" s="15">
        <f t="shared" ca="1" si="125"/>
        <v>73</v>
      </c>
      <c r="K678" s="15">
        <f t="shared" ca="1" si="126"/>
        <v>22.282592106468055</v>
      </c>
      <c r="L678" s="10">
        <f t="shared" ca="1" si="127"/>
        <v>2</v>
      </c>
      <c r="M678" s="10">
        <f t="shared" ca="1" si="128"/>
        <v>7</v>
      </c>
      <c r="N678" s="10">
        <f t="shared" ca="1" si="129"/>
        <v>27</v>
      </c>
      <c r="O678" s="10">
        <f t="shared" ca="1" si="130"/>
        <v>4</v>
      </c>
      <c r="P678" s="10">
        <f t="shared" ca="1" si="131"/>
        <v>3</v>
      </c>
      <c r="Q678" s="11">
        <f t="shared" ca="1" si="120"/>
        <v>32</v>
      </c>
      <c r="R678" s="22" t="str">
        <f ca="1">VLOOKUP(L678,'05'!$A$2:$B$6,2,0)</f>
        <v>parda</v>
      </c>
      <c r="S678" s="22" t="str">
        <f ca="1">VLOOKUP(M678,'06'!$A$2:$B$18,2,0)</f>
        <v>ensino médio técnico completo</v>
      </c>
      <c r="T678" s="22" t="str">
        <f ca="1">VLOOKUP(N678,'07'!$A$2:$D$28,2,0)</f>
        <v>Tocantins</v>
      </c>
      <c r="U678" s="22" t="str">
        <f ca="1">VLOOKUP(O678,'08'!$A$2:$B$28,2,0)</f>
        <v>Cristã</v>
      </c>
      <c r="V678" s="22" t="str">
        <f ca="1">VLOOKUP(P678,'10'!$A$2:$B$10,2,0)</f>
        <v>Divorciado</v>
      </c>
      <c r="W678" s="29">
        <f>IFERROR(VLOOKUP($B678,'b02'!$A$4:$H$705,W$1,0),0)</f>
        <v>0</v>
      </c>
      <c r="X678" s="29">
        <f>IFERROR(VLOOKUP($B678,'b02'!$A$4:$H$705,X$1,0),0)</f>
        <v>0</v>
      </c>
      <c r="Y678" s="29">
        <f>IFERROR(VLOOKUP($B678,'b02'!$A$4:$H$705,Y$1,0),0)</f>
        <v>0</v>
      </c>
      <c r="Z678" s="29">
        <f>IFERROR(VLOOKUP($B678,'b02'!$A$4:$H$705,Z$1,0),0)</f>
        <v>0</v>
      </c>
      <c r="AA678" s="29">
        <f>IFERROR(VLOOKUP($B678,'b02'!$A$4:$H$705,AA$1,0),0)</f>
        <v>1</v>
      </c>
      <c r="AB678" s="29">
        <f>IFERROR(VLOOKUP($B678,'b02'!$A$4:$H$705,AB$1,0),0)</f>
        <v>0</v>
      </c>
      <c r="AC678" s="29">
        <f>IFERROR(VLOOKUP($B678,'b02'!$A$4:$H$705,AC$1,0),0)</f>
        <v>1</v>
      </c>
      <c r="AD678" s="41">
        <f>IFERROR(VLOOKUP($B678,'b06'!$A$4:$I$714,AD$1,0),0)</f>
        <v>0</v>
      </c>
      <c r="AE678" s="41">
        <f>IFERROR(VLOOKUP($B678,'b06'!$A$4:$I$714,AE$1,0),0)</f>
        <v>0</v>
      </c>
      <c r="AF678" s="41">
        <f>IFERROR(VLOOKUP($B678,'b06'!$A$4:$I$714,AF$1,0),0)</f>
        <v>0</v>
      </c>
      <c r="AG678" s="41">
        <f>IFERROR(VLOOKUP($B678,'b06'!$A$4:$I$714,AG$1,0),0)</f>
        <v>1</v>
      </c>
      <c r="AH678" s="41">
        <f>IFERROR(VLOOKUP($B678,'b06'!$A$4:$I$714,AH$1,0),0)</f>
        <v>0</v>
      </c>
      <c r="AI678" s="41">
        <f>IFERROR(VLOOKUP($B678,'b06'!$A$4:$I$714,AI$1,0),0)</f>
        <v>0</v>
      </c>
      <c r="AJ678" s="41">
        <f>IFERROR(VLOOKUP($B678,'b06'!$A$4:$I$714,AJ$1,0),0)</f>
        <v>0</v>
      </c>
    </row>
    <row r="679" spans="1:36" x14ac:dyDescent="0.35">
      <c r="A679" s="4" t="s">
        <v>990</v>
      </c>
      <c r="B679" s="30">
        <v>677</v>
      </c>
      <c r="C679" s="8">
        <f t="shared" ca="1" si="121"/>
        <v>35426</v>
      </c>
      <c r="D679" s="5" t="str">
        <f t="shared" si="122"/>
        <v>colaborador_0677</v>
      </c>
      <c r="E679" s="9" t="s">
        <v>1339</v>
      </c>
      <c r="F679" s="9" t="s">
        <v>1550</v>
      </c>
      <c r="G679" s="8">
        <f t="shared" ca="1" si="123"/>
        <v>42059</v>
      </c>
      <c r="H679" s="6" t="s">
        <v>6</v>
      </c>
      <c r="I679" s="13">
        <f t="shared" ca="1" si="124"/>
        <v>1.79</v>
      </c>
      <c r="J679" s="15">
        <f t="shared" ca="1" si="125"/>
        <v>73</v>
      </c>
      <c r="K679" s="15">
        <f t="shared" ca="1" si="126"/>
        <v>22.783308885490467</v>
      </c>
      <c r="L679" s="10">
        <f t="shared" ca="1" si="127"/>
        <v>3</v>
      </c>
      <c r="M679" s="10">
        <f t="shared" ca="1" si="128"/>
        <v>1</v>
      </c>
      <c r="N679" s="10">
        <f t="shared" ca="1" si="129"/>
        <v>24</v>
      </c>
      <c r="O679" s="10">
        <f t="shared" ca="1" si="130"/>
        <v>2</v>
      </c>
      <c r="P679" s="10">
        <f t="shared" ca="1" si="131"/>
        <v>4</v>
      </c>
      <c r="Q679" s="11">
        <f t="shared" ca="1" si="120"/>
        <v>24</v>
      </c>
      <c r="R679" s="22" t="str">
        <f ca="1">VLOOKUP(L679,'05'!$A$2:$B$6,2,0)</f>
        <v>preta</v>
      </c>
      <c r="S679" s="22" t="str">
        <f ca="1">VLOOKUP(M679,'06'!$A$2:$B$18,2,0)</f>
        <v>sem instrução</v>
      </c>
      <c r="T679" s="22" t="str">
        <f ca="1">VLOOKUP(N679,'07'!$A$2:$D$28,2,0)</f>
        <v>Santa Catarina</v>
      </c>
      <c r="U679" s="22" t="str">
        <f ca="1">VLOOKUP(O679,'08'!$A$2:$B$28,2,0)</f>
        <v>Candomblé</v>
      </c>
      <c r="V679" s="22" t="str">
        <f ca="1">VLOOKUP(P679,'10'!$A$2:$B$10,2,0)</f>
        <v>Desquitado</v>
      </c>
      <c r="W679" s="29">
        <f>IFERROR(VLOOKUP($B679,'b02'!$A$4:$H$705,W$1,0),0)</f>
        <v>0</v>
      </c>
      <c r="X679" s="29">
        <f>IFERROR(VLOOKUP($B679,'b02'!$A$4:$H$705,X$1,0),0)</f>
        <v>0</v>
      </c>
      <c r="Y679" s="29">
        <f>IFERROR(VLOOKUP($B679,'b02'!$A$4:$H$705,Y$1,0),0)</f>
        <v>0</v>
      </c>
      <c r="Z679" s="29">
        <f>IFERROR(VLOOKUP($B679,'b02'!$A$4:$H$705,Z$1,0),0)</f>
        <v>2</v>
      </c>
      <c r="AA679" s="29">
        <f>IFERROR(VLOOKUP($B679,'b02'!$A$4:$H$705,AA$1,0),0)</f>
        <v>0</v>
      </c>
      <c r="AB679" s="29">
        <f>IFERROR(VLOOKUP($B679,'b02'!$A$4:$H$705,AB$1,0),0)</f>
        <v>0</v>
      </c>
      <c r="AC679" s="29">
        <f>IFERROR(VLOOKUP($B679,'b02'!$A$4:$H$705,AC$1,0),0)</f>
        <v>2</v>
      </c>
      <c r="AD679" s="41">
        <f>IFERROR(VLOOKUP($B679,'b06'!$A$4:$I$714,AD$1,0),0)</f>
        <v>0</v>
      </c>
      <c r="AE679" s="41">
        <f>IFERROR(VLOOKUP($B679,'b06'!$A$4:$I$714,AE$1,0),0)</f>
        <v>0</v>
      </c>
      <c r="AF679" s="41">
        <f>IFERROR(VLOOKUP($B679,'b06'!$A$4:$I$714,AF$1,0),0)</f>
        <v>0</v>
      </c>
      <c r="AG679" s="41">
        <f>IFERROR(VLOOKUP($B679,'b06'!$A$4:$I$714,AG$1,0),0)</f>
        <v>0</v>
      </c>
      <c r="AH679" s="41">
        <f>IFERROR(VLOOKUP($B679,'b06'!$A$4:$I$714,AH$1,0),0)</f>
        <v>0</v>
      </c>
      <c r="AI679" s="41">
        <f>IFERROR(VLOOKUP($B679,'b06'!$A$4:$I$714,AI$1,0),0)</f>
        <v>0</v>
      </c>
      <c r="AJ679" s="41">
        <f>IFERROR(VLOOKUP($B679,'b06'!$A$4:$I$714,AJ$1,0),0)</f>
        <v>2</v>
      </c>
    </row>
    <row r="680" spans="1:36" x14ac:dyDescent="0.35">
      <c r="A680" s="4" t="s">
        <v>991</v>
      </c>
      <c r="B680" s="30">
        <v>678</v>
      </c>
      <c r="C680" s="8">
        <f t="shared" ca="1" si="121"/>
        <v>32031</v>
      </c>
      <c r="D680" s="5" t="str">
        <f t="shared" si="122"/>
        <v>colaborador_0678</v>
      </c>
      <c r="E680" s="9" t="s">
        <v>1339</v>
      </c>
      <c r="F680" s="9" t="s">
        <v>1550</v>
      </c>
      <c r="G680" s="8">
        <f t="shared" ca="1" si="123"/>
        <v>42044</v>
      </c>
      <c r="H680" s="6" t="s">
        <v>6</v>
      </c>
      <c r="I680" s="13">
        <f t="shared" ca="1" si="124"/>
        <v>1.78</v>
      </c>
      <c r="J680" s="15">
        <f t="shared" ca="1" si="125"/>
        <v>71</v>
      </c>
      <c r="K680" s="15">
        <f t="shared" ca="1" si="126"/>
        <v>22.408786769347305</v>
      </c>
      <c r="L680" s="10">
        <f t="shared" ca="1" si="127"/>
        <v>2</v>
      </c>
      <c r="M680" s="10">
        <f t="shared" ca="1" si="128"/>
        <v>5</v>
      </c>
      <c r="N680" s="10">
        <f t="shared" ca="1" si="129"/>
        <v>25</v>
      </c>
      <c r="O680" s="10">
        <f t="shared" ca="1" si="130"/>
        <v>5</v>
      </c>
      <c r="P680" s="10">
        <f t="shared" ca="1" si="131"/>
        <v>2</v>
      </c>
      <c r="Q680" s="11">
        <f t="shared" ca="1" si="120"/>
        <v>33</v>
      </c>
      <c r="R680" s="22" t="str">
        <f ca="1">VLOOKUP(L680,'05'!$A$2:$B$6,2,0)</f>
        <v>parda</v>
      </c>
      <c r="S680" s="22" t="str">
        <f ca="1">VLOOKUP(M680,'06'!$A$2:$B$18,2,0)</f>
        <v>ensino médio completo</v>
      </c>
      <c r="T680" s="22" t="str">
        <f ca="1">VLOOKUP(N680,'07'!$A$2:$D$28,2,0)</f>
        <v>São Paulo</v>
      </c>
      <c r="U680" s="22" t="str">
        <f ca="1">VLOOKUP(O680,'08'!$A$2:$B$28,2,0)</f>
        <v>Evangélica</v>
      </c>
      <c r="V680" s="22" t="str">
        <f ca="1">VLOOKUP(P680,'10'!$A$2:$B$10,2,0)</f>
        <v>Casado</v>
      </c>
      <c r="W680" s="29">
        <f>IFERROR(VLOOKUP($B680,'b02'!$A$4:$H$705,W$1,0),0)</f>
        <v>0</v>
      </c>
      <c r="X680" s="29">
        <f>IFERROR(VLOOKUP($B680,'b02'!$A$4:$H$705,X$1,0),0)</f>
        <v>0</v>
      </c>
      <c r="Y680" s="29">
        <f>IFERROR(VLOOKUP($B680,'b02'!$A$4:$H$705,Y$1,0),0)</f>
        <v>0</v>
      </c>
      <c r="Z680" s="29">
        <f>IFERROR(VLOOKUP($B680,'b02'!$A$4:$H$705,Z$1,0),0)</f>
        <v>0</v>
      </c>
      <c r="AA680" s="29">
        <f>IFERROR(VLOOKUP($B680,'b02'!$A$4:$H$705,AA$1,0),0)</f>
        <v>0</v>
      </c>
      <c r="AB680" s="29">
        <f>IFERROR(VLOOKUP($B680,'b02'!$A$4:$H$705,AB$1,0),0)</f>
        <v>0</v>
      </c>
      <c r="AC680" s="29">
        <f>IFERROR(VLOOKUP($B680,'b02'!$A$4:$H$705,AC$1,0),0)</f>
        <v>0</v>
      </c>
      <c r="AD680" s="41">
        <f>IFERROR(VLOOKUP($B680,'b06'!$A$4:$I$714,AD$1,0),0)</f>
        <v>0</v>
      </c>
      <c r="AE680" s="41">
        <f>IFERROR(VLOOKUP($B680,'b06'!$A$4:$I$714,AE$1,0),0)</f>
        <v>0</v>
      </c>
      <c r="AF680" s="41">
        <f>IFERROR(VLOOKUP($B680,'b06'!$A$4:$I$714,AF$1,0),0)</f>
        <v>0</v>
      </c>
      <c r="AG680" s="41">
        <f>IFERROR(VLOOKUP($B680,'b06'!$A$4:$I$714,AG$1,0),0)</f>
        <v>0</v>
      </c>
      <c r="AH680" s="41">
        <f>IFERROR(VLOOKUP($B680,'b06'!$A$4:$I$714,AH$1,0),0)</f>
        <v>0</v>
      </c>
      <c r="AI680" s="41">
        <f>IFERROR(VLOOKUP($B680,'b06'!$A$4:$I$714,AI$1,0),0)</f>
        <v>0</v>
      </c>
      <c r="AJ680" s="41">
        <f>IFERROR(VLOOKUP($B680,'b06'!$A$4:$I$714,AJ$1,0),0)</f>
        <v>0</v>
      </c>
    </row>
    <row r="681" spans="1:36" x14ac:dyDescent="0.35">
      <c r="A681" s="4" t="s">
        <v>992</v>
      </c>
      <c r="B681" s="30">
        <v>679</v>
      </c>
      <c r="C681" s="8">
        <f t="shared" ca="1" si="121"/>
        <v>35151</v>
      </c>
      <c r="D681" s="5" t="str">
        <f t="shared" si="122"/>
        <v>colaborador_0679</v>
      </c>
      <c r="E681" s="9" t="s">
        <v>1339</v>
      </c>
      <c r="F681" s="9" t="s">
        <v>1550</v>
      </c>
      <c r="G681" s="8">
        <f t="shared" ca="1" si="123"/>
        <v>42616</v>
      </c>
      <c r="H681" s="6" t="s">
        <v>6</v>
      </c>
      <c r="I681" s="13">
        <f t="shared" ca="1" si="124"/>
        <v>1.8</v>
      </c>
      <c r="J681" s="15">
        <f t="shared" ca="1" si="125"/>
        <v>73</v>
      </c>
      <c r="K681" s="15">
        <f t="shared" ca="1" si="126"/>
        <v>22.530864197530864</v>
      </c>
      <c r="L681" s="10">
        <f t="shared" ca="1" si="127"/>
        <v>3</v>
      </c>
      <c r="M681" s="10">
        <f t="shared" ca="1" si="128"/>
        <v>7</v>
      </c>
      <c r="N681" s="10">
        <f t="shared" ca="1" si="129"/>
        <v>10</v>
      </c>
      <c r="O681" s="10">
        <f t="shared" ca="1" si="130"/>
        <v>3</v>
      </c>
      <c r="P681" s="10">
        <f t="shared" ca="1" si="131"/>
        <v>2</v>
      </c>
      <c r="Q681" s="11">
        <f t="shared" ca="1" si="120"/>
        <v>24</v>
      </c>
      <c r="R681" s="22" t="str">
        <f ca="1">VLOOKUP(L681,'05'!$A$2:$B$6,2,0)</f>
        <v>preta</v>
      </c>
      <c r="S681" s="22" t="str">
        <f ca="1">VLOOKUP(M681,'06'!$A$2:$B$18,2,0)</f>
        <v>ensino médio técnico completo</v>
      </c>
      <c r="T681" s="22" t="str">
        <f ca="1">VLOOKUP(N681,'07'!$A$2:$D$28,2,0)</f>
        <v>Maranhão</v>
      </c>
      <c r="U681" s="22" t="str">
        <f ca="1">VLOOKUP(O681,'08'!$A$2:$B$28,2,0)</f>
        <v>Católica</v>
      </c>
      <c r="V681" s="22" t="str">
        <f ca="1">VLOOKUP(P681,'10'!$A$2:$B$10,2,0)</f>
        <v>Casado</v>
      </c>
      <c r="W681" s="29">
        <f>IFERROR(VLOOKUP($B681,'b02'!$A$4:$H$705,W$1,0),0)</f>
        <v>0</v>
      </c>
      <c r="X681" s="29">
        <f>IFERROR(VLOOKUP($B681,'b02'!$A$4:$H$705,X$1,0),0)</f>
        <v>0</v>
      </c>
      <c r="Y681" s="29">
        <f>IFERROR(VLOOKUP($B681,'b02'!$A$4:$H$705,Y$1,0),0)</f>
        <v>0</v>
      </c>
      <c r="Z681" s="29">
        <f>IFERROR(VLOOKUP($B681,'b02'!$A$4:$H$705,Z$1,0),0)</f>
        <v>0</v>
      </c>
      <c r="AA681" s="29">
        <f>IFERROR(VLOOKUP($B681,'b02'!$A$4:$H$705,AA$1,0),0)</f>
        <v>0</v>
      </c>
      <c r="AB681" s="29">
        <f>IFERROR(VLOOKUP($B681,'b02'!$A$4:$H$705,AB$1,0),0)</f>
        <v>0</v>
      </c>
      <c r="AC681" s="29">
        <f>IFERROR(VLOOKUP($B681,'b02'!$A$4:$H$705,AC$1,0),0)</f>
        <v>0</v>
      </c>
      <c r="AD681" s="41">
        <f>IFERROR(VLOOKUP($B681,'b06'!$A$4:$I$714,AD$1,0),0)</f>
        <v>0</v>
      </c>
      <c r="AE681" s="41">
        <f>IFERROR(VLOOKUP($B681,'b06'!$A$4:$I$714,AE$1,0),0)</f>
        <v>0</v>
      </c>
      <c r="AF681" s="41">
        <f>IFERROR(VLOOKUP($B681,'b06'!$A$4:$I$714,AF$1,0),0)</f>
        <v>0</v>
      </c>
      <c r="AG681" s="41">
        <f>IFERROR(VLOOKUP($B681,'b06'!$A$4:$I$714,AG$1,0),0)</f>
        <v>0</v>
      </c>
      <c r="AH681" s="41">
        <f>IFERROR(VLOOKUP($B681,'b06'!$A$4:$I$714,AH$1,0),0)</f>
        <v>0</v>
      </c>
      <c r="AI681" s="41">
        <f>IFERROR(VLOOKUP($B681,'b06'!$A$4:$I$714,AI$1,0),0)</f>
        <v>0</v>
      </c>
      <c r="AJ681" s="41">
        <f>IFERROR(VLOOKUP($B681,'b06'!$A$4:$I$714,AJ$1,0),0)</f>
        <v>0</v>
      </c>
    </row>
    <row r="682" spans="1:36" x14ac:dyDescent="0.35">
      <c r="A682" s="4" t="s">
        <v>993</v>
      </c>
      <c r="B682" s="30">
        <v>680</v>
      </c>
      <c r="C682" s="8">
        <f t="shared" ca="1" si="121"/>
        <v>36099</v>
      </c>
      <c r="D682" s="5" t="str">
        <f t="shared" si="122"/>
        <v>colaborador_0680</v>
      </c>
      <c r="E682" s="9" t="s">
        <v>1339</v>
      </c>
      <c r="F682" s="9" t="s">
        <v>1550</v>
      </c>
      <c r="G682" s="8">
        <f t="shared" ca="1" si="123"/>
        <v>42351</v>
      </c>
      <c r="H682" s="6" t="s">
        <v>6</v>
      </c>
      <c r="I682" s="13">
        <f t="shared" ca="1" si="124"/>
        <v>1.78</v>
      </c>
      <c r="J682" s="15">
        <f t="shared" ca="1" si="125"/>
        <v>80</v>
      </c>
      <c r="K682" s="15">
        <f t="shared" ca="1" si="126"/>
        <v>25.249337204898371</v>
      </c>
      <c r="L682" s="10">
        <f t="shared" ca="1" si="127"/>
        <v>2</v>
      </c>
      <c r="M682" s="10">
        <f t="shared" ca="1" si="128"/>
        <v>7</v>
      </c>
      <c r="N682" s="10">
        <f t="shared" ca="1" si="129"/>
        <v>3</v>
      </c>
      <c r="O682" s="10">
        <f t="shared" ca="1" si="130"/>
        <v>6</v>
      </c>
      <c r="P682" s="10">
        <f t="shared" ca="1" si="131"/>
        <v>1</v>
      </c>
      <c r="Q682" s="11">
        <f t="shared" ca="1" si="120"/>
        <v>22</v>
      </c>
      <c r="R682" s="22" t="str">
        <f ca="1">VLOOKUP(L682,'05'!$A$2:$B$6,2,0)</f>
        <v>parda</v>
      </c>
      <c r="S682" s="22" t="str">
        <f ca="1">VLOOKUP(M682,'06'!$A$2:$B$18,2,0)</f>
        <v>ensino médio técnico completo</v>
      </c>
      <c r="T682" s="22" t="str">
        <f ca="1">VLOOKUP(N682,'07'!$A$2:$D$28,2,0)</f>
        <v>Amapá</v>
      </c>
      <c r="U682" s="22" t="str">
        <f ca="1">VLOOKUP(O682,'08'!$A$2:$B$28,2,0)</f>
        <v>Umbanda</v>
      </c>
      <c r="V682" s="22" t="str">
        <f ca="1">VLOOKUP(P682,'10'!$A$2:$B$10,2,0)</f>
        <v>Solteiro</v>
      </c>
      <c r="W682" s="29">
        <f>IFERROR(VLOOKUP($B682,'b02'!$A$4:$H$705,W$1,0),0)</f>
        <v>0</v>
      </c>
      <c r="X682" s="29">
        <f>IFERROR(VLOOKUP($B682,'b02'!$A$4:$H$705,X$1,0),0)</f>
        <v>0</v>
      </c>
      <c r="Y682" s="29">
        <f>IFERROR(VLOOKUP($B682,'b02'!$A$4:$H$705,Y$1,0),0)</f>
        <v>0</v>
      </c>
      <c r="Z682" s="29">
        <f>IFERROR(VLOOKUP($B682,'b02'!$A$4:$H$705,Z$1,0),0)</f>
        <v>0</v>
      </c>
      <c r="AA682" s="29">
        <f>IFERROR(VLOOKUP($B682,'b02'!$A$4:$H$705,AA$1,0),0)</f>
        <v>1</v>
      </c>
      <c r="AB682" s="29">
        <f>IFERROR(VLOOKUP($B682,'b02'!$A$4:$H$705,AB$1,0),0)</f>
        <v>0</v>
      </c>
      <c r="AC682" s="29">
        <f>IFERROR(VLOOKUP($B682,'b02'!$A$4:$H$705,AC$1,0),0)</f>
        <v>1</v>
      </c>
      <c r="AD682" s="41">
        <f>IFERROR(VLOOKUP($B682,'b06'!$A$4:$I$714,AD$1,0),0)</f>
        <v>0</v>
      </c>
      <c r="AE682" s="41">
        <f>IFERROR(VLOOKUP($B682,'b06'!$A$4:$I$714,AE$1,0),0)</f>
        <v>0</v>
      </c>
      <c r="AF682" s="41">
        <f>IFERROR(VLOOKUP($B682,'b06'!$A$4:$I$714,AF$1,0),0)</f>
        <v>0</v>
      </c>
      <c r="AG682" s="41">
        <f>IFERROR(VLOOKUP($B682,'b06'!$A$4:$I$714,AG$1,0),0)</f>
        <v>0</v>
      </c>
      <c r="AH682" s="41">
        <f>IFERROR(VLOOKUP($B682,'b06'!$A$4:$I$714,AH$1,0),0)</f>
        <v>0</v>
      </c>
      <c r="AI682" s="41">
        <f>IFERROR(VLOOKUP($B682,'b06'!$A$4:$I$714,AI$1,0),0)</f>
        <v>1</v>
      </c>
      <c r="AJ682" s="41">
        <f>IFERROR(VLOOKUP($B682,'b06'!$A$4:$I$714,AJ$1,0),0)</f>
        <v>0</v>
      </c>
    </row>
    <row r="683" spans="1:36" x14ac:dyDescent="0.35">
      <c r="A683" s="4" t="s">
        <v>994</v>
      </c>
      <c r="B683" s="30">
        <v>681</v>
      </c>
      <c r="C683" s="8">
        <f t="shared" ca="1" si="121"/>
        <v>32350</v>
      </c>
      <c r="D683" s="5" t="str">
        <f t="shared" si="122"/>
        <v>colaborador_0681</v>
      </c>
      <c r="E683" s="9" t="s">
        <v>1339</v>
      </c>
      <c r="F683" s="9" t="s">
        <v>1550</v>
      </c>
      <c r="G683" s="8">
        <f t="shared" ca="1" si="123"/>
        <v>42120</v>
      </c>
      <c r="H683" s="6" t="s">
        <v>6</v>
      </c>
      <c r="I683" s="13">
        <f t="shared" ca="1" si="124"/>
        <v>1.76</v>
      </c>
      <c r="J683" s="15">
        <f t="shared" ca="1" si="125"/>
        <v>71</v>
      </c>
      <c r="K683" s="15">
        <f t="shared" ca="1" si="126"/>
        <v>22.920971074380166</v>
      </c>
      <c r="L683" s="10">
        <f t="shared" ca="1" si="127"/>
        <v>2</v>
      </c>
      <c r="M683" s="10">
        <f t="shared" ca="1" si="128"/>
        <v>6</v>
      </c>
      <c r="N683" s="10">
        <f t="shared" ca="1" si="129"/>
        <v>5</v>
      </c>
      <c r="O683" s="10">
        <f t="shared" ca="1" si="130"/>
        <v>5</v>
      </c>
      <c r="P683" s="10">
        <f t="shared" ca="1" si="131"/>
        <v>2</v>
      </c>
      <c r="Q683" s="11">
        <f t="shared" ca="1" si="120"/>
        <v>32</v>
      </c>
      <c r="R683" s="22" t="str">
        <f ca="1">VLOOKUP(L683,'05'!$A$2:$B$6,2,0)</f>
        <v>parda</v>
      </c>
      <c r="S683" s="22" t="str">
        <f ca="1">VLOOKUP(M683,'06'!$A$2:$B$18,2,0)</f>
        <v>ensino médio técnico incompleto</v>
      </c>
      <c r="T683" s="22" t="str">
        <f ca="1">VLOOKUP(N683,'07'!$A$2:$D$28,2,0)</f>
        <v>Bahia</v>
      </c>
      <c r="U683" s="22" t="str">
        <f ca="1">VLOOKUP(O683,'08'!$A$2:$B$28,2,0)</f>
        <v>Evangélica</v>
      </c>
      <c r="V683" s="22" t="str">
        <f ca="1">VLOOKUP(P683,'10'!$A$2:$B$10,2,0)</f>
        <v>Casado</v>
      </c>
      <c r="W683" s="29">
        <f>IFERROR(VLOOKUP($B683,'b02'!$A$4:$H$705,W$1,0),0)</f>
        <v>1</v>
      </c>
      <c r="X683" s="29">
        <f>IFERROR(VLOOKUP($B683,'b02'!$A$4:$H$705,X$1,0),0)</f>
        <v>0</v>
      </c>
      <c r="Y683" s="29">
        <f>IFERROR(VLOOKUP($B683,'b02'!$A$4:$H$705,Y$1,0),0)</f>
        <v>0</v>
      </c>
      <c r="Z683" s="29">
        <f>IFERROR(VLOOKUP($B683,'b02'!$A$4:$H$705,Z$1,0),0)</f>
        <v>0</v>
      </c>
      <c r="AA683" s="29">
        <f>IFERROR(VLOOKUP($B683,'b02'!$A$4:$H$705,AA$1,0),0)</f>
        <v>0</v>
      </c>
      <c r="AB683" s="29">
        <f>IFERROR(VLOOKUP($B683,'b02'!$A$4:$H$705,AB$1,0),0)</f>
        <v>0</v>
      </c>
      <c r="AC683" s="29">
        <f>IFERROR(VLOOKUP($B683,'b02'!$A$4:$H$705,AC$1,0),0)</f>
        <v>1</v>
      </c>
      <c r="AD683" s="41">
        <f>IFERROR(VLOOKUP($B683,'b06'!$A$4:$I$714,AD$1,0),0)</f>
        <v>0</v>
      </c>
      <c r="AE683" s="41">
        <f>IFERROR(VLOOKUP($B683,'b06'!$A$4:$I$714,AE$1,0),0)</f>
        <v>0</v>
      </c>
      <c r="AF683" s="41">
        <f>IFERROR(VLOOKUP($B683,'b06'!$A$4:$I$714,AF$1,0),0)</f>
        <v>1</v>
      </c>
      <c r="AG683" s="41">
        <f>IFERROR(VLOOKUP($B683,'b06'!$A$4:$I$714,AG$1,0),0)</f>
        <v>0</v>
      </c>
      <c r="AH683" s="41">
        <f>IFERROR(VLOOKUP($B683,'b06'!$A$4:$I$714,AH$1,0),0)</f>
        <v>0</v>
      </c>
      <c r="AI683" s="41">
        <f>IFERROR(VLOOKUP($B683,'b06'!$A$4:$I$714,AI$1,0),0)</f>
        <v>0</v>
      </c>
      <c r="AJ683" s="41">
        <f>IFERROR(VLOOKUP($B683,'b06'!$A$4:$I$714,AJ$1,0),0)</f>
        <v>0</v>
      </c>
    </row>
    <row r="684" spans="1:36" x14ac:dyDescent="0.35">
      <c r="A684" s="4" t="s">
        <v>995</v>
      </c>
      <c r="B684" s="30">
        <v>682</v>
      </c>
      <c r="C684" s="8">
        <f t="shared" ca="1" si="121"/>
        <v>34127</v>
      </c>
      <c r="D684" s="5" t="str">
        <f t="shared" si="122"/>
        <v>colaborador_0682</v>
      </c>
      <c r="E684" s="9" t="s">
        <v>1339</v>
      </c>
      <c r="F684" s="9" t="s">
        <v>1550</v>
      </c>
      <c r="G684" s="8">
        <f t="shared" ca="1" si="123"/>
        <v>44101</v>
      </c>
      <c r="H684" s="6" t="s">
        <v>6</v>
      </c>
      <c r="I684" s="13">
        <f t="shared" ca="1" si="124"/>
        <v>1.83</v>
      </c>
      <c r="J684" s="15">
        <f t="shared" ca="1" si="125"/>
        <v>74</v>
      </c>
      <c r="K684" s="15">
        <f t="shared" ca="1" si="126"/>
        <v>22.096807907073963</v>
      </c>
      <c r="L684" s="10">
        <f t="shared" ca="1" si="127"/>
        <v>2</v>
      </c>
      <c r="M684" s="10">
        <f t="shared" ca="1" si="128"/>
        <v>1</v>
      </c>
      <c r="N684" s="10">
        <f t="shared" ca="1" si="129"/>
        <v>14</v>
      </c>
      <c r="O684" s="10">
        <f t="shared" ca="1" si="130"/>
        <v>2</v>
      </c>
      <c r="P684" s="10">
        <f t="shared" ca="1" si="131"/>
        <v>4</v>
      </c>
      <c r="Q684" s="11">
        <f t="shared" ca="1" si="120"/>
        <v>27</v>
      </c>
      <c r="R684" s="22" t="str">
        <f ca="1">VLOOKUP(L684,'05'!$A$2:$B$6,2,0)</f>
        <v>parda</v>
      </c>
      <c r="S684" s="22" t="str">
        <f ca="1">VLOOKUP(M684,'06'!$A$2:$B$18,2,0)</f>
        <v>sem instrução</v>
      </c>
      <c r="T684" s="22" t="str">
        <f ca="1">VLOOKUP(N684,'07'!$A$2:$D$28,2,0)</f>
        <v>Pará</v>
      </c>
      <c r="U684" s="22" t="str">
        <f ca="1">VLOOKUP(O684,'08'!$A$2:$B$28,2,0)</f>
        <v>Candomblé</v>
      </c>
      <c r="V684" s="22" t="str">
        <f ca="1">VLOOKUP(P684,'10'!$A$2:$B$10,2,0)</f>
        <v>Desquitado</v>
      </c>
      <c r="W684" s="29">
        <f>IFERROR(VLOOKUP($B684,'b02'!$A$4:$H$705,W$1,0),0)</f>
        <v>0</v>
      </c>
      <c r="X684" s="29">
        <f>IFERROR(VLOOKUP($B684,'b02'!$A$4:$H$705,X$1,0),0)</f>
        <v>0</v>
      </c>
      <c r="Y684" s="29">
        <f>IFERROR(VLOOKUP($B684,'b02'!$A$4:$H$705,Y$1,0),0)</f>
        <v>1</v>
      </c>
      <c r="Z684" s="29">
        <f>IFERROR(VLOOKUP($B684,'b02'!$A$4:$H$705,Z$1,0),0)</f>
        <v>0</v>
      </c>
      <c r="AA684" s="29">
        <f>IFERROR(VLOOKUP($B684,'b02'!$A$4:$H$705,AA$1,0),0)</f>
        <v>0</v>
      </c>
      <c r="AB684" s="29">
        <f>IFERROR(VLOOKUP($B684,'b02'!$A$4:$H$705,AB$1,0),0)</f>
        <v>0</v>
      </c>
      <c r="AC684" s="29">
        <f>IFERROR(VLOOKUP($B684,'b02'!$A$4:$H$705,AC$1,0),0)</f>
        <v>1</v>
      </c>
      <c r="AD684" s="41">
        <f>IFERROR(VLOOKUP($B684,'b06'!$A$4:$I$714,AD$1,0),0)</f>
        <v>0</v>
      </c>
      <c r="AE684" s="41">
        <f>IFERROR(VLOOKUP($B684,'b06'!$A$4:$I$714,AE$1,0),0)</f>
        <v>0</v>
      </c>
      <c r="AF684" s="41">
        <f>IFERROR(VLOOKUP($B684,'b06'!$A$4:$I$714,AF$1,0),0)</f>
        <v>0</v>
      </c>
      <c r="AG684" s="41">
        <f>IFERROR(VLOOKUP($B684,'b06'!$A$4:$I$714,AG$1,0),0)</f>
        <v>0</v>
      </c>
      <c r="AH684" s="41">
        <f>IFERROR(VLOOKUP($B684,'b06'!$A$4:$I$714,AH$1,0),0)</f>
        <v>0</v>
      </c>
      <c r="AI684" s="41">
        <f>IFERROR(VLOOKUP($B684,'b06'!$A$4:$I$714,AI$1,0),0)</f>
        <v>0</v>
      </c>
      <c r="AJ684" s="41">
        <f>IFERROR(VLOOKUP($B684,'b06'!$A$4:$I$714,AJ$1,0),0)</f>
        <v>1</v>
      </c>
    </row>
    <row r="685" spans="1:36" x14ac:dyDescent="0.35">
      <c r="A685" s="4" t="s">
        <v>996</v>
      </c>
      <c r="B685" s="30">
        <v>683</v>
      </c>
      <c r="C685" s="8">
        <f t="shared" ca="1" si="121"/>
        <v>32431</v>
      </c>
      <c r="D685" s="5" t="str">
        <f t="shared" si="122"/>
        <v>colaborador_0683</v>
      </c>
      <c r="E685" s="9" t="s">
        <v>1339</v>
      </c>
      <c r="F685" s="9" t="s">
        <v>1550</v>
      </c>
      <c r="G685" s="8">
        <f t="shared" ca="1" si="123"/>
        <v>43354</v>
      </c>
      <c r="H685" s="6" t="s">
        <v>6</v>
      </c>
      <c r="I685" s="13">
        <f t="shared" ca="1" si="124"/>
        <v>1.77</v>
      </c>
      <c r="J685" s="15">
        <f t="shared" ca="1" si="125"/>
        <v>78</v>
      </c>
      <c r="K685" s="15">
        <f t="shared" ca="1" si="126"/>
        <v>24.897060231734173</v>
      </c>
      <c r="L685" s="10">
        <f t="shared" ca="1" si="127"/>
        <v>2</v>
      </c>
      <c r="M685" s="10">
        <f t="shared" ca="1" si="128"/>
        <v>4</v>
      </c>
      <c r="N685" s="10">
        <f t="shared" ca="1" si="129"/>
        <v>15</v>
      </c>
      <c r="O685" s="10">
        <f t="shared" ca="1" si="130"/>
        <v>6</v>
      </c>
      <c r="P685" s="10">
        <f t="shared" ca="1" si="131"/>
        <v>2</v>
      </c>
      <c r="Q685" s="11">
        <f t="shared" ca="1" si="120"/>
        <v>32</v>
      </c>
      <c r="R685" s="22" t="str">
        <f ca="1">VLOOKUP(L685,'05'!$A$2:$B$6,2,0)</f>
        <v>parda</v>
      </c>
      <c r="S685" s="22" t="str">
        <f ca="1">VLOOKUP(M685,'06'!$A$2:$B$18,2,0)</f>
        <v>ensino médio incompleto</v>
      </c>
      <c r="T685" s="22" t="str">
        <f ca="1">VLOOKUP(N685,'07'!$A$2:$D$28,2,0)</f>
        <v>Paraíba</v>
      </c>
      <c r="U685" s="22" t="str">
        <f ca="1">VLOOKUP(O685,'08'!$A$2:$B$28,2,0)</f>
        <v>Umbanda</v>
      </c>
      <c r="V685" s="22" t="str">
        <f ca="1">VLOOKUP(P685,'10'!$A$2:$B$10,2,0)</f>
        <v>Casado</v>
      </c>
      <c r="W685" s="29">
        <f>IFERROR(VLOOKUP($B685,'b02'!$A$4:$H$705,W$1,0),0)</f>
        <v>1</v>
      </c>
      <c r="X685" s="29">
        <f>IFERROR(VLOOKUP($B685,'b02'!$A$4:$H$705,X$1,0),0)</f>
        <v>0</v>
      </c>
      <c r="Y685" s="29">
        <f>IFERROR(VLOOKUP($B685,'b02'!$A$4:$H$705,Y$1,0),0)</f>
        <v>1</v>
      </c>
      <c r="Z685" s="29">
        <f>IFERROR(VLOOKUP($B685,'b02'!$A$4:$H$705,Z$1,0),0)</f>
        <v>0</v>
      </c>
      <c r="AA685" s="29">
        <f>IFERROR(VLOOKUP($B685,'b02'!$A$4:$H$705,AA$1,0),0)</f>
        <v>0</v>
      </c>
      <c r="AB685" s="29">
        <f>IFERROR(VLOOKUP($B685,'b02'!$A$4:$H$705,AB$1,0),0)</f>
        <v>0</v>
      </c>
      <c r="AC685" s="29">
        <f>IFERROR(VLOOKUP($B685,'b02'!$A$4:$H$705,AC$1,0),0)</f>
        <v>2</v>
      </c>
      <c r="AD685" s="41">
        <f>IFERROR(VLOOKUP($B685,'b06'!$A$4:$I$714,AD$1,0),0)</f>
        <v>0</v>
      </c>
      <c r="AE685" s="41">
        <f>IFERROR(VLOOKUP($B685,'b06'!$A$4:$I$714,AE$1,0),0)</f>
        <v>0</v>
      </c>
      <c r="AF685" s="41">
        <f>IFERROR(VLOOKUP($B685,'b06'!$A$4:$I$714,AF$1,0),0)</f>
        <v>0</v>
      </c>
      <c r="AG685" s="41">
        <f>IFERROR(VLOOKUP($B685,'b06'!$A$4:$I$714,AG$1,0),0)</f>
        <v>0</v>
      </c>
      <c r="AH685" s="41">
        <f>IFERROR(VLOOKUP($B685,'b06'!$A$4:$I$714,AH$1,0),0)</f>
        <v>1</v>
      </c>
      <c r="AI685" s="41">
        <f>IFERROR(VLOOKUP($B685,'b06'!$A$4:$I$714,AI$1,0),0)</f>
        <v>1</v>
      </c>
      <c r="AJ685" s="41">
        <f>IFERROR(VLOOKUP($B685,'b06'!$A$4:$I$714,AJ$1,0),0)</f>
        <v>0</v>
      </c>
    </row>
    <row r="686" spans="1:36" x14ac:dyDescent="0.35">
      <c r="A686" s="4" t="s">
        <v>997</v>
      </c>
      <c r="B686" s="30">
        <v>684</v>
      </c>
      <c r="C686" s="8">
        <f t="shared" ca="1" si="121"/>
        <v>31406</v>
      </c>
      <c r="D686" s="5" t="str">
        <f t="shared" si="122"/>
        <v>colaborador_0684</v>
      </c>
      <c r="E686" s="9" t="s">
        <v>1339</v>
      </c>
      <c r="F686" s="9" t="s">
        <v>1550</v>
      </c>
      <c r="G686" s="8">
        <f t="shared" ca="1" si="123"/>
        <v>43555</v>
      </c>
      <c r="H686" s="6" t="s">
        <v>6</v>
      </c>
      <c r="I686" s="13">
        <f t="shared" ca="1" si="124"/>
        <v>1.76</v>
      </c>
      <c r="J686" s="15">
        <f t="shared" ca="1" si="125"/>
        <v>73</v>
      </c>
      <c r="K686" s="15">
        <f t="shared" ca="1" si="126"/>
        <v>23.566632231404959</v>
      </c>
      <c r="L686" s="10">
        <f t="shared" ca="1" si="127"/>
        <v>3</v>
      </c>
      <c r="M686" s="10">
        <f t="shared" ca="1" si="128"/>
        <v>1</v>
      </c>
      <c r="N686" s="10">
        <f t="shared" ca="1" si="129"/>
        <v>14</v>
      </c>
      <c r="O686" s="10">
        <f t="shared" ca="1" si="130"/>
        <v>2</v>
      </c>
      <c r="P686" s="10">
        <f t="shared" ca="1" si="131"/>
        <v>1</v>
      </c>
      <c r="Q686" s="11">
        <f t="shared" ca="1" si="120"/>
        <v>35</v>
      </c>
      <c r="R686" s="22" t="str">
        <f ca="1">VLOOKUP(L686,'05'!$A$2:$B$6,2,0)</f>
        <v>preta</v>
      </c>
      <c r="S686" s="22" t="str">
        <f ca="1">VLOOKUP(M686,'06'!$A$2:$B$18,2,0)</f>
        <v>sem instrução</v>
      </c>
      <c r="T686" s="22" t="str">
        <f ca="1">VLOOKUP(N686,'07'!$A$2:$D$28,2,0)</f>
        <v>Pará</v>
      </c>
      <c r="U686" s="22" t="str">
        <f ca="1">VLOOKUP(O686,'08'!$A$2:$B$28,2,0)</f>
        <v>Candomblé</v>
      </c>
      <c r="V686" s="22" t="str">
        <f ca="1">VLOOKUP(P686,'10'!$A$2:$B$10,2,0)</f>
        <v>Solteiro</v>
      </c>
      <c r="W686" s="29">
        <f>IFERROR(VLOOKUP($B686,'b02'!$A$4:$H$705,W$1,0),0)</f>
        <v>0</v>
      </c>
      <c r="X686" s="29">
        <f>IFERROR(VLOOKUP($B686,'b02'!$A$4:$H$705,X$1,0),0)</f>
        <v>0</v>
      </c>
      <c r="Y686" s="29">
        <f>IFERROR(VLOOKUP($B686,'b02'!$A$4:$H$705,Y$1,0),0)</f>
        <v>0</v>
      </c>
      <c r="Z686" s="29">
        <f>IFERROR(VLOOKUP($B686,'b02'!$A$4:$H$705,Z$1,0),0)</f>
        <v>0</v>
      </c>
      <c r="AA686" s="29">
        <f>IFERROR(VLOOKUP($B686,'b02'!$A$4:$H$705,AA$1,0),0)</f>
        <v>0</v>
      </c>
      <c r="AB686" s="29">
        <f>IFERROR(VLOOKUP($B686,'b02'!$A$4:$H$705,AB$1,0),0)</f>
        <v>0</v>
      </c>
      <c r="AC686" s="29">
        <f>IFERROR(VLOOKUP($B686,'b02'!$A$4:$H$705,AC$1,0),0)</f>
        <v>0</v>
      </c>
      <c r="AD686" s="41">
        <f>IFERROR(VLOOKUP($B686,'b06'!$A$4:$I$714,AD$1,0),0)</f>
        <v>0</v>
      </c>
      <c r="AE686" s="41">
        <f>IFERROR(VLOOKUP($B686,'b06'!$A$4:$I$714,AE$1,0),0)</f>
        <v>0</v>
      </c>
      <c r="AF686" s="41">
        <f>IFERROR(VLOOKUP($B686,'b06'!$A$4:$I$714,AF$1,0),0)</f>
        <v>0</v>
      </c>
      <c r="AG686" s="41">
        <f>IFERROR(VLOOKUP($B686,'b06'!$A$4:$I$714,AG$1,0),0)</f>
        <v>0</v>
      </c>
      <c r="AH686" s="41">
        <f>IFERROR(VLOOKUP($B686,'b06'!$A$4:$I$714,AH$1,0),0)</f>
        <v>0</v>
      </c>
      <c r="AI686" s="41">
        <f>IFERROR(VLOOKUP($B686,'b06'!$A$4:$I$714,AI$1,0),0)</f>
        <v>0</v>
      </c>
      <c r="AJ686" s="41">
        <f>IFERROR(VLOOKUP($B686,'b06'!$A$4:$I$714,AJ$1,0),0)</f>
        <v>0</v>
      </c>
    </row>
    <row r="687" spans="1:36" x14ac:dyDescent="0.35">
      <c r="A687" s="4" t="s">
        <v>998</v>
      </c>
      <c r="B687" s="30">
        <v>685</v>
      </c>
      <c r="C687" s="8">
        <f t="shared" ca="1" si="121"/>
        <v>33220</v>
      </c>
      <c r="D687" s="5" t="str">
        <f t="shared" si="122"/>
        <v>colaborador_0685</v>
      </c>
      <c r="E687" s="9" t="s">
        <v>1339</v>
      </c>
      <c r="F687" s="9" t="s">
        <v>1550</v>
      </c>
      <c r="G687" s="8">
        <f t="shared" ca="1" si="123"/>
        <v>42508</v>
      </c>
      <c r="H687" s="6" t="s">
        <v>6</v>
      </c>
      <c r="I687" s="13">
        <f t="shared" ca="1" si="124"/>
        <v>1.77</v>
      </c>
      <c r="J687" s="15">
        <f t="shared" ca="1" si="125"/>
        <v>75</v>
      </c>
      <c r="K687" s="15">
        <f t="shared" ca="1" si="126"/>
        <v>23.93948099205209</v>
      </c>
      <c r="L687" s="10">
        <f t="shared" ca="1" si="127"/>
        <v>3</v>
      </c>
      <c r="M687" s="10">
        <f t="shared" ca="1" si="128"/>
        <v>4</v>
      </c>
      <c r="N687" s="10">
        <f t="shared" ca="1" si="129"/>
        <v>24</v>
      </c>
      <c r="O687" s="10">
        <f t="shared" ca="1" si="130"/>
        <v>6</v>
      </c>
      <c r="P687" s="10">
        <f t="shared" ca="1" si="131"/>
        <v>3</v>
      </c>
      <c r="Q687" s="11">
        <f t="shared" ca="1" si="120"/>
        <v>30</v>
      </c>
      <c r="R687" s="22" t="str">
        <f ca="1">VLOOKUP(L687,'05'!$A$2:$B$6,2,0)</f>
        <v>preta</v>
      </c>
      <c r="S687" s="22" t="str">
        <f ca="1">VLOOKUP(M687,'06'!$A$2:$B$18,2,0)</f>
        <v>ensino médio incompleto</v>
      </c>
      <c r="T687" s="22" t="str">
        <f ca="1">VLOOKUP(N687,'07'!$A$2:$D$28,2,0)</f>
        <v>Santa Catarina</v>
      </c>
      <c r="U687" s="22" t="str">
        <f ca="1">VLOOKUP(O687,'08'!$A$2:$B$28,2,0)</f>
        <v>Umbanda</v>
      </c>
      <c r="V687" s="22" t="str">
        <f ca="1">VLOOKUP(P687,'10'!$A$2:$B$10,2,0)</f>
        <v>Divorciado</v>
      </c>
      <c r="W687" s="29">
        <f>IFERROR(VLOOKUP($B687,'b02'!$A$4:$H$705,W$1,0),0)</f>
        <v>0</v>
      </c>
      <c r="X687" s="29">
        <f>IFERROR(VLOOKUP($B687,'b02'!$A$4:$H$705,X$1,0),0)</f>
        <v>0</v>
      </c>
      <c r="Y687" s="29">
        <f>IFERROR(VLOOKUP($B687,'b02'!$A$4:$H$705,Y$1,0),0)</f>
        <v>0</v>
      </c>
      <c r="Z687" s="29">
        <f>IFERROR(VLOOKUP($B687,'b02'!$A$4:$H$705,Z$1,0),0)</f>
        <v>0</v>
      </c>
      <c r="AA687" s="29">
        <f>IFERROR(VLOOKUP($B687,'b02'!$A$4:$H$705,AA$1,0),0)</f>
        <v>0</v>
      </c>
      <c r="AB687" s="29">
        <f>IFERROR(VLOOKUP($B687,'b02'!$A$4:$H$705,AB$1,0),0)</f>
        <v>1</v>
      </c>
      <c r="AC687" s="29">
        <f>IFERROR(VLOOKUP($B687,'b02'!$A$4:$H$705,AC$1,0),0)</f>
        <v>1</v>
      </c>
      <c r="AD687" s="41">
        <f>IFERROR(VLOOKUP($B687,'b06'!$A$4:$I$714,AD$1,0),0)</f>
        <v>0</v>
      </c>
      <c r="AE687" s="41">
        <f>IFERROR(VLOOKUP($B687,'b06'!$A$4:$I$714,AE$1,0),0)</f>
        <v>0</v>
      </c>
      <c r="AF687" s="41">
        <f>IFERROR(VLOOKUP($B687,'b06'!$A$4:$I$714,AF$1,0),0)</f>
        <v>1</v>
      </c>
      <c r="AG687" s="41">
        <f>IFERROR(VLOOKUP($B687,'b06'!$A$4:$I$714,AG$1,0),0)</f>
        <v>0</v>
      </c>
      <c r="AH687" s="41">
        <f>IFERROR(VLOOKUP($B687,'b06'!$A$4:$I$714,AH$1,0),0)</f>
        <v>0</v>
      </c>
      <c r="AI687" s="41">
        <f>IFERROR(VLOOKUP($B687,'b06'!$A$4:$I$714,AI$1,0),0)</f>
        <v>0</v>
      </c>
      <c r="AJ687" s="41">
        <f>IFERROR(VLOOKUP($B687,'b06'!$A$4:$I$714,AJ$1,0),0)</f>
        <v>0</v>
      </c>
    </row>
    <row r="688" spans="1:36" x14ac:dyDescent="0.35">
      <c r="A688" s="4" t="s">
        <v>999</v>
      </c>
      <c r="B688" s="30">
        <v>686</v>
      </c>
      <c r="C688" s="8">
        <f t="shared" ca="1" si="121"/>
        <v>34017</v>
      </c>
      <c r="D688" s="5" t="str">
        <f t="shared" si="122"/>
        <v>colaborador_0686</v>
      </c>
      <c r="E688" s="9" t="s">
        <v>1339</v>
      </c>
      <c r="F688" s="9" t="s">
        <v>1550</v>
      </c>
      <c r="G688" s="8">
        <f t="shared" ca="1" si="123"/>
        <v>43941</v>
      </c>
      <c r="H688" s="6" t="s">
        <v>6</v>
      </c>
      <c r="I688" s="13">
        <f t="shared" ca="1" si="124"/>
        <v>1.79</v>
      </c>
      <c r="J688" s="15">
        <f t="shared" ca="1" si="125"/>
        <v>78</v>
      </c>
      <c r="K688" s="15">
        <f t="shared" ca="1" si="126"/>
        <v>24.343809494085704</v>
      </c>
      <c r="L688" s="10">
        <f t="shared" ca="1" si="127"/>
        <v>3</v>
      </c>
      <c r="M688" s="10">
        <f t="shared" ca="1" si="128"/>
        <v>7</v>
      </c>
      <c r="N688" s="10">
        <f t="shared" ca="1" si="129"/>
        <v>3</v>
      </c>
      <c r="O688" s="10">
        <f t="shared" ca="1" si="130"/>
        <v>5</v>
      </c>
      <c r="P688" s="10">
        <f t="shared" ca="1" si="131"/>
        <v>6</v>
      </c>
      <c r="Q688" s="11">
        <f t="shared" ca="1" si="120"/>
        <v>28</v>
      </c>
      <c r="R688" s="22" t="str">
        <f ca="1">VLOOKUP(L688,'05'!$A$2:$B$6,2,0)</f>
        <v>preta</v>
      </c>
      <c r="S688" s="22" t="str">
        <f ca="1">VLOOKUP(M688,'06'!$A$2:$B$18,2,0)</f>
        <v>ensino médio técnico completo</v>
      </c>
      <c r="T688" s="22" t="str">
        <f ca="1">VLOOKUP(N688,'07'!$A$2:$D$28,2,0)</f>
        <v>Amapá</v>
      </c>
      <c r="U688" s="22" t="str">
        <f ca="1">VLOOKUP(O688,'08'!$A$2:$B$28,2,0)</f>
        <v>Evangélica</v>
      </c>
      <c r="V688" s="22" t="str">
        <f ca="1">VLOOKUP(P688,'10'!$A$2:$B$10,2,0)</f>
        <v>Concubinato/União Estável</v>
      </c>
      <c r="W688" s="29">
        <f>IFERROR(VLOOKUP($B688,'b02'!$A$4:$H$705,W$1,0),0)</f>
        <v>0</v>
      </c>
      <c r="X688" s="29">
        <f>IFERROR(VLOOKUP($B688,'b02'!$A$4:$H$705,X$1,0),0)</f>
        <v>0</v>
      </c>
      <c r="Y688" s="29">
        <f>IFERROR(VLOOKUP($B688,'b02'!$A$4:$H$705,Y$1,0),0)</f>
        <v>0</v>
      </c>
      <c r="Z688" s="29">
        <f>IFERROR(VLOOKUP($B688,'b02'!$A$4:$H$705,Z$1,0),0)</f>
        <v>0</v>
      </c>
      <c r="AA688" s="29">
        <f>IFERROR(VLOOKUP($B688,'b02'!$A$4:$H$705,AA$1,0),0)</f>
        <v>0</v>
      </c>
      <c r="AB688" s="29">
        <f>IFERROR(VLOOKUP($B688,'b02'!$A$4:$H$705,AB$1,0),0)</f>
        <v>0</v>
      </c>
      <c r="AC688" s="29">
        <f>IFERROR(VLOOKUP($B688,'b02'!$A$4:$H$705,AC$1,0),0)</f>
        <v>0</v>
      </c>
      <c r="AD688" s="41">
        <f>IFERROR(VLOOKUP($B688,'b06'!$A$4:$I$714,AD$1,0),0)</f>
        <v>0</v>
      </c>
      <c r="AE688" s="41">
        <f>IFERROR(VLOOKUP($B688,'b06'!$A$4:$I$714,AE$1,0),0)</f>
        <v>0</v>
      </c>
      <c r="AF688" s="41">
        <f>IFERROR(VLOOKUP($B688,'b06'!$A$4:$I$714,AF$1,0),0)</f>
        <v>0</v>
      </c>
      <c r="AG688" s="41">
        <f>IFERROR(VLOOKUP($B688,'b06'!$A$4:$I$714,AG$1,0),0)</f>
        <v>0</v>
      </c>
      <c r="AH688" s="41">
        <f>IFERROR(VLOOKUP($B688,'b06'!$A$4:$I$714,AH$1,0),0)</f>
        <v>0</v>
      </c>
      <c r="AI688" s="41">
        <f>IFERROR(VLOOKUP($B688,'b06'!$A$4:$I$714,AI$1,0),0)</f>
        <v>0</v>
      </c>
      <c r="AJ688" s="41">
        <f>IFERROR(VLOOKUP($B688,'b06'!$A$4:$I$714,AJ$1,0),0)</f>
        <v>0</v>
      </c>
    </row>
    <row r="689" spans="1:36" x14ac:dyDescent="0.35">
      <c r="A689" s="4" t="s">
        <v>1000</v>
      </c>
      <c r="B689" s="30">
        <v>687</v>
      </c>
      <c r="C689" s="8">
        <f t="shared" ca="1" si="121"/>
        <v>32473</v>
      </c>
      <c r="D689" s="5" t="str">
        <f t="shared" si="122"/>
        <v>colaborador_0687</v>
      </c>
      <c r="E689" s="9" t="s">
        <v>1339</v>
      </c>
      <c r="F689" s="9" t="s">
        <v>1550</v>
      </c>
      <c r="G689" s="8">
        <f t="shared" ca="1" si="123"/>
        <v>43938</v>
      </c>
      <c r="H689" s="6" t="s">
        <v>6</v>
      </c>
      <c r="I689" s="13">
        <f t="shared" ca="1" si="124"/>
        <v>1.85</v>
      </c>
      <c r="J689" s="15">
        <f t="shared" ca="1" si="125"/>
        <v>72</v>
      </c>
      <c r="K689" s="15">
        <f t="shared" ca="1" si="126"/>
        <v>21.037253469685901</v>
      </c>
      <c r="L689" s="10">
        <f t="shared" ca="1" si="127"/>
        <v>2</v>
      </c>
      <c r="M689" s="10">
        <f t="shared" ca="1" si="128"/>
        <v>4</v>
      </c>
      <c r="N689" s="10">
        <f t="shared" ca="1" si="129"/>
        <v>20</v>
      </c>
      <c r="O689" s="10">
        <f t="shared" ca="1" si="130"/>
        <v>7</v>
      </c>
      <c r="P689" s="10">
        <f t="shared" ca="1" si="131"/>
        <v>5</v>
      </c>
      <c r="Q689" s="11">
        <f t="shared" ca="1" si="120"/>
        <v>32</v>
      </c>
      <c r="R689" s="22" t="str">
        <f ca="1">VLOOKUP(L689,'05'!$A$2:$B$6,2,0)</f>
        <v>parda</v>
      </c>
      <c r="S689" s="22" t="str">
        <f ca="1">VLOOKUP(M689,'06'!$A$2:$B$18,2,0)</f>
        <v>ensino médio incompleto</v>
      </c>
      <c r="T689" s="22" t="str">
        <f ca="1">VLOOKUP(N689,'07'!$A$2:$D$28,2,0)</f>
        <v>Rio Grande do Norte</v>
      </c>
      <c r="U689" s="22" t="str">
        <f ca="1">VLOOKUP(O689,'08'!$A$2:$B$28,2,0)</f>
        <v>Testemunha de Jeová</v>
      </c>
      <c r="V689" s="22" t="str">
        <f ca="1">VLOOKUP(P689,'10'!$A$2:$B$10,2,0)</f>
        <v>Separado</v>
      </c>
      <c r="W689" s="29">
        <f>IFERROR(VLOOKUP($B689,'b02'!$A$4:$H$705,W$1,0),0)</f>
        <v>0</v>
      </c>
      <c r="X689" s="29">
        <f>IFERROR(VLOOKUP($B689,'b02'!$A$4:$H$705,X$1,0),0)</f>
        <v>0</v>
      </c>
      <c r="Y689" s="29">
        <f>IFERROR(VLOOKUP($B689,'b02'!$A$4:$H$705,Y$1,0),0)</f>
        <v>0</v>
      </c>
      <c r="Z689" s="29">
        <f>IFERROR(VLOOKUP($B689,'b02'!$A$4:$H$705,Z$1,0),0)</f>
        <v>0</v>
      </c>
      <c r="AA689" s="29">
        <f>IFERROR(VLOOKUP($B689,'b02'!$A$4:$H$705,AA$1,0),0)</f>
        <v>1</v>
      </c>
      <c r="AB689" s="29">
        <f>IFERROR(VLOOKUP($B689,'b02'!$A$4:$H$705,AB$1,0),0)</f>
        <v>0</v>
      </c>
      <c r="AC689" s="29">
        <f>IFERROR(VLOOKUP($B689,'b02'!$A$4:$H$705,AC$1,0),0)</f>
        <v>1</v>
      </c>
      <c r="AD689" s="41">
        <f>IFERROR(VLOOKUP($B689,'b06'!$A$4:$I$714,AD$1,0),0)</f>
        <v>0</v>
      </c>
      <c r="AE689" s="41">
        <f>IFERROR(VLOOKUP($B689,'b06'!$A$4:$I$714,AE$1,0),0)</f>
        <v>0</v>
      </c>
      <c r="AF689" s="41">
        <f>IFERROR(VLOOKUP($B689,'b06'!$A$4:$I$714,AF$1,0),0)</f>
        <v>0</v>
      </c>
      <c r="AG689" s="41">
        <f>IFERROR(VLOOKUP($B689,'b06'!$A$4:$I$714,AG$1,0),0)</f>
        <v>0</v>
      </c>
      <c r="AH689" s="41">
        <f>IFERROR(VLOOKUP($B689,'b06'!$A$4:$I$714,AH$1,0),0)</f>
        <v>1</v>
      </c>
      <c r="AI689" s="41">
        <f>IFERROR(VLOOKUP($B689,'b06'!$A$4:$I$714,AI$1,0),0)</f>
        <v>0</v>
      </c>
      <c r="AJ689" s="41">
        <f>IFERROR(VLOOKUP($B689,'b06'!$A$4:$I$714,AJ$1,0),0)</f>
        <v>0</v>
      </c>
    </row>
    <row r="690" spans="1:36" x14ac:dyDescent="0.35">
      <c r="A690" s="4" t="s">
        <v>1001</v>
      </c>
      <c r="B690" s="30">
        <v>688</v>
      </c>
      <c r="C690" s="8">
        <f t="shared" ca="1" si="121"/>
        <v>31073</v>
      </c>
      <c r="D690" s="5" t="str">
        <f t="shared" si="122"/>
        <v>colaborador_0688</v>
      </c>
      <c r="E690" s="9" t="s">
        <v>1339</v>
      </c>
      <c r="F690" s="9" t="s">
        <v>1550</v>
      </c>
      <c r="G690" s="8">
        <f t="shared" ca="1" si="123"/>
        <v>43256</v>
      </c>
      <c r="H690" s="6" t="s">
        <v>6</v>
      </c>
      <c r="I690" s="13">
        <f t="shared" ca="1" si="124"/>
        <v>1.82</v>
      </c>
      <c r="J690" s="15">
        <f t="shared" ca="1" si="125"/>
        <v>79</v>
      </c>
      <c r="K690" s="15">
        <f t="shared" ca="1" si="126"/>
        <v>23.849776597029344</v>
      </c>
      <c r="L690" s="10">
        <f t="shared" ca="1" si="127"/>
        <v>2</v>
      </c>
      <c r="M690" s="10">
        <f t="shared" ca="1" si="128"/>
        <v>5</v>
      </c>
      <c r="N690" s="10">
        <f t="shared" ca="1" si="129"/>
        <v>11</v>
      </c>
      <c r="O690" s="10">
        <f t="shared" ca="1" si="130"/>
        <v>2</v>
      </c>
      <c r="P690" s="10">
        <f t="shared" ca="1" si="131"/>
        <v>4</v>
      </c>
      <c r="Q690" s="11">
        <f t="shared" ca="1" si="120"/>
        <v>36</v>
      </c>
      <c r="R690" s="22" t="str">
        <f ca="1">VLOOKUP(L690,'05'!$A$2:$B$6,2,0)</f>
        <v>parda</v>
      </c>
      <c r="S690" s="22" t="str">
        <f ca="1">VLOOKUP(M690,'06'!$A$2:$B$18,2,0)</f>
        <v>ensino médio completo</v>
      </c>
      <c r="T690" s="22" t="str">
        <f ca="1">VLOOKUP(N690,'07'!$A$2:$D$28,2,0)</f>
        <v>Mato Grosso</v>
      </c>
      <c r="U690" s="22" t="str">
        <f ca="1">VLOOKUP(O690,'08'!$A$2:$B$28,2,0)</f>
        <v>Candomblé</v>
      </c>
      <c r="V690" s="22" t="str">
        <f ca="1">VLOOKUP(P690,'10'!$A$2:$B$10,2,0)</f>
        <v>Desquitado</v>
      </c>
      <c r="W690" s="29">
        <f>IFERROR(VLOOKUP($B690,'b02'!$A$4:$H$705,W$1,0),0)</f>
        <v>0</v>
      </c>
      <c r="X690" s="29">
        <f>IFERROR(VLOOKUP($B690,'b02'!$A$4:$H$705,X$1,0),0)</f>
        <v>0</v>
      </c>
      <c r="Y690" s="29">
        <f>IFERROR(VLOOKUP($B690,'b02'!$A$4:$H$705,Y$1,0),0)</f>
        <v>0</v>
      </c>
      <c r="Z690" s="29">
        <f>IFERROR(VLOOKUP($B690,'b02'!$A$4:$H$705,Z$1,0),0)</f>
        <v>0</v>
      </c>
      <c r="AA690" s="29">
        <f>IFERROR(VLOOKUP($B690,'b02'!$A$4:$H$705,AA$1,0),0)</f>
        <v>0</v>
      </c>
      <c r="AB690" s="29">
        <f>IFERROR(VLOOKUP($B690,'b02'!$A$4:$H$705,AB$1,0),0)</f>
        <v>0</v>
      </c>
      <c r="AC690" s="29">
        <f>IFERROR(VLOOKUP($B690,'b02'!$A$4:$H$705,AC$1,0),0)</f>
        <v>0</v>
      </c>
      <c r="AD690" s="41">
        <f>IFERROR(VLOOKUP($B690,'b06'!$A$4:$I$714,AD$1,0),0)</f>
        <v>0</v>
      </c>
      <c r="AE690" s="41">
        <f>IFERROR(VLOOKUP($B690,'b06'!$A$4:$I$714,AE$1,0),0)</f>
        <v>0</v>
      </c>
      <c r="AF690" s="41">
        <f>IFERROR(VLOOKUP($B690,'b06'!$A$4:$I$714,AF$1,0),0)</f>
        <v>0</v>
      </c>
      <c r="AG690" s="41">
        <f>IFERROR(VLOOKUP($B690,'b06'!$A$4:$I$714,AG$1,0),0)</f>
        <v>0</v>
      </c>
      <c r="AH690" s="41">
        <f>IFERROR(VLOOKUP($B690,'b06'!$A$4:$I$714,AH$1,0),0)</f>
        <v>0</v>
      </c>
      <c r="AI690" s="41">
        <f>IFERROR(VLOOKUP($B690,'b06'!$A$4:$I$714,AI$1,0),0)</f>
        <v>0</v>
      </c>
      <c r="AJ690" s="41">
        <f>IFERROR(VLOOKUP($B690,'b06'!$A$4:$I$714,AJ$1,0),0)</f>
        <v>0</v>
      </c>
    </row>
    <row r="691" spans="1:36" x14ac:dyDescent="0.35">
      <c r="A691" s="4" t="s">
        <v>1002</v>
      </c>
      <c r="B691" s="30">
        <v>689</v>
      </c>
      <c r="C691" s="8">
        <f t="shared" ca="1" si="121"/>
        <v>31534</v>
      </c>
      <c r="D691" s="5" t="str">
        <f t="shared" si="122"/>
        <v>colaborador_0689</v>
      </c>
      <c r="E691" s="9" t="s">
        <v>1339</v>
      </c>
      <c r="F691" s="9" t="s">
        <v>1550</v>
      </c>
      <c r="G691" s="8">
        <f t="shared" ca="1" si="123"/>
        <v>42777</v>
      </c>
      <c r="H691" s="6" t="s">
        <v>6</v>
      </c>
      <c r="I691" s="13">
        <f t="shared" ca="1" si="124"/>
        <v>1.76</v>
      </c>
      <c r="J691" s="15">
        <f t="shared" ca="1" si="125"/>
        <v>78</v>
      </c>
      <c r="K691" s="15">
        <f t="shared" ca="1" si="126"/>
        <v>25.180785123966942</v>
      </c>
      <c r="L691" s="10">
        <f t="shared" ca="1" si="127"/>
        <v>3</v>
      </c>
      <c r="M691" s="10">
        <f t="shared" ca="1" si="128"/>
        <v>3</v>
      </c>
      <c r="N691" s="10">
        <f t="shared" ca="1" si="129"/>
        <v>15</v>
      </c>
      <c r="O691" s="10">
        <f t="shared" ca="1" si="130"/>
        <v>1</v>
      </c>
      <c r="P691" s="10">
        <f t="shared" ca="1" si="131"/>
        <v>4</v>
      </c>
      <c r="Q691" s="11">
        <f t="shared" ca="1" si="120"/>
        <v>34</v>
      </c>
      <c r="R691" s="22" t="str">
        <f ca="1">VLOOKUP(L691,'05'!$A$2:$B$6,2,0)</f>
        <v>preta</v>
      </c>
      <c r="S691" s="22" t="str">
        <f ca="1">VLOOKUP(M691,'06'!$A$2:$B$18,2,0)</f>
        <v>ensino fundamental completo</v>
      </c>
      <c r="T691" s="22" t="str">
        <f ca="1">VLOOKUP(N691,'07'!$A$2:$D$28,2,0)</f>
        <v>Paraíba</v>
      </c>
      <c r="U691" s="22" t="str">
        <f ca="1">VLOOKUP(O691,'08'!$A$2:$B$28,2,0)</f>
        <v>Adventista</v>
      </c>
      <c r="V691" s="22" t="str">
        <f ca="1">VLOOKUP(P691,'10'!$A$2:$B$10,2,0)</f>
        <v>Desquitado</v>
      </c>
      <c r="W691" s="29">
        <f>IFERROR(VLOOKUP($B691,'b02'!$A$4:$H$705,W$1,0),0)</f>
        <v>0</v>
      </c>
      <c r="X691" s="29">
        <f>IFERROR(VLOOKUP($B691,'b02'!$A$4:$H$705,X$1,0),0)</f>
        <v>0</v>
      </c>
      <c r="Y691" s="29">
        <f>IFERROR(VLOOKUP($B691,'b02'!$A$4:$H$705,Y$1,0),0)</f>
        <v>0</v>
      </c>
      <c r="Z691" s="29">
        <f>IFERROR(VLOOKUP($B691,'b02'!$A$4:$H$705,Z$1,0),0)</f>
        <v>0</v>
      </c>
      <c r="AA691" s="29">
        <f>IFERROR(VLOOKUP($B691,'b02'!$A$4:$H$705,AA$1,0),0)</f>
        <v>0</v>
      </c>
      <c r="AB691" s="29">
        <f>IFERROR(VLOOKUP($B691,'b02'!$A$4:$H$705,AB$1,0),0)</f>
        <v>0</v>
      </c>
      <c r="AC691" s="29">
        <f>IFERROR(VLOOKUP($B691,'b02'!$A$4:$H$705,AC$1,0),0)</f>
        <v>0</v>
      </c>
      <c r="AD691" s="41">
        <f>IFERROR(VLOOKUP($B691,'b06'!$A$4:$I$714,AD$1,0),0)</f>
        <v>0</v>
      </c>
      <c r="AE691" s="41">
        <f>IFERROR(VLOOKUP($B691,'b06'!$A$4:$I$714,AE$1,0),0)</f>
        <v>0</v>
      </c>
      <c r="AF691" s="41">
        <f>IFERROR(VLOOKUP($B691,'b06'!$A$4:$I$714,AF$1,0),0)</f>
        <v>0</v>
      </c>
      <c r="AG691" s="41">
        <f>IFERROR(VLOOKUP($B691,'b06'!$A$4:$I$714,AG$1,0),0)</f>
        <v>0</v>
      </c>
      <c r="AH691" s="41">
        <f>IFERROR(VLOOKUP($B691,'b06'!$A$4:$I$714,AH$1,0),0)</f>
        <v>0</v>
      </c>
      <c r="AI691" s="41">
        <f>IFERROR(VLOOKUP($B691,'b06'!$A$4:$I$714,AI$1,0),0)</f>
        <v>0</v>
      </c>
      <c r="AJ691" s="41">
        <f>IFERROR(VLOOKUP($B691,'b06'!$A$4:$I$714,AJ$1,0),0)</f>
        <v>0</v>
      </c>
    </row>
    <row r="692" spans="1:36" x14ac:dyDescent="0.35">
      <c r="A692" s="4" t="s">
        <v>1003</v>
      </c>
      <c r="B692" s="30">
        <v>690</v>
      </c>
      <c r="C692" s="8">
        <f t="shared" ca="1" si="121"/>
        <v>31908</v>
      </c>
      <c r="D692" s="5" t="str">
        <f t="shared" si="122"/>
        <v>colaborador_0690</v>
      </c>
      <c r="E692" s="9" t="s">
        <v>1339</v>
      </c>
      <c r="F692" s="9" t="s">
        <v>1550</v>
      </c>
      <c r="G692" s="8">
        <f t="shared" ca="1" si="123"/>
        <v>42298</v>
      </c>
      <c r="H692" s="6" t="s">
        <v>6</v>
      </c>
      <c r="I692" s="13">
        <f t="shared" ca="1" si="124"/>
        <v>1.81</v>
      </c>
      <c r="J692" s="15">
        <f t="shared" ca="1" si="125"/>
        <v>73</v>
      </c>
      <c r="K692" s="15">
        <f t="shared" ca="1" si="126"/>
        <v>22.282592106468055</v>
      </c>
      <c r="L692" s="10">
        <f t="shared" ca="1" si="127"/>
        <v>2</v>
      </c>
      <c r="M692" s="10">
        <f t="shared" ca="1" si="128"/>
        <v>2</v>
      </c>
      <c r="N692" s="10">
        <f t="shared" ca="1" si="129"/>
        <v>25</v>
      </c>
      <c r="O692" s="10">
        <f t="shared" ca="1" si="130"/>
        <v>5</v>
      </c>
      <c r="P692" s="10">
        <f t="shared" ca="1" si="131"/>
        <v>5</v>
      </c>
      <c r="Q692" s="11">
        <f t="shared" ca="1" si="120"/>
        <v>33</v>
      </c>
      <c r="R692" s="22" t="str">
        <f ca="1">VLOOKUP(L692,'05'!$A$2:$B$6,2,0)</f>
        <v>parda</v>
      </c>
      <c r="S692" s="22" t="str">
        <f ca="1">VLOOKUP(M692,'06'!$A$2:$B$18,2,0)</f>
        <v>ensino fundamental incompleto</v>
      </c>
      <c r="T692" s="22" t="str">
        <f ca="1">VLOOKUP(N692,'07'!$A$2:$D$28,2,0)</f>
        <v>São Paulo</v>
      </c>
      <c r="U692" s="22" t="str">
        <f ca="1">VLOOKUP(O692,'08'!$A$2:$B$28,2,0)</f>
        <v>Evangélica</v>
      </c>
      <c r="V692" s="22" t="str">
        <f ca="1">VLOOKUP(P692,'10'!$A$2:$B$10,2,0)</f>
        <v>Separado</v>
      </c>
      <c r="W692" s="29">
        <f>IFERROR(VLOOKUP($B692,'b02'!$A$4:$H$705,W$1,0),0)</f>
        <v>0</v>
      </c>
      <c r="X692" s="29">
        <f>IFERROR(VLOOKUP($B692,'b02'!$A$4:$H$705,X$1,0),0)</f>
        <v>0</v>
      </c>
      <c r="Y692" s="29">
        <f>IFERROR(VLOOKUP($B692,'b02'!$A$4:$H$705,Y$1,0),0)</f>
        <v>0</v>
      </c>
      <c r="Z692" s="29">
        <f>IFERROR(VLOOKUP($B692,'b02'!$A$4:$H$705,Z$1,0),0)</f>
        <v>0</v>
      </c>
      <c r="AA692" s="29">
        <f>IFERROR(VLOOKUP($B692,'b02'!$A$4:$H$705,AA$1,0),0)</f>
        <v>1</v>
      </c>
      <c r="AB692" s="29">
        <f>IFERROR(VLOOKUP($B692,'b02'!$A$4:$H$705,AB$1,0),0)</f>
        <v>0</v>
      </c>
      <c r="AC692" s="29">
        <f>IFERROR(VLOOKUP($B692,'b02'!$A$4:$H$705,AC$1,0),0)</f>
        <v>1</v>
      </c>
      <c r="AD692" s="41">
        <f>IFERROR(VLOOKUP($B692,'b06'!$A$4:$I$714,AD$1,0),0)</f>
        <v>0</v>
      </c>
      <c r="AE692" s="41">
        <f>IFERROR(VLOOKUP($B692,'b06'!$A$4:$I$714,AE$1,0),0)</f>
        <v>0</v>
      </c>
      <c r="AF692" s="41">
        <f>IFERROR(VLOOKUP($B692,'b06'!$A$4:$I$714,AF$1,0),0)</f>
        <v>1</v>
      </c>
      <c r="AG692" s="41">
        <f>IFERROR(VLOOKUP($B692,'b06'!$A$4:$I$714,AG$1,0),0)</f>
        <v>0</v>
      </c>
      <c r="AH692" s="41">
        <f>IFERROR(VLOOKUP($B692,'b06'!$A$4:$I$714,AH$1,0),0)</f>
        <v>0</v>
      </c>
      <c r="AI692" s="41">
        <f>IFERROR(VLOOKUP($B692,'b06'!$A$4:$I$714,AI$1,0),0)</f>
        <v>0</v>
      </c>
      <c r="AJ692" s="41">
        <f>IFERROR(VLOOKUP($B692,'b06'!$A$4:$I$714,AJ$1,0),0)</f>
        <v>0</v>
      </c>
    </row>
    <row r="693" spans="1:36" x14ac:dyDescent="0.35">
      <c r="A693" s="4" t="s">
        <v>1004</v>
      </c>
      <c r="B693" s="30">
        <v>691</v>
      </c>
      <c r="C693" s="8">
        <f t="shared" ca="1" si="121"/>
        <v>35106</v>
      </c>
      <c r="D693" s="5" t="str">
        <f t="shared" si="122"/>
        <v>colaborador_0691</v>
      </c>
      <c r="E693" s="9" t="s">
        <v>1339</v>
      </c>
      <c r="F693" s="9" t="s">
        <v>1550</v>
      </c>
      <c r="G693" s="8">
        <f t="shared" ca="1" si="123"/>
        <v>43935</v>
      </c>
      <c r="H693" s="6" t="s">
        <v>6</v>
      </c>
      <c r="I693" s="13">
        <f t="shared" ca="1" si="124"/>
        <v>1.83</v>
      </c>
      <c r="J693" s="15">
        <f t="shared" ca="1" si="125"/>
        <v>77</v>
      </c>
      <c r="K693" s="15">
        <f t="shared" ca="1" si="126"/>
        <v>22.99262444384723</v>
      </c>
      <c r="L693" s="10">
        <f t="shared" ca="1" si="127"/>
        <v>2</v>
      </c>
      <c r="M693" s="10">
        <f t="shared" ca="1" si="128"/>
        <v>3</v>
      </c>
      <c r="N693" s="10">
        <f t="shared" ca="1" si="129"/>
        <v>24</v>
      </c>
      <c r="O693" s="10">
        <f t="shared" ca="1" si="130"/>
        <v>5</v>
      </c>
      <c r="P693" s="10">
        <f t="shared" ca="1" si="131"/>
        <v>5</v>
      </c>
      <c r="Q693" s="11">
        <f t="shared" ca="1" si="120"/>
        <v>25</v>
      </c>
      <c r="R693" s="22" t="str">
        <f ca="1">VLOOKUP(L693,'05'!$A$2:$B$6,2,0)</f>
        <v>parda</v>
      </c>
      <c r="S693" s="22" t="str">
        <f ca="1">VLOOKUP(M693,'06'!$A$2:$B$18,2,0)</f>
        <v>ensino fundamental completo</v>
      </c>
      <c r="T693" s="22" t="str">
        <f ca="1">VLOOKUP(N693,'07'!$A$2:$D$28,2,0)</f>
        <v>Santa Catarina</v>
      </c>
      <c r="U693" s="22" t="str">
        <f ca="1">VLOOKUP(O693,'08'!$A$2:$B$28,2,0)</f>
        <v>Evangélica</v>
      </c>
      <c r="V693" s="22" t="str">
        <f ca="1">VLOOKUP(P693,'10'!$A$2:$B$10,2,0)</f>
        <v>Separado</v>
      </c>
      <c r="W693" s="29">
        <f>IFERROR(VLOOKUP($B693,'b02'!$A$4:$H$705,W$1,0),0)</f>
        <v>0</v>
      </c>
      <c r="X693" s="29">
        <f>IFERROR(VLOOKUP($B693,'b02'!$A$4:$H$705,X$1,0),0)</f>
        <v>0</v>
      </c>
      <c r="Y693" s="29">
        <f>IFERROR(VLOOKUP($B693,'b02'!$A$4:$H$705,Y$1,0),0)</f>
        <v>0</v>
      </c>
      <c r="Z693" s="29">
        <f>IFERROR(VLOOKUP($B693,'b02'!$A$4:$H$705,Z$1,0),0)</f>
        <v>2</v>
      </c>
      <c r="AA693" s="29">
        <f>IFERROR(VLOOKUP($B693,'b02'!$A$4:$H$705,AA$1,0),0)</f>
        <v>0</v>
      </c>
      <c r="AB693" s="29">
        <f>IFERROR(VLOOKUP($B693,'b02'!$A$4:$H$705,AB$1,0),0)</f>
        <v>1</v>
      </c>
      <c r="AC693" s="29">
        <f>IFERROR(VLOOKUP($B693,'b02'!$A$4:$H$705,AC$1,0),0)</f>
        <v>3</v>
      </c>
      <c r="AD693" s="41">
        <f>IFERROR(VLOOKUP($B693,'b06'!$A$4:$I$714,AD$1,0),0)</f>
        <v>0</v>
      </c>
      <c r="AE693" s="41">
        <f>IFERROR(VLOOKUP($B693,'b06'!$A$4:$I$714,AE$1,0),0)</f>
        <v>1</v>
      </c>
      <c r="AF693" s="41">
        <f>IFERROR(VLOOKUP($B693,'b06'!$A$4:$I$714,AF$1,0),0)</f>
        <v>0</v>
      </c>
      <c r="AG693" s="41">
        <f>IFERROR(VLOOKUP($B693,'b06'!$A$4:$I$714,AG$1,0),0)</f>
        <v>0</v>
      </c>
      <c r="AH693" s="41">
        <f>IFERROR(VLOOKUP($B693,'b06'!$A$4:$I$714,AH$1,0),0)</f>
        <v>0</v>
      </c>
      <c r="AI693" s="41">
        <f>IFERROR(VLOOKUP($B693,'b06'!$A$4:$I$714,AI$1,0),0)</f>
        <v>2</v>
      </c>
      <c r="AJ693" s="41">
        <f>IFERROR(VLOOKUP($B693,'b06'!$A$4:$I$714,AJ$1,0),0)</f>
        <v>0</v>
      </c>
    </row>
    <row r="694" spans="1:36" x14ac:dyDescent="0.35">
      <c r="A694" s="4" t="s">
        <v>1005</v>
      </c>
      <c r="B694" s="30">
        <v>692</v>
      </c>
      <c r="C694" s="8">
        <f t="shared" ca="1" si="121"/>
        <v>33729</v>
      </c>
      <c r="D694" s="5" t="str">
        <f t="shared" si="122"/>
        <v>colaborador_0692</v>
      </c>
      <c r="E694" s="9" t="s">
        <v>1339</v>
      </c>
      <c r="F694" s="9" t="s">
        <v>1550</v>
      </c>
      <c r="G694" s="8">
        <f t="shared" ca="1" si="123"/>
        <v>42601</v>
      </c>
      <c r="H694" s="6" t="s">
        <v>6</v>
      </c>
      <c r="I694" s="13">
        <f t="shared" ca="1" si="124"/>
        <v>1.79</v>
      </c>
      <c r="J694" s="15">
        <f t="shared" ca="1" si="125"/>
        <v>72</v>
      </c>
      <c r="K694" s="15">
        <f t="shared" ca="1" si="126"/>
        <v>22.471208763771418</v>
      </c>
      <c r="L694" s="10">
        <f t="shared" ca="1" si="127"/>
        <v>3</v>
      </c>
      <c r="M694" s="10">
        <f t="shared" ca="1" si="128"/>
        <v>1</v>
      </c>
      <c r="N694" s="10">
        <f t="shared" ca="1" si="129"/>
        <v>2</v>
      </c>
      <c r="O694" s="10">
        <f t="shared" ca="1" si="130"/>
        <v>7</v>
      </c>
      <c r="P694" s="10">
        <f t="shared" ca="1" si="131"/>
        <v>6</v>
      </c>
      <c r="Q694" s="11">
        <f t="shared" ca="1" si="120"/>
        <v>28</v>
      </c>
      <c r="R694" s="22" t="str">
        <f ca="1">VLOOKUP(L694,'05'!$A$2:$B$6,2,0)</f>
        <v>preta</v>
      </c>
      <c r="S694" s="22" t="str">
        <f ca="1">VLOOKUP(M694,'06'!$A$2:$B$18,2,0)</f>
        <v>sem instrução</v>
      </c>
      <c r="T694" s="22" t="str">
        <f ca="1">VLOOKUP(N694,'07'!$A$2:$D$28,2,0)</f>
        <v>Alagoas</v>
      </c>
      <c r="U694" s="22" t="str">
        <f ca="1">VLOOKUP(O694,'08'!$A$2:$B$28,2,0)</f>
        <v>Testemunha de Jeová</v>
      </c>
      <c r="V694" s="22" t="str">
        <f ca="1">VLOOKUP(P694,'10'!$A$2:$B$10,2,0)</f>
        <v>Concubinato/União Estável</v>
      </c>
      <c r="W694" s="29">
        <f>IFERROR(VLOOKUP($B694,'b02'!$A$4:$H$705,W$1,0),0)</f>
        <v>0</v>
      </c>
      <c r="X694" s="29">
        <f>IFERROR(VLOOKUP($B694,'b02'!$A$4:$H$705,X$1,0),0)</f>
        <v>0</v>
      </c>
      <c r="Y694" s="29">
        <f>IFERROR(VLOOKUP($B694,'b02'!$A$4:$H$705,Y$1,0),0)</f>
        <v>0</v>
      </c>
      <c r="Z694" s="29">
        <f>IFERROR(VLOOKUP($B694,'b02'!$A$4:$H$705,Z$1,0),0)</f>
        <v>0</v>
      </c>
      <c r="AA694" s="29">
        <f>IFERROR(VLOOKUP($B694,'b02'!$A$4:$H$705,AA$1,0),0)</f>
        <v>0</v>
      </c>
      <c r="AB694" s="29">
        <f>IFERROR(VLOOKUP($B694,'b02'!$A$4:$H$705,AB$1,0),0)</f>
        <v>0</v>
      </c>
      <c r="AC694" s="29">
        <f>IFERROR(VLOOKUP($B694,'b02'!$A$4:$H$705,AC$1,0),0)</f>
        <v>0</v>
      </c>
      <c r="AD694" s="41">
        <f>IFERROR(VLOOKUP($B694,'b06'!$A$4:$I$714,AD$1,0),0)</f>
        <v>0</v>
      </c>
      <c r="AE694" s="41">
        <f>IFERROR(VLOOKUP($B694,'b06'!$A$4:$I$714,AE$1,0),0)</f>
        <v>0</v>
      </c>
      <c r="AF694" s="41">
        <f>IFERROR(VLOOKUP($B694,'b06'!$A$4:$I$714,AF$1,0),0)</f>
        <v>0</v>
      </c>
      <c r="AG694" s="41">
        <f>IFERROR(VLOOKUP($B694,'b06'!$A$4:$I$714,AG$1,0),0)</f>
        <v>0</v>
      </c>
      <c r="AH694" s="41">
        <f>IFERROR(VLOOKUP($B694,'b06'!$A$4:$I$714,AH$1,0),0)</f>
        <v>0</v>
      </c>
      <c r="AI694" s="41">
        <f>IFERROR(VLOOKUP($B694,'b06'!$A$4:$I$714,AI$1,0),0)</f>
        <v>0</v>
      </c>
      <c r="AJ694" s="41">
        <f>IFERROR(VLOOKUP($B694,'b06'!$A$4:$I$714,AJ$1,0),0)</f>
        <v>0</v>
      </c>
    </row>
    <row r="695" spans="1:36" x14ac:dyDescent="0.35">
      <c r="A695" s="4" t="s">
        <v>1006</v>
      </c>
      <c r="B695" s="30">
        <v>693</v>
      </c>
      <c r="C695" s="8">
        <f t="shared" ca="1" si="121"/>
        <v>31085</v>
      </c>
      <c r="D695" s="5" t="str">
        <f t="shared" si="122"/>
        <v>colaborador_0693</v>
      </c>
      <c r="E695" s="9" t="s">
        <v>1339</v>
      </c>
      <c r="F695" s="9" t="s">
        <v>1550</v>
      </c>
      <c r="G695" s="8">
        <f t="shared" ca="1" si="123"/>
        <v>42330</v>
      </c>
      <c r="H695" s="6" t="s">
        <v>6</v>
      </c>
      <c r="I695" s="13">
        <f t="shared" ca="1" si="124"/>
        <v>1.83</v>
      </c>
      <c r="J695" s="15">
        <f t="shared" ca="1" si="125"/>
        <v>74</v>
      </c>
      <c r="K695" s="15">
        <f t="shared" ca="1" si="126"/>
        <v>22.096807907073963</v>
      </c>
      <c r="L695" s="10">
        <f t="shared" ca="1" si="127"/>
        <v>2</v>
      </c>
      <c r="M695" s="10">
        <f t="shared" ca="1" si="128"/>
        <v>1</v>
      </c>
      <c r="N695" s="10">
        <f t="shared" ca="1" si="129"/>
        <v>19</v>
      </c>
      <c r="O695" s="10">
        <f t="shared" ca="1" si="130"/>
        <v>6</v>
      </c>
      <c r="P695" s="10">
        <f t="shared" ca="1" si="131"/>
        <v>2</v>
      </c>
      <c r="Q695" s="11">
        <f t="shared" ca="1" si="120"/>
        <v>36</v>
      </c>
      <c r="R695" s="22" t="str">
        <f ca="1">VLOOKUP(L695,'05'!$A$2:$B$6,2,0)</f>
        <v>parda</v>
      </c>
      <c r="S695" s="22" t="str">
        <f ca="1">VLOOKUP(M695,'06'!$A$2:$B$18,2,0)</f>
        <v>sem instrução</v>
      </c>
      <c r="T695" s="22" t="str">
        <f ca="1">VLOOKUP(N695,'07'!$A$2:$D$28,2,0)</f>
        <v>Rio de Janeiro</v>
      </c>
      <c r="U695" s="22" t="str">
        <f ca="1">VLOOKUP(O695,'08'!$A$2:$B$28,2,0)</f>
        <v>Umbanda</v>
      </c>
      <c r="V695" s="22" t="str">
        <f ca="1">VLOOKUP(P695,'10'!$A$2:$B$10,2,0)</f>
        <v>Casado</v>
      </c>
      <c r="W695" s="29">
        <f>IFERROR(VLOOKUP($B695,'b02'!$A$4:$H$705,W$1,0),0)</f>
        <v>0</v>
      </c>
      <c r="X695" s="29">
        <f>IFERROR(VLOOKUP($B695,'b02'!$A$4:$H$705,X$1,0),0)</f>
        <v>0</v>
      </c>
      <c r="Y695" s="29">
        <f>IFERROR(VLOOKUP($B695,'b02'!$A$4:$H$705,Y$1,0),0)</f>
        <v>0</v>
      </c>
      <c r="Z695" s="29">
        <f>IFERROR(VLOOKUP($B695,'b02'!$A$4:$H$705,Z$1,0),0)</f>
        <v>0</v>
      </c>
      <c r="AA695" s="29">
        <f>IFERROR(VLOOKUP($B695,'b02'!$A$4:$H$705,AA$1,0),0)</f>
        <v>0</v>
      </c>
      <c r="AB695" s="29">
        <f>IFERROR(VLOOKUP($B695,'b02'!$A$4:$H$705,AB$1,0),0)</f>
        <v>0</v>
      </c>
      <c r="AC695" s="29">
        <f>IFERROR(VLOOKUP($B695,'b02'!$A$4:$H$705,AC$1,0),0)</f>
        <v>0</v>
      </c>
      <c r="AD695" s="41">
        <f>IFERROR(VLOOKUP($B695,'b06'!$A$4:$I$714,AD$1,0),0)</f>
        <v>0</v>
      </c>
      <c r="AE695" s="41">
        <f>IFERROR(VLOOKUP($B695,'b06'!$A$4:$I$714,AE$1,0),0)</f>
        <v>0</v>
      </c>
      <c r="AF695" s="41">
        <f>IFERROR(VLOOKUP($B695,'b06'!$A$4:$I$714,AF$1,0),0)</f>
        <v>0</v>
      </c>
      <c r="AG695" s="41">
        <f>IFERROR(VLOOKUP($B695,'b06'!$A$4:$I$714,AG$1,0),0)</f>
        <v>0</v>
      </c>
      <c r="AH695" s="41">
        <f>IFERROR(VLOOKUP($B695,'b06'!$A$4:$I$714,AH$1,0),0)</f>
        <v>0</v>
      </c>
      <c r="AI695" s="41">
        <f>IFERROR(VLOOKUP($B695,'b06'!$A$4:$I$714,AI$1,0),0)</f>
        <v>0</v>
      </c>
      <c r="AJ695" s="41">
        <f>IFERROR(VLOOKUP($B695,'b06'!$A$4:$I$714,AJ$1,0),0)</f>
        <v>0</v>
      </c>
    </row>
    <row r="696" spans="1:36" x14ac:dyDescent="0.35">
      <c r="A696" s="4" t="s">
        <v>1007</v>
      </c>
      <c r="B696" s="30">
        <v>694</v>
      </c>
      <c r="C696" s="8">
        <f t="shared" ca="1" si="121"/>
        <v>31244</v>
      </c>
      <c r="D696" s="5" t="str">
        <f t="shared" si="122"/>
        <v>colaborador_0694</v>
      </c>
      <c r="E696" s="9" t="s">
        <v>1339</v>
      </c>
      <c r="F696" s="9" t="s">
        <v>1550</v>
      </c>
      <c r="G696" s="8">
        <f t="shared" ca="1" si="123"/>
        <v>43237</v>
      </c>
      <c r="H696" s="6" t="s">
        <v>6</v>
      </c>
      <c r="I696" s="13">
        <f t="shared" ca="1" si="124"/>
        <v>1.8</v>
      </c>
      <c r="J696" s="15">
        <f t="shared" ca="1" si="125"/>
        <v>71</v>
      </c>
      <c r="K696" s="15">
        <f t="shared" ca="1" si="126"/>
        <v>21.913580246913579</v>
      </c>
      <c r="L696" s="10">
        <f t="shared" ca="1" si="127"/>
        <v>3</v>
      </c>
      <c r="M696" s="10">
        <f t="shared" ca="1" si="128"/>
        <v>2</v>
      </c>
      <c r="N696" s="10">
        <f t="shared" ca="1" si="129"/>
        <v>22</v>
      </c>
      <c r="O696" s="10">
        <f t="shared" ca="1" si="130"/>
        <v>2</v>
      </c>
      <c r="P696" s="10">
        <f t="shared" ca="1" si="131"/>
        <v>5</v>
      </c>
      <c r="Q696" s="11">
        <f t="shared" ca="1" si="120"/>
        <v>35</v>
      </c>
      <c r="R696" s="22" t="str">
        <f ca="1">VLOOKUP(L696,'05'!$A$2:$B$6,2,0)</f>
        <v>preta</v>
      </c>
      <c r="S696" s="22" t="str">
        <f ca="1">VLOOKUP(M696,'06'!$A$2:$B$18,2,0)</f>
        <v>ensino fundamental incompleto</v>
      </c>
      <c r="T696" s="22" t="str">
        <f ca="1">VLOOKUP(N696,'07'!$A$2:$D$28,2,0)</f>
        <v>Rondônia</v>
      </c>
      <c r="U696" s="22" t="str">
        <f ca="1">VLOOKUP(O696,'08'!$A$2:$B$28,2,0)</f>
        <v>Candomblé</v>
      </c>
      <c r="V696" s="22" t="str">
        <f ca="1">VLOOKUP(P696,'10'!$A$2:$B$10,2,0)</f>
        <v>Separado</v>
      </c>
      <c r="W696" s="29">
        <f>IFERROR(VLOOKUP($B696,'b02'!$A$4:$H$705,W$1,0),0)</f>
        <v>0</v>
      </c>
      <c r="X696" s="29">
        <f>IFERROR(VLOOKUP($B696,'b02'!$A$4:$H$705,X$1,0),0)</f>
        <v>0</v>
      </c>
      <c r="Y696" s="29">
        <f>IFERROR(VLOOKUP($B696,'b02'!$A$4:$H$705,Y$1,0),0)</f>
        <v>0</v>
      </c>
      <c r="Z696" s="29">
        <f>IFERROR(VLOOKUP($B696,'b02'!$A$4:$H$705,Z$1,0),0)</f>
        <v>0</v>
      </c>
      <c r="AA696" s="29">
        <f>IFERROR(VLOOKUP($B696,'b02'!$A$4:$H$705,AA$1,0),0)</f>
        <v>0</v>
      </c>
      <c r="AB696" s="29">
        <f>IFERROR(VLOOKUP($B696,'b02'!$A$4:$H$705,AB$1,0),0)</f>
        <v>0</v>
      </c>
      <c r="AC696" s="29">
        <f>IFERROR(VLOOKUP($B696,'b02'!$A$4:$H$705,AC$1,0),0)</f>
        <v>0</v>
      </c>
      <c r="AD696" s="41">
        <f>IFERROR(VLOOKUP($B696,'b06'!$A$4:$I$714,AD$1,0),0)</f>
        <v>0</v>
      </c>
      <c r="AE696" s="41">
        <f>IFERROR(VLOOKUP($B696,'b06'!$A$4:$I$714,AE$1,0),0)</f>
        <v>0</v>
      </c>
      <c r="AF696" s="41">
        <f>IFERROR(VLOOKUP($B696,'b06'!$A$4:$I$714,AF$1,0),0)</f>
        <v>0</v>
      </c>
      <c r="AG696" s="41">
        <f>IFERROR(VLOOKUP($B696,'b06'!$A$4:$I$714,AG$1,0),0)</f>
        <v>0</v>
      </c>
      <c r="AH696" s="41">
        <f>IFERROR(VLOOKUP($B696,'b06'!$A$4:$I$714,AH$1,0),0)</f>
        <v>0</v>
      </c>
      <c r="AI696" s="41">
        <f>IFERROR(VLOOKUP($B696,'b06'!$A$4:$I$714,AI$1,0),0)</f>
        <v>0</v>
      </c>
      <c r="AJ696" s="41">
        <f>IFERROR(VLOOKUP($B696,'b06'!$A$4:$I$714,AJ$1,0),0)</f>
        <v>0</v>
      </c>
    </row>
    <row r="697" spans="1:36" x14ac:dyDescent="0.35">
      <c r="A697" s="4" t="s">
        <v>1008</v>
      </c>
      <c r="B697" s="30">
        <v>695</v>
      </c>
      <c r="C697" s="8">
        <f t="shared" ca="1" si="121"/>
        <v>32249</v>
      </c>
      <c r="D697" s="5" t="str">
        <f t="shared" si="122"/>
        <v>colaborador_0695</v>
      </c>
      <c r="E697" s="9" t="s">
        <v>1339</v>
      </c>
      <c r="F697" s="9" t="s">
        <v>1550</v>
      </c>
      <c r="G697" s="8">
        <f t="shared" ca="1" si="123"/>
        <v>44073</v>
      </c>
      <c r="H697" s="6" t="s">
        <v>6</v>
      </c>
      <c r="I697" s="13">
        <f t="shared" ca="1" si="124"/>
        <v>1.84</v>
      </c>
      <c r="J697" s="15">
        <f t="shared" ca="1" si="125"/>
        <v>71</v>
      </c>
      <c r="K697" s="15">
        <f t="shared" ca="1" si="126"/>
        <v>20.971172022684311</v>
      </c>
      <c r="L697" s="10">
        <f t="shared" ca="1" si="127"/>
        <v>2</v>
      </c>
      <c r="M697" s="10">
        <f t="shared" ca="1" si="128"/>
        <v>1</v>
      </c>
      <c r="N697" s="10">
        <f t="shared" ca="1" si="129"/>
        <v>26</v>
      </c>
      <c r="O697" s="10">
        <f t="shared" ca="1" si="130"/>
        <v>6</v>
      </c>
      <c r="P697" s="10">
        <f t="shared" ca="1" si="131"/>
        <v>6</v>
      </c>
      <c r="Q697" s="11">
        <f t="shared" ca="1" si="120"/>
        <v>32</v>
      </c>
      <c r="R697" s="22" t="str">
        <f ca="1">VLOOKUP(L697,'05'!$A$2:$B$6,2,0)</f>
        <v>parda</v>
      </c>
      <c r="S697" s="22" t="str">
        <f ca="1">VLOOKUP(M697,'06'!$A$2:$B$18,2,0)</f>
        <v>sem instrução</v>
      </c>
      <c r="T697" s="22" t="str">
        <f ca="1">VLOOKUP(N697,'07'!$A$2:$D$28,2,0)</f>
        <v>Sergipe</v>
      </c>
      <c r="U697" s="22" t="str">
        <f ca="1">VLOOKUP(O697,'08'!$A$2:$B$28,2,0)</f>
        <v>Umbanda</v>
      </c>
      <c r="V697" s="22" t="str">
        <f ca="1">VLOOKUP(P697,'10'!$A$2:$B$10,2,0)</f>
        <v>Concubinato/União Estável</v>
      </c>
      <c r="W697" s="29">
        <f>IFERROR(VLOOKUP($B697,'b02'!$A$4:$H$705,W$1,0),0)</f>
        <v>0</v>
      </c>
      <c r="X697" s="29">
        <f>IFERROR(VLOOKUP($B697,'b02'!$A$4:$H$705,X$1,0),0)</f>
        <v>0</v>
      </c>
      <c r="Y697" s="29">
        <f>IFERROR(VLOOKUP($B697,'b02'!$A$4:$H$705,Y$1,0),0)</f>
        <v>0</v>
      </c>
      <c r="Z697" s="29">
        <f>IFERROR(VLOOKUP($B697,'b02'!$A$4:$H$705,Z$1,0),0)</f>
        <v>1</v>
      </c>
      <c r="AA697" s="29">
        <f>IFERROR(VLOOKUP($B697,'b02'!$A$4:$H$705,AA$1,0),0)</f>
        <v>0</v>
      </c>
      <c r="AB697" s="29">
        <f>IFERROR(VLOOKUP($B697,'b02'!$A$4:$H$705,AB$1,0),0)</f>
        <v>0</v>
      </c>
      <c r="AC697" s="29">
        <f>IFERROR(VLOOKUP($B697,'b02'!$A$4:$H$705,AC$1,0),0)</f>
        <v>1</v>
      </c>
      <c r="AD697" s="41">
        <f>IFERROR(VLOOKUP($B697,'b06'!$A$4:$I$714,AD$1,0),0)</f>
        <v>1</v>
      </c>
      <c r="AE697" s="41">
        <f>IFERROR(VLOOKUP($B697,'b06'!$A$4:$I$714,AE$1,0),0)</f>
        <v>0</v>
      </c>
      <c r="AF697" s="41">
        <f>IFERROR(VLOOKUP($B697,'b06'!$A$4:$I$714,AF$1,0),0)</f>
        <v>0</v>
      </c>
      <c r="AG697" s="41">
        <f>IFERROR(VLOOKUP($B697,'b06'!$A$4:$I$714,AG$1,0),0)</f>
        <v>0</v>
      </c>
      <c r="AH697" s="41">
        <f>IFERROR(VLOOKUP($B697,'b06'!$A$4:$I$714,AH$1,0),0)</f>
        <v>0</v>
      </c>
      <c r="AI697" s="41">
        <f>IFERROR(VLOOKUP($B697,'b06'!$A$4:$I$714,AI$1,0),0)</f>
        <v>0</v>
      </c>
      <c r="AJ697" s="41">
        <f>IFERROR(VLOOKUP($B697,'b06'!$A$4:$I$714,AJ$1,0),0)</f>
        <v>0</v>
      </c>
    </row>
    <row r="698" spans="1:36" x14ac:dyDescent="0.35">
      <c r="A698" s="4" t="s">
        <v>1009</v>
      </c>
      <c r="B698" s="30">
        <v>696</v>
      </c>
      <c r="C698" s="8">
        <f t="shared" ca="1" si="121"/>
        <v>35546</v>
      </c>
      <c r="D698" s="5" t="str">
        <f t="shared" si="122"/>
        <v>colaborador_0696</v>
      </c>
      <c r="E698" s="9" t="s">
        <v>1339</v>
      </c>
      <c r="F698" s="9" t="s">
        <v>1550</v>
      </c>
      <c r="G698" s="8">
        <f t="shared" ca="1" si="123"/>
        <v>43348</v>
      </c>
      <c r="H698" s="6" t="s">
        <v>6</v>
      </c>
      <c r="I698" s="13">
        <f t="shared" ca="1" si="124"/>
        <v>1.78</v>
      </c>
      <c r="J698" s="15">
        <f t="shared" ca="1" si="125"/>
        <v>78</v>
      </c>
      <c r="K698" s="15">
        <f t="shared" ca="1" si="126"/>
        <v>24.618103774775911</v>
      </c>
      <c r="L698" s="10">
        <f t="shared" ca="1" si="127"/>
        <v>3</v>
      </c>
      <c r="M698" s="10">
        <f t="shared" ca="1" si="128"/>
        <v>3</v>
      </c>
      <c r="N698" s="10">
        <f t="shared" ca="1" si="129"/>
        <v>26</v>
      </c>
      <c r="O698" s="10">
        <f t="shared" ca="1" si="130"/>
        <v>1</v>
      </c>
      <c r="P698" s="10">
        <f t="shared" ca="1" si="131"/>
        <v>5</v>
      </c>
      <c r="Q698" s="11">
        <f t="shared" ca="1" si="120"/>
        <v>23</v>
      </c>
      <c r="R698" s="22" t="str">
        <f ca="1">VLOOKUP(L698,'05'!$A$2:$B$6,2,0)</f>
        <v>preta</v>
      </c>
      <c r="S698" s="22" t="str">
        <f ca="1">VLOOKUP(M698,'06'!$A$2:$B$18,2,0)</f>
        <v>ensino fundamental completo</v>
      </c>
      <c r="T698" s="22" t="str">
        <f ca="1">VLOOKUP(N698,'07'!$A$2:$D$28,2,0)</f>
        <v>Sergipe</v>
      </c>
      <c r="U698" s="22" t="str">
        <f ca="1">VLOOKUP(O698,'08'!$A$2:$B$28,2,0)</f>
        <v>Adventista</v>
      </c>
      <c r="V698" s="22" t="str">
        <f ca="1">VLOOKUP(P698,'10'!$A$2:$B$10,2,0)</f>
        <v>Separado</v>
      </c>
      <c r="W698" s="29">
        <f>IFERROR(VLOOKUP($B698,'b02'!$A$4:$H$705,W$1,0),0)</f>
        <v>0</v>
      </c>
      <c r="X698" s="29">
        <f>IFERROR(VLOOKUP($B698,'b02'!$A$4:$H$705,X$1,0),0)</f>
        <v>0</v>
      </c>
      <c r="Y698" s="29">
        <f>IFERROR(VLOOKUP($B698,'b02'!$A$4:$H$705,Y$1,0),0)</f>
        <v>0</v>
      </c>
      <c r="Z698" s="29">
        <f>IFERROR(VLOOKUP($B698,'b02'!$A$4:$H$705,Z$1,0),0)</f>
        <v>0</v>
      </c>
      <c r="AA698" s="29">
        <f>IFERROR(VLOOKUP($B698,'b02'!$A$4:$H$705,AA$1,0),0)</f>
        <v>0</v>
      </c>
      <c r="AB698" s="29">
        <f>IFERROR(VLOOKUP($B698,'b02'!$A$4:$H$705,AB$1,0),0)</f>
        <v>0</v>
      </c>
      <c r="AC698" s="29">
        <f>IFERROR(VLOOKUP($B698,'b02'!$A$4:$H$705,AC$1,0),0)</f>
        <v>0</v>
      </c>
      <c r="AD698" s="41">
        <f>IFERROR(VLOOKUP($B698,'b06'!$A$4:$I$714,AD$1,0),0)</f>
        <v>0</v>
      </c>
      <c r="AE698" s="41">
        <f>IFERROR(VLOOKUP($B698,'b06'!$A$4:$I$714,AE$1,0),0)</f>
        <v>0</v>
      </c>
      <c r="AF698" s="41">
        <f>IFERROR(VLOOKUP($B698,'b06'!$A$4:$I$714,AF$1,0),0)</f>
        <v>0</v>
      </c>
      <c r="AG698" s="41">
        <f>IFERROR(VLOOKUP($B698,'b06'!$A$4:$I$714,AG$1,0),0)</f>
        <v>0</v>
      </c>
      <c r="AH698" s="41">
        <f>IFERROR(VLOOKUP($B698,'b06'!$A$4:$I$714,AH$1,0),0)</f>
        <v>0</v>
      </c>
      <c r="AI698" s="41">
        <f>IFERROR(VLOOKUP($B698,'b06'!$A$4:$I$714,AI$1,0),0)</f>
        <v>0</v>
      </c>
      <c r="AJ698" s="41">
        <f>IFERROR(VLOOKUP($B698,'b06'!$A$4:$I$714,AJ$1,0),0)</f>
        <v>0</v>
      </c>
    </row>
    <row r="699" spans="1:36" x14ac:dyDescent="0.35">
      <c r="A699" s="4" t="s">
        <v>1010</v>
      </c>
      <c r="B699" s="30">
        <v>697</v>
      </c>
      <c r="C699" s="8">
        <f t="shared" ca="1" si="121"/>
        <v>31082</v>
      </c>
      <c r="D699" s="5" t="str">
        <f t="shared" si="122"/>
        <v>colaborador_0697</v>
      </c>
      <c r="E699" s="9" t="s">
        <v>1339</v>
      </c>
      <c r="F699" s="9" t="s">
        <v>1550</v>
      </c>
      <c r="G699" s="8">
        <f t="shared" ca="1" si="123"/>
        <v>43094</v>
      </c>
      <c r="H699" s="6" t="s">
        <v>6</v>
      </c>
      <c r="I699" s="13">
        <f t="shared" ca="1" si="124"/>
        <v>1.82</v>
      </c>
      <c r="J699" s="15">
        <f t="shared" ca="1" si="125"/>
        <v>77</v>
      </c>
      <c r="K699" s="15">
        <f t="shared" ca="1" si="126"/>
        <v>23.245984784446321</v>
      </c>
      <c r="L699" s="10">
        <f t="shared" ca="1" si="127"/>
        <v>3</v>
      </c>
      <c r="M699" s="10">
        <f t="shared" ca="1" si="128"/>
        <v>7</v>
      </c>
      <c r="N699" s="10">
        <f t="shared" ca="1" si="129"/>
        <v>9</v>
      </c>
      <c r="O699" s="10">
        <f t="shared" ca="1" si="130"/>
        <v>4</v>
      </c>
      <c r="P699" s="10">
        <f t="shared" ca="1" si="131"/>
        <v>4</v>
      </c>
      <c r="Q699" s="11">
        <f t="shared" ca="1" si="120"/>
        <v>36</v>
      </c>
      <c r="R699" s="22" t="str">
        <f ca="1">VLOOKUP(L699,'05'!$A$2:$B$6,2,0)</f>
        <v>preta</v>
      </c>
      <c r="S699" s="22" t="str">
        <f ca="1">VLOOKUP(M699,'06'!$A$2:$B$18,2,0)</f>
        <v>ensino médio técnico completo</v>
      </c>
      <c r="T699" s="22" t="str">
        <f ca="1">VLOOKUP(N699,'07'!$A$2:$D$28,2,0)</f>
        <v>Goiás</v>
      </c>
      <c r="U699" s="22" t="str">
        <f ca="1">VLOOKUP(O699,'08'!$A$2:$B$28,2,0)</f>
        <v>Cristã</v>
      </c>
      <c r="V699" s="22" t="str">
        <f ca="1">VLOOKUP(P699,'10'!$A$2:$B$10,2,0)</f>
        <v>Desquitado</v>
      </c>
      <c r="W699" s="29">
        <f>IFERROR(VLOOKUP($B699,'b02'!$A$4:$H$705,W$1,0),0)</f>
        <v>0</v>
      </c>
      <c r="X699" s="29">
        <f>IFERROR(VLOOKUP($B699,'b02'!$A$4:$H$705,X$1,0),0)</f>
        <v>0</v>
      </c>
      <c r="Y699" s="29">
        <f>IFERROR(VLOOKUP($B699,'b02'!$A$4:$H$705,Y$1,0),0)</f>
        <v>1</v>
      </c>
      <c r="Z699" s="29">
        <f>IFERROR(VLOOKUP($B699,'b02'!$A$4:$H$705,Z$1,0),0)</f>
        <v>0</v>
      </c>
      <c r="AA699" s="29">
        <f>IFERROR(VLOOKUP($B699,'b02'!$A$4:$H$705,AA$1,0),0)</f>
        <v>0</v>
      </c>
      <c r="AB699" s="29">
        <f>IFERROR(VLOOKUP($B699,'b02'!$A$4:$H$705,AB$1,0),0)</f>
        <v>1</v>
      </c>
      <c r="AC699" s="29">
        <f>IFERROR(VLOOKUP($B699,'b02'!$A$4:$H$705,AC$1,0),0)</f>
        <v>2</v>
      </c>
      <c r="AD699" s="41">
        <f>IFERROR(VLOOKUP($B699,'b06'!$A$4:$I$714,AD$1,0),0)</f>
        <v>1</v>
      </c>
      <c r="AE699" s="41">
        <f>IFERROR(VLOOKUP($B699,'b06'!$A$4:$I$714,AE$1,0),0)</f>
        <v>0</v>
      </c>
      <c r="AF699" s="41">
        <f>IFERROR(VLOOKUP($B699,'b06'!$A$4:$I$714,AF$1,0),0)</f>
        <v>1</v>
      </c>
      <c r="AG699" s="41">
        <f>IFERROR(VLOOKUP($B699,'b06'!$A$4:$I$714,AG$1,0),0)</f>
        <v>0</v>
      </c>
      <c r="AH699" s="41">
        <f>IFERROR(VLOOKUP($B699,'b06'!$A$4:$I$714,AH$1,0),0)</f>
        <v>0</v>
      </c>
      <c r="AI699" s="41">
        <f>IFERROR(VLOOKUP($B699,'b06'!$A$4:$I$714,AI$1,0),0)</f>
        <v>0</v>
      </c>
      <c r="AJ699" s="41">
        <f>IFERROR(VLOOKUP($B699,'b06'!$A$4:$I$714,AJ$1,0),0)</f>
        <v>0</v>
      </c>
    </row>
    <row r="700" spans="1:36" x14ac:dyDescent="0.35">
      <c r="A700" s="4" t="s">
        <v>1011</v>
      </c>
      <c r="B700" s="30">
        <v>698</v>
      </c>
      <c r="C700" s="8">
        <f t="shared" ca="1" si="121"/>
        <v>34165</v>
      </c>
      <c r="D700" s="5" t="str">
        <f t="shared" si="122"/>
        <v>colaborador_0698</v>
      </c>
      <c r="E700" s="9" t="s">
        <v>1339</v>
      </c>
      <c r="F700" s="9" t="s">
        <v>1550</v>
      </c>
      <c r="G700" s="8">
        <f t="shared" ca="1" si="123"/>
        <v>42259</v>
      </c>
      <c r="H700" s="6" t="s">
        <v>6</v>
      </c>
      <c r="I700" s="13">
        <f t="shared" ca="1" si="124"/>
        <v>1.82</v>
      </c>
      <c r="J700" s="15">
        <f t="shared" ca="1" si="125"/>
        <v>70</v>
      </c>
      <c r="K700" s="15">
        <f t="shared" ca="1" si="126"/>
        <v>21.132713440405748</v>
      </c>
      <c r="L700" s="10">
        <f t="shared" ca="1" si="127"/>
        <v>2</v>
      </c>
      <c r="M700" s="10">
        <f t="shared" ca="1" si="128"/>
        <v>1</v>
      </c>
      <c r="N700" s="10">
        <f t="shared" ca="1" si="129"/>
        <v>5</v>
      </c>
      <c r="O700" s="10">
        <f t="shared" ca="1" si="130"/>
        <v>5</v>
      </c>
      <c r="P700" s="10">
        <f t="shared" ca="1" si="131"/>
        <v>5</v>
      </c>
      <c r="Q700" s="11">
        <f t="shared" ca="1" si="120"/>
        <v>27</v>
      </c>
      <c r="R700" s="22" t="str">
        <f ca="1">VLOOKUP(L700,'05'!$A$2:$B$6,2,0)</f>
        <v>parda</v>
      </c>
      <c r="S700" s="22" t="str">
        <f ca="1">VLOOKUP(M700,'06'!$A$2:$B$18,2,0)</f>
        <v>sem instrução</v>
      </c>
      <c r="T700" s="22" t="str">
        <f ca="1">VLOOKUP(N700,'07'!$A$2:$D$28,2,0)</f>
        <v>Bahia</v>
      </c>
      <c r="U700" s="22" t="str">
        <f ca="1">VLOOKUP(O700,'08'!$A$2:$B$28,2,0)</f>
        <v>Evangélica</v>
      </c>
      <c r="V700" s="22" t="str">
        <f ca="1">VLOOKUP(P700,'10'!$A$2:$B$10,2,0)</f>
        <v>Separado</v>
      </c>
      <c r="W700" s="29">
        <f>IFERROR(VLOOKUP($B700,'b02'!$A$4:$H$705,W$1,0),0)</f>
        <v>0</v>
      </c>
      <c r="X700" s="29">
        <f>IFERROR(VLOOKUP($B700,'b02'!$A$4:$H$705,X$1,0),0)</f>
        <v>0</v>
      </c>
      <c r="Y700" s="29">
        <f>IFERROR(VLOOKUP($B700,'b02'!$A$4:$H$705,Y$1,0),0)</f>
        <v>0</v>
      </c>
      <c r="Z700" s="29">
        <f>IFERROR(VLOOKUP($B700,'b02'!$A$4:$H$705,Z$1,0),0)</f>
        <v>1</v>
      </c>
      <c r="AA700" s="29">
        <f>IFERROR(VLOOKUP($B700,'b02'!$A$4:$H$705,AA$1,0),0)</f>
        <v>0</v>
      </c>
      <c r="AB700" s="29">
        <f>IFERROR(VLOOKUP($B700,'b02'!$A$4:$H$705,AB$1,0),0)</f>
        <v>1</v>
      </c>
      <c r="AC700" s="29">
        <f>IFERROR(VLOOKUP($B700,'b02'!$A$4:$H$705,AC$1,0),0)</f>
        <v>2</v>
      </c>
      <c r="AD700" s="41">
        <f>IFERROR(VLOOKUP($B700,'b06'!$A$4:$I$714,AD$1,0),0)</f>
        <v>1</v>
      </c>
      <c r="AE700" s="41">
        <f>IFERROR(VLOOKUP($B700,'b06'!$A$4:$I$714,AE$1,0),0)</f>
        <v>0</v>
      </c>
      <c r="AF700" s="41">
        <f>IFERROR(VLOOKUP($B700,'b06'!$A$4:$I$714,AF$1,0),0)</f>
        <v>0</v>
      </c>
      <c r="AG700" s="41">
        <f>IFERROR(VLOOKUP($B700,'b06'!$A$4:$I$714,AG$1,0),0)</f>
        <v>0</v>
      </c>
      <c r="AH700" s="41">
        <f>IFERROR(VLOOKUP($B700,'b06'!$A$4:$I$714,AH$1,0),0)</f>
        <v>0</v>
      </c>
      <c r="AI700" s="41">
        <f>IFERROR(VLOOKUP($B700,'b06'!$A$4:$I$714,AI$1,0),0)</f>
        <v>1</v>
      </c>
      <c r="AJ700" s="41">
        <f>IFERROR(VLOOKUP($B700,'b06'!$A$4:$I$714,AJ$1,0),0)</f>
        <v>0</v>
      </c>
    </row>
    <row r="701" spans="1:36" x14ac:dyDescent="0.35">
      <c r="A701" s="4" t="s">
        <v>1012</v>
      </c>
      <c r="B701" s="30">
        <v>699</v>
      </c>
      <c r="C701" s="8">
        <f t="shared" ca="1" si="121"/>
        <v>32120</v>
      </c>
      <c r="D701" s="5" t="str">
        <f t="shared" si="122"/>
        <v>colaborador_0699</v>
      </c>
      <c r="E701" s="9" t="s">
        <v>1339</v>
      </c>
      <c r="F701" s="9" t="s">
        <v>1550</v>
      </c>
      <c r="G701" s="8">
        <f t="shared" ca="1" si="123"/>
        <v>42615</v>
      </c>
      <c r="H701" s="6" t="s">
        <v>6</v>
      </c>
      <c r="I701" s="13">
        <f t="shared" ca="1" si="124"/>
        <v>1.81</v>
      </c>
      <c r="J701" s="15">
        <f t="shared" ca="1" si="125"/>
        <v>79</v>
      </c>
      <c r="K701" s="15">
        <f t="shared" ca="1" si="126"/>
        <v>24.114038033027075</v>
      </c>
      <c r="L701" s="10">
        <f t="shared" ca="1" si="127"/>
        <v>2</v>
      </c>
      <c r="M701" s="10">
        <f t="shared" ca="1" si="128"/>
        <v>1</v>
      </c>
      <c r="N701" s="10">
        <f t="shared" ca="1" si="129"/>
        <v>22</v>
      </c>
      <c r="O701" s="10">
        <f t="shared" ca="1" si="130"/>
        <v>6</v>
      </c>
      <c r="P701" s="10">
        <f t="shared" ca="1" si="131"/>
        <v>1</v>
      </c>
      <c r="Q701" s="11">
        <f t="shared" ca="1" si="120"/>
        <v>33</v>
      </c>
      <c r="R701" s="22" t="str">
        <f ca="1">VLOOKUP(L701,'05'!$A$2:$B$6,2,0)</f>
        <v>parda</v>
      </c>
      <c r="S701" s="22" t="str">
        <f ca="1">VLOOKUP(M701,'06'!$A$2:$B$18,2,0)</f>
        <v>sem instrução</v>
      </c>
      <c r="T701" s="22" t="str">
        <f ca="1">VLOOKUP(N701,'07'!$A$2:$D$28,2,0)</f>
        <v>Rondônia</v>
      </c>
      <c r="U701" s="22" t="str">
        <f ca="1">VLOOKUP(O701,'08'!$A$2:$B$28,2,0)</f>
        <v>Umbanda</v>
      </c>
      <c r="V701" s="22" t="str">
        <f ca="1">VLOOKUP(P701,'10'!$A$2:$B$10,2,0)</f>
        <v>Solteiro</v>
      </c>
      <c r="W701" s="29">
        <f>IFERROR(VLOOKUP($B701,'b02'!$A$4:$H$705,W$1,0),0)</f>
        <v>0</v>
      </c>
      <c r="X701" s="29">
        <f>IFERROR(VLOOKUP($B701,'b02'!$A$4:$H$705,X$1,0),0)</f>
        <v>0</v>
      </c>
      <c r="Y701" s="29">
        <f>IFERROR(VLOOKUP($B701,'b02'!$A$4:$H$705,Y$1,0),0)</f>
        <v>0</v>
      </c>
      <c r="Z701" s="29">
        <f>IFERROR(VLOOKUP($B701,'b02'!$A$4:$H$705,Z$1,0),0)</f>
        <v>0</v>
      </c>
      <c r="AA701" s="29">
        <f>IFERROR(VLOOKUP($B701,'b02'!$A$4:$H$705,AA$1,0),0)</f>
        <v>0</v>
      </c>
      <c r="AB701" s="29">
        <f>IFERROR(VLOOKUP($B701,'b02'!$A$4:$H$705,AB$1,0),0)</f>
        <v>0</v>
      </c>
      <c r="AC701" s="29">
        <f>IFERROR(VLOOKUP($B701,'b02'!$A$4:$H$705,AC$1,0),0)</f>
        <v>0</v>
      </c>
      <c r="AD701" s="41">
        <f>IFERROR(VLOOKUP($B701,'b06'!$A$4:$I$714,AD$1,0),0)</f>
        <v>0</v>
      </c>
      <c r="AE701" s="41">
        <f>IFERROR(VLOOKUP($B701,'b06'!$A$4:$I$714,AE$1,0),0)</f>
        <v>0</v>
      </c>
      <c r="AF701" s="41">
        <f>IFERROR(VLOOKUP($B701,'b06'!$A$4:$I$714,AF$1,0),0)</f>
        <v>0</v>
      </c>
      <c r="AG701" s="41">
        <f>IFERROR(VLOOKUP($B701,'b06'!$A$4:$I$714,AG$1,0),0)</f>
        <v>0</v>
      </c>
      <c r="AH701" s="41">
        <f>IFERROR(VLOOKUP($B701,'b06'!$A$4:$I$714,AH$1,0),0)</f>
        <v>0</v>
      </c>
      <c r="AI701" s="41">
        <f>IFERROR(VLOOKUP($B701,'b06'!$A$4:$I$714,AI$1,0),0)</f>
        <v>0</v>
      </c>
      <c r="AJ701" s="41">
        <f>IFERROR(VLOOKUP($B701,'b06'!$A$4:$I$714,AJ$1,0),0)</f>
        <v>0</v>
      </c>
    </row>
    <row r="702" spans="1:36" x14ac:dyDescent="0.35">
      <c r="A702" s="4" t="s">
        <v>1013</v>
      </c>
      <c r="B702" s="30">
        <v>700</v>
      </c>
      <c r="C702" s="8">
        <f t="shared" ca="1" si="121"/>
        <v>34228</v>
      </c>
      <c r="D702" s="5" t="str">
        <f t="shared" si="122"/>
        <v>colaborador_0700</v>
      </c>
      <c r="E702" s="9" t="s">
        <v>1339</v>
      </c>
      <c r="F702" s="9" t="s">
        <v>1550</v>
      </c>
      <c r="G702" s="8">
        <f t="shared" ca="1" si="123"/>
        <v>42711</v>
      </c>
      <c r="H702" s="6" t="s">
        <v>6</v>
      </c>
      <c r="I702" s="13">
        <f t="shared" ca="1" si="124"/>
        <v>1.8</v>
      </c>
      <c r="J702" s="15">
        <f t="shared" ca="1" si="125"/>
        <v>80</v>
      </c>
      <c r="K702" s="15">
        <f t="shared" ca="1" si="126"/>
        <v>24.691358024691358</v>
      </c>
      <c r="L702" s="10">
        <f t="shared" ca="1" si="127"/>
        <v>3</v>
      </c>
      <c r="M702" s="10">
        <f t="shared" ca="1" si="128"/>
        <v>2</v>
      </c>
      <c r="N702" s="10">
        <f t="shared" ca="1" si="129"/>
        <v>15</v>
      </c>
      <c r="O702" s="10">
        <f t="shared" ca="1" si="130"/>
        <v>4</v>
      </c>
      <c r="P702" s="10">
        <f t="shared" ca="1" si="131"/>
        <v>6</v>
      </c>
      <c r="Q702" s="11">
        <f t="shared" ca="1" si="120"/>
        <v>27</v>
      </c>
      <c r="R702" s="22" t="str">
        <f ca="1">VLOOKUP(L702,'05'!$A$2:$B$6,2,0)</f>
        <v>preta</v>
      </c>
      <c r="S702" s="22" t="str">
        <f ca="1">VLOOKUP(M702,'06'!$A$2:$B$18,2,0)</f>
        <v>ensino fundamental incompleto</v>
      </c>
      <c r="T702" s="22" t="str">
        <f ca="1">VLOOKUP(N702,'07'!$A$2:$D$28,2,0)</f>
        <v>Paraíba</v>
      </c>
      <c r="U702" s="22" t="str">
        <f ca="1">VLOOKUP(O702,'08'!$A$2:$B$28,2,0)</f>
        <v>Cristã</v>
      </c>
      <c r="V702" s="22" t="str">
        <f ca="1">VLOOKUP(P702,'10'!$A$2:$B$10,2,0)</f>
        <v>Concubinato/União Estável</v>
      </c>
      <c r="W702" s="29">
        <f>IFERROR(VLOOKUP($B702,'b02'!$A$4:$H$705,W$1,0),0)</f>
        <v>0</v>
      </c>
      <c r="X702" s="29">
        <f>IFERROR(VLOOKUP($B702,'b02'!$A$4:$H$705,X$1,0),0)</f>
        <v>0</v>
      </c>
      <c r="Y702" s="29">
        <f>IFERROR(VLOOKUP($B702,'b02'!$A$4:$H$705,Y$1,0),0)</f>
        <v>0</v>
      </c>
      <c r="Z702" s="29">
        <f>IFERROR(VLOOKUP($B702,'b02'!$A$4:$H$705,Z$1,0),0)</f>
        <v>0</v>
      </c>
      <c r="AA702" s="29">
        <f>IFERROR(VLOOKUP($B702,'b02'!$A$4:$H$705,AA$1,0),0)</f>
        <v>0</v>
      </c>
      <c r="AB702" s="29">
        <f>IFERROR(VLOOKUP($B702,'b02'!$A$4:$H$705,AB$1,0),0)</f>
        <v>0</v>
      </c>
      <c r="AC702" s="29">
        <f>IFERROR(VLOOKUP($B702,'b02'!$A$4:$H$705,AC$1,0),0)</f>
        <v>0</v>
      </c>
      <c r="AD702" s="41">
        <f>IFERROR(VLOOKUP($B702,'b06'!$A$4:$I$714,AD$1,0),0)</f>
        <v>0</v>
      </c>
      <c r="AE702" s="41">
        <f>IFERROR(VLOOKUP($B702,'b06'!$A$4:$I$714,AE$1,0),0)</f>
        <v>0</v>
      </c>
      <c r="AF702" s="41">
        <f>IFERROR(VLOOKUP($B702,'b06'!$A$4:$I$714,AF$1,0),0)</f>
        <v>0</v>
      </c>
      <c r="AG702" s="41">
        <f>IFERROR(VLOOKUP($B702,'b06'!$A$4:$I$714,AG$1,0),0)</f>
        <v>0</v>
      </c>
      <c r="AH702" s="41">
        <f>IFERROR(VLOOKUP($B702,'b06'!$A$4:$I$714,AH$1,0),0)</f>
        <v>0</v>
      </c>
      <c r="AI702" s="41">
        <f>IFERROR(VLOOKUP($B702,'b06'!$A$4:$I$714,AI$1,0),0)</f>
        <v>0</v>
      </c>
      <c r="AJ702" s="41">
        <f>IFERROR(VLOOKUP($B702,'b06'!$A$4:$I$714,AJ$1,0),0)</f>
        <v>0</v>
      </c>
    </row>
    <row r="703" spans="1:36" x14ac:dyDescent="0.35">
      <c r="A703" s="4" t="s">
        <v>1014</v>
      </c>
      <c r="B703" s="30">
        <v>701</v>
      </c>
      <c r="C703" s="8">
        <f t="shared" ca="1" si="121"/>
        <v>31320</v>
      </c>
      <c r="D703" s="5" t="str">
        <f t="shared" si="122"/>
        <v>colaborador_0701</v>
      </c>
      <c r="E703" s="9" t="s">
        <v>1339</v>
      </c>
      <c r="F703" s="9" t="s">
        <v>1550</v>
      </c>
      <c r="G703" s="8">
        <f t="shared" ca="1" si="123"/>
        <v>43002</v>
      </c>
      <c r="H703" s="6" t="s">
        <v>6</v>
      </c>
      <c r="I703" s="13">
        <f t="shared" ca="1" si="124"/>
        <v>1.82</v>
      </c>
      <c r="J703" s="15">
        <f t="shared" ca="1" si="125"/>
        <v>80</v>
      </c>
      <c r="K703" s="15">
        <f t="shared" ca="1" si="126"/>
        <v>24.151672503320853</v>
      </c>
      <c r="L703" s="10">
        <f t="shared" ca="1" si="127"/>
        <v>2</v>
      </c>
      <c r="M703" s="10">
        <f t="shared" ca="1" si="128"/>
        <v>2</v>
      </c>
      <c r="N703" s="10">
        <f t="shared" ca="1" si="129"/>
        <v>20</v>
      </c>
      <c r="O703" s="10">
        <f t="shared" ca="1" si="130"/>
        <v>3</v>
      </c>
      <c r="P703" s="10">
        <f t="shared" ca="1" si="131"/>
        <v>5</v>
      </c>
      <c r="Q703" s="11">
        <f t="shared" ca="1" si="120"/>
        <v>35</v>
      </c>
      <c r="R703" s="22" t="str">
        <f ca="1">VLOOKUP(L703,'05'!$A$2:$B$6,2,0)</f>
        <v>parda</v>
      </c>
      <c r="S703" s="22" t="str">
        <f ca="1">VLOOKUP(M703,'06'!$A$2:$B$18,2,0)</f>
        <v>ensino fundamental incompleto</v>
      </c>
      <c r="T703" s="22" t="str">
        <f ca="1">VLOOKUP(N703,'07'!$A$2:$D$28,2,0)</f>
        <v>Rio Grande do Norte</v>
      </c>
      <c r="U703" s="22" t="str">
        <f ca="1">VLOOKUP(O703,'08'!$A$2:$B$28,2,0)</f>
        <v>Católica</v>
      </c>
      <c r="V703" s="22" t="str">
        <f ca="1">VLOOKUP(P703,'10'!$A$2:$B$10,2,0)</f>
        <v>Separado</v>
      </c>
      <c r="W703" s="29">
        <f>IFERROR(VLOOKUP($B703,'b02'!$A$4:$H$705,W$1,0),0)</f>
        <v>0</v>
      </c>
      <c r="X703" s="29">
        <f>IFERROR(VLOOKUP($B703,'b02'!$A$4:$H$705,X$1,0),0)</f>
        <v>0</v>
      </c>
      <c r="Y703" s="29">
        <f>IFERROR(VLOOKUP($B703,'b02'!$A$4:$H$705,Y$1,0),0)</f>
        <v>1</v>
      </c>
      <c r="Z703" s="29">
        <f>IFERROR(VLOOKUP($B703,'b02'!$A$4:$H$705,Z$1,0),0)</f>
        <v>0</v>
      </c>
      <c r="AA703" s="29">
        <f>IFERROR(VLOOKUP($B703,'b02'!$A$4:$H$705,AA$1,0),0)</f>
        <v>0</v>
      </c>
      <c r="AB703" s="29">
        <f>IFERROR(VLOOKUP($B703,'b02'!$A$4:$H$705,AB$1,0),0)</f>
        <v>0</v>
      </c>
      <c r="AC703" s="29">
        <f>IFERROR(VLOOKUP($B703,'b02'!$A$4:$H$705,AC$1,0),0)</f>
        <v>1</v>
      </c>
      <c r="AD703" s="41">
        <f>IFERROR(VLOOKUP($B703,'b06'!$A$4:$I$714,AD$1,0),0)</f>
        <v>0</v>
      </c>
      <c r="AE703" s="41">
        <f>IFERROR(VLOOKUP($B703,'b06'!$A$4:$I$714,AE$1,0),0)</f>
        <v>1</v>
      </c>
      <c r="AF703" s="41">
        <f>IFERROR(VLOOKUP($B703,'b06'!$A$4:$I$714,AF$1,0),0)</f>
        <v>0</v>
      </c>
      <c r="AG703" s="41">
        <f>IFERROR(VLOOKUP($B703,'b06'!$A$4:$I$714,AG$1,0),0)</f>
        <v>0</v>
      </c>
      <c r="AH703" s="41">
        <f>IFERROR(VLOOKUP($B703,'b06'!$A$4:$I$714,AH$1,0),0)</f>
        <v>0</v>
      </c>
      <c r="AI703" s="41">
        <f>IFERROR(VLOOKUP($B703,'b06'!$A$4:$I$714,AI$1,0),0)</f>
        <v>0</v>
      </c>
      <c r="AJ703" s="41">
        <f>IFERROR(VLOOKUP($B703,'b06'!$A$4:$I$714,AJ$1,0),0)</f>
        <v>0</v>
      </c>
    </row>
    <row r="704" spans="1:36" x14ac:dyDescent="0.35">
      <c r="A704" s="4" t="s">
        <v>1015</v>
      </c>
      <c r="B704" s="30">
        <v>702</v>
      </c>
      <c r="C704" s="8">
        <f t="shared" ca="1" si="121"/>
        <v>32475</v>
      </c>
      <c r="D704" s="5" t="str">
        <f t="shared" si="122"/>
        <v>colaborador_0702</v>
      </c>
      <c r="E704" s="9" t="s">
        <v>1339</v>
      </c>
      <c r="F704" s="9" t="s">
        <v>1550</v>
      </c>
      <c r="G704" s="8">
        <f t="shared" ca="1" si="123"/>
        <v>42571</v>
      </c>
      <c r="H704" s="6" t="s">
        <v>6</v>
      </c>
      <c r="I704" s="13">
        <f t="shared" ca="1" si="124"/>
        <v>1.81</v>
      </c>
      <c r="J704" s="15">
        <f t="shared" ca="1" si="125"/>
        <v>79</v>
      </c>
      <c r="K704" s="15">
        <f t="shared" ca="1" si="126"/>
        <v>24.114038033027075</v>
      </c>
      <c r="L704" s="10">
        <f t="shared" ca="1" si="127"/>
        <v>2</v>
      </c>
      <c r="M704" s="10">
        <f t="shared" ca="1" si="128"/>
        <v>7</v>
      </c>
      <c r="N704" s="10">
        <f t="shared" ca="1" si="129"/>
        <v>9</v>
      </c>
      <c r="O704" s="10">
        <f t="shared" ca="1" si="130"/>
        <v>7</v>
      </c>
      <c r="P704" s="10">
        <f t="shared" ca="1" si="131"/>
        <v>1</v>
      </c>
      <c r="Q704" s="11">
        <f t="shared" ca="1" si="120"/>
        <v>32</v>
      </c>
      <c r="R704" s="22" t="str">
        <f ca="1">VLOOKUP(L704,'05'!$A$2:$B$6,2,0)</f>
        <v>parda</v>
      </c>
      <c r="S704" s="22" t="str">
        <f ca="1">VLOOKUP(M704,'06'!$A$2:$B$18,2,0)</f>
        <v>ensino médio técnico completo</v>
      </c>
      <c r="T704" s="22" t="str">
        <f ca="1">VLOOKUP(N704,'07'!$A$2:$D$28,2,0)</f>
        <v>Goiás</v>
      </c>
      <c r="U704" s="22" t="str">
        <f ca="1">VLOOKUP(O704,'08'!$A$2:$B$28,2,0)</f>
        <v>Testemunha de Jeová</v>
      </c>
      <c r="V704" s="22" t="str">
        <f ca="1">VLOOKUP(P704,'10'!$A$2:$B$10,2,0)</f>
        <v>Solteiro</v>
      </c>
      <c r="W704" s="29">
        <f>IFERROR(VLOOKUP($B704,'b02'!$A$4:$H$705,W$1,0),0)</f>
        <v>0</v>
      </c>
      <c r="X704" s="29">
        <f>IFERROR(VLOOKUP($B704,'b02'!$A$4:$H$705,X$1,0),0)</f>
        <v>0</v>
      </c>
      <c r="Y704" s="29">
        <f>IFERROR(VLOOKUP($B704,'b02'!$A$4:$H$705,Y$1,0),0)</f>
        <v>1</v>
      </c>
      <c r="Z704" s="29">
        <f>IFERROR(VLOOKUP($B704,'b02'!$A$4:$H$705,Z$1,0),0)</f>
        <v>0</v>
      </c>
      <c r="AA704" s="29">
        <f>IFERROR(VLOOKUP($B704,'b02'!$A$4:$H$705,AA$1,0),0)</f>
        <v>0</v>
      </c>
      <c r="AB704" s="29">
        <f>IFERROR(VLOOKUP($B704,'b02'!$A$4:$H$705,AB$1,0),0)</f>
        <v>0</v>
      </c>
      <c r="AC704" s="29">
        <f>IFERROR(VLOOKUP($B704,'b02'!$A$4:$H$705,AC$1,0),0)</f>
        <v>1</v>
      </c>
      <c r="AD704" s="41">
        <f>IFERROR(VLOOKUP($B704,'b06'!$A$4:$I$714,AD$1,0),0)</f>
        <v>0</v>
      </c>
      <c r="AE704" s="41">
        <f>IFERROR(VLOOKUP($B704,'b06'!$A$4:$I$714,AE$1,0),0)</f>
        <v>0</v>
      </c>
      <c r="AF704" s="41">
        <f>IFERROR(VLOOKUP($B704,'b06'!$A$4:$I$714,AF$1,0),0)</f>
        <v>0</v>
      </c>
      <c r="AG704" s="41">
        <f>IFERROR(VLOOKUP($B704,'b06'!$A$4:$I$714,AG$1,0),0)</f>
        <v>0</v>
      </c>
      <c r="AH704" s="41">
        <f>IFERROR(VLOOKUP($B704,'b06'!$A$4:$I$714,AH$1,0),0)</f>
        <v>1</v>
      </c>
      <c r="AI704" s="41">
        <f>IFERROR(VLOOKUP($B704,'b06'!$A$4:$I$714,AI$1,0),0)</f>
        <v>0</v>
      </c>
      <c r="AJ704" s="41">
        <f>IFERROR(VLOOKUP($B704,'b06'!$A$4:$I$714,AJ$1,0),0)</f>
        <v>0</v>
      </c>
    </row>
    <row r="705" spans="1:36" x14ac:dyDescent="0.35">
      <c r="A705" s="4" t="s">
        <v>1016</v>
      </c>
      <c r="B705" s="30">
        <v>703</v>
      </c>
      <c r="C705" s="8">
        <f t="shared" ca="1" si="121"/>
        <v>35048</v>
      </c>
      <c r="D705" s="5" t="str">
        <f t="shared" si="122"/>
        <v>colaborador_0703</v>
      </c>
      <c r="E705" s="9" t="s">
        <v>1339</v>
      </c>
      <c r="F705" s="9" t="s">
        <v>1550</v>
      </c>
      <c r="G705" s="8">
        <f t="shared" ca="1" si="123"/>
        <v>42452</v>
      </c>
      <c r="H705" s="6" t="s">
        <v>6</v>
      </c>
      <c r="I705" s="13">
        <f t="shared" ca="1" si="124"/>
        <v>1.76</v>
      </c>
      <c r="J705" s="15">
        <f t="shared" ca="1" si="125"/>
        <v>73</v>
      </c>
      <c r="K705" s="15">
        <f t="shared" ca="1" si="126"/>
        <v>23.566632231404959</v>
      </c>
      <c r="L705" s="10">
        <f t="shared" ca="1" si="127"/>
        <v>2</v>
      </c>
      <c r="M705" s="10">
        <f t="shared" ca="1" si="128"/>
        <v>3</v>
      </c>
      <c r="N705" s="10">
        <f t="shared" ca="1" si="129"/>
        <v>9</v>
      </c>
      <c r="O705" s="10">
        <f t="shared" ca="1" si="130"/>
        <v>3</v>
      </c>
      <c r="P705" s="10">
        <f t="shared" ca="1" si="131"/>
        <v>1</v>
      </c>
      <c r="Q705" s="11">
        <f t="shared" ca="1" si="120"/>
        <v>25</v>
      </c>
      <c r="R705" s="22" t="str">
        <f ca="1">VLOOKUP(L705,'05'!$A$2:$B$6,2,0)</f>
        <v>parda</v>
      </c>
      <c r="S705" s="22" t="str">
        <f ca="1">VLOOKUP(M705,'06'!$A$2:$B$18,2,0)</f>
        <v>ensino fundamental completo</v>
      </c>
      <c r="T705" s="22" t="str">
        <f ca="1">VLOOKUP(N705,'07'!$A$2:$D$28,2,0)</f>
        <v>Goiás</v>
      </c>
      <c r="U705" s="22" t="str">
        <f ca="1">VLOOKUP(O705,'08'!$A$2:$B$28,2,0)</f>
        <v>Católica</v>
      </c>
      <c r="V705" s="22" t="str">
        <f ca="1">VLOOKUP(P705,'10'!$A$2:$B$10,2,0)</f>
        <v>Solteiro</v>
      </c>
      <c r="W705" s="29">
        <f>IFERROR(VLOOKUP($B705,'b02'!$A$4:$H$705,W$1,0),0)</f>
        <v>0</v>
      </c>
      <c r="X705" s="29">
        <f>IFERROR(VLOOKUP($B705,'b02'!$A$4:$H$705,X$1,0),0)</f>
        <v>0</v>
      </c>
      <c r="Y705" s="29">
        <f>IFERROR(VLOOKUP($B705,'b02'!$A$4:$H$705,Y$1,0),0)</f>
        <v>0</v>
      </c>
      <c r="Z705" s="29">
        <f>IFERROR(VLOOKUP($B705,'b02'!$A$4:$H$705,Z$1,0),0)</f>
        <v>1</v>
      </c>
      <c r="AA705" s="29">
        <f>IFERROR(VLOOKUP($B705,'b02'!$A$4:$H$705,AA$1,0),0)</f>
        <v>0</v>
      </c>
      <c r="AB705" s="29">
        <f>IFERROR(VLOOKUP($B705,'b02'!$A$4:$H$705,AB$1,0),0)</f>
        <v>0</v>
      </c>
      <c r="AC705" s="29">
        <f>IFERROR(VLOOKUP($B705,'b02'!$A$4:$H$705,AC$1,0),0)</f>
        <v>1</v>
      </c>
      <c r="AD705" s="41">
        <f>IFERROR(VLOOKUP($B705,'b06'!$A$4:$I$714,AD$1,0),0)</f>
        <v>1</v>
      </c>
      <c r="AE705" s="41">
        <f>IFERROR(VLOOKUP($B705,'b06'!$A$4:$I$714,AE$1,0),0)</f>
        <v>0</v>
      </c>
      <c r="AF705" s="41">
        <f>IFERROR(VLOOKUP($B705,'b06'!$A$4:$I$714,AF$1,0),0)</f>
        <v>0</v>
      </c>
      <c r="AG705" s="41">
        <f>IFERROR(VLOOKUP($B705,'b06'!$A$4:$I$714,AG$1,0),0)</f>
        <v>0</v>
      </c>
      <c r="AH705" s="41">
        <f>IFERROR(VLOOKUP($B705,'b06'!$A$4:$I$714,AH$1,0),0)</f>
        <v>0</v>
      </c>
      <c r="AI705" s="41">
        <f>IFERROR(VLOOKUP($B705,'b06'!$A$4:$I$714,AI$1,0),0)</f>
        <v>0</v>
      </c>
      <c r="AJ705" s="41">
        <f>IFERROR(VLOOKUP($B705,'b06'!$A$4:$I$714,AJ$1,0),0)</f>
        <v>0</v>
      </c>
    </row>
    <row r="706" spans="1:36" x14ac:dyDescent="0.35">
      <c r="A706" s="4" t="s">
        <v>1017</v>
      </c>
      <c r="B706" s="30">
        <v>704</v>
      </c>
      <c r="C706" s="8">
        <f t="shared" ca="1" si="121"/>
        <v>33445</v>
      </c>
      <c r="D706" s="5" t="str">
        <f t="shared" si="122"/>
        <v>colaborador_0704</v>
      </c>
      <c r="E706" s="9" t="s">
        <v>1339</v>
      </c>
      <c r="F706" s="9" t="s">
        <v>1550</v>
      </c>
      <c r="G706" s="8">
        <f t="shared" ca="1" si="123"/>
        <v>43028</v>
      </c>
      <c r="H706" s="6" t="s">
        <v>6</v>
      </c>
      <c r="I706" s="13">
        <f t="shared" ca="1" si="124"/>
        <v>1.84</v>
      </c>
      <c r="J706" s="15">
        <f t="shared" ca="1" si="125"/>
        <v>81</v>
      </c>
      <c r="K706" s="15">
        <f t="shared" ca="1" si="126"/>
        <v>23.92485822306238</v>
      </c>
      <c r="L706" s="10">
        <f t="shared" ca="1" si="127"/>
        <v>2</v>
      </c>
      <c r="M706" s="10">
        <f t="shared" ca="1" si="128"/>
        <v>2</v>
      </c>
      <c r="N706" s="10">
        <f t="shared" ca="1" si="129"/>
        <v>4</v>
      </c>
      <c r="O706" s="10">
        <f t="shared" ca="1" si="130"/>
        <v>7</v>
      </c>
      <c r="P706" s="10">
        <f t="shared" ca="1" si="131"/>
        <v>4</v>
      </c>
      <c r="Q706" s="11">
        <f t="shared" ca="1" si="120"/>
        <v>29</v>
      </c>
      <c r="R706" s="22" t="str">
        <f ca="1">VLOOKUP(L706,'05'!$A$2:$B$6,2,0)</f>
        <v>parda</v>
      </c>
      <c r="S706" s="22" t="str">
        <f ca="1">VLOOKUP(M706,'06'!$A$2:$B$18,2,0)</f>
        <v>ensino fundamental incompleto</v>
      </c>
      <c r="T706" s="22" t="str">
        <f ca="1">VLOOKUP(N706,'07'!$A$2:$D$28,2,0)</f>
        <v>Amazonas</v>
      </c>
      <c r="U706" s="22" t="str">
        <f ca="1">VLOOKUP(O706,'08'!$A$2:$B$28,2,0)</f>
        <v>Testemunha de Jeová</v>
      </c>
      <c r="V706" s="22" t="str">
        <f ca="1">VLOOKUP(P706,'10'!$A$2:$B$10,2,0)</f>
        <v>Desquitado</v>
      </c>
      <c r="W706" s="29">
        <f>IFERROR(VLOOKUP($B706,'b02'!$A$4:$H$705,W$1,0),0)</f>
        <v>0</v>
      </c>
      <c r="X706" s="29">
        <f>IFERROR(VLOOKUP($B706,'b02'!$A$4:$H$705,X$1,0),0)</f>
        <v>0</v>
      </c>
      <c r="Y706" s="29">
        <f>IFERROR(VLOOKUP($B706,'b02'!$A$4:$H$705,Y$1,0),0)</f>
        <v>0</v>
      </c>
      <c r="Z706" s="29">
        <f>IFERROR(VLOOKUP($B706,'b02'!$A$4:$H$705,Z$1,0),0)</f>
        <v>0</v>
      </c>
      <c r="AA706" s="29">
        <f>IFERROR(VLOOKUP($B706,'b02'!$A$4:$H$705,AA$1,0),0)</f>
        <v>0</v>
      </c>
      <c r="AB706" s="29">
        <f>IFERROR(VLOOKUP($B706,'b02'!$A$4:$H$705,AB$1,0),0)</f>
        <v>1</v>
      </c>
      <c r="AC706" s="29">
        <f>IFERROR(VLOOKUP($B706,'b02'!$A$4:$H$705,AC$1,0),0)</f>
        <v>1</v>
      </c>
      <c r="AD706" s="41">
        <f>IFERROR(VLOOKUP($B706,'b06'!$A$4:$I$714,AD$1,0),0)</f>
        <v>0</v>
      </c>
      <c r="AE706" s="41">
        <f>IFERROR(VLOOKUP($B706,'b06'!$A$4:$I$714,AE$1,0),0)</f>
        <v>0</v>
      </c>
      <c r="AF706" s="41">
        <f>IFERROR(VLOOKUP($B706,'b06'!$A$4:$I$714,AF$1,0),0)</f>
        <v>1</v>
      </c>
      <c r="AG706" s="41">
        <f>IFERROR(VLOOKUP($B706,'b06'!$A$4:$I$714,AG$1,0),0)</f>
        <v>0</v>
      </c>
      <c r="AH706" s="41">
        <f>IFERROR(VLOOKUP($B706,'b06'!$A$4:$I$714,AH$1,0),0)</f>
        <v>0</v>
      </c>
      <c r="AI706" s="41">
        <f>IFERROR(VLOOKUP($B706,'b06'!$A$4:$I$714,AI$1,0),0)</f>
        <v>0</v>
      </c>
      <c r="AJ706" s="41">
        <f>IFERROR(VLOOKUP($B706,'b06'!$A$4:$I$714,AJ$1,0),0)</f>
        <v>0</v>
      </c>
    </row>
    <row r="707" spans="1:36" x14ac:dyDescent="0.35">
      <c r="A707" s="4" t="s">
        <v>1018</v>
      </c>
      <c r="B707" s="30">
        <v>705</v>
      </c>
      <c r="C707" s="8">
        <f t="shared" ca="1" si="121"/>
        <v>33449</v>
      </c>
      <c r="D707" s="5" t="str">
        <f t="shared" si="122"/>
        <v>colaborador_0705</v>
      </c>
      <c r="E707" s="9" t="s">
        <v>1339</v>
      </c>
      <c r="F707" s="9" t="s">
        <v>1550</v>
      </c>
      <c r="G707" s="8">
        <f t="shared" ca="1" si="123"/>
        <v>43577</v>
      </c>
      <c r="H707" s="6" t="s">
        <v>6</v>
      </c>
      <c r="I707" s="13">
        <f t="shared" ca="1" si="124"/>
        <v>1.82</v>
      </c>
      <c r="J707" s="15">
        <f t="shared" ca="1" si="125"/>
        <v>77</v>
      </c>
      <c r="K707" s="15">
        <f t="shared" ca="1" si="126"/>
        <v>23.245984784446321</v>
      </c>
      <c r="L707" s="10">
        <f t="shared" ca="1" si="127"/>
        <v>2</v>
      </c>
      <c r="M707" s="10">
        <f t="shared" ca="1" si="128"/>
        <v>3</v>
      </c>
      <c r="N707" s="10">
        <f t="shared" ca="1" si="129"/>
        <v>17</v>
      </c>
      <c r="O707" s="10">
        <f t="shared" ca="1" si="130"/>
        <v>6</v>
      </c>
      <c r="P707" s="10">
        <f t="shared" ca="1" si="131"/>
        <v>4</v>
      </c>
      <c r="Q707" s="11">
        <f t="shared" ref="Q707:Q770" ca="1" si="132">INT((TODAY()-C707)/365.25)</f>
        <v>29</v>
      </c>
      <c r="R707" s="22" t="str">
        <f ca="1">VLOOKUP(L707,'05'!$A$2:$B$6,2,0)</f>
        <v>parda</v>
      </c>
      <c r="S707" s="22" t="str">
        <f ca="1">VLOOKUP(M707,'06'!$A$2:$B$18,2,0)</f>
        <v>ensino fundamental completo</v>
      </c>
      <c r="T707" s="22" t="str">
        <f ca="1">VLOOKUP(N707,'07'!$A$2:$D$28,2,0)</f>
        <v>Pernambuco</v>
      </c>
      <c r="U707" s="22" t="str">
        <f ca="1">VLOOKUP(O707,'08'!$A$2:$B$28,2,0)</f>
        <v>Umbanda</v>
      </c>
      <c r="V707" s="22" t="str">
        <f ca="1">VLOOKUP(P707,'10'!$A$2:$B$10,2,0)</f>
        <v>Desquitado</v>
      </c>
      <c r="W707" s="29">
        <f>IFERROR(VLOOKUP($B707,'b02'!$A$4:$H$705,W$1,0),0)</f>
        <v>0</v>
      </c>
      <c r="X707" s="29">
        <f>IFERROR(VLOOKUP($B707,'b02'!$A$4:$H$705,X$1,0),0)</f>
        <v>0</v>
      </c>
      <c r="Y707" s="29">
        <f>IFERROR(VLOOKUP($B707,'b02'!$A$4:$H$705,Y$1,0),0)</f>
        <v>2</v>
      </c>
      <c r="Z707" s="29">
        <f>IFERROR(VLOOKUP($B707,'b02'!$A$4:$H$705,Z$1,0),0)</f>
        <v>0</v>
      </c>
      <c r="AA707" s="29">
        <f>IFERROR(VLOOKUP($B707,'b02'!$A$4:$H$705,AA$1,0),0)</f>
        <v>0</v>
      </c>
      <c r="AB707" s="29">
        <f>IFERROR(VLOOKUP($B707,'b02'!$A$4:$H$705,AB$1,0),0)</f>
        <v>0</v>
      </c>
      <c r="AC707" s="29">
        <f>IFERROR(VLOOKUP($B707,'b02'!$A$4:$H$705,AC$1,0),0)</f>
        <v>2</v>
      </c>
      <c r="AD707" s="41">
        <f>IFERROR(VLOOKUP($B707,'b06'!$A$4:$I$714,AD$1,0),0)</f>
        <v>0</v>
      </c>
      <c r="AE707" s="41">
        <f>IFERROR(VLOOKUP($B707,'b06'!$A$4:$I$714,AE$1,0),0)</f>
        <v>1</v>
      </c>
      <c r="AF707" s="41">
        <f>IFERROR(VLOOKUP($B707,'b06'!$A$4:$I$714,AF$1,0),0)</f>
        <v>0</v>
      </c>
      <c r="AG707" s="41">
        <f>IFERROR(VLOOKUP($B707,'b06'!$A$4:$I$714,AG$1,0),0)</f>
        <v>0</v>
      </c>
      <c r="AH707" s="41">
        <f>IFERROR(VLOOKUP($B707,'b06'!$A$4:$I$714,AH$1,0),0)</f>
        <v>0</v>
      </c>
      <c r="AI707" s="41">
        <f>IFERROR(VLOOKUP($B707,'b06'!$A$4:$I$714,AI$1,0),0)</f>
        <v>0</v>
      </c>
      <c r="AJ707" s="41">
        <f>IFERROR(VLOOKUP($B707,'b06'!$A$4:$I$714,AJ$1,0),0)</f>
        <v>1</v>
      </c>
    </row>
    <row r="708" spans="1:36" x14ac:dyDescent="0.35">
      <c r="A708" s="4" t="s">
        <v>1019</v>
      </c>
      <c r="B708" s="30">
        <v>706</v>
      </c>
      <c r="C708" s="8">
        <f t="shared" ref="C708:C771" ca="1" si="133">RANDBETWEEN(DATE(1984,1,1),DATE(1998,12,31))</f>
        <v>35935</v>
      </c>
      <c r="D708" s="5" t="str">
        <f t="shared" ref="D708:D771" si="134">CONCATENATE("colaborador_",A708)</f>
        <v>colaborador_0706</v>
      </c>
      <c r="E708" s="9" t="s">
        <v>1339</v>
      </c>
      <c r="F708" s="9" t="s">
        <v>1550</v>
      </c>
      <c r="G708" s="8">
        <f t="shared" ref="G708:G771" ca="1" si="135">RANDBETWEEN(DATE(2015,1,1),DATE(2020,12,31))</f>
        <v>43730</v>
      </c>
      <c r="H708" s="6" t="s">
        <v>6</v>
      </c>
      <c r="I708" s="13">
        <f t="shared" ref="I708:I771" ca="1" si="136">IF(H708="M",RANDBETWEEN(175,185)/100,RANDBETWEEN(165,175)/100)</f>
        <v>1.85</v>
      </c>
      <c r="J708" s="15">
        <f t="shared" ref="J708:J771" ca="1" si="137">IF(H708="M",RANDBETWEEN(70,81),RANDBETWEEN(45,65))</f>
        <v>78</v>
      </c>
      <c r="K708" s="15">
        <f t="shared" ref="K708:K771" ca="1" si="138">J708/I708^2</f>
        <v>22.790357925493058</v>
      </c>
      <c r="L708" s="10">
        <f t="shared" ref="L708:L771" ca="1" si="139">RANDBETWEEN(2,3)</f>
        <v>3</v>
      </c>
      <c r="M708" s="10">
        <f t="shared" ref="M708:M771" ca="1" si="140">RANDBETWEEN(1,7)</f>
        <v>6</v>
      </c>
      <c r="N708" s="10">
        <f t="shared" ref="N708:N771" ca="1" si="141">RANDBETWEEN(1,27)</f>
        <v>25</v>
      </c>
      <c r="O708" s="10">
        <f t="shared" ref="O708:O771" ca="1" si="142">RANDBETWEEN(1,7)</f>
        <v>6</v>
      </c>
      <c r="P708" s="10">
        <f t="shared" ref="P708:P771" ca="1" si="143">RANDBETWEEN(1,6)</f>
        <v>4</v>
      </c>
      <c r="Q708" s="11">
        <f t="shared" ca="1" si="132"/>
        <v>22</v>
      </c>
      <c r="R708" s="22" t="str">
        <f ca="1">VLOOKUP(L708,'05'!$A$2:$B$6,2,0)</f>
        <v>preta</v>
      </c>
      <c r="S708" s="22" t="str">
        <f ca="1">VLOOKUP(M708,'06'!$A$2:$B$18,2,0)</f>
        <v>ensino médio técnico incompleto</v>
      </c>
      <c r="T708" s="22" t="str">
        <f ca="1">VLOOKUP(N708,'07'!$A$2:$D$28,2,0)</f>
        <v>São Paulo</v>
      </c>
      <c r="U708" s="22" t="str">
        <f ca="1">VLOOKUP(O708,'08'!$A$2:$B$28,2,0)</f>
        <v>Umbanda</v>
      </c>
      <c r="V708" s="22" t="str">
        <f ca="1">VLOOKUP(P708,'10'!$A$2:$B$10,2,0)</f>
        <v>Desquitado</v>
      </c>
      <c r="W708" s="29">
        <f>IFERROR(VLOOKUP($B708,'b02'!$A$4:$H$705,W$1,0),0)</f>
        <v>0</v>
      </c>
      <c r="X708" s="29">
        <f>IFERROR(VLOOKUP($B708,'b02'!$A$4:$H$705,X$1,0),0)</f>
        <v>0</v>
      </c>
      <c r="Y708" s="29">
        <f>IFERROR(VLOOKUP($B708,'b02'!$A$4:$H$705,Y$1,0),0)</f>
        <v>0</v>
      </c>
      <c r="Z708" s="29">
        <f>IFERROR(VLOOKUP($B708,'b02'!$A$4:$H$705,Z$1,0),0)</f>
        <v>0</v>
      </c>
      <c r="AA708" s="29">
        <f>IFERROR(VLOOKUP($B708,'b02'!$A$4:$H$705,AA$1,0),0)</f>
        <v>0</v>
      </c>
      <c r="AB708" s="29">
        <f>IFERROR(VLOOKUP($B708,'b02'!$A$4:$H$705,AB$1,0),0)</f>
        <v>0</v>
      </c>
      <c r="AC708" s="29">
        <f>IFERROR(VLOOKUP($B708,'b02'!$A$4:$H$705,AC$1,0),0)</f>
        <v>0</v>
      </c>
      <c r="AD708" s="41">
        <f>IFERROR(VLOOKUP($B708,'b06'!$A$4:$I$714,AD$1,0),0)</f>
        <v>0</v>
      </c>
      <c r="AE708" s="41">
        <f>IFERROR(VLOOKUP($B708,'b06'!$A$4:$I$714,AE$1,0),0)</f>
        <v>0</v>
      </c>
      <c r="AF708" s="41">
        <f>IFERROR(VLOOKUP($B708,'b06'!$A$4:$I$714,AF$1,0),0)</f>
        <v>0</v>
      </c>
      <c r="AG708" s="41">
        <f>IFERROR(VLOOKUP($B708,'b06'!$A$4:$I$714,AG$1,0),0)</f>
        <v>0</v>
      </c>
      <c r="AH708" s="41">
        <f>IFERROR(VLOOKUP($B708,'b06'!$A$4:$I$714,AH$1,0),0)</f>
        <v>0</v>
      </c>
      <c r="AI708" s="41">
        <f>IFERROR(VLOOKUP($B708,'b06'!$A$4:$I$714,AI$1,0),0)</f>
        <v>0</v>
      </c>
      <c r="AJ708" s="41">
        <f>IFERROR(VLOOKUP($B708,'b06'!$A$4:$I$714,AJ$1,0),0)</f>
        <v>0</v>
      </c>
    </row>
    <row r="709" spans="1:36" x14ac:dyDescent="0.35">
      <c r="A709" s="4" t="s">
        <v>1020</v>
      </c>
      <c r="B709" s="30">
        <v>707</v>
      </c>
      <c r="C709" s="8">
        <f t="shared" ca="1" si="133"/>
        <v>31341</v>
      </c>
      <c r="D709" s="5" t="str">
        <f t="shared" si="134"/>
        <v>colaborador_0707</v>
      </c>
      <c r="E709" s="9" t="s">
        <v>1339</v>
      </c>
      <c r="F709" s="9" t="s">
        <v>1550</v>
      </c>
      <c r="G709" s="8">
        <f t="shared" ca="1" si="135"/>
        <v>44019</v>
      </c>
      <c r="H709" s="6" t="s">
        <v>6</v>
      </c>
      <c r="I709" s="13">
        <f t="shared" ca="1" si="136"/>
        <v>1.85</v>
      </c>
      <c r="J709" s="15">
        <f t="shared" ca="1" si="137"/>
        <v>80</v>
      </c>
      <c r="K709" s="15">
        <f t="shared" ca="1" si="138"/>
        <v>23.374726077428779</v>
      </c>
      <c r="L709" s="10">
        <f t="shared" ca="1" si="139"/>
        <v>2</v>
      </c>
      <c r="M709" s="10">
        <f t="shared" ca="1" si="140"/>
        <v>3</v>
      </c>
      <c r="N709" s="10">
        <f t="shared" ca="1" si="141"/>
        <v>8</v>
      </c>
      <c r="O709" s="10">
        <f t="shared" ca="1" si="142"/>
        <v>7</v>
      </c>
      <c r="P709" s="10">
        <f t="shared" ca="1" si="143"/>
        <v>1</v>
      </c>
      <c r="Q709" s="11">
        <f t="shared" ca="1" si="132"/>
        <v>35</v>
      </c>
      <c r="R709" s="22" t="str">
        <f ca="1">VLOOKUP(L709,'05'!$A$2:$B$6,2,0)</f>
        <v>parda</v>
      </c>
      <c r="S709" s="22" t="str">
        <f ca="1">VLOOKUP(M709,'06'!$A$2:$B$18,2,0)</f>
        <v>ensino fundamental completo</v>
      </c>
      <c r="T709" s="22" t="str">
        <f ca="1">VLOOKUP(N709,'07'!$A$2:$D$28,2,0)</f>
        <v>Espírito Santo</v>
      </c>
      <c r="U709" s="22" t="str">
        <f ca="1">VLOOKUP(O709,'08'!$A$2:$B$28,2,0)</f>
        <v>Testemunha de Jeová</v>
      </c>
      <c r="V709" s="22" t="str">
        <f ca="1">VLOOKUP(P709,'10'!$A$2:$B$10,2,0)</f>
        <v>Solteiro</v>
      </c>
      <c r="W709" s="29">
        <f>IFERROR(VLOOKUP($B709,'b02'!$A$4:$H$705,W$1,0),0)</f>
        <v>1</v>
      </c>
      <c r="X709" s="29">
        <f>IFERROR(VLOOKUP($B709,'b02'!$A$4:$H$705,X$1,0),0)</f>
        <v>0</v>
      </c>
      <c r="Y709" s="29">
        <f>IFERROR(VLOOKUP($B709,'b02'!$A$4:$H$705,Y$1,0),0)</f>
        <v>0</v>
      </c>
      <c r="Z709" s="29">
        <f>IFERROR(VLOOKUP($B709,'b02'!$A$4:$H$705,Z$1,0),0)</f>
        <v>1</v>
      </c>
      <c r="AA709" s="29">
        <f>IFERROR(VLOOKUP($B709,'b02'!$A$4:$H$705,AA$1,0),0)</f>
        <v>0</v>
      </c>
      <c r="AB709" s="29">
        <f>IFERROR(VLOOKUP($B709,'b02'!$A$4:$H$705,AB$1,0),0)</f>
        <v>1</v>
      </c>
      <c r="AC709" s="29">
        <f>IFERROR(VLOOKUP($B709,'b02'!$A$4:$H$705,AC$1,0),0)</f>
        <v>3</v>
      </c>
      <c r="AD709" s="41">
        <f>IFERROR(VLOOKUP($B709,'b06'!$A$4:$I$714,AD$1,0),0)</f>
        <v>0</v>
      </c>
      <c r="AE709" s="41">
        <f>IFERROR(VLOOKUP($B709,'b06'!$A$4:$I$714,AE$1,0),0)</f>
        <v>2</v>
      </c>
      <c r="AF709" s="41">
        <f>IFERROR(VLOOKUP($B709,'b06'!$A$4:$I$714,AF$1,0),0)</f>
        <v>0</v>
      </c>
      <c r="AG709" s="41">
        <f>IFERROR(VLOOKUP($B709,'b06'!$A$4:$I$714,AG$1,0),0)</f>
        <v>1</v>
      </c>
      <c r="AH709" s="41">
        <f>IFERROR(VLOOKUP($B709,'b06'!$A$4:$I$714,AH$1,0),0)</f>
        <v>0</v>
      </c>
      <c r="AI709" s="41">
        <f>IFERROR(VLOOKUP($B709,'b06'!$A$4:$I$714,AI$1,0),0)</f>
        <v>0</v>
      </c>
      <c r="AJ709" s="41">
        <f>IFERROR(VLOOKUP($B709,'b06'!$A$4:$I$714,AJ$1,0),0)</f>
        <v>0</v>
      </c>
    </row>
    <row r="710" spans="1:36" x14ac:dyDescent="0.35">
      <c r="A710" s="4" t="s">
        <v>1021</v>
      </c>
      <c r="B710" s="30">
        <v>708</v>
      </c>
      <c r="C710" s="8">
        <f t="shared" ca="1" si="133"/>
        <v>34931</v>
      </c>
      <c r="D710" s="5" t="str">
        <f t="shared" si="134"/>
        <v>colaborador_0708</v>
      </c>
      <c r="E710" s="9" t="s">
        <v>1339</v>
      </c>
      <c r="F710" s="9" t="s">
        <v>1550</v>
      </c>
      <c r="G710" s="8">
        <f t="shared" ca="1" si="135"/>
        <v>42797</v>
      </c>
      <c r="H710" s="6" t="s">
        <v>6</v>
      </c>
      <c r="I710" s="13">
        <f t="shared" ca="1" si="136"/>
        <v>1.85</v>
      </c>
      <c r="J710" s="15">
        <f t="shared" ca="1" si="137"/>
        <v>72</v>
      </c>
      <c r="K710" s="15">
        <f t="shared" ca="1" si="138"/>
        <v>21.037253469685901</v>
      </c>
      <c r="L710" s="10">
        <f t="shared" ca="1" si="139"/>
        <v>3</v>
      </c>
      <c r="M710" s="10">
        <f t="shared" ca="1" si="140"/>
        <v>5</v>
      </c>
      <c r="N710" s="10">
        <f t="shared" ca="1" si="141"/>
        <v>19</v>
      </c>
      <c r="O710" s="10">
        <f t="shared" ca="1" si="142"/>
        <v>7</v>
      </c>
      <c r="P710" s="10">
        <f t="shared" ca="1" si="143"/>
        <v>5</v>
      </c>
      <c r="Q710" s="11">
        <f t="shared" ca="1" si="132"/>
        <v>25</v>
      </c>
      <c r="R710" s="22" t="str">
        <f ca="1">VLOOKUP(L710,'05'!$A$2:$B$6,2,0)</f>
        <v>preta</v>
      </c>
      <c r="S710" s="22" t="str">
        <f ca="1">VLOOKUP(M710,'06'!$A$2:$B$18,2,0)</f>
        <v>ensino médio completo</v>
      </c>
      <c r="T710" s="22" t="str">
        <f ca="1">VLOOKUP(N710,'07'!$A$2:$D$28,2,0)</f>
        <v>Rio de Janeiro</v>
      </c>
      <c r="U710" s="22" t="str">
        <f ca="1">VLOOKUP(O710,'08'!$A$2:$B$28,2,0)</f>
        <v>Testemunha de Jeová</v>
      </c>
      <c r="V710" s="22" t="str">
        <f ca="1">VLOOKUP(P710,'10'!$A$2:$B$10,2,0)</f>
        <v>Separado</v>
      </c>
      <c r="W710" s="29">
        <f>IFERROR(VLOOKUP($B710,'b02'!$A$4:$H$705,W$1,0),0)</f>
        <v>0</v>
      </c>
      <c r="X710" s="29">
        <f>IFERROR(VLOOKUP($B710,'b02'!$A$4:$H$705,X$1,0),0)</f>
        <v>0</v>
      </c>
      <c r="Y710" s="29">
        <f>IFERROR(VLOOKUP($B710,'b02'!$A$4:$H$705,Y$1,0),0)</f>
        <v>0</v>
      </c>
      <c r="Z710" s="29">
        <f>IFERROR(VLOOKUP($B710,'b02'!$A$4:$H$705,Z$1,0),0)</f>
        <v>0</v>
      </c>
      <c r="AA710" s="29">
        <f>IFERROR(VLOOKUP($B710,'b02'!$A$4:$H$705,AA$1,0),0)</f>
        <v>0</v>
      </c>
      <c r="AB710" s="29">
        <f>IFERROR(VLOOKUP($B710,'b02'!$A$4:$H$705,AB$1,0),0)</f>
        <v>0</v>
      </c>
      <c r="AC710" s="29">
        <f>IFERROR(VLOOKUP($B710,'b02'!$A$4:$H$705,AC$1,0),0)</f>
        <v>0</v>
      </c>
      <c r="AD710" s="41">
        <f>IFERROR(VLOOKUP($B710,'b06'!$A$4:$I$714,AD$1,0),0)</f>
        <v>0</v>
      </c>
      <c r="AE710" s="41">
        <f>IFERROR(VLOOKUP($B710,'b06'!$A$4:$I$714,AE$1,0),0)</f>
        <v>0</v>
      </c>
      <c r="AF710" s="41">
        <f>IFERROR(VLOOKUP($B710,'b06'!$A$4:$I$714,AF$1,0),0)</f>
        <v>0</v>
      </c>
      <c r="AG710" s="41">
        <f>IFERROR(VLOOKUP($B710,'b06'!$A$4:$I$714,AG$1,0),0)</f>
        <v>0</v>
      </c>
      <c r="AH710" s="41">
        <f>IFERROR(VLOOKUP($B710,'b06'!$A$4:$I$714,AH$1,0),0)</f>
        <v>0</v>
      </c>
      <c r="AI710" s="41">
        <f>IFERROR(VLOOKUP($B710,'b06'!$A$4:$I$714,AI$1,0),0)</f>
        <v>0</v>
      </c>
      <c r="AJ710" s="41">
        <f>IFERROR(VLOOKUP($B710,'b06'!$A$4:$I$714,AJ$1,0),0)</f>
        <v>0</v>
      </c>
    </row>
    <row r="711" spans="1:36" x14ac:dyDescent="0.35">
      <c r="A711" s="4" t="s">
        <v>1022</v>
      </c>
      <c r="B711" s="30">
        <v>709</v>
      </c>
      <c r="C711" s="8">
        <f t="shared" ca="1" si="133"/>
        <v>35293</v>
      </c>
      <c r="D711" s="5" t="str">
        <f t="shared" si="134"/>
        <v>colaborador_0709</v>
      </c>
      <c r="E711" s="9" t="s">
        <v>1339</v>
      </c>
      <c r="F711" s="9" t="s">
        <v>1550</v>
      </c>
      <c r="G711" s="8">
        <f t="shared" ca="1" si="135"/>
        <v>42218</v>
      </c>
      <c r="H711" s="6" t="s">
        <v>6</v>
      </c>
      <c r="I711" s="13">
        <f t="shared" ca="1" si="136"/>
        <v>1.79</v>
      </c>
      <c r="J711" s="15">
        <f t="shared" ca="1" si="137"/>
        <v>76</v>
      </c>
      <c r="K711" s="15">
        <f t="shared" ca="1" si="138"/>
        <v>23.719609250647608</v>
      </c>
      <c r="L711" s="10">
        <f t="shared" ca="1" si="139"/>
        <v>2</v>
      </c>
      <c r="M711" s="10">
        <f t="shared" ca="1" si="140"/>
        <v>7</v>
      </c>
      <c r="N711" s="10">
        <f t="shared" ca="1" si="141"/>
        <v>3</v>
      </c>
      <c r="O711" s="10">
        <f t="shared" ca="1" si="142"/>
        <v>1</v>
      </c>
      <c r="P711" s="10">
        <f t="shared" ca="1" si="143"/>
        <v>4</v>
      </c>
      <c r="Q711" s="11">
        <f t="shared" ca="1" si="132"/>
        <v>24</v>
      </c>
      <c r="R711" s="22" t="str">
        <f ca="1">VLOOKUP(L711,'05'!$A$2:$B$6,2,0)</f>
        <v>parda</v>
      </c>
      <c r="S711" s="22" t="str">
        <f ca="1">VLOOKUP(M711,'06'!$A$2:$B$18,2,0)</f>
        <v>ensino médio técnico completo</v>
      </c>
      <c r="T711" s="22" t="str">
        <f ca="1">VLOOKUP(N711,'07'!$A$2:$D$28,2,0)</f>
        <v>Amapá</v>
      </c>
      <c r="U711" s="22" t="str">
        <f ca="1">VLOOKUP(O711,'08'!$A$2:$B$28,2,0)</f>
        <v>Adventista</v>
      </c>
      <c r="V711" s="22" t="str">
        <f ca="1">VLOOKUP(P711,'10'!$A$2:$B$10,2,0)</f>
        <v>Desquitado</v>
      </c>
      <c r="W711" s="29">
        <f>IFERROR(VLOOKUP($B711,'b02'!$A$4:$H$705,W$1,0),0)</f>
        <v>0</v>
      </c>
      <c r="X711" s="29">
        <f>IFERROR(VLOOKUP($B711,'b02'!$A$4:$H$705,X$1,0),0)</f>
        <v>0</v>
      </c>
      <c r="Y711" s="29">
        <f>IFERROR(VLOOKUP($B711,'b02'!$A$4:$H$705,Y$1,0),0)</f>
        <v>0</v>
      </c>
      <c r="Z711" s="29">
        <f>IFERROR(VLOOKUP($B711,'b02'!$A$4:$H$705,Z$1,0),0)</f>
        <v>1</v>
      </c>
      <c r="AA711" s="29">
        <f>IFERROR(VLOOKUP($B711,'b02'!$A$4:$H$705,AA$1,0),0)</f>
        <v>0</v>
      </c>
      <c r="AB711" s="29">
        <f>IFERROR(VLOOKUP($B711,'b02'!$A$4:$H$705,AB$1,0),0)</f>
        <v>1</v>
      </c>
      <c r="AC711" s="29">
        <f>IFERROR(VLOOKUP($B711,'b02'!$A$4:$H$705,AC$1,0),0)</f>
        <v>2</v>
      </c>
      <c r="AD711" s="41">
        <f>IFERROR(VLOOKUP($B711,'b06'!$A$4:$I$714,AD$1,0),0)</f>
        <v>0</v>
      </c>
      <c r="AE711" s="41">
        <f>IFERROR(VLOOKUP($B711,'b06'!$A$4:$I$714,AE$1,0),0)</f>
        <v>0</v>
      </c>
      <c r="AF711" s="41">
        <f>IFERROR(VLOOKUP($B711,'b06'!$A$4:$I$714,AF$1,0),0)</f>
        <v>0</v>
      </c>
      <c r="AG711" s="41">
        <f>IFERROR(VLOOKUP($B711,'b06'!$A$4:$I$714,AG$1,0),0)</f>
        <v>0</v>
      </c>
      <c r="AH711" s="41">
        <f>IFERROR(VLOOKUP($B711,'b06'!$A$4:$I$714,AH$1,0),0)</f>
        <v>0</v>
      </c>
      <c r="AI711" s="41">
        <f>IFERROR(VLOOKUP($B711,'b06'!$A$4:$I$714,AI$1,0),0)</f>
        <v>1</v>
      </c>
      <c r="AJ711" s="41">
        <f>IFERROR(VLOOKUP($B711,'b06'!$A$4:$I$714,AJ$1,0),0)</f>
        <v>1</v>
      </c>
    </row>
    <row r="712" spans="1:36" x14ac:dyDescent="0.35">
      <c r="A712" s="4" t="s">
        <v>1023</v>
      </c>
      <c r="B712" s="30">
        <v>710</v>
      </c>
      <c r="C712" s="8">
        <f t="shared" ca="1" si="133"/>
        <v>33345</v>
      </c>
      <c r="D712" s="5" t="str">
        <f t="shared" si="134"/>
        <v>colaborador_0710</v>
      </c>
      <c r="E712" s="9" t="s">
        <v>1339</v>
      </c>
      <c r="F712" s="9" t="s">
        <v>1550</v>
      </c>
      <c r="G712" s="8">
        <f t="shared" ca="1" si="135"/>
        <v>43098</v>
      </c>
      <c r="H712" s="6" t="s">
        <v>6</v>
      </c>
      <c r="I712" s="13">
        <f t="shared" ca="1" si="136"/>
        <v>1.75</v>
      </c>
      <c r="J712" s="15">
        <f t="shared" ca="1" si="137"/>
        <v>81</v>
      </c>
      <c r="K712" s="15">
        <f t="shared" ca="1" si="138"/>
        <v>26.448979591836736</v>
      </c>
      <c r="L712" s="10">
        <f t="shared" ca="1" si="139"/>
        <v>2</v>
      </c>
      <c r="M712" s="10">
        <f t="shared" ca="1" si="140"/>
        <v>5</v>
      </c>
      <c r="N712" s="10">
        <f t="shared" ca="1" si="141"/>
        <v>1</v>
      </c>
      <c r="O712" s="10">
        <f t="shared" ca="1" si="142"/>
        <v>7</v>
      </c>
      <c r="P712" s="10">
        <f t="shared" ca="1" si="143"/>
        <v>2</v>
      </c>
      <c r="Q712" s="11">
        <f t="shared" ca="1" si="132"/>
        <v>29</v>
      </c>
      <c r="R712" s="22" t="str">
        <f ca="1">VLOOKUP(L712,'05'!$A$2:$B$6,2,0)</f>
        <v>parda</v>
      </c>
      <c r="S712" s="22" t="str">
        <f ca="1">VLOOKUP(M712,'06'!$A$2:$B$18,2,0)</f>
        <v>ensino médio completo</v>
      </c>
      <c r="T712" s="22" t="str">
        <f ca="1">VLOOKUP(N712,'07'!$A$2:$D$28,2,0)</f>
        <v>Acre</v>
      </c>
      <c r="U712" s="22" t="str">
        <f ca="1">VLOOKUP(O712,'08'!$A$2:$B$28,2,0)</f>
        <v>Testemunha de Jeová</v>
      </c>
      <c r="V712" s="22" t="str">
        <f ca="1">VLOOKUP(P712,'10'!$A$2:$B$10,2,0)</f>
        <v>Casado</v>
      </c>
      <c r="W712" s="29">
        <f>IFERROR(VLOOKUP($B712,'b02'!$A$4:$H$705,W$1,0),0)</f>
        <v>0</v>
      </c>
      <c r="X712" s="29">
        <f>IFERROR(VLOOKUP($B712,'b02'!$A$4:$H$705,X$1,0),0)</f>
        <v>0</v>
      </c>
      <c r="Y712" s="29">
        <f>IFERROR(VLOOKUP($B712,'b02'!$A$4:$H$705,Y$1,0),0)</f>
        <v>0</v>
      </c>
      <c r="Z712" s="29">
        <f>IFERROR(VLOOKUP($B712,'b02'!$A$4:$H$705,Z$1,0),0)</f>
        <v>0</v>
      </c>
      <c r="AA712" s="29">
        <f>IFERROR(VLOOKUP($B712,'b02'!$A$4:$H$705,AA$1,0),0)</f>
        <v>1</v>
      </c>
      <c r="AB712" s="29">
        <f>IFERROR(VLOOKUP($B712,'b02'!$A$4:$H$705,AB$1,0),0)</f>
        <v>0</v>
      </c>
      <c r="AC712" s="29">
        <f>IFERROR(VLOOKUP($B712,'b02'!$A$4:$H$705,AC$1,0),0)</f>
        <v>1</v>
      </c>
      <c r="AD712" s="41">
        <f>IFERROR(VLOOKUP($B712,'b06'!$A$4:$I$714,AD$1,0),0)</f>
        <v>0</v>
      </c>
      <c r="AE712" s="41">
        <f>IFERROR(VLOOKUP($B712,'b06'!$A$4:$I$714,AE$1,0),0)</f>
        <v>0</v>
      </c>
      <c r="AF712" s="41">
        <f>IFERROR(VLOOKUP($B712,'b06'!$A$4:$I$714,AF$1,0),0)</f>
        <v>0</v>
      </c>
      <c r="AG712" s="41">
        <f>IFERROR(VLOOKUP($B712,'b06'!$A$4:$I$714,AG$1,0),0)</f>
        <v>0</v>
      </c>
      <c r="AH712" s="41">
        <f>IFERROR(VLOOKUP($B712,'b06'!$A$4:$I$714,AH$1,0),0)</f>
        <v>1</v>
      </c>
      <c r="AI712" s="41">
        <f>IFERROR(VLOOKUP($B712,'b06'!$A$4:$I$714,AI$1,0),0)</f>
        <v>0</v>
      </c>
      <c r="AJ712" s="41">
        <f>IFERROR(VLOOKUP($B712,'b06'!$A$4:$I$714,AJ$1,0),0)</f>
        <v>0</v>
      </c>
    </row>
    <row r="713" spans="1:36" x14ac:dyDescent="0.35">
      <c r="A713" s="4" t="s">
        <v>1024</v>
      </c>
      <c r="B713" s="30">
        <v>711</v>
      </c>
      <c r="C713" s="8">
        <f t="shared" ca="1" si="133"/>
        <v>35804</v>
      </c>
      <c r="D713" s="5" t="str">
        <f t="shared" si="134"/>
        <v>colaborador_0711</v>
      </c>
      <c r="E713" s="9" t="s">
        <v>1339</v>
      </c>
      <c r="F713" s="9" t="s">
        <v>1550</v>
      </c>
      <c r="G713" s="8">
        <f t="shared" ca="1" si="135"/>
        <v>42712</v>
      </c>
      <c r="H713" s="6" t="s">
        <v>6</v>
      </c>
      <c r="I713" s="13">
        <f t="shared" ca="1" si="136"/>
        <v>1.76</v>
      </c>
      <c r="J713" s="15">
        <f t="shared" ca="1" si="137"/>
        <v>77</v>
      </c>
      <c r="K713" s="15">
        <f t="shared" ca="1" si="138"/>
        <v>24.857954545454547</v>
      </c>
      <c r="L713" s="10">
        <f t="shared" ca="1" si="139"/>
        <v>2</v>
      </c>
      <c r="M713" s="10">
        <f t="shared" ca="1" si="140"/>
        <v>7</v>
      </c>
      <c r="N713" s="10">
        <f t="shared" ca="1" si="141"/>
        <v>15</v>
      </c>
      <c r="O713" s="10">
        <f t="shared" ca="1" si="142"/>
        <v>1</v>
      </c>
      <c r="P713" s="10">
        <f t="shared" ca="1" si="143"/>
        <v>5</v>
      </c>
      <c r="Q713" s="11">
        <f t="shared" ca="1" si="132"/>
        <v>23</v>
      </c>
      <c r="R713" s="22" t="str">
        <f ca="1">VLOOKUP(L713,'05'!$A$2:$B$6,2,0)</f>
        <v>parda</v>
      </c>
      <c r="S713" s="22" t="str">
        <f ca="1">VLOOKUP(M713,'06'!$A$2:$B$18,2,0)</f>
        <v>ensino médio técnico completo</v>
      </c>
      <c r="T713" s="22" t="str">
        <f ca="1">VLOOKUP(N713,'07'!$A$2:$D$28,2,0)</f>
        <v>Paraíba</v>
      </c>
      <c r="U713" s="22" t="str">
        <f ca="1">VLOOKUP(O713,'08'!$A$2:$B$28,2,0)</f>
        <v>Adventista</v>
      </c>
      <c r="V713" s="22" t="str">
        <f ca="1">VLOOKUP(P713,'10'!$A$2:$B$10,2,0)</f>
        <v>Separado</v>
      </c>
      <c r="W713" s="29">
        <f>IFERROR(VLOOKUP($B713,'b02'!$A$4:$H$705,W$1,0),0)</f>
        <v>0</v>
      </c>
      <c r="X713" s="29">
        <f>IFERROR(VLOOKUP($B713,'b02'!$A$4:$H$705,X$1,0),0)</f>
        <v>0</v>
      </c>
      <c r="Y713" s="29">
        <f>IFERROR(VLOOKUP($B713,'b02'!$A$4:$H$705,Y$1,0),0)</f>
        <v>0</v>
      </c>
      <c r="Z713" s="29">
        <f>IFERROR(VLOOKUP($B713,'b02'!$A$4:$H$705,Z$1,0),0)</f>
        <v>1</v>
      </c>
      <c r="AA713" s="29">
        <f>IFERROR(VLOOKUP($B713,'b02'!$A$4:$H$705,AA$1,0),0)</f>
        <v>1</v>
      </c>
      <c r="AB713" s="29">
        <f>IFERROR(VLOOKUP($B713,'b02'!$A$4:$H$705,AB$1,0),0)</f>
        <v>0</v>
      </c>
      <c r="AC713" s="29">
        <f>IFERROR(VLOOKUP($B713,'b02'!$A$4:$H$705,AC$1,0),0)</f>
        <v>2</v>
      </c>
      <c r="AD713" s="41">
        <f>IFERROR(VLOOKUP($B713,'b06'!$A$4:$I$714,AD$1,0),0)</f>
        <v>0</v>
      </c>
      <c r="AE713" s="41">
        <f>IFERROR(VLOOKUP($B713,'b06'!$A$4:$I$714,AE$1,0),0)</f>
        <v>0</v>
      </c>
      <c r="AF713" s="41">
        <f>IFERROR(VLOOKUP($B713,'b06'!$A$4:$I$714,AF$1,0),0)</f>
        <v>0</v>
      </c>
      <c r="AG713" s="41">
        <f>IFERROR(VLOOKUP($B713,'b06'!$A$4:$I$714,AG$1,0),0)</f>
        <v>0</v>
      </c>
      <c r="AH713" s="41">
        <f>IFERROR(VLOOKUP($B713,'b06'!$A$4:$I$714,AH$1,0),0)</f>
        <v>0</v>
      </c>
      <c r="AI713" s="41">
        <f>IFERROR(VLOOKUP($B713,'b06'!$A$4:$I$714,AI$1,0),0)</f>
        <v>1</v>
      </c>
      <c r="AJ713" s="41">
        <f>IFERROR(VLOOKUP($B713,'b06'!$A$4:$I$714,AJ$1,0),0)</f>
        <v>1</v>
      </c>
    </row>
    <row r="714" spans="1:36" x14ac:dyDescent="0.35">
      <c r="A714" s="4" t="s">
        <v>1025</v>
      </c>
      <c r="B714" s="30">
        <v>712</v>
      </c>
      <c r="C714" s="8">
        <f t="shared" ca="1" si="133"/>
        <v>36064</v>
      </c>
      <c r="D714" s="5" t="str">
        <f t="shared" si="134"/>
        <v>colaborador_0712</v>
      </c>
      <c r="E714" s="9" t="s">
        <v>1339</v>
      </c>
      <c r="F714" s="9" t="s">
        <v>1550</v>
      </c>
      <c r="G714" s="8">
        <f t="shared" ca="1" si="135"/>
        <v>43863</v>
      </c>
      <c r="H714" s="6" t="s">
        <v>6</v>
      </c>
      <c r="I714" s="13">
        <f t="shared" ca="1" si="136"/>
        <v>1.77</v>
      </c>
      <c r="J714" s="15">
        <f t="shared" ca="1" si="137"/>
        <v>79</v>
      </c>
      <c r="K714" s="15">
        <f t="shared" ca="1" si="138"/>
        <v>25.216253311628201</v>
      </c>
      <c r="L714" s="10">
        <f t="shared" ca="1" si="139"/>
        <v>2</v>
      </c>
      <c r="M714" s="10">
        <f t="shared" ca="1" si="140"/>
        <v>6</v>
      </c>
      <c r="N714" s="10">
        <f t="shared" ca="1" si="141"/>
        <v>6</v>
      </c>
      <c r="O714" s="10">
        <f t="shared" ca="1" si="142"/>
        <v>7</v>
      </c>
      <c r="P714" s="10">
        <f t="shared" ca="1" si="143"/>
        <v>5</v>
      </c>
      <c r="Q714" s="11">
        <f t="shared" ca="1" si="132"/>
        <v>22</v>
      </c>
      <c r="R714" s="22" t="str">
        <f ca="1">VLOOKUP(L714,'05'!$A$2:$B$6,2,0)</f>
        <v>parda</v>
      </c>
      <c r="S714" s="22" t="str">
        <f ca="1">VLOOKUP(M714,'06'!$A$2:$B$18,2,0)</f>
        <v>ensino médio técnico incompleto</v>
      </c>
      <c r="T714" s="22" t="str">
        <f ca="1">VLOOKUP(N714,'07'!$A$2:$D$28,2,0)</f>
        <v>Ceará</v>
      </c>
      <c r="U714" s="22" t="str">
        <f ca="1">VLOOKUP(O714,'08'!$A$2:$B$28,2,0)</f>
        <v>Testemunha de Jeová</v>
      </c>
      <c r="V714" s="22" t="str">
        <f ca="1">VLOOKUP(P714,'10'!$A$2:$B$10,2,0)</f>
        <v>Separado</v>
      </c>
      <c r="W714" s="29">
        <f>IFERROR(VLOOKUP($B714,'b02'!$A$4:$H$705,W$1,0),0)</f>
        <v>0</v>
      </c>
      <c r="X714" s="29">
        <f>IFERROR(VLOOKUP($B714,'b02'!$A$4:$H$705,X$1,0),0)</f>
        <v>0</v>
      </c>
      <c r="Y714" s="29">
        <f>IFERROR(VLOOKUP($B714,'b02'!$A$4:$H$705,Y$1,0),0)</f>
        <v>0</v>
      </c>
      <c r="Z714" s="29">
        <f>IFERROR(VLOOKUP($B714,'b02'!$A$4:$H$705,Z$1,0),0)</f>
        <v>0</v>
      </c>
      <c r="AA714" s="29">
        <f>IFERROR(VLOOKUP($B714,'b02'!$A$4:$H$705,AA$1,0),0)</f>
        <v>0</v>
      </c>
      <c r="AB714" s="29">
        <f>IFERROR(VLOOKUP($B714,'b02'!$A$4:$H$705,AB$1,0),0)</f>
        <v>1</v>
      </c>
      <c r="AC714" s="29">
        <f>IFERROR(VLOOKUP($B714,'b02'!$A$4:$H$705,AC$1,0),0)</f>
        <v>1</v>
      </c>
      <c r="AD714" s="41">
        <f>IFERROR(VLOOKUP($B714,'b06'!$A$4:$I$714,AD$1,0),0)</f>
        <v>0</v>
      </c>
      <c r="AE714" s="41">
        <f>IFERROR(VLOOKUP($B714,'b06'!$A$4:$I$714,AE$1,0),0)</f>
        <v>0</v>
      </c>
      <c r="AF714" s="41">
        <f>IFERROR(VLOOKUP($B714,'b06'!$A$4:$I$714,AF$1,0),0)</f>
        <v>0</v>
      </c>
      <c r="AG714" s="41">
        <f>IFERROR(VLOOKUP($B714,'b06'!$A$4:$I$714,AG$1,0),0)</f>
        <v>0</v>
      </c>
      <c r="AH714" s="41">
        <f>IFERROR(VLOOKUP($B714,'b06'!$A$4:$I$714,AH$1,0),0)</f>
        <v>0</v>
      </c>
      <c r="AI714" s="41">
        <f>IFERROR(VLOOKUP($B714,'b06'!$A$4:$I$714,AI$1,0),0)</f>
        <v>0</v>
      </c>
      <c r="AJ714" s="41">
        <f>IFERROR(VLOOKUP($B714,'b06'!$A$4:$I$714,AJ$1,0),0)</f>
        <v>1</v>
      </c>
    </row>
    <row r="715" spans="1:36" x14ac:dyDescent="0.35">
      <c r="A715" s="4" t="s">
        <v>1026</v>
      </c>
      <c r="B715" s="30">
        <v>713</v>
      </c>
      <c r="C715" s="8">
        <f t="shared" ca="1" si="133"/>
        <v>33356</v>
      </c>
      <c r="D715" s="5" t="str">
        <f t="shared" si="134"/>
        <v>colaborador_0713</v>
      </c>
      <c r="E715" s="9" t="s">
        <v>1339</v>
      </c>
      <c r="F715" s="9" t="s">
        <v>1550</v>
      </c>
      <c r="G715" s="8">
        <f t="shared" ca="1" si="135"/>
        <v>43955</v>
      </c>
      <c r="H715" s="6" t="s">
        <v>6</v>
      </c>
      <c r="I715" s="13">
        <f t="shared" ca="1" si="136"/>
        <v>1.75</v>
      </c>
      <c r="J715" s="15">
        <f t="shared" ca="1" si="137"/>
        <v>74</v>
      </c>
      <c r="K715" s="15">
        <f t="shared" ca="1" si="138"/>
        <v>24.163265306122447</v>
      </c>
      <c r="L715" s="10">
        <f t="shared" ca="1" si="139"/>
        <v>2</v>
      </c>
      <c r="M715" s="10">
        <f t="shared" ca="1" si="140"/>
        <v>1</v>
      </c>
      <c r="N715" s="10">
        <f t="shared" ca="1" si="141"/>
        <v>16</v>
      </c>
      <c r="O715" s="10">
        <f t="shared" ca="1" si="142"/>
        <v>4</v>
      </c>
      <c r="P715" s="10">
        <f t="shared" ca="1" si="143"/>
        <v>6</v>
      </c>
      <c r="Q715" s="11">
        <f t="shared" ca="1" si="132"/>
        <v>29</v>
      </c>
      <c r="R715" s="22" t="str">
        <f ca="1">VLOOKUP(L715,'05'!$A$2:$B$6,2,0)</f>
        <v>parda</v>
      </c>
      <c r="S715" s="22" t="str">
        <f ca="1">VLOOKUP(M715,'06'!$A$2:$B$18,2,0)</f>
        <v>sem instrução</v>
      </c>
      <c r="T715" s="22" t="str">
        <f ca="1">VLOOKUP(N715,'07'!$A$2:$D$28,2,0)</f>
        <v>Paraná</v>
      </c>
      <c r="U715" s="22" t="str">
        <f ca="1">VLOOKUP(O715,'08'!$A$2:$B$28,2,0)</f>
        <v>Cristã</v>
      </c>
      <c r="V715" s="22" t="str">
        <f ca="1">VLOOKUP(P715,'10'!$A$2:$B$10,2,0)</f>
        <v>Concubinato/União Estável</v>
      </c>
      <c r="W715" s="29">
        <f>IFERROR(VLOOKUP($B715,'b02'!$A$4:$H$705,W$1,0),0)</f>
        <v>0</v>
      </c>
      <c r="X715" s="29">
        <f>IFERROR(VLOOKUP($B715,'b02'!$A$4:$H$705,X$1,0),0)</f>
        <v>0</v>
      </c>
      <c r="Y715" s="29">
        <f>IFERROR(VLOOKUP($B715,'b02'!$A$4:$H$705,Y$1,0),0)</f>
        <v>1</v>
      </c>
      <c r="Z715" s="29">
        <f>IFERROR(VLOOKUP($B715,'b02'!$A$4:$H$705,Z$1,0),0)</f>
        <v>0</v>
      </c>
      <c r="AA715" s="29">
        <f>IFERROR(VLOOKUP($B715,'b02'!$A$4:$H$705,AA$1,0),0)</f>
        <v>0</v>
      </c>
      <c r="AB715" s="29">
        <f>IFERROR(VLOOKUP($B715,'b02'!$A$4:$H$705,AB$1,0),0)</f>
        <v>0</v>
      </c>
      <c r="AC715" s="29">
        <f>IFERROR(VLOOKUP($B715,'b02'!$A$4:$H$705,AC$1,0),0)</f>
        <v>1</v>
      </c>
      <c r="AD715" s="41">
        <f>IFERROR(VLOOKUP($B715,'b06'!$A$4:$I$714,AD$1,0),0)</f>
        <v>0</v>
      </c>
      <c r="AE715" s="41">
        <f>IFERROR(VLOOKUP($B715,'b06'!$A$4:$I$714,AE$1,0),0)</f>
        <v>0</v>
      </c>
      <c r="AF715" s="41">
        <f>IFERROR(VLOOKUP($B715,'b06'!$A$4:$I$714,AF$1,0),0)</f>
        <v>0</v>
      </c>
      <c r="AG715" s="41">
        <f>IFERROR(VLOOKUP($B715,'b06'!$A$4:$I$714,AG$1,0),0)</f>
        <v>1</v>
      </c>
      <c r="AH715" s="41">
        <f>IFERROR(VLOOKUP($B715,'b06'!$A$4:$I$714,AH$1,0),0)</f>
        <v>0</v>
      </c>
      <c r="AI715" s="41">
        <f>IFERROR(VLOOKUP($B715,'b06'!$A$4:$I$714,AI$1,0),0)</f>
        <v>0</v>
      </c>
      <c r="AJ715" s="41">
        <f>IFERROR(VLOOKUP($B715,'b06'!$A$4:$I$714,AJ$1,0),0)</f>
        <v>0</v>
      </c>
    </row>
    <row r="716" spans="1:36" x14ac:dyDescent="0.35">
      <c r="A716" s="4" t="s">
        <v>1027</v>
      </c>
      <c r="B716" s="30">
        <v>714</v>
      </c>
      <c r="C716" s="8">
        <f t="shared" ca="1" si="133"/>
        <v>32810</v>
      </c>
      <c r="D716" s="5" t="str">
        <f t="shared" si="134"/>
        <v>colaborador_0714</v>
      </c>
      <c r="E716" s="9" t="s">
        <v>1339</v>
      </c>
      <c r="F716" s="9" t="s">
        <v>1550</v>
      </c>
      <c r="G716" s="8">
        <f t="shared" ca="1" si="135"/>
        <v>42432</v>
      </c>
      <c r="H716" s="6" t="s">
        <v>6</v>
      </c>
      <c r="I716" s="13">
        <f t="shared" ca="1" si="136"/>
        <v>1.79</v>
      </c>
      <c r="J716" s="15">
        <f t="shared" ca="1" si="137"/>
        <v>76</v>
      </c>
      <c r="K716" s="15">
        <f t="shared" ca="1" si="138"/>
        <v>23.719609250647608</v>
      </c>
      <c r="L716" s="10">
        <f t="shared" ca="1" si="139"/>
        <v>3</v>
      </c>
      <c r="M716" s="10">
        <f t="shared" ca="1" si="140"/>
        <v>4</v>
      </c>
      <c r="N716" s="10">
        <f t="shared" ca="1" si="141"/>
        <v>13</v>
      </c>
      <c r="O716" s="10">
        <f t="shared" ca="1" si="142"/>
        <v>2</v>
      </c>
      <c r="P716" s="10">
        <f t="shared" ca="1" si="143"/>
        <v>4</v>
      </c>
      <c r="Q716" s="11">
        <f t="shared" ca="1" si="132"/>
        <v>31</v>
      </c>
      <c r="R716" s="22" t="str">
        <f ca="1">VLOOKUP(L716,'05'!$A$2:$B$6,2,0)</f>
        <v>preta</v>
      </c>
      <c r="S716" s="22" t="str">
        <f ca="1">VLOOKUP(M716,'06'!$A$2:$B$18,2,0)</f>
        <v>ensino médio incompleto</v>
      </c>
      <c r="T716" s="22" t="str">
        <f ca="1">VLOOKUP(N716,'07'!$A$2:$D$28,2,0)</f>
        <v>Minas Gerais</v>
      </c>
      <c r="U716" s="22" t="str">
        <f ca="1">VLOOKUP(O716,'08'!$A$2:$B$28,2,0)</f>
        <v>Candomblé</v>
      </c>
      <c r="V716" s="22" t="str">
        <f ca="1">VLOOKUP(P716,'10'!$A$2:$B$10,2,0)</f>
        <v>Desquitado</v>
      </c>
      <c r="W716" s="29">
        <f>IFERROR(VLOOKUP($B716,'b02'!$A$4:$H$705,W$1,0),0)</f>
        <v>0</v>
      </c>
      <c r="X716" s="29">
        <f>IFERROR(VLOOKUP($B716,'b02'!$A$4:$H$705,X$1,0),0)</f>
        <v>0</v>
      </c>
      <c r="Y716" s="29">
        <f>IFERROR(VLOOKUP($B716,'b02'!$A$4:$H$705,Y$1,0),0)</f>
        <v>0</v>
      </c>
      <c r="Z716" s="29">
        <f>IFERROR(VLOOKUP($B716,'b02'!$A$4:$H$705,Z$1,0),0)</f>
        <v>0</v>
      </c>
      <c r="AA716" s="29">
        <f>IFERROR(VLOOKUP($B716,'b02'!$A$4:$H$705,AA$1,0),0)</f>
        <v>0</v>
      </c>
      <c r="AB716" s="29">
        <f>IFERROR(VLOOKUP($B716,'b02'!$A$4:$H$705,AB$1,0),0)</f>
        <v>0</v>
      </c>
      <c r="AC716" s="29">
        <f>IFERROR(VLOOKUP($B716,'b02'!$A$4:$H$705,AC$1,0),0)</f>
        <v>0</v>
      </c>
      <c r="AD716" s="41">
        <f>IFERROR(VLOOKUP($B716,'b06'!$A$4:$I$714,AD$1,0),0)</f>
        <v>0</v>
      </c>
      <c r="AE716" s="41">
        <f>IFERROR(VLOOKUP($B716,'b06'!$A$4:$I$714,AE$1,0),0)</f>
        <v>0</v>
      </c>
      <c r="AF716" s="41">
        <f>IFERROR(VLOOKUP($B716,'b06'!$A$4:$I$714,AF$1,0),0)</f>
        <v>0</v>
      </c>
      <c r="AG716" s="41">
        <f>IFERROR(VLOOKUP($B716,'b06'!$A$4:$I$714,AG$1,0),0)</f>
        <v>0</v>
      </c>
      <c r="AH716" s="41">
        <f>IFERROR(VLOOKUP($B716,'b06'!$A$4:$I$714,AH$1,0),0)</f>
        <v>0</v>
      </c>
      <c r="AI716" s="41">
        <f>IFERROR(VLOOKUP($B716,'b06'!$A$4:$I$714,AI$1,0),0)</f>
        <v>0</v>
      </c>
      <c r="AJ716" s="41">
        <f>IFERROR(VLOOKUP($B716,'b06'!$A$4:$I$714,AJ$1,0),0)</f>
        <v>0</v>
      </c>
    </row>
    <row r="717" spans="1:36" x14ac:dyDescent="0.35">
      <c r="A717" s="4" t="s">
        <v>1028</v>
      </c>
      <c r="B717" s="30">
        <v>715</v>
      </c>
      <c r="C717" s="8">
        <f t="shared" ca="1" si="133"/>
        <v>34530</v>
      </c>
      <c r="D717" s="5" t="str">
        <f t="shared" si="134"/>
        <v>colaborador_0715</v>
      </c>
      <c r="E717" s="9" t="s">
        <v>1339</v>
      </c>
      <c r="F717" s="9" t="s">
        <v>1550</v>
      </c>
      <c r="G717" s="8">
        <f t="shared" ca="1" si="135"/>
        <v>42534</v>
      </c>
      <c r="H717" s="6" t="s">
        <v>6</v>
      </c>
      <c r="I717" s="13">
        <f t="shared" ca="1" si="136"/>
        <v>1.8</v>
      </c>
      <c r="J717" s="15">
        <f t="shared" ca="1" si="137"/>
        <v>73</v>
      </c>
      <c r="K717" s="15">
        <f t="shared" ca="1" si="138"/>
        <v>22.530864197530864</v>
      </c>
      <c r="L717" s="10">
        <f t="shared" ca="1" si="139"/>
        <v>2</v>
      </c>
      <c r="M717" s="10">
        <f t="shared" ca="1" si="140"/>
        <v>7</v>
      </c>
      <c r="N717" s="10">
        <f t="shared" ca="1" si="141"/>
        <v>25</v>
      </c>
      <c r="O717" s="10">
        <f t="shared" ca="1" si="142"/>
        <v>3</v>
      </c>
      <c r="P717" s="10">
        <f t="shared" ca="1" si="143"/>
        <v>4</v>
      </c>
      <c r="Q717" s="11">
        <f t="shared" ca="1" si="132"/>
        <v>26</v>
      </c>
      <c r="R717" s="22" t="str">
        <f ca="1">VLOOKUP(L717,'05'!$A$2:$B$6,2,0)</f>
        <v>parda</v>
      </c>
      <c r="S717" s="22" t="str">
        <f ca="1">VLOOKUP(M717,'06'!$A$2:$B$18,2,0)</f>
        <v>ensino médio técnico completo</v>
      </c>
      <c r="T717" s="22" t="str">
        <f ca="1">VLOOKUP(N717,'07'!$A$2:$D$28,2,0)</f>
        <v>São Paulo</v>
      </c>
      <c r="U717" s="22" t="str">
        <f ca="1">VLOOKUP(O717,'08'!$A$2:$B$28,2,0)</f>
        <v>Católica</v>
      </c>
      <c r="V717" s="22" t="str">
        <f ca="1">VLOOKUP(P717,'10'!$A$2:$B$10,2,0)</f>
        <v>Desquitado</v>
      </c>
      <c r="W717" s="29">
        <f>IFERROR(VLOOKUP($B717,'b02'!$A$4:$H$705,W$1,0),0)</f>
        <v>0</v>
      </c>
      <c r="X717" s="29">
        <f>IFERROR(VLOOKUP($B717,'b02'!$A$4:$H$705,X$1,0),0)</f>
        <v>0</v>
      </c>
      <c r="Y717" s="29">
        <f>IFERROR(VLOOKUP($B717,'b02'!$A$4:$H$705,Y$1,0),0)</f>
        <v>0</v>
      </c>
      <c r="Z717" s="29">
        <f>IFERROR(VLOOKUP($B717,'b02'!$A$4:$H$705,Z$1,0),0)</f>
        <v>0</v>
      </c>
      <c r="AA717" s="29">
        <f>IFERROR(VLOOKUP($B717,'b02'!$A$4:$H$705,AA$1,0),0)</f>
        <v>0</v>
      </c>
      <c r="AB717" s="29">
        <f>IFERROR(VLOOKUP($B717,'b02'!$A$4:$H$705,AB$1,0),0)</f>
        <v>0</v>
      </c>
      <c r="AC717" s="29">
        <f>IFERROR(VLOOKUP($B717,'b02'!$A$4:$H$705,AC$1,0),0)</f>
        <v>0</v>
      </c>
      <c r="AD717" s="41">
        <f>IFERROR(VLOOKUP($B717,'b06'!$A$4:$I$714,AD$1,0),0)</f>
        <v>0</v>
      </c>
      <c r="AE717" s="41">
        <f>IFERROR(VLOOKUP($B717,'b06'!$A$4:$I$714,AE$1,0),0)</f>
        <v>0</v>
      </c>
      <c r="AF717" s="41">
        <f>IFERROR(VLOOKUP($B717,'b06'!$A$4:$I$714,AF$1,0),0)</f>
        <v>0</v>
      </c>
      <c r="AG717" s="41">
        <f>IFERROR(VLOOKUP($B717,'b06'!$A$4:$I$714,AG$1,0),0)</f>
        <v>0</v>
      </c>
      <c r="AH717" s="41">
        <f>IFERROR(VLOOKUP($B717,'b06'!$A$4:$I$714,AH$1,0),0)</f>
        <v>0</v>
      </c>
      <c r="AI717" s="41">
        <f>IFERROR(VLOOKUP($B717,'b06'!$A$4:$I$714,AI$1,0),0)</f>
        <v>0</v>
      </c>
      <c r="AJ717" s="41">
        <f>IFERROR(VLOOKUP($B717,'b06'!$A$4:$I$714,AJ$1,0),0)</f>
        <v>0</v>
      </c>
    </row>
    <row r="718" spans="1:36" x14ac:dyDescent="0.35">
      <c r="A718" s="4" t="s">
        <v>1029</v>
      </c>
      <c r="B718" s="30">
        <v>716</v>
      </c>
      <c r="C718" s="8">
        <f t="shared" ca="1" si="133"/>
        <v>31135</v>
      </c>
      <c r="D718" s="5" t="str">
        <f t="shared" si="134"/>
        <v>colaborador_0716</v>
      </c>
      <c r="E718" s="9" t="s">
        <v>1339</v>
      </c>
      <c r="F718" s="9" t="s">
        <v>1550</v>
      </c>
      <c r="G718" s="8">
        <f t="shared" ca="1" si="135"/>
        <v>43028</v>
      </c>
      <c r="H718" s="6" t="s">
        <v>6</v>
      </c>
      <c r="I718" s="13">
        <f t="shared" ca="1" si="136"/>
        <v>1.84</v>
      </c>
      <c r="J718" s="15">
        <f t="shared" ca="1" si="137"/>
        <v>70</v>
      </c>
      <c r="K718" s="15">
        <f t="shared" ca="1" si="138"/>
        <v>20.675803402646501</v>
      </c>
      <c r="L718" s="10">
        <f t="shared" ca="1" si="139"/>
        <v>3</v>
      </c>
      <c r="M718" s="10">
        <f t="shared" ca="1" si="140"/>
        <v>5</v>
      </c>
      <c r="N718" s="10">
        <f t="shared" ca="1" si="141"/>
        <v>21</v>
      </c>
      <c r="O718" s="10">
        <f t="shared" ca="1" si="142"/>
        <v>3</v>
      </c>
      <c r="P718" s="10">
        <f t="shared" ca="1" si="143"/>
        <v>5</v>
      </c>
      <c r="Q718" s="11">
        <f t="shared" ca="1" si="132"/>
        <v>35</v>
      </c>
      <c r="R718" s="22" t="str">
        <f ca="1">VLOOKUP(L718,'05'!$A$2:$B$6,2,0)</f>
        <v>preta</v>
      </c>
      <c r="S718" s="22" t="str">
        <f ca="1">VLOOKUP(M718,'06'!$A$2:$B$18,2,0)</f>
        <v>ensino médio completo</v>
      </c>
      <c r="T718" s="22" t="str">
        <f ca="1">VLOOKUP(N718,'07'!$A$2:$D$28,2,0)</f>
        <v>Rio Grande do Sul</v>
      </c>
      <c r="U718" s="22" t="str">
        <f ca="1">VLOOKUP(O718,'08'!$A$2:$B$28,2,0)</f>
        <v>Católica</v>
      </c>
      <c r="V718" s="22" t="str">
        <f ca="1">VLOOKUP(P718,'10'!$A$2:$B$10,2,0)</f>
        <v>Separado</v>
      </c>
      <c r="W718" s="29">
        <f>IFERROR(VLOOKUP($B718,'b02'!$A$4:$H$705,W$1,0),0)</f>
        <v>0</v>
      </c>
      <c r="X718" s="29">
        <f>IFERROR(VLOOKUP($B718,'b02'!$A$4:$H$705,X$1,0),0)</f>
        <v>0</v>
      </c>
      <c r="Y718" s="29">
        <f>IFERROR(VLOOKUP($B718,'b02'!$A$4:$H$705,Y$1,0),0)</f>
        <v>1</v>
      </c>
      <c r="Z718" s="29">
        <f>IFERROR(VLOOKUP($B718,'b02'!$A$4:$H$705,Z$1,0),0)</f>
        <v>0</v>
      </c>
      <c r="AA718" s="29">
        <f>IFERROR(VLOOKUP($B718,'b02'!$A$4:$H$705,AA$1,0),0)</f>
        <v>0</v>
      </c>
      <c r="AB718" s="29">
        <f>IFERROR(VLOOKUP($B718,'b02'!$A$4:$H$705,AB$1,0),0)</f>
        <v>0</v>
      </c>
      <c r="AC718" s="29">
        <f>IFERROR(VLOOKUP($B718,'b02'!$A$4:$H$705,AC$1,0),0)</f>
        <v>1</v>
      </c>
      <c r="AD718" s="41">
        <f>IFERROR(VLOOKUP($B718,'b06'!$A$4:$I$714,AD$1,0),0)</f>
        <v>0</v>
      </c>
      <c r="AE718" s="41">
        <f>IFERROR(VLOOKUP($B718,'b06'!$A$4:$I$714,AE$1,0),0)</f>
        <v>0</v>
      </c>
      <c r="AF718" s="41">
        <f>IFERROR(VLOOKUP($B718,'b06'!$A$4:$I$714,AF$1,0),0)</f>
        <v>1</v>
      </c>
      <c r="AG718" s="41">
        <f>IFERROR(VLOOKUP($B718,'b06'!$A$4:$I$714,AG$1,0),0)</f>
        <v>0</v>
      </c>
      <c r="AH718" s="41">
        <f>IFERROR(VLOOKUP($B718,'b06'!$A$4:$I$714,AH$1,0),0)</f>
        <v>0</v>
      </c>
      <c r="AI718" s="41">
        <f>IFERROR(VLOOKUP($B718,'b06'!$A$4:$I$714,AI$1,0),0)</f>
        <v>0</v>
      </c>
      <c r="AJ718" s="41">
        <f>IFERROR(VLOOKUP($B718,'b06'!$A$4:$I$714,AJ$1,0),0)</f>
        <v>0</v>
      </c>
    </row>
    <row r="719" spans="1:36" x14ac:dyDescent="0.35">
      <c r="A719" s="4" t="s">
        <v>1030</v>
      </c>
      <c r="B719" s="30">
        <v>717</v>
      </c>
      <c r="C719" s="8">
        <f t="shared" ca="1" si="133"/>
        <v>34609</v>
      </c>
      <c r="D719" s="5" t="str">
        <f t="shared" si="134"/>
        <v>colaborador_0717</v>
      </c>
      <c r="E719" s="9" t="s">
        <v>1339</v>
      </c>
      <c r="F719" s="9" t="s">
        <v>1550</v>
      </c>
      <c r="G719" s="8">
        <f t="shared" ca="1" si="135"/>
        <v>42357</v>
      </c>
      <c r="H719" s="6" t="s">
        <v>6</v>
      </c>
      <c r="I719" s="13">
        <f t="shared" ca="1" si="136"/>
        <v>1.83</v>
      </c>
      <c r="J719" s="15">
        <f t="shared" ca="1" si="137"/>
        <v>76</v>
      </c>
      <c r="K719" s="15">
        <f t="shared" ca="1" si="138"/>
        <v>22.694018931589476</v>
      </c>
      <c r="L719" s="10">
        <f t="shared" ca="1" si="139"/>
        <v>2</v>
      </c>
      <c r="M719" s="10">
        <f t="shared" ca="1" si="140"/>
        <v>7</v>
      </c>
      <c r="N719" s="10">
        <f t="shared" ca="1" si="141"/>
        <v>26</v>
      </c>
      <c r="O719" s="10">
        <f t="shared" ca="1" si="142"/>
        <v>7</v>
      </c>
      <c r="P719" s="10">
        <f t="shared" ca="1" si="143"/>
        <v>3</v>
      </c>
      <c r="Q719" s="11">
        <f t="shared" ca="1" si="132"/>
        <v>26</v>
      </c>
      <c r="R719" s="22" t="str">
        <f ca="1">VLOOKUP(L719,'05'!$A$2:$B$6,2,0)</f>
        <v>parda</v>
      </c>
      <c r="S719" s="22" t="str">
        <f ca="1">VLOOKUP(M719,'06'!$A$2:$B$18,2,0)</f>
        <v>ensino médio técnico completo</v>
      </c>
      <c r="T719" s="22" t="str">
        <f ca="1">VLOOKUP(N719,'07'!$A$2:$D$28,2,0)</f>
        <v>Sergipe</v>
      </c>
      <c r="U719" s="22" t="str">
        <f ca="1">VLOOKUP(O719,'08'!$A$2:$B$28,2,0)</f>
        <v>Testemunha de Jeová</v>
      </c>
      <c r="V719" s="22" t="str">
        <f ca="1">VLOOKUP(P719,'10'!$A$2:$B$10,2,0)</f>
        <v>Divorciado</v>
      </c>
      <c r="W719" s="29">
        <f>IFERROR(VLOOKUP($B719,'b02'!$A$4:$H$705,W$1,0),0)</f>
        <v>0</v>
      </c>
      <c r="X719" s="29">
        <f>IFERROR(VLOOKUP($B719,'b02'!$A$4:$H$705,X$1,0),0)</f>
        <v>0</v>
      </c>
      <c r="Y719" s="29">
        <f>IFERROR(VLOOKUP($B719,'b02'!$A$4:$H$705,Y$1,0),0)</f>
        <v>0</v>
      </c>
      <c r="Z719" s="29">
        <f>IFERROR(VLOOKUP($B719,'b02'!$A$4:$H$705,Z$1,0),0)</f>
        <v>0</v>
      </c>
      <c r="AA719" s="29">
        <f>IFERROR(VLOOKUP($B719,'b02'!$A$4:$H$705,AA$1,0),0)</f>
        <v>0</v>
      </c>
      <c r="AB719" s="29">
        <f>IFERROR(VLOOKUP($B719,'b02'!$A$4:$H$705,AB$1,0),0)</f>
        <v>0</v>
      </c>
      <c r="AC719" s="29">
        <f>IFERROR(VLOOKUP($B719,'b02'!$A$4:$H$705,AC$1,0),0)</f>
        <v>0</v>
      </c>
      <c r="AD719" s="41">
        <f>IFERROR(VLOOKUP($B719,'b06'!$A$4:$I$714,AD$1,0),0)</f>
        <v>0</v>
      </c>
      <c r="AE719" s="41">
        <f>IFERROR(VLOOKUP($B719,'b06'!$A$4:$I$714,AE$1,0),0)</f>
        <v>0</v>
      </c>
      <c r="AF719" s="41">
        <f>IFERROR(VLOOKUP($B719,'b06'!$A$4:$I$714,AF$1,0),0)</f>
        <v>0</v>
      </c>
      <c r="AG719" s="41">
        <f>IFERROR(VLOOKUP($B719,'b06'!$A$4:$I$714,AG$1,0),0)</f>
        <v>0</v>
      </c>
      <c r="AH719" s="41">
        <f>IFERROR(VLOOKUP($B719,'b06'!$A$4:$I$714,AH$1,0),0)</f>
        <v>0</v>
      </c>
      <c r="AI719" s="41">
        <f>IFERROR(VLOOKUP($B719,'b06'!$A$4:$I$714,AI$1,0),0)</f>
        <v>0</v>
      </c>
      <c r="AJ719" s="41">
        <f>IFERROR(VLOOKUP($B719,'b06'!$A$4:$I$714,AJ$1,0),0)</f>
        <v>0</v>
      </c>
    </row>
    <row r="720" spans="1:36" x14ac:dyDescent="0.35">
      <c r="A720" s="4" t="s">
        <v>1031</v>
      </c>
      <c r="B720" s="30">
        <v>718</v>
      </c>
      <c r="C720" s="8">
        <f t="shared" ca="1" si="133"/>
        <v>35219</v>
      </c>
      <c r="D720" s="5" t="str">
        <f t="shared" si="134"/>
        <v>colaborador_0718</v>
      </c>
      <c r="E720" s="9" t="s">
        <v>1339</v>
      </c>
      <c r="F720" s="9" t="s">
        <v>1550</v>
      </c>
      <c r="G720" s="8">
        <f t="shared" ca="1" si="135"/>
        <v>43419</v>
      </c>
      <c r="H720" s="6" t="s">
        <v>6</v>
      </c>
      <c r="I720" s="13">
        <f t="shared" ca="1" si="136"/>
        <v>1.8</v>
      </c>
      <c r="J720" s="15">
        <f t="shared" ca="1" si="137"/>
        <v>70</v>
      </c>
      <c r="K720" s="15">
        <f t="shared" ca="1" si="138"/>
        <v>21.604938271604937</v>
      </c>
      <c r="L720" s="10">
        <f t="shared" ca="1" si="139"/>
        <v>3</v>
      </c>
      <c r="M720" s="10">
        <f t="shared" ca="1" si="140"/>
        <v>4</v>
      </c>
      <c r="N720" s="10">
        <f t="shared" ca="1" si="141"/>
        <v>20</v>
      </c>
      <c r="O720" s="10">
        <f t="shared" ca="1" si="142"/>
        <v>4</v>
      </c>
      <c r="P720" s="10">
        <f t="shared" ca="1" si="143"/>
        <v>4</v>
      </c>
      <c r="Q720" s="11">
        <f t="shared" ca="1" si="132"/>
        <v>24</v>
      </c>
      <c r="R720" s="22" t="str">
        <f ca="1">VLOOKUP(L720,'05'!$A$2:$B$6,2,0)</f>
        <v>preta</v>
      </c>
      <c r="S720" s="22" t="str">
        <f ca="1">VLOOKUP(M720,'06'!$A$2:$B$18,2,0)</f>
        <v>ensino médio incompleto</v>
      </c>
      <c r="T720" s="22" t="str">
        <f ca="1">VLOOKUP(N720,'07'!$A$2:$D$28,2,0)</f>
        <v>Rio Grande do Norte</v>
      </c>
      <c r="U720" s="22" t="str">
        <f ca="1">VLOOKUP(O720,'08'!$A$2:$B$28,2,0)</f>
        <v>Cristã</v>
      </c>
      <c r="V720" s="22" t="str">
        <f ca="1">VLOOKUP(P720,'10'!$A$2:$B$10,2,0)</f>
        <v>Desquitado</v>
      </c>
      <c r="W720" s="29">
        <f>IFERROR(VLOOKUP($B720,'b02'!$A$4:$H$705,W$1,0),0)</f>
        <v>0</v>
      </c>
      <c r="X720" s="29">
        <f>IFERROR(VLOOKUP($B720,'b02'!$A$4:$H$705,X$1,0),0)</f>
        <v>0</v>
      </c>
      <c r="Y720" s="29">
        <f>IFERROR(VLOOKUP($B720,'b02'!$A$4:$H$705,Y$1,0),0)</f>
        <v>0</v>
      </c>
      <c r="Z720" s="29">
        <f>IFERROR(VLOOKUP($B720,'b02'!$A$4:$H$705,Z$1,0),0)</f>
        <v>0</v>
      </c>
      <c r="AA720" s="29">
        <f>IFERROR(VLOOKUP($B720,'b02'!$A$4:$H$705,AA$1,0),0)</f>
        <v>0</v>
      </c>
      <c r="AB720" s="29">
        <f>IFERROR(VLOOKUP($B720,'b02'!$A$4:$H$705,AB$1,0),0)</f>
        <v>0</v>
      </c>
      <c r="AC720" s="29">
        <f>IFERROR(VLOOKUP($B720,'b02'!$A$4:$H$705,AC$1,0),0)</f>
        <v>0</v>
      </c>
      <c r="AD720" s="41">
        <f>IFERROR(VLOOKUP($B720,'b06'!$A$4:$I$714,AD$1,0),0)</f>
        <v>0</v>
      </c>
      <c r="AE720" s="41">
        <f>IFERROR(VLOOKUP($B720,'b06'!$A$4:$I$714,AE$1,0),0)</f>
        <v>0</v>
      </c>
      <c r="AF720" s="41">
        <f>IFERROR(VLOOKUP($B720,'b06'!$A$4:$I$714,AF$1,0),0)</f>
        <v>0</v>
      </c>
      <c r="AG720" s="41">
        <f>IFERROR(VLOOKUP($B720,'b06'!$A$4:$I$714,AG$1,0),0)</f>
        <v>0</v>
      </c>
      <c r="AH720" s="41">
        <f>IFERROR(VLOOKUP($B720,'b06'!$A$4:$I$714,AH$1,0),0)</f>
        <v>0</v>
      </c>
      <c r="AI720" s="41">
        <f>IFERROR(VLOOKUP($B720,'b06'!$A$4:$I$714,AI$1,0),0)</f>
        <v>0</v>
      </c>
      <c r="AJ720" s="41">
        <f>IFERROR(VLOOKUP($B720,'b06'!$A$4:$I$714,AJ$1,0),0)</f>
        <v>0</v>
      </c>
    </row>
    <row r="721" spans="1:36" x14ac:dyDescent="0.35">
      <c r="A721" s="4" t="s">
        <v>1032</v>
      </c>
      <c r="B721" s="30">
        <v>719</v>
      </c>
      <c r="C721" s="8">
        <f t="shared" ca="1" si="133"/>
        <v>31753</v>
      </c>
      <c r="D721" s="5" t="str">
        <f t="shared" si="134"/>
        <v>colaborador_0719</v>
      </c>
      <c r="E721" s="9" t="s">
        <v>1339</v>
      </c>
      <c r="F721" s="9" t="s">
        <v>1550</v>
      </c>
      <c r="G721" s="8">
        <f t="shared" ca="1" si="135"/>
        <v>42125</v>
      </c>
      <c r="H721" s="6" t="s">
        <v>6</v>
      </c>
      <c r="I721" s="13">
        <f t="shared" ca="1" si="136"/>
        <v>1.85</v>
      </c>
      <c r="J721" s="15">
        <f t="shared" ca="1" si="137"/>
        <v>80</v>
      </c>
      <c r="K721" s="15">
        <f t="shared" ca="1" si="138"/>
        <v>23.374726077428779</v>
      </c>
      <c r="L721" s="10">
        <f t="shared" ca="1" si="139"/>
        <v>2</v>
      </c>
      <c r="M721" s="10">
        <f t="shared" ca="1" si="140"/>
        <v>2</v>
      </c>
      <c r="N721" s="10">
        <f t="shared" ca="1" si="141"/>
        <v>20</v>
      </c>
      <c r="O721" s="10">
        <f t="shared" ca="1" si="142"/>
        <v>7</v>
      </c>
      <c r="P721" s="10">
        <f t="shared" ca="1" si="143"/>
        <v>5</v>
      </c>
      <c r="Q721" s="11">
        <f t="shared" ca="1" si="132"/>
        <v>34</v>
      </c>
      <c r="R721" s="22" t="str">
        <f ca="1">VLOOKUP(L721,'05'!$A$2:$B$6,2,0)</f>
        <v>parda</v>
      </c>
      <c r="S721" s="22" t="str">
        <f ca="1">VLOOKUP(M721,'06'!$A$2:$B$18,2,0)</f>
        <v>ensino fundamental incompleto</v>
      </c>
      <c r="T721" s="22" t="str">
        <f ca="1">VLOOKUP(N721,'07'!$A$2:$D$28,2,0)</f>
        <v>Rio Grande do Norte</v>
      </c>
      <c r="U721" s="22" t="str">
        <f ca="1">VLOOKUP(O721,'08'!$A$2:$B$28,2,0)</f>
        <v>Testemunha de Jeová</v>
      </c>
      <c r="V721" s="22" t="str">
        <f ca="1">VLOOKUP(P721,'10'!$A$2:$B$10,2,0)</f>
        <v>Separado</v>
      </c>
      <c r="W721" s="29">
        <f>IFERROR(VLOOKUP($B721,'b02'!$A$4:$H$705,W$1,0),0)</f>
        <v>0</v>
      </c>
      <c r="X721" s="29">
        <f>IFERROR(VLOOKUP($B721,'b02'!$A$4:$H$705,X$1,0),0)</f>
        <v>0</v>
      </c>
      <c r="Y721" s="29">
        <f>IFERROR(VLOOKUP($B721,'b02'!$A$4:$H$705,Y$1,0),0)</f>
        <v>0</v>
      </c>
      <c r="Z721" s="29">
        <f>IFERROR(VLOOKUP($B721,'b02'!$A$4:$H$705,Z$1,0),0)</f>
        <v>0</v>
      </c>
      <c r="AA721" s="29">
        <f>IFERROR(VLOOKUP($B721,'b02'!$A$4:$H$705,AA$1,0),0)</f>
        <v>0</v>
      </c>
      <c r="AB721" s="29">
        <f>IFERROR(VLOOKUP($B721,'b02'!$A$4:$H$705,AB$1,0),0)</f>
        <v>0</v>
      </c>
      <c r="AC721" s="29">
        <f>IFERROR(VLOOKUP($B721,'b02'!$A$4:$H$705,AC$1,0),0)</f>
        <v>0</v>
      </c>
      <c r="AD721" s="41">
        <f>IFERROR(VLOOKUP($B721,'b06'!$A$4:$I$714,AD$1,0),0)</f>
        <v>0</v>
      </c>
      <c r="AE721" s="41">
        <f>IFERROR(VLOOKUP($B721,'b06'!$A$4:$I$714,AE$1,0),0)</f>
        <v>0</v>
      </c>
      <c r="AF721" s="41">
        <f>IFERROR(VLOOKUP($B721,'b06'!$A$4:$I$714,AF$1,0),0)</f>
        <v>0</v>
      </c>
      <c r="AG721" s="41">
        <f>IFERROR(VLOOKUP($B721,'b06'!$A$4:$I$714,AG$1,0),0)</f>
        <v>0</v>
      </c>
      <c r="AH721" s="41">
        <f>IFERROR(VLOOKUP($B721,'b06'!$A$4:$I$714,AH$1,0),0)</f>
        <v>0</v>
      </c>
      <c r="AI721" s="41">
        <f>IFERROR(VLOOKUP($B721,'b06'!$A$4:$I$714,AI$1,0),0)</f>
        <v>0</v>
      </c>
      <c r="AJ721" s="41">
        <f>IFERROR(VLOOKUP($B721,'b06'!$A$4:$I$714,AJ$1,0),0)</f>
        <v>0</v>
      </c>
    </row>
    <row r="722" spans="1:36" x14ac:dyDescent="0.35">
      <c r="A722" s="4" t="s">
        <v>1033</v>
      </c>
      <c r="B722" s="30">
        <v>720</v>
      </c>
      <c r="C722" s="8">
        <f t="shared" ca="1" si="133"/>
        <v>31876</v>
      </c>
      <c r="D722" s="5" t="str">
        <f t="shared" si="134"/>
        <v>colaborador_0720</v>
      </c>
      <c r="E722" s="9" t="s">
        <v>1339</v>
      </c>
      <c r="F722" s="9" t="s">
        <v>1550</v>
      </c>
      <c r="G722" s="8">
        <f t="shared" ca="1" si="135"/>
        <v>42944</v>
      </c>
      <c r="H722" s="6" t="s">
        <v>6</v>
      </c>
      <c r="I722" s="13">
        <f t="shared" ca="1" si="136"/>
        <v>1.84</v>
      </c>
      <c r="J722" s="15">
        <f t="shared" ca="1" si="137"/>
        <v>76</v>
      </c>
      <c r="K722" s="15">
        <f t="shared" ca="1" si="138"/>
        <v>22.448015122873343</v>
      </c>
      <c r="L722" s="10">
        <f t="shared" ca="1" si="139"/>
        <v>3</v>
      </c>
      <c r="M722" s="10">
        <f t="shared" ca="1" si="140"/>
        <v>3</v>
      </c>
      <c r="N722" s="10">
        <f t="shared" ca="1" si="141"/>
        <v>3</v>
      </c>
      <c r="O722" s="10">
        <f t="shared" ca="1" si="142"/>
        <v>2</v>
      </c>
      <c r="P722" s="10">
        <f t="shared" ca="1" si="143"/>
        <v>1</v>
      </c>
      <c r="Q722" s="11">
        <f t="shared" ca="1" si="132"/>
        <v>33</v>
      </c>
      <c r="R722" s="22" t="str">
        <f ca="1">VLOOKUP(L722,'05'!$A$2:$B$6,2,0)</f>
        <v>preta</v>
      </c>
      <c r="S722" s="22" t="str">
        <f ca="1">VLOOKUP(M722,'06'!$A$2:$B$18,2,0)</f>
        <v>ensino fundamental completo</v>
      </c>
      <c r="T722" s="22" t="str">
        <f ca="1">VLOOKUP(N722,'07'!$A$2:$D$28,2,0)</f>
        <v>Amapá</v>
      </c>
      <c r="U722" s="22" t="str">
        <f ca="1">VLOOKUP(O722,'08'!$A$2:$B$28,2,0)</f>
        <v>Candomblé</v>
      </c>
      <c r="V722" s="22" t="str">
        <f ca="1">VLOOKUP(P722,'10'!$A$2:$B$10,2,0)</f>
        <v>Solteiro</v>
      </c>
      <c r="W722" s="29">
        <f>IFERROR(VLOOKUP($B722,'b02'!$A$4:$H$705,W$1,0),0)</f>
        <v>0</v>
      </c>
      <c r="X722" s="29">
        <f>IFERROR(VLOOKUP($B722,'b02'!$A$4:$H$705,X$1,0),0)</f>
        <v>0</v>
      </c>
      <c r="Y722" s="29">
        <f>IFERROR(VLOOKUP($B722,'b02'!$A$4:$H$705,Y$1,0),0)</f>
        <v>0</v>
      </c>
      <c r="Z722" s="29">
        <f>IFERROR(VLOOKUP($B722,'b02'!$A$4:$H$705,Z$1,0),0)</f>
        <v>0</v>
      </c>
      <c r="AA722" s="29">
        <f>IFERROR(VLOOKUP($B722,'b02'!$A$4:$H$705,AA$1,0),0)</f>
        <v>0</v>
      </c>
      <c r="AB722" s="29">
        <f>IFERROR(VLOOKUP($B722,'b02'!$A$4:$H$705,AB$1,0),0)</f>
        <v>0</v>
      </c>
      <c r="AC722" s="29">
        <f>IFERROR(VLOOKUP($B722,'b02'!$A$4:$H$705,AC$1,0),0)</f>
        <v>0</v>
      </c>
      <c r="AD722" s="41">
        <f>IFERROR(VLOOKUP($B722,'b06'!$A$4:$I$714,AD$1,0),0)</f>
        <v>0</v>
      </c>
      <c r="AE722" s="41">
        <f>IFERROR(VLOOKUP($B722,'b06'!$A$4:$I$714,AE$1,0),0)</f>
        <v>0</v>
      </c>
      <c r="AF722" s="41">
        <f>IFERROR(VLOOKUP($B722,'b06'!$A$4:$I$714,AF$1,0),0)</f>
        <v>0</v>
      </c>
      <c r="AG722" s="41">
        <f>IFERROR(VLOOKUP($B722,'b06'!$A$4:$I$714,AG$1,0),0)</f>
        <v>0</v>
      </c>
      <c r="AH722" s="41">
        <f>IFERROR(VLOOKUP($B722,'b06'!$A$4:$I$714,AH$1,0),0)</f>
        <v>0</v>
      </c>
      <c r="AI722" s="41">
        <f>IFERROR(VLOOKUP($B722,'b06'!$A$4:$I$714,AI$1,0),0)</f>
        <v>0</v>
      </c>
      <c r="AJ722" s="41">
        <f>IFERROR(VLOOKUP($B722,'b06'!$A$4:$I$714,AJ$1,0),0)</f>
        <v>0</v>
      </c>
    </row>
    <row r="723" spans="1:36" x14ac:dyDescent="0.35">
      <c r="A723" s="4" t="s">
        <v>1034</v>
      </c>
      <c r="B723" s="30">
        <v>721</v>
      </c>
      <c r="C723" s="8">
        <f t="shared" ca="1" si="133"/>
        <v>31670</v>
      </c>
      <c r="D723" s="5" t="str">
        <f t="shared" si="134"/>
        <v>colaborador_0721</v>
      </c>
      <c r="E723" s="9" t="s">
        <v>1339</v>
      </c>
      <c r="F723" s="9" t="s">
        <v>1550</v>
      </c>
      <c r="G723" s="8">
        <f t="shared" ca="1" si="135"/>
        <v>43944</v>
      </c>
      <c r="H723" s="6" t="s">
        <v>6</v>
      </c>
      <c r="I723" s="13">
        <f t="shared" ca="1" si="136"/>
        <v>1.77</v>
      </c>
      <c r="J723" s="15">
        <f t="shared" ca="1" si="137"/>
        <v>72</v>
      </c>
      <c r="K723" s="15">
        <f t="shared" ca="1" si="138"/>
        <v>22.981901752370007</v>
      </c>
      <c r="L723" s="10">
        <f t="shared" ca="1" si="139"/>
        <v>3</v>
      </c>
      <c r="M723" s="10">
        <f t="shared" ca="1" si="140"/>
        <v>6</v>
      </c>
      <c r="N723" s="10">
        <f t="shared" ca="1" si="141"/>
        <v>3</v>
      </c>
      <c r="O723" s="10">
        <f t="shared" ca="1" si="142"/>
        <v>7</v>
      </c>
      <c r="P723" s="10">
        <f t="shared" ca="1" si="143"/>
        <v>1</v>
      </c>
      <c r="Q723" s="11">
        <f t="shared" ca="1" si="132"/>
        <v>34</v>
      </c>
      <c r="R723" s="22" t="str">
        <f ca="1">VLOOKUP(L723,'05'!$A$2:$B$6,2,0)</f>
        <v>preta</v>
      </c>
      <c r="S723" s="22" t="str">
        <f ca="1">VLOOKUP(M723,'06'!$A$2:$B$18,2,0)</f>
        <v>ensino médio técnico incompleto</v>
      </c>
      <c r="T723" s="22" t="str">
        <f ca="1">VLOOKUP(N723,'07'!$A$2:$D$28,2,0)</f>
        <v>Amapá</v>
      </c>
      <c r="U723" s="22" t="str">
        <f ca="1">VLOOKUP(O723,'08'!$A$2:$B$28,2,0)</f>
        <v>Testemunha de Jeová</v>
      </c>
      <c r="V723" s="22" t="str">
        <f ca="1">VLOOKUP(P723,'10'!$A$2:$B$10,2,0)</f>
        <v>Solteiro</v>
      </c>
      <c r="W723" s="29">
        <f>IFERROR(VLOOKUP($B723,'b02'!$A$4:$H$705,W$1,0),0)</f>
        <v>0</v>
      </c>
      <c r="X723" s="29">
        <f>IFERROR(VLOOKUP($B723,'b02'!$A$4:$H$705,X$1,0),0)</f>
        <v>0</v>
      </c>
      <c r="Y723" s="29">
        <f>IFERROR(VLOOKUP($B723,'b02'!$A$4:$H$705,Y$1,0),0)</f>
        <v>0</v>
      </c>
      <c r="Z723" s="29">
        <f>IFERROR(VLOOKUP($B723,'b02'!$A$4:$H$705,Z$1,0),0)</f>
        <v>0</v>
      </c>
      <c r="AA723" s="29">
        <f>IFERROR(VLOOKUP($B723,'b02'!$A$4:$H$705,AA$1,0),0)</f>
        <v>0</v>
      </c>
      <c r="AB723" s="29">
        <f>IFERROR(VLOOKUP($B723,'b02'!$A$4:$H$705,AB$1,0),0)</f>
        <v>0</v>
      </c>
      <c r="AC723" s="29">
        <f>IFERROR(VLOOKUP($B723,'b02'!$A$4:$H$705,AC$1,0),0)</f>
        <v>0</v>
      </c>
      <c r="AD723" s="41">
        <f>IFERROR(VLOOKUP($B723,'b06'!$A$4:$I$714,AD$1,0),0)</f>
        <v>0</v>
      </c>
      <c r="AE723" s="41">
        <f>IFERROR(VLOOKUP($B723,'b06'!$A$4:$I$714,AE$1,0),0)</f>
        <v>0</v>
      </c>
      <c r="AF723" s="41">
        <f>IFERROR(VLOOKUP($B723,'b06'!$A$4:$I$714,AF$1,0),0)</f>
        <v>0</v>
      </c>
      <c r="AG723" s="41">
        <f>IFERROR(VLOOKUP($B723,'b06'!$A$4:$I$714,AG$1,0),0)</f>
        <v>0</v>
      </c>
      <c r="AH723" s="41">
        <f>IFERROR(VLOOKUP($B723,'b06'!$A$4:$I$714,AH$1,0),0)</f>
        <v>0</v>
      </c>
      <c r="AI723" s="41">
        <f>IFERROR(VLOOKUP($B723,'b06'!$A$4:$I$714,AI$1,0),0)</f>
        <v>0</v>
      </c>
      <c r="AJ723" s="41">
        <f>IFERROR(VLOOKUP($B723,'b06'!$A$4:$I$714,AJ$1,0),0)</f>
        <v>0</v>
      </c>
    </row>
    <row r="724" spans="1:36" x14ac:dyDescent="0.35">
      <c r="A724" s="4" t="s">
        <v>1035</v>
      </c>
      <c r="B724" s="30">
        <v>722</v>
      </c>
      <c r="C724" s="8">
        <f t="shared" ca="1" si="133"/>
        <v>31671</v>
      </c>
      <c r="D724" s="5" t="str">
        <f t="shared" si="134"/>
        <v>colaborador_0722</v>
      </c>
      <c r="E724" s="9" t="s">
        <v>1339</v>
      </c>
      <c r="F724" s="9" t="s">
        <v>1550</v>
      </c>
      <c r="G724" s="8">
        <f t="shared" ca="1" si="135"/>
        <v>42473</v>
      </c>
      <c r="H724" s="6" t="s">
        <v>6</v>
      </c>
      <c r="I724" s="13">
        <f t="shared" ca="1" si="136"/>
        <v>1.81</v>
      </c>
      <c r="J724" s="15">
        <f t="shared" ca="1" si="137"/>
        <v>74</v>
      </c>
      <c r="K724" s="15">
        <f t="shared" ca="1" si="138"/>
        <v>22.587833094227893</v>
      </c>
      <c r="L724" s="10">
        <f t="shared" ca="1" si="139"/>
        <v>3</v>
      </c>
      <c r="M724" s="10">
        <f t="shared" ca="1" si="140"/>
        <v>5</v>
      </c>
      <c r="N724" s="10">
        <f t="shared" ca="1" si="141"/>
        <v>4</v>
      </c>
      <c r="O724" s="10">
        <f t="shared" ca="1" si="142"/>
        <v>1</v>
      </c>
      <c r="P724" s="10">
        <f t="shared" ca="1" si="143"/>
        <v>4</v>
      </c>
      <c r="Q724" s="11">
        <f t="shared" ca="1" si="132"/>
        <v>34</v>
      </c>
      <c r="R724" s="22" t="str">
        <f ca="1">VLOOKUP(L724,'05'!$A$2:$B$6,2,0)</f>
        <v>preta</v>
      </c>
      <c r="S724" s="22" t="str">
        <f ca="1">VLOOKUP(M724,'06'!$A$2:$B$18,2,0)</f>
        <v>ensino médio completo</v>
      </c>
      <c r="T724" s="22" t="str">
        <f ca="1">VLOOKUP(N724,'07'!$A$2:$D$28,2,0)</f>
        <v>Amazonas</v>
      </c>
      <c r="U724" s="22" t="str">
        <f ca="1">VLOOKUP(O724,'08'!$A$2:$B$28,2,0)</f>
        <v>Adventista</v>
      </c>
      <c r="V724" s="22" t="str">
        <f ca="1">VLOOKUP(P724,'10'!$A$2:$B$10,2,0)</f>
        <v>Desquitado</v>
      </c>
      <c r="W724" s="29">
        <f>IFERROR(VLOOKUP($B724,'b02'!$A$4:$H$705,W$1,0),0)</f>
        <v>0</v>
      </c>
      <c r="X724" s="29">
        <f>IFERROR(VLOOKUP($B724,'b02'!$A$4:$H$705,X$1,0),0)</f>
        <v>0</v>
      </c>
      <c r="Y724" s="29">
        <f>IFERROR(VLOOKUP($B724,'b02'!$A$4:$H$705,Y$1,0),0)</f>
        <v>1</v>
      </c>
      <c r="Z724" s="29">
        <f>IFERROR(VLOOKUP($B724,'b02'!$A$4:$H$705,Z$1,0),0)</f>
        <v>1</v>
      </c>
      <c r="AA724" s="29">
        <f>IFERROR(VLOOKUP($B724,'b02'!$A$4:$H$705,AA$1,0),0)</f>
        <v>0</v>
      </c>
      <c r="AB724" s="29">
        <f>IFERROR(VLOOKUP($B724,'b02'!$A$4:$H$705,AB$1,0),0)</f>
        <v>0</v>
      </c>
      <c r="AC724" s="29">
        <f>IFERROR(VLOOKUP($B724,'b02'!$A$4:$H$705,AC$1,0),0)</f>
        <v>2</v>
      </c>
      <c r="AD724" s="41">
        <f>IFERROR(VLOOKUP($B724,'b06'!$A$4:$I$714,AD$1,0),0)</f>
        <v>0</v>
      </c>
      <c r="AE724" s="41">
        <f>IFERROR(VLOOKUP($B724,'b06'!$A$4:$I$714,AE$1,0),0)</f>
        <v>1</v>
      </c>
      <c r="AF724" s="41">
        <f>IFERROR(VLOOKUP($B724,'b06'!$A$4:$I$714,AF$1,0),0)</f>
        <v>1</v>
      </c>
      <c r="AG724" s="41">
        <f>IFERROR(VLOOKUP($B724,'b06'!$A$4:$I$714,AG$1,0),0)</f>
        <v>0</v>
      </c>
      <c r="AH724" s="41">
        <f>IFERROR(VLOOKUP($B724,'b06'!$A$4:$I$714,AH$1,0),0)</f>
        <v>0</v>
      </c>
      <c r="AI724" s="41">
        <f>IFERROR(VLOOKUP($B724,'b06'!$A$4:$I$714,AI$1,0),0)</f>
        <v>0</v>
      </c>
      <c r="AJ724" s="41">
        <f>IFERROR(VLOOKUP($B724,'b06'!$A$4:$I$714,AJ$1,0),0)</f>
        <v>0</v>
      </c>
    </row>
    <row r="725" spans="1:36" x14ac:dyDescent="0.35">
      <c r="A725" s="4" t="s">
        <v>1036</v>
      </c>
      <c r="B725" s="30">
        <v>723</v>
      </c>
      <c r="C725" s="8">
        <f t="shared" ca="1" si="133"/>
        <v>34338</v>
      </c>
      <c r="D725" s="5" t="str">
        <f t="shared" si="134"/>
        <v>colaborador_0723</v>
      </c>
      <c r="E725" s="9" t="s">
        <v>1339</v>
      </c>
      <c r="F725" s="9" t="s">
        <v>1550</v>
      </c>
      <c r="G725" s="8">
        <f t="shared" ca="1" si="135"/>
        <v>42572</v>
      </c>
      <c r="H725" s="6" t="s">
        <v>6</v>
      </c>
      <c r="I725" s="13">
        <f t="shared" ca="1" si="136"/>
        <v>1.8</v>
      </c>
      <c r="J725" s="15">
        <f t="shared" ca="1" si="137"/>
        <v>75</v>
      </c>
      <c r="K725" s="15">
        <f t="shared" ca="1" si="138"/>
        <v>23.148148148148145</v>
      </c>
      <c r="L725" s="10">
        <f t="shared" ca="1" si="139"/>
        <v>3</v>
      </c>
      <c r="M725" s="10">
        <f t="shared" ca="1" si="140"/>
        <v>3</v>
      </c>
      <c r="N725" s="10">
        <f t="shared" ca="1" si="141"/>
        <v>5</v>
      </c>
      <c r="O725" s="10">
        <f t="shared" ca="1" si="142"/>
        <v>6</v>
      </c>
      <c r="P725" s="10">
        <f t="shared" ca="1" si="143"/>
        <v>1</v>
      </c>
      <c r="Q725" s="11">
        <f t="shared" ca="1" si="132"/>
        <v>27</v>
      </c>
      <c r="R725" s="22" t="str">
        <f ca="1">VLOOKUP(L725,'05'!$A$2:$B$6,2,0)</f>
        <v>preta</v>
      </c>
      <c r="S725" s="22" t="str">
        <f ca="1">VLOOKUP(M725,'06'!$A$2:$B$18,2,0)</f>
        <v>ensino fundamental completo</v>
      </c>
      <c r="T725" s="22" t="str">
        <f ca="1">VLOOKUP(N725,'07'!$A$2:$D$28,2,0)</f>
        <v>Bahia</v>
      </c>
      <c r="U725" s="22" t="str">
        <f ca="1">VLOOKUP(O725,'08'!$A$2:$B$28,2,0)</f>
        <v>Umbanda</v>
      </c>
      <c r="V725" s="22" t="str">
        <f ca="1">VLOOKUP(P725,'10'!$A$2:$B$10,2,0)</f>
        <v>Solteiro</v>
      </c>
      <c r="W725" s="29">
        <f>IFERROR(VLOOKUP($B725,'b02'!$A$4:$H$705,W$1,0),0)</f>
        <v>0</v>
      </c>
      <c r="X725" s="29">
        <f>IFERROR(VLOOKUP($B725,'b02'!$A$4:$H$705,X$1,0),0)</f>
        <v>0</v>
      </c>
      <c r="Y725" s="29">
        <f>IFERROR(VLOOKUP($B725,'b02'!$A$4:$H$705,Y$1,0),0)</f>
        <v>0</v>
      </c>
      <c r="Z725" s="29">
        <f>IFERROR(VLOOKUP($B725,'b02'!$A$4:$H$705,Z$1,0),0)</f>
        <v>0</v>
      </c>
      <c r="AA725" s="29">
        <f>IFERROR(VLOOKUP($B725,'b02'!$A$4:$H$705,AA$1,0),0)</f>
        <v>0</v>
      </c>
      <c r="AB725" s="29">
        <f>IFERROR(VLOOKUP($B725,'b02'!$A$4:$H$705,AB$1,0),0)</f>
        <v>0</v>
      </c>
      <c r="AC725" s="29">
        <f>IFERROR(VLOOKUP($B725,'b02'!$A$4:$H$705,AC$1,0),0)</f>
        <v>0</v>
      </c>
      <c r="AD725" s="41">
        <f>IFERROR(VLOOKUP($B725,'b06'!$A$4:$I$714,AD$1,0),0)</f>
        <v>0</v>
      </c>
      <c r="AE725" s="41">
        <f>IFERROR(VLOOKUP($B725,'b06'!$A$4:$I$714,AE$1,0),0)</f>
        <v>0</v>
      </c>
      <c r="AF725" s="41">
        <f>IFERROR(VLOOKUP($B725,'b06'!$A$4:$I$714,AF$1,0),0)</f>
        <v>0</v>
      </c>
      <c r="AG725" s="41">
        <f>IFERROR(VLOOKUP($B725,'b06'!$A$4:$I$714,AG$1,0),0)</f>
        <v>0</v>
      </c>
      <c r="AH725" s="41">
        <f>IFERROR(VLOOKUP($B725,'b06'!$A$4:$I$714,AH$1,0),0)</f>
        <v>0</v>
      </c>
      <c r="AI725" s="41">
        <f>IFERROR(VLOOKUP($B725,'b06'!$A$4:$I$714,AI$1,0),0)</f>
        <v>0</v>
      </c>
      <c r="AJ725" s="41">
        <f>IFERROR(VLOOKUP($B725,'b06'!$A$4:$I$714,AJ$1,0),0)</f>
        <v>0</v>
      </c>
    </row>
    <row r="726" spans="1:36" x14ac:dyDescent="0.35">
      <c r="A726" s="4" t="s">
        <v>1037</v>
      </c>
      <c r="B726" s="30">
        <v>724</v>
      </c>
      <c r="C726" s="8">
        <f t="shared" ca="1" si="133"/>
        <v>34509</v>
      </c>
      <c r="D726" s="5" t="str">
        <f t="shared" si="134"/>
        <v>colaborador_0724</v>
      </c>
      <c r="E726" s="9" t="s">
        <v>1339</v>
      </c>
      <c r="F726" s="9" t="s">
        <v>1550</v>
      </c>
      <c r="G726" s="8">
        <f t="shared" ca="1" si="135"/>
        <v>43063</v>
      </c>
      <c r="H726" s="6" t="s">
        <v>6</v>
      </c>
      <c r="I726" s="13">
        <f t="shared" ca="1" si="136"/>
        <v>1.78</v>
      </c>
      <c r="J726" s="15">
        <f t="shared" ca="1" si="137"/>
        <v>80</v>
      </c>
      <c r="K726" s="15">
        <f t="shared" ca="1" si="138"/>
        <v>25.249337204898371</v>
      </c>
      <c r="L726" s="10">
        <f t="shared" ca="1" si="139"/>
        <v>2</v>
      </c>
      <c r="M726" s="10">
        <f t="shared" ca="1" si="140"/>
        <v>1</v>
      </c>
      <c r="N726" s="10">
        <f t="shared" ca="1" si="141"/>
        <v>12</v>
      </c>
      <c r="O726" s="10">
        <f t="shared" ca="1" si="142"/>
        <v>3</v>
      </c>
      <c r="P726" s="10">
        <f t="shared" ca="1" si="143"/>
        <v>6</v>
      </c>
      <c r="Q726" s="11">
        <f t="shared" ca="1" si="132"/>
        <v>26</v>
      </c>
      <c r="R726" s="22" t="str">
        <f ca="1">VLOOKUP(L726,'05'!$A$2:$B$6,2,0)</f>
        <v>parda</v>
      </c>
      <c r="S726" s="22" t="str">
        <f ca="1">VLOOKUP(M726,'06'!$A$2:$B$18,2,0)</f>
        <v>sem instrução</v>
      </c>
      <c r="T726" s="22" t="str">
        <f ca="1">VLOOKUP(N726,'07'!$A$2:$D$28,2,0)</f>
        <v>Mato Grosso do Sul</v>
      </c>
      <c r="U726" s="22" t="str">
        <f ca="1">VLOOKUP(O726,'08'!$A$2:$B$28,2,0)</f>
        <v>Católica</v>
      </c>
      <c r="V726" s="22" t="str">
        <f ca="1">VLOOKUP(P726,'10'!$A$2:$B$10,2,0)</f>
        <v>Concubinato/União Estável</v>
      </c>
      <c r="W726" s="29">
        <f>IFERROR(VLOOKUP($B726,'b02'!$A$4:$H$705,W$1,0),0)</f>
        <v>0</v>
      </c>
      <c r="X726" s="29">
        <f>IFERROR(VLOOKUP($B726,'b02'!$A$4:$H$705,X$1,0),0)</f>
        <v>0</v>
      </c>
      <c r="Y726" s="29">
        <f>IFERROR(VLOOKUP($B726,'b02'!$A$4:$H$705,Y$1,0),0)</f>
        <v>0</v>
      </c>
      <c r="Z726" s="29">
        <f>IFERROR(VLOOKUP($B726,'b02'!$A$4:$H$705,Z$1,0),0)</f>
        <v>0</v>
      </c>
      <c r="AA726" s="29">
        <f>IFERROR(VLOOKUP($B726,'b02'!$A$4:$H$705,AA$1,0),0)</f>
        <v>0</v>
      </c>
      <c r="AB726" s="29">
        <f>IFERROR(VLOOKUP($B726,'b02'!$A$4:$H$705,AB$1,0),0)</f>
        <v>0</v>
      </c>
      <c r="AC726" s="29">
        <f>IFERROR(VLOOKUP($B726,'b02'!$A$4:$H$705,AC$1,0),0)</f>
        <v>0</v>
      </c>
      <c r="AD726" s="41">
        <f>IFERROR(VLOOKUP($B726,'b06'!$A$4:$I$714,AD$1,0),0)</f>
        <v>0</v>
      </c>
      <c r="AE726" s="41">
        <f>IFERROR(VLOOKUP($B726,'b06'!$A$4:$I$714,AE$1,0),0)</f>
        <v>0</v>
      </c>
      <c r="AF726" s="41">
        <f>IFERROR(VLOOKUP($B726,'b06'!$A$4:$I$714,AF$1,0),0)</f>
        <v>0</v>
      </c>
      <c r="AG726" s="41">
        <f>IFERROR(VLOOKUP($B726,'b06'!$A$4:$I$714,AG$1,0),0)</f>
        <v>0</v>
      </c>
      <c r="AH726" s="41">
        <f>IFERROR(VLOOKUP($B726,'b06'!$A$4:$I$714,AH$1,0),0)</f>
        <v>0</v>
      </c>
      <c r="AI726" s="41">
        <f>IFERROR(VLOOKUP($B726,'b06'!$A$4:$I$714,AI$1,0),0)</f>
        <v>0</v>
      </c>
      <c r="AJ726" s="41">
        <f>IFERROR(VLOOKUP($B726,'b06'!$A$4:$I$714,AJ$1,0),0)</f>
        <v>0</v>
      </c>
    </row>
    <row r="727" spans="1:36" x14ac:dyDescent="0.35">
      <c r="A727" s="4" t="s">
        <v>1038</v>
      </c>
      <c r="B727" s="30">
        <v>725</v>
      </c>
      <c r="C727" s="8">
        <f t="shared" ca="1" si="133"/>
        <v>31324</v>
      </c>
      <c r="D727" s="5" t="str">
        <f t="shared" si="134"/>
        <v>colaborador_0725</v>
      </c>
      <c r="E727" s="9" t="s">
        <v>1339</v>
      </c>
      <c r="F727" s="9" t="s">
        <v>1550</v>
      </c>
      <c r="G727" s="8">
        <f t="shared" ca="1" si="135"/>
        <v>43110</v>
      </c>
      <c r="H727" s="6" t="s">
        <v>6</v>
      </c>
      <c r="I727" s="13">
        <f t="shared" ca="1" si="136"/>
        <v>1.77</v>
      </c>
      <c r="J727" s="15">
        <f t="shared" ca="1" si="137"/>
        <v>75</v>
      </c>
      <c r="K727" s="15">
        <f t="shared" ca="1" si="138"/>
        <v>23.93948099205209</v>
      </c>
      <c r="L727" s="10">
        <f t="shared" ca="1" si="139"/>
        <v>3</v>
      </c>
      <c r="M727" s="10">
        <f t="shared" ca="1" si="140"/>
        <v>1</v>
      </c>
      <c r="N727" s="10">
        <f t="shared" ca="1" si="141"/>
        <v>22</v>
      </c>
      <c r="O727" s="10">
        <f t="shared" ca="1" si="142"/>
        <v>7</v>
      </c>
      <c r="P727" s="10">
        <f t="shared" ca="1" si="143"/>
        <v>4</v>
      </c>
      <c r="Q727" s="11">
        <f t="shared" ca="1" si="132"/>
        <v>35</v>
      </c>
      <c r="R727" s="22" t="str">
        <f ca="1">VLOOKUP(L727,'05'!$A$2:$B$6,2,0)</f>
        <v>preta</v>
      </c>
      <c r="S727" s="22" t="str">
        <f ca="1">VLOOKUP(M727,'06'!$A$2:$B$18,2,0)</f>
        <v>sem instrução</v>
      </c>
      <c r="T727" s="22" t="str">
        <f ca="1">VLOOKUP(N727,'07'!$A$2:$D$28,2,0)</f>
        <v>Rondônia</v>
      </c>
      <c r="U727" s="22" t="str">
        <f ca="1">VLOOKUP(O727,'08'!$A$2:$B$28,2,0)</f>
        <v>Testemunha de Jeová</v>
      </c>
      <c r="V727" s="22" t="str">
        <f ca="1">VLOOKUP(P727,'10'!$A$2:$B$10,2,0)</f>
        <v>Desquitado</v>
      </c>
      <c r="W727" s="29">
        <f>IFERROR(VLOOKUP($B727,'b02'!$A$4:$H$705,W$1,0),0)</f>
        <v>0</v>
      </c>
      <c r="X727" s="29">
        <f>IFERROR(VLOOKUP($B727,'b02'!$A$4:$H$705,X$1,0),0)</f>
        <v>1</v>
      </c>
      <c r="Y727" s="29">
        <f>IFERROR(VLOOKUP($B727,'b02'!$A$4:$H$705,Y$1,0),0)</f>
        <v>0</v>
      </c>
      <c r="Z727" s="29">
        <f>IFERROR(VLOOKUP($B727,'b02'!$A$4:$H$705,Z$1,0),0)</f>
        <v>0</v>
      </c>
      <c r="AA727" s="29">
        <f>IFERROR(VLOOKUP($B727,'b02'!$A$4:$H$705,AA$1,0),0)</f>
        <v>0</v>
      </c>
      <c r="AB727" s="29">
        <f>IFERROR(VLOOKUP($B727,'b02'!$A$4:$H$705,AB$1,0),0)</f>
        <v>0</v>
      </c>
      <c r="AC727" s="29">
        <f>IFERROR(VLOOKUP($B727,'b02'!$A$4:$H$705,AC$1,0),0)</f>
        <v>1</v>
      </c>
      <c r="AD727" s="41">
        <f>IFERROR(VLOOKUP($B727,'b06'!$A$4:$I$714,AD$1,0),0)</f>
        <v>0</v>
      </c>
      <c r="AE727" s="41">
        <f>IFERROR(VLOOKUP($B727,'b06'!$A$4:$I$714,AE$1,0),0)</f>
        <v>0</v>
      </c>
      <c r="AF727" s="41">
        <f>IFERROR(VLOOKUP($B727,'b06'!$A$4:$I$714,AF$1,0),0)</f>
        <v>1</v>
      </c>
      <c r="AG727" s="41">
        <f>IFERROR(VLOOKUP($B727,'b06'!$A$4:$I$714,AG$1,0),0)</f>
        <v>0</v>
      </c>
      <c r="AH727" s="41">
        <f>IFERROR(VLOOKUP($B727,'b06'!$A$4:$I$714,AH$1,0),0)</f>
        <v>0</v>
      </c>
      <c r="AI727" s="41">
        <f>IFERROR(VLOOKUP($B727,'b06'!$A$4:$I$714,AI$1,0),0)</f>
        <v>0</v>
      </c>
      <c r="AJ727" s="41">
        <f>IFERROR(VLOOKUP($B727,'b06'!$A$4:$I$714,AJ$1,0),0)</f>
        <v>0</v>
      </c>
    </row>
    <row r="728" spans="1:36" x14ac:dyDescent="0.35">
      <c r="A728" s="4" t="s">
        <v>1039</v>
      </c>
      <c r="B728" s="30">
        <v>726</v>
      </c>
      <c r="C728" s="8">
        <f t="shared" ca="1" si="133"/>
        <v>35635</v>
      </c>
      <c r="D728" s="5" t="str">
        <f t="shared" si="134"/>
        <v>colaborador_0726</v>
      </c>
      <c r="E728" s="9" t="s">
        <v>1339</v>
      </c>
      <c r="F728" s="9" t="s">
        <v>1550</v>
      </c>
      <c r="G728" s="8">
        <f t="shared" ca="1" si="135"/>
        <v>42880</v>
      </c>
      <c r="H728" s="6" t="s">
        <v>6</v>
      </c>
      <c r="I728" s="13">
        <f t="shared" ca="1" si="136"/>
        <v>1.82</v>
      </c>
      <c r="J728" s="15">
        <f t="shared" ca="1" si="137"/>
        <v>79</v>
      </c>
      <c r="K728" s="15">
        <f t="shared" ca="1" si="138"/>
        <v>23.849776597029344</v>
      </c>
      <c r="L728" s="10">
        <f t="shared" ca="1" si="139"/>
        <v>3</v>
      </c>
      <c r="M728" s="10">
        <f t="shared" ca="1" si="140"/>
        <v>4</v>
      </c>
      <c r="N728" s="10">
        <f t="shared" ca="1" si="141"/>
        <v>7</v>
      </c>
      <c r="O728" s="10">
        <f t="shared" ca="1" si="142"/>
        <v>7</v>
      </c>
      <c r="P728" s="10">
        <f t="shared" ca="1" si="143"/>
        <v>2</v>
      </c>
      <c r="Q728" s="11">
        <f t="shared" ca="1" si="132"/>
        <v>23</v>
      </c>
      <c r="R728" s="22" t="str">
        <f ca="1">VLOOKUP(L728,'05'!$A$2:$B$6,2,0)</f>
        <v>preta</v>
      </c>
      <c r="S728" s="22" t="str">
        <f ca="1">VLOOKUP(M728,'06'!$A$2:$B$18,2,0)</f>
        <v>ensino médio incompleto</v>
      </c>
      <c r="T728" s="22" t="str">
        <f ca="1">VLOOKUP(N728,'07'!$A$2:$D$28,2,0)</f>
        <v>Distrito Federal</v>
      </c>
      <c r="U728" s="22" t="str">
        <f ca="1">VLOOKUP(O728,'08'!$A$2:$B$28,2,0)</f>
        <v>Testemunha de Jeová</v>
      </c>
      <c r="V728" s="22" t="str">
        <f ca="1">VLOOKUP(P728,'10'!$A$2:$B$10,2,0)</f>
        <v>Casado</v>
      </c>
      <c r="W728" s="29">
        <f>IFERROR(VLOOKUP($B728,'b02'!$A$4:$H$705,W$1,0),0)</f>
        <v>0</v>
      </c>
      <c r="X728" s="29">
        <f>IFERROR(VLOOKUP($B728,'b02'!$A$4:$H$705,X$1,0),0)</f>
        <v>0</v>
      </c>
      <c r="Y728" s="29">
        <f>IFERROR(VLOOKUP($B728,'b02'!$A$4:$H$705,Y$1,0),0)</f>
        <v>0</v>
      </c>
      <c r="Z728" s="29">
        <f>IFERROR(VLOOKUP($B728,'b02'!$A$4:$H$705,Z$1,0),0)</f>
        <v>0</v>
      </c>
      <c r="AA728" s="29">
        <f>IFERROR(VLOOKUP($B728,'b02'!$A$4:$H$705,AA$1,0),0)</f>
        <v>0</v>
      </c>
      <c r="AB728" s="29">
        <f>IFERROR(VLOOKUP($B728,'b02'!$A$4:$H$705,AB$1,0),0)</f>
        <v>0</v>
      </c>
      <c r="AC728" s="29">
        <f>IFERROR(VLOOKUP($B728,'b02'!$A$4:$H$705,AC$1,0),0)</f>
        <v>0</v>
      </c>
      <c r="AD728" s="41">
        <f>IFERROR(VLOOKUP($B728,'b06'!$A$4:$I$714,AD$1,0),0)</f>
        <v>0</v>
      </c>
      <c r="AE728" s="41">
        <f>IFERROR(VLOOKUP($B728,'b06'!$A$4:$I$714,AE$1,0),0)</f>
        <v>0</v>
      </c>
      <c r="AF728" s="41">
        <f>IFERROR(VLOOKUP($B728,'b06'!$A$4:$I$714,AF$1,0),0)</f>
        <v>0</v>
      </c>
      <c r="AG728" s="41">
        <f>IFERROR(VLOOKUP($B728,'b06'!$A$4:$I$714,AG$1,0),0)</f>
        <v>0</v>
      </c>
      <c r="AH728" s="41">
        <f>IFERROR(VLOOKUP($B728,'b06'!$A$4:$I$714,AH$1,0),0)</f>
        <v>0</v>
      </c>
      <c r="AI728" s="41">
        <f>IFERROR(VLOOKUP($B728,'b06'!$A$4:$I$714,AI$1,0),0)</f>
        <v>0</v>
      </c>
      <c r="AJ728" s="41">
        <f>IFERROR(VLOOKUP($B728,'b06'!$A$4:$I$714,AJ$1,0),0)</f>
        <v>0</v>
      </c>
    </row>
    <row r="729" spans="1:36" x14ac:dyDescent="0.35">
      <c r="A729" s="4" t="s">
        <v>1040</v>
      </c>
      <c r="B729" s="30">
        <v>727</v>
      </c>
      <c r="C729" s="8">
        <f t="shared" ca="1" si="133"/>
        <v>34089</v>
      </c>
      <c r="D729" s="5" t="str">
        <f t="shared" si="134"/>
        <v>colaborador_0727</v>
      </c>
      <c r="E729" s="9" t="s">
        <v>1339</v>
      </c>
      <c r="F729" s="9" t="s">
        <v>1550</v>
      </c>
      <c r="G729" s="8">
        <f t="shared" ca="1" si="135"/>
        <v>42434</v>
      </c>
      <c r="H729" s="6" t="s">
        <v>6</v>
      </c>
      <c r="I729" s="13">
        <f t="shared" ca="1" si="136"/>
        <v>1.85</v>
      </c>
      <c r="J729" s="15">
        <f t="shared" ca="1" si="137"/>
        <v>79</v>
      </c>
      <c r="K729" s="15">
        <f t="shared" ca="1" si="138"/>
        <v>23.082542001460919</v>
      </c>
      <c r="L729" s="10">
        <f t="shared" ca="1" si="139"/>
        <v>3</v>
      </c>
      <c r="M729" s="10">
        <f t="shared" ca="1" si="140"/>
        <v>1</v>
      </c>
      <c r="N729" s="10">
        <f t="shared" ca="1" si="141"/>
        <v>13</v>
      </c>
      <c r="O729" s="10">
        <f t="shared" ca="1" si="142"/>
        <v>1</v>
      </c>
      <c r="P729" s="10">
        <f t="shared" ca="1" si="143"/>
        <v>1</v>
      </c>
      <c r="Q729" s="11">
        <f t="shared" ca="1" si="132"/>
        <v>27</v>
      </c>
      <c r="R729" s="22" t="str">
        <f ca="1">VLOOKUP(L729,'05'!$A$2:$B$6,2,0)</f>
        <v>preta</v>
      </c>
      <c r="S729" s="22" t="str">
        <f ca="1">VLOOKUP(M729,'06'!$A$2:$B$18,2,0)</f>
        <v>sem instrução</v>
      </c>
      <c r="T729" s="22" t="str">
        <f ca="1">VLOOKUP(N729,'07'!$A$2:$D$28,2,0)</f>
        <v>Minas Gerais</v>
      </c>
      <c r="U729" s="22" t="str">
        <f ca="1">VLOOKUP(O729,'08'!$A$2:$B$28,2,0)</f>
        <v>Adventista</v>
      </c>
      <c r="V729" s="22" t="str">
        <f ca="1">VLOOKUP(P729,'10'!$A$2:$B$10,2,0)</f>
        <v>Solteiro</v>
      </c>
      <c r="W729" s="29">
        <f>IFERROR(VLOOKUP($B729,'b02'!$A$4:$H$705,W$1,0),0)</f>
        <v>0</v>
      </c>
      <c r="X729" s="29">
        <f>IFERROR(VLOOKUP($B729,'b02'!$A$4:$H$705,X$1,0),0)</f>
        <v>0</v>
      </c>
      <c r="Y729" s="29">
        <f>IFERROR(VLOOKUP($B729,'b02'!$A$4:$H$705,Y$1,0),0)</f>
        <v>0</v>
      </c>
      <c r="Z729" s="29">
        <f>IFERROR(VLOOKUP($B729,'b02'!$A$4:$H$705,Z$1,0),0)</f>
        <v>0</v>
      </c>
      <c r="AA729" s="29">
        <f>IFERROR(VLOOKUP($B729,'b02'!$A$4:$H$705,AA$1,0),0)</f>
        <v>0</v>
      </c>
      <c r="AB729" s="29">
        <f>IFERROR(VLOOKUP($B729,'b02'!$A$4:$H$705,AB$1,0),0)</f>
        <v>0</v>
      </c>
      <c r="AC729" s="29">
        <f>IFERROR(VLOOKUP($B729,'b02'!$A$4:$H$705,AC$1,0),0)</f>
        <v>0</v>
      </c>
      <c r="AD729" s="41">
        <f>IFERROR(VLOOKUP($B729,'b06'!$A$4:$I$714,AD$1,0),0)</f>
        <v>0</v>
      </c>
      <c r="AE729" s="41">
        <f>IFERROR(VLOOKUP($B729,'b06'!$A$4:$I$714,AE$1,0),0)</f>
        <v>0</v>
      </c>
      <c r="AF729" s="41">
        <f>IFERROR(VLOOKUP($B729,'b06'!$A$4:$I$714,AF$1,0),0)</f>
        <v>0</v>
      </c>
      <c r="AG729" s="41">
        <f>IFERROR(VLOOKUP($B729,'b06'!$A$4:$I$714,AG$1,0),0)</f>
        <v>0</v>
      </c>
      <c r="AH729" s="41">
        <f>IFERROR(VLOOKUP($B729,'b06'!$A$4:$I$714,AH$1,0),0)</f>
        <v>0</v>
      </c>
      <c r="AI729" s="41">
        <f>IFERROR(VLOOKUP($B729,'b06'!$A$4:$I$714,AI$1,0),0)</f>
        <v>0</v>
      </c>
      <c r="AJ729" s="41">
        <f>IFERROR(VLOOKUP($B729,'b06'!$A$4:$I$714,AJ$1,0),0)</f>
        <v>0</v>
      </c>
    </row>
    <row r="730" spans="1:36" x14ac:dyDescent="0.35">
      <c r="A730" s="4" t="s">
        <v>1041</v>
      </c>
      <c r="B730" s="30">
        <v>728</v>
      </c>
      <c r="C730" s="8">
        <f t="shared" ca="1" si="133"/>
        <v>31701</v>
      </c>
      <c r="D730" s="5" t="str">
        <f t="shared" si="134"/>
        <v>colaborador_0728</v>
      </c>
      <c r="E730" s="9" t="s">
        <v>1339</v>
      </c>
      <c r="F730" s="9" t="s">
        <v>1550</v>
      </c>
      <c r="G730" s="8">
        <f t="shared" ca="1" si="135"/>
        <v>43652</v>
      </c>
      <c r="H730" s="6" t="s">
        <v>6</v>
      </c>
      <c r="I730" s="13">
        <f t="shared" ca="1" si="136"/>
        <v>1.82</v>
      </c>
      <c r="J730" s="15">
        <f t="shared" ca="1" si="137"/>
        <v>77</v>
      </c>
      <c r="K730" s="15">
        <f t="shared" ca="1" si="138"/>
        <v>23.245984784446321</v>
      </c>
      <c r="L730" s="10">
        <f t="shared" ca="1" si="139"/>
        <v>2</v>
      </c>
      <c r="M730" s="10">
        <f t="shared" ca="1" si="140"/>
        <v>7</v>
      </c>
      <c r="N730" s="10">
        <f t="shared" ca="1" si="141"/>
        <v>4</v>
      </c>
      <c r="O730" s="10">
        <f t="shared" ca="1" si="142"/>
        <v>2</v>
      </c>
      <c r="P730" s="10">
        <f t="shared" ca="1" si="143"/>
        <v>3</v>
      </c>
      <c r="Q730" s="11">
        <f t="shared" ca="1" si="132"/>
        <v>34</v>
      </c>
      <c r="R730" s="22" t="str">
        <f ca="1">VLOOKUP(L730,'05'!$A$2:$B$6,2,0)</f>
        <v>parda</v>
      </c>
      <c r="S730" s="22" t="str">
        <f ca="1">VLOOKUP(M730,'06'!$A$2:$B$18,2,0)</f>
        <v>ensino médio técnico completo</v>
      </c>
      <c r="T730" s="22" t="str">
        <f ca="1">VLOOKUP(N730,'07'!$A$2:$D$28,2,0)</f>
        <v>Amazonas</v>
      </c>
      <c r="U730" s="22" t="str">
        <f ca="1">VLOOKUP(O730,'08'!$A$2:$B$28,2,0)</f>
        <v>Candomblé</v>
      </c>
      <c r="V730" s="22" t="str">
        <f ca="1">VLOOKUP(P730,'10'!$A$2:$B$10,2,0)</f>
        <v>Divorciado</v>
      </c>
      <c r="W730" s="29">
        <f>IFERROR(VLOOKUP($B730,'b02'!$A$4:$H$705,W$1,0),0)</f>
        <v>1</v>
      </c>
      <c r="X730" s="29">
        <f>IFERROR(VLOOKUP($B730,'b02'!$A$4:$H$705,X$1,0),0)</f>
        <v>0</v>
      </c>
      <c r="Y730" s="29">
        <f>IFERROR(VLOOKUP($B730,'b02'!$A$4:$H$705,Y$1,0),0)</f>
        <v>0</v>
      </c>
      <c r="Z730" s="29">
        <f>IFERROR(VLOOKUP($B730,'b02'!$A$4:$H$705,Z$1,0),0)</f>
        <v>0</v>
      </c>
      <c r="AA730" s="29">
        <f>IFERROR(VLOOKUP($B730,'b02'!$A$4:$H$705,AA$1,0),0)</f>
        <v>0</v>
      </c>
      <c r="AB730" s="29">
        <f>IFERROR(VLOOKUP($B730,'b02'!$A$4:$H$705,AB$1,0),0)</f>
        <v>0</v>
      </c>
      <c r="AC730" s="29">
        <f>IFERROR(VLOOKUP($B730,'b02'!$A$4:$H$705,AC$1,0),0)</f>
        <v>1</v>
      </c>
      <c r="AD730" s="41">
        <f>IFERROR(VLOOKUP($B730,'b06'!$A$4:$I$714,AD$1,0),0)</f>
        <v>0</v>
      </c>
      <c r="AE730" s="41">
        <f>IFERROR(VLOOKUP($B730,'b06'!$A$4:$I$714,AE$1,0),0)</f>
        <v>0</v>
      </c>
      <c r="AF730" s="41">
        <f>IFERROR(VLOOKUP($B730,'b06'!$A$4:$I$714,AF$1,0),0)</f>
        <v>0</v>
      </c>
      <c r="AG730" s="41">
        <f>IFERROR(VLOOKUP($B730,'b06'!$A$4:$I$714,AG$1,0),0)</f>
        <v>1</v>
      </c>
      <c r="AH730" s="41">
        <f>IFERROR(VLOOKUP($B730,'b06'!$A$4:$I$714,AH$1,0),0)</f>
        <v>0</v>
      </c>
      <c r="AI730" s="41">
        <f>IFERROR(VLOOKUP($B730,'b06'!$A$4:$I$714,AI$1,0),0)</f>
        <v>0</v>
      </c>
      <c r="AJ730" s="41">
        <f>IFERROR(VLOOKUP($B730,'b06'!$A$4:$I$714,AJ$1,0),0)</f>
        <v>0</v>
      </c>
    </row>
    <row r="731" spans="1:36" x14ac:dyDescent="0.35">
      <c r="A731" s="4" t="s">
        <v>1042</v>
      </c>
      <c r="B731" s="30">
        <v>729</v>
      </c>
      <c r="C731" s="8">
        <f t="shared" ca="1" si="133"/>
        <v>34297</v>
      </c>
      <c r="D731" s="5" t="str">
        <f t="shared" si="134"/>
        <v>colaborador_0729</v>
      </c>
      <c r="E731" s="9" t="s">
        <v>1339</v>
      </c>
      <c r="F731" s="9" t="s">
        <v>1550</v>
      </c>
      <c r="G731" s="8">
        <f t="shared" ca="1" si="135"/>
        <v>43259</v>
      </c>
      <c r="H731" s="6" t="s">
        <v>6</v>
      </c>
      <c r="I731" s="13">
        <f t="shared" ca="1" si="136"/>
        <v>1.75</v>
      </c>
      <c r="J731" s="15">
        <f t="shared" ca="1" si="137"/>
        <v>79</v>
      </c>
      <c r="K731" s="15">
        <f t="shared" ca="1" si="138"/>
        <v>25.795918367346939</v>
      </c>
      <c r="L731" s="10">
        <f t="shared" ca="1" si="139"/>
        <v>3</v>
      </c>
      <c r="M731" s="10">
        <f t="shared" ca="1" si="140"/>
        <v>2</v>
      </c>
      <c r="N731" s="10">
        <f t="shared" ca="1" si="141"/>
        <v>5</v>
      </c>
      <c r="O731" s="10">
        <f t="shared" ca="1" si="142"/>
        <v>1</v>
      </c>
      <c r="P731" s="10">
        <f t="shared" ca="1" si="143"/>
        <v>5</v>
      </c>
      <c r="Q731" s="11">
        <f t="shared" ca="1" si="132"/>
        <v>27</v>
      </c>
      <c r="R731" s="22" t="str">
        <f ca="1">VLOOKUP(L731,'05'!$A$2:$B$6,2,0)</f>
        <v>preta</v>
      </c>
      <c r="S731" s="22" t="str">
        <f ca="1">VLOOKUP(M731,'06'!$A$2:$B$18,2,0)</f>
        <v>ensino fundamental incompleto</v>
      </c>
      <c r="T731" s="22" t="str">
        <f ca="1">VLOOKUP(N731,'07'!$A$2:$D$28,2,0)</f>
        <v>Bahia</v>
      </c>
      <c r="U731" s="22" t="str">
        <f ca="1">VLOOKUP(O731,'08'!$A$2:$B$28,2,0)</f>
        <v>Adventista</v>
      </c>
      <c r="V731" s="22" t="str">
        <f ca="1">VLOOKUP(P731,'10'!$A$2:$B$10,2,0)</f>
        <v>Separado</v>
      </c>
      <c r="W731" s="29">
        <f>IFERROR(VLOOKUP($B731,'b02'!$A$4:$H$705,W$1,0),0)</f>
        <v>0</v>
      </c>
      <c r="X731" s="29">
        <f>IFERROR(VLOOKUP($B731,'b02'!$A$4:$H$705,X$1,0),0)</f>
        <v>0</v>
      </c>
      <c r="Y731" s="29">
        <f>IFERROR(VLOOKUP($B731,'b02'!$A$4:$H$705,Y$1,0),0)</f>
        <v>1</v>
      </c>
      <c r="Z731" s="29">
        <f>IFERROR(VLOOKUP($B731,'b02'!$A$4:$H$705,Z$1,0),0)</f>
        <v>0</v>
      </c>
      <c r="AA731" s="29">
        <f>IFERROR(VLOOKUP($B731,'b02'!$A$4:$H$705,AA$1,0),0)</f>
        <v>1</v>
      </c>
      <c r="AB731" s="29">
        <f>IFERROR(VLOOKUP($B731,'b02'!$A$4:$H$705,AB$1,0),0)</f>
        <v>0</v>
      </c>
      <c r="AC731" s="29">
        <f>IFERROR(VLOOKUP($B731,'b02'!$A$4:$H$705,AC$1,0),0)</f>
        <v>2</v>
      </c>
      <c r="AD731" s="41">
        <f>IFERROR(VLOOKUP($B731,'b06'!$A$4:$I$714,AD$1,0),0)</f>
        <v>0</v>
      </c>
      <c r="AE731" s="41">
        <f>IFERROR(VLOOKUP($B731,'b06'!$A$4:$I$714,AE$1,0),0)</f>
        <v>0</v>
      </c>
      <c r="AF731" s="41">
        <f>IFERROR(VLOOKUP($B731,'b06'!$A$4:$I$714,AF$1,0),0)</f>
        <v>0</v>
      </c>
      <c r="AG731" s="41">
        <f>IFERROR(VLOOKUP($B731,'b06'!$A$4:$I$714,AG$1,0),0)</f>
        <v>0</v>
      </c>
      <c r="AH731" s="41">
        <f>IFERROR(VLOOKUP($B731,'b06'!$A$4:$I$714,AH$1,0),0)</f>
        <v>0</v>
      </c>
      <c r="AI731" s="41">
        <f>IFERROR(VLOOKUP($B731,'b06'!$A$4:$I$714,AI$1,0),0)</f>
        <v>2</v>
      </c>
      <c r="AJ731" s="41">
        <f>IFERROR(VLOOKUP($B731,'b06'!$A$4:$I$714,AJ$1,0),0)</f>
        <v>0</v>
      </c>
    </row>
    <row r="732" spans="1:36" x14ac:dyDescent="0.35">
      <c r="A732" s="4" t="s">
        <v>1043</v>
      </c>
      <c r="B732" s="30">
        <v>730</v>
      </c>
      <c r="C732" s="8">
        <f t="shared" ca="1" si="133"/>
        <v>33014</v>
      </c>
      <c r="D732" s="5" t="str">
        <f t="shared" si="134"/>
        <v>colaborador_0730</v>
      </c>
      <c r="E732" s="9" t="s">
        <v>1339</v>
      </c>
      <c r="F732" s="9" t="s">
        <v>1550</v>
      </c>
      <c r="G732" s="8">
        <f t="shared" ca="1" si="135"/>
        <v>43510</v>
      </c>
      <c r="H732" s="6" t="s">
        <v>6</v>
      </c>
      <c r="I732" s="13">
        <f t="shared" ca="1" si="136"/>
        <v>1.8</v>
      </c>
      <c r="J732" s="15">
        <f t="shared" ca="1" si="137"/>
        <v>70</v>
      </c>
      <c r="K732" s="15">
        <f t="shared" ca="1" si="138"/>
        <v>21.604938271604937</v>
      </c>
      <c r="L732" s="10">
        <f t="shared" ca="1" si="139"/>
        <v>3</v>
      </c>
      <c r="M732" s="10">
        <f t="shared" ca="1" si="140"/>
        <v>3</v>
      </c>
      <c r="N732" s="10">
        <f t="shared" ca="1" si="141"/>
        <v>17</v>
      </c>
      <c r="O732" s="10">
        <f t="shared" ca="1" si="142"/>
        <v>3</v>
      </c>
      <c r="P732" s="10">
        <f t="shared" ca="1" si="143"/>
        <v>3</v>
      </c>
      <c r="Q732" s="11">
        <f t="shared" ca="1" si="132"/>
        <v>30</v>
      </c>
      <c r="R732" s="22" t="str">
        <f ca="1">VLOOKUP(L732,'05'!$A$2:$B$6,2,0)</f>
        <v>preta</v>
      </c>
      <c r="S732" s="22" t="str">
        <f ca="1">VLOOKUP(M732,'06'!$A$2:$B$18,2,0)</f>
        <v>ensino fundamental completo</v>
      </c>
      <c r="T732" s="22" t="str">
        <f ca="1">VLOOKUP(N732,'07'!$A$2:$D$28,2,0)</f>
        <v>Pernambuco</v>
      </c>
      <c r="U732" s="22" t="str">
        <f ca="1">VLOOKUP(O732,'08'!$A$2:$B$28,2,0)</f>
        <v>Católica</v>
      </c>
      <c r="V732" s="22" t="str">
        <f ca="1">VLOOKUP(P732,'10'!$A$2:$B$10,2,0)</f>
        <v>Divorciado</v>
      </c>
      <c r="W732" s="29">
        <f>IFERROR(VLOOKUP($B732,'b02'!$A$4:$H$705,W$1,0),0)</f>
        <v>0</v>
      </c>
      <c r="X732" s="29">
        <f>IFERROR(VLOOKUP($B732,'b02'!$A$4:$H$705,X$1,0),0)</f>
        <v>0</v>
      </c>
      <c r="Y732" s="29">
        <f>IFERROR(VLOOKUP($B732,'b02'!$A$4:$H$705,Y$1,0),0)</f>
        <v>0</v>
      </c>
      <c r="Z732" s="29">
        <f>IFERROR(VLOOKUP($B732,'b02'!$A$4:$H$705,Z$1,0),0)</f>
        <v>0</v>
      </c>
      <c r="AA732" s="29">
        <f>IFERROR(VLOOKUP($B732,'b02'!$A$4:$H$705,AA$1,0),0)</f>
        <v>0</v>
      </c>
      <c r="AB732" s="29">
        <f>IFERROR(VLOOKUP($B732,'b02'!$A$4:$H$705,AB$1,0),0)</f>
        <v>0</v>
      </c>
      <c r="AC732" s="29">
        <f>IFERROR(VLOOKUP($B732,'b02'!$A$4:$H$705,AC$1,0),0)</f>
        <v>0</v>
      </c>
      <c r="AD732" s="41">
        <f>IFERROR(VLOOKUP($B732,'b06'!$A$4:$I$714,AD$1,0),0)</f>
        <v>0</v>
      </c>
      <c r="AE732" s="41">
        <f>IFERROR(VLOOKUP($B732,'b06'!$A$4:$I$714,AE$1,0),0)</f>
        <v>0</v>
      </c>
      <c r="AF732" s="41">
        <f>IFERROR(VLOOKUP($B732,'b06'!$A$4:$I$714,AF$1,0),0)</f>
        <v>0</v>
      </c>
      <c r="AG732" s="41">
        <f>IFERROR(VLOOKUP($B732,'b06'!$A$4:$I$714,AG$1,0),0)</f>
        <v>0</v>
      </c>
      <c r="AH732" s="41">
        <f>IFERROR(VLOOKUP($B732,'b06'!$A$4:$I$714,AH$1,0),0)</f>
        <v>0</v>
      </c>
      <c r="AI732" s="41">
        <f>IFERROR(VLOOKUP($B732,'b06'!$A$4:$I$714,AI$1,0),0)</f>
        <v>0</v>
      </c>
      <c r="AJ732" s="41">
        <f>IFERROR(VLOOKUP($B732,'b06'!$A$4:$I$714,AJ$1,0),0)</f>
        <v>0</v>
      </c>
    </row>
    <row r="733" spans="1:36" x14ac:dyDescent="0.35">
      <c r="A733" s="4" t="s">
        <v>1044</v>
      </c>
      <c r="B733" s="30">
        <v>731</v>
      </c>
      <c r="C733" s="8">
        <f t="shared" ca="1" si="133"/>
        <v>35566</v>
      </c>
      <c r="D733" s="5" t="str">
        <f t="shared" si="134"/>
        <v>colaborador_0731</v>
      </c>
      <c r="E733" s="9" t="s">
        <v>1339</v>
      </c>
      <c r="F733" s="9" t="s">
        <v>1550</v>
      </c>
      <c r="G733" s="8">
        <f t="shared" ca="1" si="135"/>
        <v>43582</v>
      </c>
      <c r="H733" s="6" t="s">
        <v>6</v>
      </c>
      <c r="I733" s="13">
        <f t="shared" ca="1" si="136"/>
        <v>1.75</v>
      </c>
      <c r="J733" s="15">
        <f t="shared" ca="1" si="137"/>
        <v>73</v>
      </c>
      <c r="K733" s="15">
        <f t="shared" ca="1" si="138"/>
        <v>23.836734693877553</v>
      </c>
      <c r="L733" s="10">
        <f t="shared" ca="1" si="139"/>
        <v>3</v>
      </c>
      <c r="M733" s="10">
        <f t="shared" ca="1" si="140"/>
        <v>6</v>
      </c>
      <c r="N733" s="10">
        <f t="shared" ca="1" si="141"/>
        <v>17</v>
      </c>
      <c r="O733" s="10">
        <f t="shared" ca="1" si="142"/>
        <v>5</v>
      </c>
      <c r="P733" s="10">
        <f t="shared" ca="1" si="143"/>
        <v>2</v>
      </c>
      <c r="Q733" s="11">
        <f t="shared" ca="1" si="132"/>
        <v>23</v>
      </c>
      <c r="R733" s="22" t="str">
        <f ca="1">VLOOKUP(L733,'05'!$A$2:$B$6,2,0)</f>
        <v>preta</v>
      </c>
      <c r="S733" s="22" t="str">
        <f ca="1">VLOOKUP(M733,'06'!$A$2:$B$18,2,0)</f>
        <v>ensino médio técnico incompleto</v>
      </c>
      <c r="T733" s="22" t="str">
        <f ca="1">VLOOKUP(N733,'07'!$A$2:$D$28,2,0)</f>
        <v>Pernambuco</v>
      </c>
      <c r="U733" s="22" t="str">
        <f ca="1">VLOOKUP(O733,'08'!$A$2:$B$28,2,0)</f>
        <v>Evangélica</v>
      </c>
      <c r="V733" s="22" t="str">
        <f ca="1">VLOOKUP(P733,'10'!$A$2:$B$10,2,0)</f>
        <v>Casado</v>
      </c>
      <c r="W733" s="29">
        <f>IFERROR(VLOOKUP($B733,'b02'!$A$4:$H$705,W$1,0),0)</f>
        <v>0</v>
      </c>
      <c r="X733" s="29">
        <f>IFERROR(VLOOKUP($B733,'b02'!$A$4:$H$705,X$1,0),0)</f>
        <v>0</v>
      </c>
      <c r="Y733" s="29">
        <f>IFERROR(VLOOKUP($B733,'b02'!$A$4:$H$705,Y$1,0),0)</f>
        <v>1</v>
      </c>
      <c r="Z733" s="29">
        <f>IFERROR(VLOOKUP($B733,'b02'!$A$4:$H$705,Z$1,0),0)</f>
        <v>0</v>
      </c>
      <c r="AA733" s="29">
        <f>IFERROR(VLOOKUP($B733,'b02'!$A$4:$H$705,AA$1,0),0)</f>
        <v>1</v>
      </c>
      <c r="AB733" s="29">
        <f>IFERROR(VLOOKUP($B733,'b02'!$A$4:$H$705,AB$1,0),0)</f>
        <v>0</v>
      </c>
      <c r="AC733" s="29">
        <f>IFERROR(VLOOKUP($B733,'b02'!$A$4:$H$705,AC$1,0),0)</f>
        <v>2</v>
      </c>
      <c r="AD733" s="41">
        <f>IFERROR(VLOOKUP($B733,'b06'!$A$4:$I$714,AD$1,0),0)</f>
        <v>0</v>
      </c>
      <c r="AE733" s="41">
        <f>IFERROR(VLOOKUP($B733,'b06'!$A$4:$I$714,AE$1,0),0)</f>
        <v>0</v>
      </c>
      <c r="AF733" s="41">
        <f>IFERROR(VLOOKUP($B733,'b06'!$A$4:$I$714,AF$1,0),0)</f>
        <v>0</v>
      </c>
      <c r="AG733" s="41">
        <f>IFERROR(VLOOKUP($B733,'b06'!$A$4:$I$714,AG$1,0),0)</f>
        <v>0</v>
      </c>
      <c r="AH733" s="41">
        <f>IFERROR(VLOOKUP($B733,'b06'!$A$4:$I$714,AH$1,0),0)</f>
        <v>0</v>
      </c>
      <c r="AI733" s="41">
        <f>IFERROR(VLOOKUP($B733,'b06'!$A$4:$I$714,AI$1,0),0)</f>
        <v>0</v>
      </c>
      <c r="AJ733" s="41">
        <f>IFERROR(VLOOKUP($B733,'b06'!$A$4:$I$714,AJ$1,0),0)</f>
        <v>2</v>
      </c>
    </row>
    <row r="734" spans="1:36" x14ac:dyDescent="0.35">
      <c r="A734" s="4" t="s">
        <v>1045</v>
      </c>
      <c r="B734" s="30">
        <v>732</v>
      </c>
      <c r="C734" s="8">
        <f t="shared" ca="1" si="133"/>
        <v>30860</v>
      </c>
      <c r="D734" s="5" t="str">
        <f t="shared" si="134"/>
        <v>colaborador_0732</v>
      </c>
      <c r="E734" s="9" t="s">
        <v>1339</v>
      </c>
      <c r="F734" s="9" t="s">
        <v>1550</v>
      </c>
      <c r="G734" s="8">
        <f t="shared" ca="1" si="135"/>
        <v>42756</v>
      </c>
      <c r="H734" s="6" t="s">
        <v>6</v>
      </c>
      <c r="I734" s="13">
        <f t="shared" ca="1" si="136"/>
        <v>1.84</v>
      </c>
      <c r="J734" s="15">
        <f t="shared" ca="1" si="137"/>
        <v>76</v>
      </c>
      <c r="K734" s="15">
        <f t="shared" ca="1" si="138"/>
        <v>22.448015122873343</v>
      </c>
      <c r="L734" s="10">
        <f t="shared" ca="1" si="139"/>
        <v>2</v>
      </c>
      <c r="M734" s="10">
        <f t="shared" ca="1" si="140"/>
        <v>7</v>
      </c>
      <c r="N734" s="10">
        <f t="shared" ca="1" si="141"/>
        <v>8</v>
      </c>
      <c r="O734" s="10">
        <f t="shared" ca="1" si="142"/>
        <v>3</v>
      </c>
      <c r="P734" s="10">
        <f t="shared" ca="1" si="143"/>
        <v>3</v>
      </c>
      <c r="Q734" s="11">
        <f t="shared" ca="1" si="132"/>
        <v>36</v>
      </c>
      <c r="R734" s="22" t="str">
        <f ca="1">VLOOKUP(L734,'05'!$A$2:$B$6,2,0)</f>
        <v>parda</v>
      </c>
      <c r="S734" s="22" t="str">
        <f ca="1">VLOOKUP(M734,'06'!$A$2:$B$18,2,0)</f>
        <v>ensino médio técnico completo</v>
      </c>
      <c r="T734" s="22" t="str">
        <f ca="1">VLOOKUP(N734,'07'!$A$2:$D$28,2,0)</f>
        <v>Espírito Santo</v>
      </c>
      <c r="U734" s="22" t="str">
        <f ca="1">VLOOKUP(O734,'08'!$A$2:$B$28,2,0)</f>
        <v>Católica</v>
      </c>
      <c r="V734" s="22" t="str">
        <f ca="1">VLOOKUP(P734,'10'!$A$2:$B$10,2,0)</f>
        <v>Divorciado</v>
      </c>
      <c r="W734" s="29">
        <f>IFERROR(VLOOKUP($B734,'b02'!$A$4:$H$705,W$1,0),0)</f>
        <v>0</v>
      </c>
      <c r="X734" s="29">
        <f>IFERROR(VLOOKUP($B734,'b02'!$A$4:$H$705,X$1,0),0)</f>
        <v>0</v>
      </c>
      <c r="Y734" s="29">
        <f>IFERROR(VLOOKUP($B734,'b02'!$A$4:$H$705,Y$1,0),0)</f>
        <v>0</v>
      </c>
      <c r="Z734" s="29">
        <f>IFERROR(VLOOKUP($B734,'b02'!$A$4:$H$705,Z$1,0),0)</f>
        <v>1</v>
      </c>
      <c r="AA734" s="29">
        <f>IFERROR(VLOOKUP($B734,'b02'!$A$4:$H$705,AA$1,0),0)</f>
        <v>0</v>
      </c>
      <c r="AB734" s="29">
        <f>IFERROR(VLOOKUP($B734,'b02'!$A$4:$H$705,AB$1,0),0)</f>
        <v>0</v>
      </c>
      <c r="AC734" s="29">
        <f>IFERROR(VLOOKUP($B734,'b02'!$A$4:$H$705,AC$1,0),0)</f>
        <v>1</v>
      </c>
      <c r="AD734" s="41">
        <f>IFERROR(VLOOKUP($B734,'b06'!$A$4:$I$714,AD$1,0),0)</f>
        <v>0</v>
      </c>
      <c r="AE734" s="41">
        <f>IFERROR(VLOOKUP($B734,'b06'!$A$4:$I$714,AE$1,0),0)</f>
        <v>1</v>
      </c>
      <c r="AF734" s="41">
        <f>IFERROR(VLOOKUP($B734,'b06'!$A$4:$I$714,AF$1,0),0)</f>
        <v>0</v>
      </c>
      <c r="AG734" s="41">
        <f>IFERROR(VLOOKUP($B734,'b06'!$A$4:$I$714,AG$1,0),0)</f>
        <v>0</v>
      </c>
      <c r="AH734" s="41">
        <f>IFERROR(VLOOKUP($B734,'b06'!$A$4:$I$714,AH$1,0),0)</f>
        <v>0</v>
      </c>
      <c r="AI734" s="41">
        <f>IFERROR(VLOOKUP($B734,'b06'!$A$4:$I$714,AI$1,0),0)</f>
        <v>0</v>
      </c>
      <c r="AJ734" s="41">
        <f>IFERROR(VLOOKUP($B734,'b06'!$A$4:$I$714,AJ$1,0),0)</f>
        <v>0</v>
      </c>
    </row>
    <row r="735" spans="1:36" x14ac:dyDescent="0.35">
      <c r="A735" s="4" t="s">
        <v>1046</v>
      </c>
      <c r="B735" s="30">
        <v>733</v>
      </c>
      <c r="C735" s="8">
        <f t="shared" ca="1" si="133"/>
        <v>32598</v>
      </c>
      <c r="D735" s="5" t="str">
        <f t="shared" si="134"/>
        <v>colaborador_0733</v>
      </c>
      <c r="E735" s="9" t="s">
        <v>1339</v>
      </c>
      <c r="F735" s="9" t="s">
        <v>1550</v>
      </c>
      <c r="G735" s="8">
        <f t="shared" ca="1" si="135"/>
        <v>42808</v>
      </c>
      <c r="H735" s="6" t="s">
        <v>6</v>
      </c>
      <c r="I735" s="13">
        <f t="shared" ca="1" si="136"/>
        <v>1.76</v>
      </c>
      <c r="J735" s="15">
        <f t="shared" ca="1" si="137"/>
        <v>72</v>
      </c>
      <c r="K735" s="15">
        <f t="shared" ca="1" si="138"/>
        <v>23.243801652892564</v>
      </c>
      <c r="L735" s="10">
        <f t="shared" ca="1" si="139"/>
        <v>2</v>
      </c>
      <c r="M735" s="10">
        <f t="shared" ca="1" si="140"/>
        <v>4</v>
      </c>
      <c r="N735" s="10">
        <f t="shared" ca="1" si="141"/>
        <v>2</v>
      </c>
      <c r="O735" s="10">
        <f t="shared" ca="1" si="142"/>
        <v>7</v>
      </c>
      <c r="P735" s="10">
        <f t="shared" ca="1" si="143"/>
        <v>6</v>
      </c>
      <c r="Q735" s="11">
        <f t="shared" ca="1" si="132"/>
        <v>31</v>
      </c>
      <c r="R735" s="22" t="str">
        <f ca="1">VLOOKUP(L735,'05'!$A$2:$B$6,2,0)</f>
        <v>parda</v>
      </c>
      <c r="S735" s="22" t="str">
        <f ca="1">VLOOKUP(M735,'06'!$A$2:$B$18,2,0)</f>
        <v>ensino médio incompleto</v>
      </c>
      <c r="T735" s="22" t="str">
        <f ca="1">VLOOKUP(N735,'07'!$A$2:$D$28,2,0)</f>
        <v>Alagoas</v>
      </c>
      <c r="U735" s="22" t="str">
        <f ca="1">VLOOKUP(O735,'08'!$A$2:$B$28,2,0)</f>
        <v>Testemunha de Jeová</v>
      </c>
      <c r="V735" s="22" t="str">
        <f ca="1">VLOOKUP(P735,'10'!$A$2:$B$10,2,0)</f>
        <v>Concubinato/União Estável</v>
      </c>
      <c r="W735" s="29">
        <f>IFERROR(VLOOKUP($B735,'b02'!$A$4:$H$705,W$1,0),0)</f>
        <v>0</v>
      </c>
      <c r="X735" s="29">
        <f>IFERROR(VLOOKUP($B735,'b02'!$A$4:$H$705,X$1,0),0)</f>
        <v>2</v>
      </c>
      <c r="Y735" s="29">
        <f>IFERROR(VLOOKUP($B735,'b02'!$A$4:$H$705,Y$1,0),0)</f>
        <v>0</v>
      </c>
      <c r="Z735" s="29">
        <f>IFERROR(VLOOKUP($B735,'b02'!$A$4:$H$705,Z$1,0),0)</f>
        <v>0</v>
      </c>
      <c r="AA735" s="29">
        <f>IFERROR(VLOOKUP($B735,'b02'!$A$4:$H$705,AA$1,0),0)</f>
        <v>0</v>
      </c>
      <c r="AB735" s="29">
        <f>IFERROR(VLOOKUP($B735,'b02'!$A$4:$H$705,AB$1,0),0)</f>
        <v>1</v>
      </c>
      <c r="AC735" s="29">
        <f>IFERROR(VLOOKUP($B735,'b02'!$A$4:$H$705,AC$1,0),0)</f>
        <v>3</v>
      </c>
      <c r="AD735" s="41">
        <f>IFERROR(VLOOKUP($B735,'b06'!$A$4:$I$714,AD$1,0),0)</f>
        <v>1</v>
      </c>
      <c r="AE735" s="41">
        <f>IFERROR(VLOOKUP($B735,'b06'!$A$4:$I$714,AE$1,0),0)</f>
        <v>0</v>
      </c>
      <c r="AF735" s="41">
        <f>IFERROR(VLOOKUP($B735,'b06'!$A$4:$I$714,AF$1,0),0)</f>
        <v>1</v>
      </c>
      <c r="AG735" s="41">
        <f>IFERROR(VLOOKUP($B735,'b06'!$A$4:$I$714,AG$1,0),0)</f>
        <v>0</v>
      </c>
      <c r="AH735" s="41">
        <f>IFERROR(VLOOKUP($B735,'b06'!$A$4:$I$714,AH$1,0),0)</f>
        <v>1</v>
      </c>
      <c r="AI735" s="41">
        <f>IFERROR(VLOOKUP($B735,'b06'!$A$4:$I$714,AI$1,0),0)</f>
        <v>0</v>
      </c>
      <c r="AJ735" s="41">
        <f>IFERROR(VLOOKUP($B735,'b06'!$A$4:$I$714,AJ$1,0),0)</f>
        <v>0</v>
      </c>
    </row>
    <row r="736" spans="1:36" x14ac:dyDescent="0.35">
      <c r="A736" s="4" t="s">
        <v>1047</v>
      </c>
      <c r="B736" s="30">
        <v>734</v>
      </c>
      <c r="C736" s="8">
        <f t="shared" ca="1" si="133"/>
        <v>31395</v>
      </c>
      <c r="D736" s="5" t="str">
        <f t="shared" si="134"/>
        <v>colaborador_0734</v>
      </c>
      <c r="E736" s="9" t="s">
        <v>1339</v>
      </c>
      <c r="F736" s="9" t="s">
        <v>1550</v>
      </c>
      <c r="G736" s="8">
        <f t="shared" ca="1" si="135"/>
        <v>43719</v>
      </c>
      <c r="H736" s="6" t="s">
        <v>6</v>
      </c>
      <c r="I736" s="13">
        <f t="shared" ca="1" si="136"/>
        <v>1.78</v>
      </c>
      <c r="J736" s="15">
        <f t="shared" ca="1" si="137"/>
        <v>76</v>
      </c>
      <c r="K736" s="15">
        <f t="shared" ca="1" si="138"/>
        <v>23.98687034465345</v>
      </c>
      <c r="L736" s="10">
        <f t="shared" ca="1" si="139"/>
        <v>2</v>
      </c>
      <c r="M736" s="10">
        <f t="shared" ca="1" si="140"/>
        <v>2</v>
      </c>
      <c r="N736" s="10">
        <f t="shared" ca="1" si="141"/>
        <v>4</v>
      </c>
      <c r="O736" s="10">
        <f t="shared" ca="1" si="142"/>
        <v>6</v>
      </c>
      <c r="P736" s="10">
        <f t="shared" ca="1" si="143"/>
        <v>1</v>
      </c>
      <c r="Q736" s="11">
        <f t="shared" ca="1" si="132"/>
        <v>35</v>
      </c>
      <c r="R736" s="22" t="str">
        <f ca="1">VLOOKUP(L736,'05'!$A$2:$B$6,2,0)</f>
        <v>parda</v>
      </c>
      <c r="S736" s="22" t="str">
        <f ca="1">VLOOKUP(M736,'06'!$A$2:$B$18,2,0)</f>
        <v>ensino fundamental incompleto</v>
      </c>
      <c r="T736" s="22" t="str">
        <f ca="1">VLOOKUP(N736,'07'!$A$2:$D$28,2,0)</f>
        <v>Amazonas</v>
      </c>
      <c r="U736" s="22" t="str">
        <f ca="1">VLOOKUP(O736,'08'!$A$2:$B$28,2,0)</f>
        <v>Umbanda</v>
      </c>
      <c r="V736" s="22" t="str">
        <f ca="1">VLOOKUP(P736,'10'!$A$2:$B$10,2,0)</f>
        <v>Solteiro</v>
      </c>
      <c r="W736" s="29">
        <f>IFERROR(VLOOKUP($B736,'b02'!$A$4:$H$705,W$1,0),0)</f>
        <v>0</v>
      </c>
      <c r="X736" s="29">
        <f>IFERROR(VLOOKUP($B736,'b02'!$A$4:$H$705,X$1,0),0)</f>
        <v>0</v>
      </c>
      <c r="Y736" s="29">
        <f>IFERROR(VLOOKUP($B736,'b02'!$A$4:$H$705,Y$1,0),0)</f>
        <v>1</v>
      </c>
      <c r="Z736" s="29">
        <f>IFERROR(VLOOKUP($B736,'b02'!$A$4:$H$705,Z$1,0),0)</f>
        <v>0</v>
      </c>
      <c r="AA736" s="29">
        <f>IFERROR(VLOOKUP($B736,'b02'!$A$4:$H$705,AA$1,0),0)</f>
        <v>0</v>
      </c>
      <c r="AB736" s="29">
        <f>IFERROR(VLOOKUP($B736,'b02'!$A$4:$H$705,AB$1,0),0)</f>
        <v>1</v>
      </c>
      <c r="AC736" s="29">
        <f>IFERROR(VLOOKUP($B736,'b02'!$A$4:$H$705,AC$1,0),0)</f>
        <v>2</v>
      </c>
      <c r="AD736" s="41">
        <f>IFERROR(VLOOKUP($B736,'b06'!$A$4:$I$714,AD$1,0),0)</f>
        <v>1</v>
      </c>
      <c r="AE736" s="41">
        <f>IFERROR(VLOOKUP($B736,'b06'!$A$4:$I$714,AE$1,0),0)</f>
        <v>0</v>
      </c>
      <c r="AF736" s="41">
        <f>IFERROR(VLOOKUP($B736,'b06'!$A$4:$I$714,AF$1,0),0)</f>
        <v>1</v>
      </c>
      <c r="AG736" s="41">
        <f>IFERROR(VLOOKUP($B736,'b06'!$A$4:$I$714,AG$1,0),0)</f>
        <v>0</v>
      </c>
      <c r="AH736" s="41">
        <f>IFERROR(VLOOKUP($B736,'b06'!$A$4:$I$714,AH$1,0),0)</f>
        <v>0</v>
      </c>
      <c r="AI736" s="41">
        <f>IFERROR(VLOOKUP($B736,'b06'!$A$4:$I$714,AI$1,0),0)</f>
        <v>0</v>
      </c>
      <c r="AJ736" s="41">
        <f>IFERROR(VLOOKUP($B736,'b06'!$A$4:$I$714,AJ$1,0),0)</f>
        <v>0</v>
      </c>
    </row>
    <row r="737" spans="1:36" x14ac:dyDescent="0.35">
      <c r="A737" s="4" t="s">
        <v>1048</v>
      </c>
      <c r="B737" s="30">
        <v>735</v>
      </c>
      <c r="C737" s="8">
        <f t="shared" ca="1" si="133"/>
        <v>35233</v>
      </c>
      <c r="D737" s="5" t="str">
        <f t="shared" si="134"/>
        <v>colaborador_0735</v>
      </c>
      <c r="E737" s="9" t="s">
        <v>1339</v>
      </c>
      <c r="F737" s="9" t="s">
        <v>1550</v>
      </c>
      <c r="G737" s="8">
        <f t="shared" ca="1" si="135"/>
        <v>42318</v>
      </c>
      <c r="H737" s="6" t="s">
        <v>6</v>
      </c>
      <c r="I737" s="13">
        <f t="shared" ca="1" si="136"/>
        <v>1.83</v>
      </c>
      <c r="J737" s="15">
        <f t="shared" ca="1" si="137"/>
        <v>76</v>
      </c>
      <c r="K737" s="15">
        <f t="shared" ca="1" si="138"/>
        <v>22.694018931589476</v>
      </c>
      <c r="L737" s="10">
        <f t="shared" ca="1" si="139"/>
        <v>3</v>
      </c>
      <c r="M737" s="10">
        <f t="shared" ca="1" si="140"/>
        <v>3</v>
      </c>
      <c r="N737" s="10">
        <f t="shared" ca="1" si="141"/>
        <v>24</v>
      </c>
      <c r="O737" s="10">
        <f t="shared" ca="1" si="142"/>
        <v>3</v>
      </c>
      <c r="P737" s="10">
        <f t="shared" ca="1" si="143"/>
        <v>5</v>
      </c>
      <c r="Q737" s="11">
        <f t="shared" ca="1" si="132"/>
        <v>24</v>
      </c>
      <c r="R737" s="22" t="str">
        <f ca="1">VLOOKUP(L737,'05'!$A$2:$B$6,2,0)</f>
        <v>preta</v>
      </c>
      <c r="S737" s="22" t="str">
        <f ca="1">VLOOKUP(M737,'06'!$A$2:$B$18,2,0)</f>
        <v>ensino fundamental completo</v>
      </c>
      <c r="T737" s="22" t="str">
        <f ca="1">VLOOKUP(N737,'07'!$A$2:$D$28,2,0)</f>
        <v>Santa Catarina</v>
      </c>
      <c r="U737" s="22" t="str">
        <f ca="1">VLOOKUP(O737,'08'!$A$2:$B$28,2,0)</f>
        <v>Católica</v>
      </c>
      <c r="V737" s="22" t="str">
        <f ca="1">VLOOKUP(P737,'10'!$A$2:$B$10,2,0)</f>
        <v>Separado</v>
      </c>
      <c r="W737" s="29">
        <f>IFERROR(VLOOKUP($B737,'b02'!$A$4:$H$705,W$1,0),0)</f>
        <v>0</v>
      </c>
      <c r="X737" s="29">
        <f>IFERROR(VLOOKUP($B737,'b02'!$A$4:$H$705,X$1,0),0)</f>
        <v>0</v>
      </c>
      <c r="Y737" s="29">
        <f>IFERROR(VLOOKUP($B737,'b02'!$A$4:$H$705,Y$1,0),0)</f>
        <v>1</v>
      </c>
      <c r="Z737" s="29">
        <f>IFERROR(VLOOKUP($B737,'b02'!$A$4:$H$705,Z$1,0),0)</f>
        <v>0</v>
      </c>
      <c r="AA737" s="29">
        <f>IFERROR(VLOOKUP($B737,'b02'!$A$4:$H$705,AA$1,0),0)</f>
        <v>0</v>
      </c>
      <c r="AB737" s="29">
        <f>IFERROR(VLOOKUP($B737,'b02'!$A$4:$H$705,AB$1,0),0)</f>
        <v>0</v>
      </c>
      <c r="AC737" s="29">
        <f>IFERROR(VLOOKUP($B737,'b02'!$A$4:$H$705,AC$1,0),0)</f>
        <v>1</v>
      </c>
      <c r="AD737" s="41">
        <f>IFERROR(VLOOKUP($B737,'b06'!$A$4:$I$714,AD$1,0),0)</f>
        <v>0</v>
      </c>
      <c r="AE737" s="41">
        <f>IFERROR(VLOOKUP($B737,'b06'!$A$4:$I$714,AE$1,0),0)</f>
        <v>0</v>
      </c>
      <c r="AF737" s="41">
        <f>IFERROR(VLOOKUP($B737,'b06'!$A$4:$I$714,AF$1,0),0)</f>
        <v>0</v>
      </c>
      <c r="AG737" s="41">
        <f>IFERROR(VLOOKUP($B737,'b06'!$A$4:$I$714,AG$1,0),0)</f>
        <v>0</v>
      </c>
      <c r="AH737" s="41">
        <f>IFERROR(VLOOKUP($B737,'b06'!$A$4:$I$714,AH$1,0),0)</f>
        <v>1</v>
      </c>
      <c r="AI737" s="41">
        <f>IFERROR(VLOOKUP($B737,'b06'!$A$4:$I$714,AI$1,0),0)</f>
        <v>0</v>
      </c>
      <c r="AJ737" s="41">
        <f>IFERROR(VLOOKUP($B737,'b06'!$A$4:$I$714,AJ$1,0),0)</f>
        <v>0</v>
      </c>
    </row>
    <row r="738" spans="1:36" x14ac:dyDescent="0.35">
      <c r="A738" s="4" t="s">
        <v>1049</v>
      </c>
      <c r="B738" s="30">
        <v>736</v>
      </c>
      <c r="C738" s="8">
        <f t="shared" ca="1" si="133"/>
        <v>33680</v>
      </c>
      <c r="D738" s="5" t="str">
        <f t="shared" si="134"/>
        <v>colaborador_0736</v>
      </c>
      <c r="E738" s="9" t="s">
        <v>1339</v>
      </c>
      <c r="F738" s="9" t="s">
        <v>1550</v>
      </c>
      <c r="G738" s="8">
        <f t="shared" ca="1" si="135"/>
        <v>43339</v>
      </c>
      <c r="H738" s="6" t="s">
        <v>6</v>
      </c>
      <c r="I738" s="13">
        <f t="shared" ca="1" si="136"/>
        <v>1.75</v>
      </c>
      <c r="J738" s="15">
        <f t="shared" ca="1" si="137"/>
        <v>76</v>
      </c>
      <c r="K738" s="15">
        <f t="shared" ca="1" si="138"/>
        <v>24.816326530612244</v>
      </c>
      <c r="L738" s="10">
        <f t="shared" ca="1" si="139"/>
        <v>2</v>
      </c>
      <c r="M738" s="10">
        <f t="shared" ca="1" si="140"/>
        <v>4</v>
      </c>
      <c r="N738" s="10">
        <f t="shared" ca="1" si="141"/>
        <v>26</v>
      </c>
      <c r="O738" s="10">
        <f t="shared" ca="1" si="142"/>
        <v>4</v>
      </c>
      <c r="P738" s="10">
        <f t="shared" ca="1" si="143"/>
        <v>5</v>
      </c>
      <c r="Q738" s="11">
        <f t="shared" ca="1" si="132"/>
        <v>28</v>
      </c>
      <c r="R738" s="22" t="str">
        <f ca="1">VLOOKUP(L738,'05'!$A$2:$B$6,2,0)</f>
        <v>parda</v>
      </c>
      <c r="S738" s="22" t="str">
        <f ca="1">VLOOKUP(M738,'06'!$A$2:$B$18,2,0)</f>
        <v>ensino médio incompleto</v>
      </c>
      <c r="T738" s="22" t="str">
        <f ca="1">VLOOKUP(N738,'07'!$A$2:$D$28,2,0)</f>
        <v>Sergipe</v>
      </c>
      <c r="U738" s="22" t="str">
        <f ca="1">VLOOKUP(O738,'08'!$A$2:$B$28,2,0)</f>
        <v>Cristã</v>
      </c>
      <c r="V738" s="22" t="str">
        <f ca="1">VLOOKUP(P738,'10'!$A$2:$B$10,2,0)</f>
        <v>Separado</v>
      </c>
      <c r="W738" s="29">
        <f>IFERROR(VLOOKUP($B738,'b02'!$A$4:$H$705,W$1,0),0)</f>
        <v>0</v>
      </c>
      <c r="X738" s="29">
        <f>IFERROR(VLOOKUP($B738,'b02'!$A$4:$H$705,X$1,0),0)</f>
        <v>0</v>
      </c>
      <c r="Y738" s="29">
        <f>IFERROR(VLOOKUP($B738,'b02'!$A$4:$H$705,Y$1,0),0)</f>
        <v>0</v>
      </c>
      <c r="Z738" s="29">
        <f>IFERROR(VLOOKUP($B738,'b02'!$A$4:$H$705,Z$1,0),0)</f>
        <v>1</v>
      </c>
      <c r="AA738" s="29">
        <f>IFERROR(VLOOKUP($B738,'b02'!$A$4:$H$705,AA$1,0),0)</f>
        <v>1</v>
      </c>
      <c r="AB738" s="29">
        <f>IFERROR(VLOOKUP($B738,'b02'!$A$4:$H$705,AB$1,0),0)</f>
        <v>0</v>
      </c>
      <c r="AC738" s="29">
        <f>IFERROR(VLOOKUP($B738,'b02'!$A$4:$H$705,AC$1,0),0)</f>
        <v>2</v>
      </c>
      <c r="AD738" s="41">
        <f>IFERROR(VLOOKUP($B738,'b06'!$A$4:$I$714,AD$1,0),0)</f>
        <v>0</v>
      </c>
      <c r="AE738" s="41">
        <f>IFERROR(VLOOKUP($B738,'b06'!$A$4:$I$714,AE$1,0),0)</f>
        <v>0</v>
      </c>
      <c r="AF738" s="41">
        <f>IFERROR(VLOOKUP($B738,'b06'!$A$4:$I$714,AF$1,0),0)</f>
        <v>1</v>
      </c>
      <c r="AG738" s="41">
        <f>IFERROR(VLOOKUP($B738,'b06'!$A$4:$I$714,AG$1,0),0)</f>
        <v>0</v>
      </c>
      <c r="AH738" s="41">
        <f>IFERROR(VLOOKUP($B738,'b06'!$A$4:$I$714,AH$1,0),0)</f>
        <v>0</v>
      </c>
      <c r="AI738" s="41">
        <f>IFERROR(VLOOKUP($B738,'b06'!$A$4:$I$714,AI$1,0),0)</f>
        <v>0</v>
      </c>
      <c r="AJ738" s="41">
        <f>IFERROR(VLOOKUP($B738,'b06'!$A$4:$I$714,AJ$1,0),0)</f>
        <v>1</v>
      </c>
    </row>
    <row r="739" spans="1:36" x14ac:dyDescent="0.35">
      <c r="A739" s="4" t="s">
        <v>1050</v>
      </c>
      <c r="B739" s="30">
        <v>737</v>
      </c>
      <c r="C739" s="8">
        <f t="shared" ca="1" si="133"/>
        <v>34137</v>
      </c>
      <c r="D739" s="5" t="str">
        <f t="shared" si="134"/>
        <v>colaborador_0737</v>
      </c>
      <c r="E739" s="9" t="s">
        <v>1339</v>
      </c>
      <c r="F739" s="9" t="s">
        <v>1550</v>
      </c>
      <c r="G739" s="8">
        <f t="shared" ca="1" si="135"/>
        <v>43273</v>
      </c>
      <c r="H739" s="6" t="s">
        <v>6</v>
      </c>
      <c r="I739" s="13">
        <f t="shared" ca="1" si="136"/>
        <v>1.76</v>
      </c>
      <c r="J739" s="15">
        <f t="shared" ca="1" si="137"/>
        <v>73</v>
      </c>
      <c r="K739" s="15">
        <f t="shared" ca="1" si="138"/>
        <v>23.566632231404959</v>
      </c>
      <c r="L739" s="10">
        <f t="shared" ca="1" si="139"/>
        <v>3</v>
      </c>
      <c r="M739" s="10">
        <f t="shared" ca="1" si="140"/>
        <v>7</v>
      </c>
      <c r="N739" s="10">
        <f t="shared" ca="1" si="141"/>
        <v>6</v>
      </c>
      <c r="O739" s="10">
        <f t="shared" ca="1" si="142"/>
        <v>4</v>
      </c>
      <c r="P739" s="10">
        <f t="shared" ca="1" si="143"/>
        <v>3</v>
      </c>
      <c r="Q739" s="11">
        <f t="shared" ca="1" si="132"/>
        <v>27</v>
      </c>
      <c r="R739" s="22" t="str">
        <f ca="1">VLOOKUP(L739,'05'!$A$2:$B$6,2,0)</f>
        <v>preta</v>
      </c>
      <c r="S739" s="22" t="str">
        <f ca="1">VLOOKUP(M739,'06'!$A$2:$B$18,2,0)</f>
        <v>ensino médio técnico completo</v>
      </c>
      <c r="T739" s="22" t="str">
        <f ca="1">VLOOKUP(N739,'07'!$A$2:$D$28,2,0)</f>
        <v>Ceará</v>
      </c>
      <c r="U739" s="22" t="str">
        <f ca="1">VLOOKUP(O739,'08'!$A$2:$B$28,2,0)</f>
        <v>Cristã</v>
      </c>
      <c r="V739" s="22" t="str">
        <f ca="1">VLOOKUP(P739,'10'!$A$2:$B$10,2,0)</f>
        <v>Divorciado</v>
      </c>
      <c r="W739" s="29">
        <f>IFERROR(VLOOKUP($B739,'b02'!$A$4:$H$705,W$1,0),0)</f>
        <v>0</v>
      </c>
      <c r="X739" s="29">
        <f>IFERROR(VLOOKUP($B739,'b02'!$A$4:$H$705,X$1,0),0)</f>
        <v>0</v>
      </c>
      <c r="Y739" s="29">
        <f>IFERROR(VLOOKUP($B739,'b02'!$A$4:$H$705,Y$1,0),0)</f>
        <v>0</v>
      </c>
      <c r="Z739" s="29">
        <f>IFERROR(VLOOKUP($B739,'b02'!$A$4:$H$705,Z$1,0),0)</f>
        <v>0</v>
      </c>
      <c r="AA739" s="29">
        <f>IFERROR(VLOOKUP($B739,'b02'!$A$4:$H$705,AA$1,0),0)</f>
        <v>1</v>
      </c>
      <c r="AB739" s="29">
        <f>IFERROR(VLOOKUP($B739,'b02'!$A$4:$H$705,AB$1,0),0)</f>
        <v>0</v>
      </c>
      <c r="AC739" s="29">
        <f>IFERROR(VLOOKUP($B739,'b02'!$A$4:$H$705,AC$1,0),0)</f>
        <v>1</v>
      </c>
      <c r="AD739" s="41">
        <f>IFERROR(VLOOKUP($B739,'b06'!$A$4:$I$714,AD$1,0),0)</f>
        <v>0</v>
      </c>
      <c r="AE739" s="41">
        <f>IFERROR(VLOOKUP($B739,'b06'!$A$4:$I$714,AE$1,0),0)</f>
        <v>0</v>
      </c>
      <c r="AF739" s="41">
        <f>IFERROR(VLOOKUP($B739,'b06'!$A$4:$I$714,AF$1,0),0)</f>
        <v>1</v>
      </c>
      <c r="AG739" s="41">
        <f>IFERROR(VLOOKUP($B739,'b06'!$A$4:$I$714,AG$1,0),0)</f>
        <v>0</v>
      </c>
      <c r="AH739" s="41">
        <f>IFERROR(VLOOKUP($B739,'b06'!$A$4:$I$714,AH$1,0),0)</f>
        <v>0</v>
      </c>
      <c r="AI739" s="41">
        <f>IFERROR(VLOOKUP($B739,'b06'!$A$4:$I$714,AI$1,0),0)</f>
        <v>0</v>
      </c>
      <c r="AJ739" s="41">
        <f>IFERROR(VLOOKUP($B739,'b06'!$A$4:$I$714,AJ$1,0),0)</f>
        <v>0</v>
      </c>
    </row>
    <row r="740" spans="1:36" x14ac:dyDescent="0.35">
      <c r="A740" s="4" t="s">
        <v>1051</v>
      </c>
      <c r="B740" s="30">
        <v>738</v>
      </c>
      <c r="C740" s="8">
        <f t="shared" ca="1" si="133"/>
        <v>30907</v>
      </c>
      <c r="D740" s="5" t="str">
        <f t="shared" si="134"/>
        <v>colaborador_0738</v>
      </c>
      <c r="E740" s="9" t="s">
        <v>1339</v>
      </c>
      <c r="F740" s="9" t="s">
        <v>1550</v>
      </c>
      <c r="G740" s="8">
        <f t="shared" ca="1" si="135"/>
        <v>43807</v>
      </c>
      <c r="H740" s="6" t="s">
        <v>6</v>
      </c>
      <c r="I740" s="13">
        <f t="shared" ca="1" si="136"/>
        <v>1.82</v>
      </c>
      <c r="J740" s="15">
        <f t="shared" ca="1" si="137"/>
        <v>78</v>
      </c>
      <c r="K740" s="15">
        <f t="shared" ca="1" si="138"/>
        <v>23.547880690737831</v>
      </c>
      <c r="L740" s="10">
        <f t="shared" ca="1" si="139"/>
        <v>3</v>
      </c>
      <c r="M740" s="10">
        <f t="shared" ca="1" si="140"/>
        <v>2</v>
      </c>
      <c r="N740" s="10">
        <f t="shared" ca="1" si="141"/>
        <v>2</v>
      </c>
      <c r="O740" s="10">
        <f t="shared" ca="1" si="142"/>
        <v>4</v>
      </c>
      <c r="P740" s="10">
        <f t="shared" ca="1" si="143"/>
        <v>6</v>
      </c>
      <c r="Q740" s="11">
        <f t="shared" ca="1" si="132"/>
        <v>36</v>
      </c>
      <c r="R740" s="22" t="str">
        <f ca="1">VLOOKUP(L740,'05'!$A$2:$B$6,2,0)</f>
        <v>preta</v>
      </c>
      <c r="S740" s="22" t="str">
        <f ca="1">VLOOKUP(M740,'06'!$A$2:$B$18,2,0)</f>
        <v>ensino fundamental incompleto</v>
      </c>
      <c r="T740" s="22" t="str">
        <f ca="1">VLOOKUP(N740,'07'!$A$2:$D$28,2,0)</f>
        <v>Alagoas</v>
      </c>
      <c r="U740" s="22" t="str">
        <f ca="1">VLOOKUP(O740,'08'!$A$2:$B$28,2,0)</f>
        <v>Cristã</v>
      </c>
      <c r="V740" s="22" t="str">
        <f ca="1">VLOOKUP(P740,'10'!$A$2:$B$10,2,0)</f>
        <v>Concubinato/União Estável</v>
      </c>
      <c r="W740" s="29">
        <f>IFERROR(VLOOKUP($B740,'b02'!$A$4:$H$705,W$1,0),0)</f>
        <v>0</v>
      </c>
      <c r="X740" s="29">
        <f>IFERROR(VLOOKUP($B740,'b02'!$A$4:$H$705,X$1,0),0)</f>
        <v>0</v>
      </c>
      <c r="Y740" s="29">
        <f>IFERROR(VLOOKUP($B740,'b02'!$A$4:$H$705,Y$1,0),0)</f>
        <v>0</v>
      </c>
      <c r="Z740" s="29">
        <f>IFERROR(VLOOKUP($B740,'b02'!$A$4:$H$705,Z$1,0),0)</f>
        <v>0</v>
      </c>
      <c r="AA740" s="29">
        <f>IFERROR(VLOOKUP($B740,'b02'!$A$4:$H$705,AA$1,0),0)</f>
        <v>0</v>
      </c>
      <c r="AB740" s="29">
        <f>IFERROR(VLOOKUP($B740,'b02'!$A$4:$H$705,AB$1,0),0)</f>
        <v>0</v>
      </c>
      <c r="AC740" s="29">
        <f>IFERROR(VLOOKUP($B740,'b02'!$A$4:$H$705,AC$1,0),0)</f>
        <v>0</v>
      </c>
      <c r="AD740" s="41">
        <f>IFERROR(VLOOKUP($B740,'b06'!$A$4:$I$714,AD$1,0),0)</f>
        <v>0</v>
      </c>
      <c r="AE740" s="41">
        <f>IFERROR(VLOOKUP($B740,'b06'!$A$4:$I$714,AE$1,0),0)</f>
        <v>0</v>
      </c>
      <c r="AF740" s="41">
        <f>IFERROR(VLOOKUP($B740,'b06'!$A$4:$I$714,AF$1,0),0)</f>
        <v>0</v>
      </c>
      <c r="AG740" s="41">
        <f>IFERROR(VLOOKUP($B740,'b06'!$A$4:$I$714,AG$1,0),0)</f>
        <v>0</v>
      </c>
      <c r="AH740" s="41">
        <f>IFERROR(VLOOKUP($B740,'b06'!$A$4:$I$714,AH$1,0),0)</f>
        <v>0</v>
      </c>
      <c r="AI740" s="41">
        <f>IFERROR(VLOOKUP($B740,'b06'!$A$4:$I$714,AI$1,0),0)</f>
        <v>0</v>
      </c>
      <c r="AJ740" s="41">
        <f>IFERROR(VLOOKUP($B740,'b06'!$A$4:$I$714,AJ$1,0),0)</f>
        <v>0</v>
      </c>
    </row>
    <row r="741" spans="1:36" x14ac:dyDescent="0.35">
      <c r="A741" s="4" t="s">
        <v>1052</v>
      </c>
      <c r="B741" s="30">
        <v>739</v>
      </c>
      <c r="C741" s="8">
        <f t="shared" ca="1" si="133"/>
        <v>32717</v>
      </c>
      <c r="D741" s="5" t="str">
        <f t="shared" si="134"/>
        <v>colaborador_0739</v>
      </c>
      <c r="E741" s="9" t="s">
        <v>1339</v>
      </c>
      <c r="F741" s="9" t="s">
        <v>1550</v>
      </c>
      <c r="G741" s="8">
        <f t="shared" ca="1" si="135"/>
        <v>44176</v>
      </c>
      <c r="H741" s="6" t="s">
        <v>6</v>
      </c>
      <c r="I741" s="13">
        <f t="shared" ca="1" si="136"/>
        <v>1.84</v>
      </c>
      <c r="J741" s="15">
        <f t="shared" ca="1" si="137"/>
        <v>76</v>
      </c>
      <c r="K741" s="15">
        <f t="shared" ca="1" si="138"/>
        <v>22.448015122873343</v>
      </c>
      <c r="L741" s="10">
        <f t="shared" ca="1" si="139"/>
        <v>3</v>
      </c>
      <c r="M741" s="10">
        <f t="shared" ca="1" si="140"/>
        <v>5</v>
      </c>
      <c r="N741" s="10">
        <f t="shared" ca="1" si="141"/>
        <v>22</v>
      </c>
      <c r="O741" s="10">
        <f t="shared" ca="1" si="142"/>
        <v>2</v>
      </c>
      <c r="P741" s="10">
        <f t="shared" ca="1" si="143"/>
        <v>2</v>
      </c>
      <c r="Q741" s="11">
        <f t="shared" ca="1" si="132"/>
        <v>31</v>
      </c>
      <c r="R741" s="22" t="str">
        <f ca="1">VLOOKUP(L741,'05'!$A$2:$B$6,2,0)</f>
        <v>preta</v>
      </c>
      <c r="S741" s="22" t="str">
        <f ca="1">VLOOKUP(M741,'06'!$A$2:$B$18,2,0)</f>
        <v>ensino médio completo</v>
      </c>
      <c r="T741" s="22" t="str">
        <f ca="1">VLOOKUP(N741,'07'!$A$2:$D$28,2,0)</f>
        <v>Rondônia</v>
      </c>
      <c r="U741" s="22" t="str">
        <f ca="1">VLOOKUP(O741,'08'!$A$2:$B$28,2,0)</f>
        <v>Candomblé</v>
      </c>
      <c r="V741" s="22" t="str">
        <f ca="1">VLOOKUP(P741,'10'!$A$2:$B$10,2,0)</f>
        <v>Casado</v>
      </c>
      <c r="W741" s="29">
        <f>IFERROR(VLOOKUP($B741,'b02'!$A$4:$H$705,W$1,0),0)</f>
        <v>0</v>
      </c>
      <c r="X741" s="29">
        <f>IFERROR(VLOOKUP($B741,'b02'!$A$4:$H$705,X$1,0),0)</f>
        <v>0</v>
      </c>
      <c r="Y741" s="29">
        <f>IFERROR(VLOOKUP($B741,'b02'!$A$4:$H$705,Y$1,0),0)</f>
        <v>0</v>
      </c>
      <c r="Z741" s="29">
        <f>IFERROR(VLOOKUP($B741,'b02'!$A$4:$H$705,Z$1,0),0)</f>
        <v>0</v>
      </c>
      <c r="AA741" s="29">
        <f>IFERROR(VLOOKUP($B741,'b02'!$A$4:$H$705,AA$1,0),0)</f>
        <v>0</v>
      </c>
      <c r="AB741" s="29">
        <f>IFERROR(VLOOKUP($B741,'b02'!$A$4:$H$705,AB$1,0),0)</f>
        <v>0</v>
      </c>
      <c r="AC741" s="29">
        <f>IFERROR(VLOOKUP($B741,'b02'!$A$4:$H$705,AC$1,0),0)</f>
        <v>0</v>
      </c>
      <c r="AD741" s="41">
        <f>IFERROR(VLOOKUP($B741,'b06'!$A$4:$I$714,AD$1,0),0)</f>
        <v>0</v>
      </c>
      <c r="AE741" s="41">
        <f>IFERROR(VLOOKUP($B741,'b06'!$A$4:$I$714,AE$1,0),0)</f>
        <v>0</v>
      </c>
      <c r="AF741" s="41">
        <f>IFERROR(VLOOKUP($B741,'b06'!$A$4:$I$714,AF$1,0),0)</f>
        <v>0</v>
      </c>
      <c r="AG741" s="41">
        <f>IFERROR(VLOOKUP($B741,'b06'!$A$4:$I$714,AG$1,0),0)</f>
        <v>0</v>
      </c>
      <c r="AH741" s="41">
        <f>IFERROR(VLOOKUP($B741,'b06'!$A$4:$I$714,AH$1,0),0)</f>
        <v>0</v>
      </c>
      <c r="AI741" s="41">
        <f>IFERROR(VLOOKUP($B741,'b06'!$A$4:$I$714,AI$1,0),0)</f>
        <v>0</v>
      </c>
      <c r="AJ741" s="41">
        <f>IFERROR(VLOOKUP($B741,'b06'!$A$4:$I$714,AJ$1,0),0)</f>
        <v>0</v>
      </c>
    </row>
    <row r="742" spans="1:36" x14ac:dyDescent="0.35">
      <c r="A742" s="4" t="s">
        <v>1053</v>
      </c>
      <c r="B742" s="30">
        <v>740</v>
      </c>
      <c r="C742" s="8">
        <f t="shared" ca="1" si="133"/>
        <v>31100</v>
      </c>
      <c r="D742" s="5" t="str">
        <f t="shared" si="134"/>
        <v>colaborador_0740</v>
      </c>
      <c r="E742" s="9" t="s">
        <v>1339</v>
      </c>
      <c r="F742" s="9" t="s">
        <v>1550</v>
      </c>
      <c r="G742" s="8">
        <f t="shared" ca="1" si="135"/>
        <v>42423</v>
      </c>
      <c r="H742" s="6" t="s">
        <v>6</v>
      </c>
      <c r="I742" s="13">
        <f t="shared" ca="1" si="136"/>
        <v>1.84</v>
      </c>
      <c r="J742" s="15">
        <f t="shared" ca="1" si="137"/>
        <v>75</v>
      </c>
      <c r="K742" s="15">
        <f t="shared" ca="1" si="138"/>
        <v>22.152646502835537</v>
      </c>
      <c r="L742" s="10">
        <f t="shared" ca="1" si="139"/>
        <v>2</v>
      </c>
      <c r="M742" s="10">
        <f t="shared" ca="1" si="140"/>
        <v>5</v>
      </c>
      <c r="N742" s="10">
        <f t="shared" ca="1" si="141"/>
        <v>6</v>
      </c>
      <c r="O742" s="10">
        <f t="shared" ca="1" si="142"/>
        <v>4</v>
      </c>
      <c r="P742" s="10">
        <f t="shared" ca="1" si="143"/>
        <v>4</v>
      </c>
      <c r="Q742" s="11">
        <f t="shared" ca="1" si="132"/>
        <v>36</v>
      </c>
      <c r="R742" s="22" t="str">
        <f ca="1">VLOOKUP(L742,'05'!$A$2:$B$6,2,0)</f>
        <v>parda</v>
      </c>
      <c r="S742" s="22" t="str">
        <f ca="1">VLOOKUP(M742,'06'!$A$2:$B$18,2,0)</f>
        <v>ensino médio completo</v>
      </c>
      <c r="T742" s="22" t="str">
        <f ca="1">VLOOKUP(N742,'07'!$A$2:$D$28,2,0)</f>
        <v>Ceará</v>
      </c>
      <c r="U742" s="22" t="str">
        <f ca="1">VLOOKUP(O742,'08'!$A$2:$B$28,2,0)</f>
        <v>Cristã</v>
      </c>
      <c r="V742" s="22" t="str">
        <f ca="1">VLOOKUP(P742,'10'!$A$2:$B$10,2,0)</f>
        <v>Desquitado</v>
      </c>
      <c r="W742" s="29">
        <f>IFERROR(VLOOKUP($B742,'b02'!$A$4:$H$705,W$1,0),0)</f>
        <v>0</v>
      </c>
      <c r="X742" s="29">
        <f>IFERROR(VLOOKUP($B742,'b02'!$A$4:$H$705,X$1,0),0)</f>
        <v>0</v>
      </c>
      <c r="Y742" s="29">
        <f>IFERROR(VLOOKUP($B742,'b02'!$A$4:$H$705,Y$1,0),0)</f>
        <v>0</v>
      </c>
      <c r="Z742" s="29">
        <f>IFERROR(VLOOKUP($B742,'b02'!$A$4:$H$705,Z$1,0),0)</f>
        <v>0</v>
      </c>
      <c r="AA742" s="29">
        <f>IFERROR(VLOOKUP($B742,'b02'!$A$4:$H$705,AA$1,0),0)</f>
        <v>0</v>
      </c>
      <c r="AB742" s="29">
        <f>IFERROR(VLOOKUP($B742,'b02'!$A$4:$H$705,AB$1,0),0)</f>
        <v>0</v>
      </c>
      <c r="AC742" s="29">
        <f>IFERROR(VLOOKUP($B742,'b02'!$A$4:$H$705,AC$1,0),0)</f>
        <v>0</v>
      </c>
      <c r="AD742" s="41">
        <f>IFERROR(VLOOKUP($B742,'b06'!$A$4:$I$714,AD$1,0),0)</f>
        <v>0</v>
      </c>
      <c r="AE742" s="41">
        <f>IFERROR(VLOOKUP($B742,'b06'!$A$4:$I$714,AE$1,0),0)</f>
        <v>0</v>
      </c>
      <c r="AF742" s="41">
        <f>IFERROR(VLOOKUP($B742,'b06'!$A$4:$I$714,AF$1,0),0)</f>
        <v>0</v>
      </c>
      <c r="AG742" s="41">
        <f>IFERROR(VLOOKUP($B742,'b06'!$A$4:$I$714,AG$1,0),0)</f>
        <v>0</v>
      </c>
      <c r="AH742" s="41">
        <f>IFERROR(VLOOKUP($B742,'b06'!$A$4:$I$714,AH$1,0),0)</f>
        <v>0</v>
      </c>
      <c r="AI742" s="41">
        <f>IFERROR(VLOOKUP($B742,'b06'!$A$4:$I$714,AI$1,0),0)</f>
        <v>0</v>
      </c>
      <c r="AJ742" s="41">
        <f>IFERROR(VLOOKUP($B742,'b06'!$A$4:$I$714,AJ$1,0),0)</f>
        <v>0</v>
      </c>
    </row>
    <row r="743" spans="1:36" x14ac:dyDescent="0.35">
      <c r="A743" s="4" t="s">
        <v>1054</v>
      </c>
      <c r="B743" s="30">
        <v>741</v>
      </c>
      <c r="C743" s="8">
        <f t="shared" ca="1" si="133"/>
        <v>33895</v>
      </c>
      <c r="D743" s="5" t="str">
        <f t="shared" si="134"/>
        <v>colaborador_0741</v>
      </c>
      <c r="E743" s="9" t="s">
        <v>1339</v>
      </c>
      <c r="F743" s="9" t="s">
        <v>1550</v>
      </c>
      <c r="G743" s="8">
        <f t="shared" ca="1" si="135"/>
        <v>42847</v>
      </c>
      <c r="H743" s="6" t="s">
        <v>6</v>
      </c>
      <c r="I743" s="13">
        <f t="shared" ca="1" si="136"/>
        <v>1.77</v>
      </c>
      <c r="J743" s="15">
        <f t="shared" ca="1" si="137"/>
        <v>78</v>
      </c>
      <c r="K743" s="15">
        <f t="shared" ca="1" si="138"/>
        <v>24.897060231734173</v>
      </c>
      <c r="L743" s="10">
        <f t="shared" ca="1" si="139"/>
        <v>3</v>
      </c>
      <c r="M743" s="10">
        <f t="shared" ca="1" si="140"/>
        <v>3</v>
      </c>
      <c r="N743" s="10">
        <f t="shared" ca="1" si="141"/>
        <v>22</v>
      </c>
      <c r="O743" s="10">
        <f t="shared" ca="1" si="142"/>
        <v>3</v>
      </c>
      <c r="P743" s="10">
        <f t="shared" ca="1" si="143"/>
        <v>3</v>
      </c>
      <c r="Q743" s="11">
        <f t="shared" ca="1" si="132"/>
        <v>28</v>
      </c>
      <c r="R743" s="22" t="str">
        <f ca="1">VLOOKUP(L743,'05'!$A$2:$B$6,2,0)</f>
        <v>preta</v>
      </c>
      <c r="S743" s="22" t="str">
        <f ca="1">VLOOKUP(M743,'06'!$A$2:$B$18,2,0)</f>
        <v>ensino fundamental completo</v>
      </c>
      <c r="T743" s="22" t="str">
        <f ca="1">VLOOKUP(N743,'07'!$A$2:$D$28,2,0)</f>
        <v>Rondônia</v>
      </c>
      <c r="U743" s="22" t="str">
        <f ca="1">VLOOKUP(O743,'08'!$A$2:$B$28,2,0)</f>
        <v>Católica</v>
      </c>
      <c r="V743" s="22" t="str">
        <f ca="1">VLOOKUP(P743,'10'!$A$2:$B$10,2,0)</f>
        <v>Divorciado</v>
      </c>
      <c r="W743" s="29">
        <f>IFERROR(VLOOKUP($B743,'b02'!$A$4:$H$705,W$1,0),0)</f>
        <v>0</v>
      </c>
      <c r="X743" s="29">
        <f>IFERROR(VLOOKUP($B743,'b02'!$A$4:$H$705,X$1,0),0)</f>
        <v>0</v>
      </c>
      <c r="Y743" s="29">
        <f>IFERROR(VLOOKUP($B743,'b02'!$A$4:$H$705,Y$1,0),0)</f>
        <v>0</v>
      </c>
      <c r="Z743" s="29">
        <f>IFERROR(VLOOKUP($B743,'b02'!$A$4:$H$705,Z$1,0),0)</f>
        <v>0</v>
      </c>
      <c r="AA743" s="29">
        <f>IFERROR(VLOOKUP($B743,'b02'!$A$4:$H$705,AA$1,0),0)</f>
        <v>0</v>
      </c>
      <c r="AB743" s="29">
        <f>IFERROR(VLOOKUP($B743,'b02'!$A$4:$H$705,AB$1,0),0)</f>
        <v>0</v>
      </c>
      <c r="AC743" s="29">
        <f>IFERROR(VLOOKUP($B743,'b02'!$A$4:$H$705,AC$1,0),0)</f>
        <v>0</v>
      </c>
      <c r="AD743" s="41">
        <f>IFERROR(VLOOKUP($B743,'b06'!$A$4:$I$714,AD$1,0),0)</f>
        <v>0</v>
      </c>
      <c r="AE743" s="41">
        <f>IFERROR(VLOOKUP($B743,'b06'!$A$4:$I$714,AE$1,0),0)</f>
        <v>0</v>
      </c>
      <c r="AF743" s="41">
        <f>IFERROR(VLOOKUP($B743,'b06'!$A$4:$I$714,AF$1,0),0)</f>
        <v>0</v>
      </c>
      <c r="AG743" s="41">
        <f>IFERROR(VLOOKUP($B743,'b06'!$A$4:$I$714,AG$1,0),0)</f>
        <v>0</v>
      </c>
      <c r="AH743" s="41">
        <f>IFERROR(VLOOKUP($B743,'b06'!$A$4:$I$714,AH$1,0),0)</f>
        <v>0</v>
      </c>
      <c r="AI743" s="41">
        <f>IFERROR(VLOOKUP($B743,'b06'!$A$4:$I$714,AI$1,0),0)</f>
        <v>0</v>
      </c>
      <c r="AJ743" s="41">
        <f>IFERROR(VLOOKUP($B743,'b06'!$A$4:$I$714,AJ$1,0),0)</f>
        <v>0</v>
      </c>
    </row>
    <row r="744" spans="1:36" x14ac:dyDescent="0.35">
      <c r="A744" s="4" t="s">
        <v>1055</v>
      </c>
      <c r="B744" s="30">
        <v>742</v>
      </c>
      <c r="C744" s="8">
        <f t="shared" ca="1" si="133"/>
        <v>34389</v>
      </c>
      <c r="D744" s="5" t="str">
        <f t="shared" si="134"/>
        <v>colaborador_0742</v>
      </c>
      <c r="E744" s="9" t="s">
        <v>1339</v>
      </c>
      <c r="F744" s="9" t="s">
        <v>1550</v>
      </c>
      <c r="G744" s="8">
        <f t="shared" ca="1" si="135"/>
        <v>42041</v>
      </c>
      <c r="H744" s="6" t="s">
        <v>6</v>
      </c>
      <c r="I744" s="13">
        <f t="shared" ca="1" si="136"/>
        <v>1.75</v>
      </c>
      <c r="J744" s="15">
        <f t="shared" ca="1" si="137"/>
        <v>77</v>
      </c>
      <c r="K744" s="15">
        <f t="shared" ca="1" si="138"/>
        <v>25.142857142857142</v>
      </c>
      <c r="L744" s="10">
        <f t="shared" ca="1" si="139"/>
        <v>2</v>
      </c>
      <c r="M744" s="10">
        <f t="shared" ca="1" si="140"/>
        <v>2</v>
      </c>
      <c r="N744" s="10">
        <f t="shared" ca="1" si="141"/>
        <v>21</v>
      </c>
      <c r="O744" s="10">
        <f t="shared" ca="1" si="142"/>
        <v>5</v>
      </c>
      <c r="P744" s="10">
        <f t="shared" ca="1" si="143"/>
        <v>5</v>
      </c>
      <c r="Q744" s="11">
        <f t="shared" ca="1" si="132"/>
        <v>27</v>
      </c>
      <c r="R744" s="22" t="str">
        <f ca="1">VLOOKUP(L744,'05'!$A$2:$B$6,2,0)</f>
        <v>parda</v>
      </c>
      <c r="S744" s="22" t="str">
        <f ca="1">VLOOKUP(M744,'06'!$A$2:$B$18,2,0)</f>
        <v>ensino fundamental incompleto</v>
      </c>
      <c r="T744" s="22" t="str">
        <f ca="1">VLOOKUP(N744,'07'!$A$2:$D$28,2,0)</f>
        <v>Rio Grande do Sul</v>
      </c>
      <c r="U744" s="22" t="str">
        <f ca="1">VLOOKUP(O744,'08'!$A$2:$B$28,2,0)</f>
        <v>Evangélica</v>
      </c>
      <c r="V744" s="22" t="str">
        <f ca="1">VLOOKUP(P744,'10'!$A$2:$B$10,2,0)</f>
        <v>Separado</v>
      </c>
      <c r="W744" s="29">
        <f>IFERROR(VLOOKUP($B744,'b02'!$A$4:$H$705,W$1,0),0)</f>
        <v>0</v>
      </c>
      <c r="X744" s="29">
        <f>IFERROR(VLOOKUP($B744,'b02'!$A$4:$H$705,X$1,0),0)</f>
        <v>0</v>
      </c>
      <c r="Y744" s="29">
        <f>IFERROR(VLOOKUP($B744,'b02'!$A$4:$H$705,Y$1,0),0)</f>
        <v>2</v>
      </c>
      <c r="Z744" s="29">
        <f>IFERROR(VLOOKUP($B744,'b02'!$A$4:$H$705,Z$1,0),0)</f>
        <v>0</v>
      </c>
      <c r="AA744" s="29">
        <f>IFERROR(VLOOKUP($B744,'b02'!$A$4:$H$705,AA$1,0),0)</f>
        <v>0</v>
      </c>
      <c r="AB744" s="29">
        <f>IFERROR(VLOOKUP($B744,'b02'!$A$4:$H$705,AB$1,0),0)</f>
        <v>0</v>
      </c>
      <c r="AC744" s="29">
        <f>IFERROR(VLOOKUP($B744,'b02'!$A$4:$H$705,AC$1,0),0)</f>
        <v>2</v>
      </c>
      <c r="AD744" s="41">
        <f>IFERROR(VLOOKUP($B744,'b06'!$A$4:$I$714,AD$1,0),0)</f>
        <v>0</v>
      </c>
      <c r="AE744" s="41">
        <f>IFERROR(VLOOKUP($B744,'b06'!$A$4:$I$714,AE$1,0),0)</f>
        <v>0</v>
      </c>
      <c r="AF744" s="41">
        <f>IFERROR(VLOOKUP($B744,'b06'!$A$4:$I$714,AF$1,0),0)</f>
        <v>0</v>
      </c>
      <c r="AG744" s="41">
        <f>IFERROR(VLOOKUP($B744,'b06'!$A$4:$I$714,AG$1,0),0)</f>
        <v>0</v>
      </c>
      <c r="AH744" s="41">
        <f>IFERROR(VLOOKUP($B744,'b06'!$A$4:$I$714,AH$1,0),0)</f>
        <v>0</v>
      </c>
      <c r="AI744" s="41">
        <f>IFERROR(VLOOKUP($B744,'b06'!$A$4:$I$714,AI$1,0),0)</f>
        <v>1</v>
      </c>
      <c r="AJ744" s="41">
        <f>IFERROR(VLOOKUP($B744,'b06'!$A$4:$I$714,AJ$1,0),0)</f>
        <v>1</v>
      </c>
    </row>
    <row r="745" spans="1:36" x14ac:dyDescent="0.35">
      <c r="A745" s="4" t="s">
        <v>1056</v>
      </c>
      <c r="B745" s="30">
        <v>743</v>
      </c>
      <c r="C745" s="8">
        <f t="shared" ca="1" si="133"/>
        <v>35671</v>
      </c>
      <c r="D745" s="5" t="str">
        <f t="shared" si="134"/>
        <v>colaborador_0743</v>
      </c>
      <c r="E745" s="9" t="s">
        <v>1339</v>
      </c>
      <c r="F745" s="9" t="s">
        <v>1550</v>
      </c>
      <c r="G745" s="8">
        <f t="shared" ca="1" si="135"/>
        <v>43128</v>
      </c>
      <c r="H745" s="6" t="s">
        <v>6</v>
      </c>
      <c r="I745" s="13">
        <f t="shared" ca="1" si="136"/>
        <v>1.85</v>
      </c>
      <c r="J745" s="15">
        <f t="shared" ca="1" si="137"/>
        <v>80</v>
      </c>
      <c r="K745" s="15">
        <f t="shared" ca="1" si="138"/>
        <v>23.374726077428779</v>
      </c>
      <c r="L745" s="10">
        <f t="shared" ca="1" si="139"/>
        <v>3</v>
      </c>
      <c r="M745" s="10">
        <f t="shared" ca="1" si="140"/>
        <v>7</v>
      </c>
      <c r="N745" s="10">
        <f t="shared" ca="1" si="141"/>
        <v>7</v>
      </c>
      <c r="O745" s="10">
        <f t="shared" ca="1" si="142"/>
        <v>3</v>
      </c>
      <c r="P745" s="10">
        <f t="shared" ca="1" si="143"/>
        <v>4</v>
      </c>
      <c r="Q745" s="11">
        <f t="shared" ca="1" si="132"/>
        <v>23</v>
      </c>
      <c r="R745" s="22" t="str">
        <f ca="1">VLOOKUP(L745,'05'!$A$2:$B$6,2,0)</f>
        <v>preta</v>
      </c>
      <c r="S745" s="22" t="str">
        <f ca="1">VLOOKUP(M745,'06'!$A$2:$B$18,2,0)</f>
        <v>ensino médio técnico completo</v>
      </c>
      <c r="T745" s="22" t="str">
        <f ca="1">VLOOKUP(N745,'07'!$A$2:$D$28,2,0)</f>
        <v>Distrito Federal</v>
      </c>
      <c r="U745" s="22" t="str">
        <f ca="1">VLOOKUP(O745,'08'!$A$2:$B$28,2,0)</f>
        <v>Católica</v>
      </c>
      <c r="V745" s="22" t="str">
        <f ca="1">VLOOKUP(P745,'10'!$A$2:$B$10,2,0)</f>
        <v>Desquitado</v>
      </c>
      <c r="W745" s="29">
        <f>IFERROR(VLOOKUP($B745,'b02'!$A$4:$H$705,W$1,0),0)</f>
        <v>0</v>
      </c>
      <c r="X745" s="29">
        <f>IFERROR(VLOOKUP($B745,'b02'!$A$4:$H$705,X$1,0),0)</f>
        <v>0</v>
      </c>
      <c r="Y745" s="29">
        <f>IFERROR(VLOOKUP($B745,'b02'!$A$4:$H$705,Y$1,0),0)</f>
        <v>1</v>
      </c>
      <c r="Z745" s="29">
        <f>IFERROR(VLOOKUP($B745,'b02'!$A$4:$H$705,Z$1,0),0)</f>
        <v>0</v>
      </c>
      <c r="AA745" s="29">
        <f>IFERROR(VLOOKUP($B745,'b02'!$A$4:$H$705,AA$1,0),0)</f>
        <v>0</v>
      </c>
      <c r="AB745" s="29">
        <f>IFERROR(VLOOKUP($B745,'b02'!$A$4:$H$705,AB$1,0),0)</f>
        <v>1</v>
      </c>
      <c r="AC745" s="29">
        <f>IFERROR(VLOOKUP($B745,'b02'!$A$4:$H$705,AC$1,0),0)</f>
        <v>2</v>
      </c>
      <c r="AD745" s="41">
        <f>IFERROR(VLOOKUP($B745,'b06'!$A$4:$I$714,AD$1,0),0)</f>
        <v>0</v>
      </c>
      <c r="AE745" s="41">
        <f>IFERROR(VLOOKUP($B745,'b06'!$A$4:$I$714,AE$1,0),0)</f>
        <v>1</v>
      </c>
      <c r="AF745" s="41">
        <f>IFERROR(VLOOKUP($B745,'b06'!$A$4:$I$714,AF$1,0),0)</f>
        <v>1</v>
      </c>
      <c r="AG745" s="41">
        <f>IFERROR(VLOOKUP($B745,'b06'!$A$4:$I$714,AG$1,0),0)</f>
        <v>0</v>
      </c>
      <c r="AH745" s="41">
        <f>IFERROR(VLOOKUP($B745,'b06'!$A$4:$I$714,AH$1,0),0)</f>
        <v>0</v>
      </c>
      <c r="AI745" s="41">
        <f>IFERROR(VLOOKUP($B745,'b06'!$A$4:$I$714,AI$1,0),0)</f>
        <v>0</v>
      </c>
      <c r="AJ745" s="41">
        <f>IFERROR(VLOOKUP($B745,'b06'!$A$4:$I$714,AJ$1,0),0)</f>
        <v>0</v>
      </c>
    </row>
    <row r="746" spans="1:36" x14ac:dyDescent="0.35">
      <c r="A746" s="4" t="s">
        <v>1057</v>
      </c>
      <c r="B746" s="30">
        <v>744</v>
      </c>
      <c r="C746" s="8">
        <f t="shared" ca="1" si="133"/>
        <v>33888</v>
      </c>
      <c r="D746" s="5" t="str">
        <f t="shared" si="134"/>
        <v>colaborador_0744</v>
      </c>
      <c r="E746" s="9" t="s">
        <v>1339</v>
      </c>
      <c r="F746" s="9" t="s">
        <v>1550</v>
      </c>
      <c r="G746" s="8">
        <f t="shared" ca="1" si="135"/>
        <v>42497</v>
      </c>
      <c r="H746" s="6" t="s">
        <v>6</v>
      </c>
      <c r="I746" s="13">
        <f t="shared" ca="1" si="136"/>
        <v>1.81</v>
      </c>
      <c r="J746" s="15">
        <f t="shared" ca="1" si="137"/>
        <v>77</v>
      </c>
      <c r="K746" s="15">
        <f t="shared" ca="1" si="138"/>
        <v>23.503556057507403</v>
      </c>
      <c r="L746" s="10">
        <f t="shared" ca="1" si="139"/>
        <v>3</v>
      </c>
      <c r="M746" s="10">
        <f t="shared" ca="1" si="140"/>
        <v>4</v>
      </c>
      <c r="N746" s="10">
        <f t="shared" ca="1" si="141"/>
        <v>6</v>
      </c>
      <c r="O746" s="10">
        <f t="shared" ca="1" si="142"/>
        <v>1</v>
      </c>
      <c r="P746" s="10">
        <f t="shared" ca="1" si="143"/>
        <v>1</v>
      </c>
      <c r="Q746" s="11">
        <f t="shared" ca="1" si="132"/>
        <v>28</v>
      </c>
      <c r="R746" s="22" t="str">
        <f ca="1">VLOOKUP(L746,'05'!$A$2:$B$6,2,0)</f>
        <v>preta</v>
      </c>
      <c r="S746" s="22" t="str">
        <f ca="1">VLOOKUP(M746,'06'!$A$2:$B$18,2,0)</f>
        <v>ensino médio incompleto</v>
      </c>
      <c r="T746" s="22" t="str">
        <f ca="1">VLOOKUP(N746,'07'!$A$2:$D$28,2,0)</f>
        <v>Ceará</v>
      </c>
      <c r="U746" s="22" t="str">
        <f ca="1">VLOOKUP(O746,'08'!$A$2:$B$28,2,0)</f>
        <v>Adventista</v>
      </c>
      <c r="V746" s="22" t="str">
        <f ca="1">VLOOKUP(P746,'10'!$A$2:$B$10,2,0)</f>
        <v>Solteiro</v>
      </c>
      <c r="W746" s="29">
        <f>IFERROR(VLOOKUP($B746,'b02'!$A$4:$H$705,W$1,0),0)</f>
        <v>0</v>
      </c>
      <c r="X746" s="29">
        <f>IFERROR(VLOOKUP($B746,'b02'!$A$4:$H$705,X$1,0),0)</f>
        <v>0</v>
      </c>
      <c r="Y746" s="29">
        <f>IFERROR(VLOOKUP($B746,'b02'!$A$4:$H$705,Y$1,0),0)</f>
        <v>0</v>
      </c>
      <c r="Z746" s="29">
        <f>IFERROR(VLOOKUP($B746,'b02'!$A$4:$H$705,Z$1,0),0)</f>
        <v>0</v>
      </c>
      <c r="AA746" s="29">
        <f>IFERROR(VLOOKUP($B746,'b02'!$A$4:$H$705,AA$1,0),0)</f>
        <v>0</v>
      </c>
      <c r="AB746" s="29">
        <f>IFERROR(VLOOKUP($B746,'b02'!$A$4:$H$705,AB$1,0),0)</f>
        <v>0</v>
      </c>
      <c r="AC746" s="29">
        <f>IFERROR(VLOOKUP($B746,'b02'!$A$4:$H$705,AC$1,0),0)</f>
        <v>0</v>
      </c>
      <c r="AD746" s="41">
        <f>IFERROR(VLOOKUP($B746,'b06'!$A$4:$I$714,AD$1,0),0)</f>
        <v>0</v>
      </c>
      <c r="AE746" s="41">
        <f>IFERROR(VLOOKUP($B746,'b06'!$A$4:$I$714,AE$1,0),0)</f>
        <v>0</v>
      </c>
      <c r="AF746" s="41">
        <f>IFERROR(VLOOKUP($B746,'b06'!$A$4:$I$714,AF$1,0),0)</f>
        <v>0</v>
      </c>
      <c r="AG746" s="41">
        <f>IFERROR(VLOOKUP($B746,'b06'!$A$4:$I$714,AG$1,0),0)</f>
        <v>0</v>
      </c>
      <c r="AH746" s="41">
        <f>IFERROR(VLOOKUP($B746,'b06'!$A$4:$I$714,AH$1,0),0)</f>
        <v>0</v>
      </c>
      <c r="AI746" s="41">
        <f>IFERROR(VLOOKUP($B746,'b06'!$A$4:$I$714,AI$1,0),0)</f>
        <v>0</v>
      </c>
      <c r="AJ746" s="41">
        <f>IFERROR(VLOOKUP($B746,'b06'!$A$4:$I$714,AJ$1,0),0)</f>
        <v>0</v>
      </c>
    </row>
    <row r="747" spans="1:36" x14ac:dyDescent="0.35">
      <c r="A747" s="4" t="s">
        <v>1058</v>
      </c>
      <c r="B747" s="30">
        <v>745</v>
      </c>
      <c r="C747" s="8">
        <f t="shared" ca="1" si="133"/>
        <v>31490</v>
      </c>
      <c r="D747" s="5" t="str">
        <f t="shared" si="134"/>
        <v>colaborador_0745</v>
      </c>
      <c r="E747" s="9" t="s">
        <v>1339</v>
      </c>
      <c r="F747" s="9" t="s">
        <v>1550</v>
      </c>
      <c r="G747" s="8">
        <f t="shared" ca="1" si="135"/>
        <v>42647</v>
      </c>
      <c r="H747" s="6" t="s">
        <v>6</v>
      </c>
      <c r="I747" s="13">
        <f t="shared" ca="1" si="136"/>
        <v>1.78</v>
      </c>
      <c r="J747" s="15">
        <f t="shared" ca="1" si="137"/>
        <v>78</v>
      </c>
      <c r="K747" s="15">
        <f t="shared" ca="1" si="138"/>
        <v>24.618103774775911</v>
      </c>
      <c r="L747" s="10">
        <f t="shared" ca="1" si="139"/>
        <v>3</v>
      </c>
      <c r="M747" s="10">
        <f t="shared" ca="1" si="140"/>
        <v>6</v>
      </c>
      <c r="N747" s="10">
        <f t="shared" ca="1" si="141"/>
        <v>19</v>
      </c>
      <c r="O747" s="10">
        <f t="shared" ca="1" si="142"/>
        <v>3</v>
      </c>
      <c r="P747" s="10">
        <f t="shared" ca="1" si="143"/>
        <v>4</v>
      </c>
      <c r="Q747" s="11">
        <f t="shared" ca="1" si="132"/>
        <v>34</v>
      </c>
      <c r="R747" s="22" t="str">
        <f ca="1">VLOOKUP(L747,'05'!$A$2:$B$6,2,0)</f>
        <v>preta</v>
      </c>
      <c r="S747" s="22" t="str">
        <f ca="1">VLOOKUP(M747,'06'!$A$2:$B$18,2,0)</f>
        <v>ensino médio técnico incompleto</v>
      </c>
      <c r="T747" s="22" t="str">
        <f ca="1">VLOOKUP(N747,'07'!$A$2:$D$28,2,0)</f>
        <v>Rio de Janeiro</v>
      </c>
      <c r="U747" s="22" t="str">
        <f ca="1">VLOOKUP(O747,'08'!$A$2:$B$28,2,0)</f>
        <v>Católica</v>
      </c>
      <c r="V747" s="22" t="str">
        <f ca="1">VLOOKUP(P747,'10'!$A$2:$B$10,2,0)</f>
        <v>Desquitado</v>
      </c>
      <c r="W747" s="29">
        <f>IFERROR(VLOOKUP($B747,'b02'!$A$4:$H$705,W$1,0),0)</f>
        <v>1</v>
      </c>
      <c r="X747" s="29">
        <f>IFERROR(VLOOKUP($B747,'b02'!$A$4:$H$705,X$1,0),0)</f>
        <v>0</v>
      </c>
      <c r="Y747" s="29">
        <f>IFERROR(VLOOKUP($B747,'b02'!$A$4:$H$705,Y$1,0),0)</f>
        <v>0</v>
      </c>
      <c r="Z747" s="29">
        <f>IFERROR(VLOOKUP($B747,'b02'!$A$4:$H$705,Z$1,0),0)</f>
        <v>0</v>
      </c>
      <c r="AA747" s="29">
        <f>IFERROR(VLOOKUP($B747,'b02'!$A$4:$H$705,AA$1,0),0)</f>
        <v>0</v>
      </c>
      <c r="AB747" s="29">
        <f>IFERROR(VLOOKUP($B747,'b02'!$A$4:$H$705,AB$1,0),0)</f>
        <v>0</v>
      </c>
      <c r="AC747" s="29">
        <f>IFERROR(VLOOKUP($B747,'b02'!$A$4:$H$705,AC$1,0),0)</f>
        <v>1</v>
      </c>
      <c r="AD747" s="41">
        <f>IFERROR(VLOOKUP($B747,'b06'!$A$4:$I$714,AD$1,0),0)</f>
        <v>0</v>
      </c>
      <c r="AE747" s="41">
        <f>IFERROR(VLOOKUP($B747,'b06'!$A$4:$I$714,AE$1,0),0)</f>
        <v>1</v>
      </c>
      <c r="AF747" s="41">
        <f>IFERROR(VLOOKUP($B747,'b06'!$A$4:$I$714,AF$1,0),0)</f>
        <v>0</v>
      </c>
      <c r="AG747" s="41">
        <f>IFERROR(VLOOKUP($B747,'b06'!$A$4:$I$714,AG$1,0),0)</f>
        <v>0</v>
      </c>
      <c r="AH747" s="41">
        <f>IFERROR(VLOOKUP($B747,'b06'!$A$4:$I$714,AH$1,0),0)</f>
        <v>0</v>
      </c>
      <c r="AI747" s="41">
        <f>IFERROR(VLOOKUP($B747,'b06'!$A$4:$I$714,AI$1,0),0)</f>
        <v>0</v>
      </c>
      <c r="AJ747" s="41">
        <f>IFERROR(VLOOKUP($B747,'b06'!$A$4:$I$714,AJ$1,0),0)</f>
        <v>0</v>
      </c>
    </row>
    <row r="748" spans="1:36" x14ac:dyDescent="0.35">
      <c r="A748" s="4" t="s">
        <v>1059</v>
      </c>
      <c r="B748" s="30">
        <v>746</v>
      </c>
      <c r="C748" s="8">
        <f t="shared" ca="1" si="133"/>
        <v>30745</v>
      </c>
      <c r="D748" s="5" t="str">
        <f t="shared" si="134"/>
        <v>colaborador_0746</v>
      </c>
      <c r="E748" s="9" t="s">
        <v>1339</v>
      </c>
      <c r="F748" s="9" t="s">
        <v>1550</v>
      </c>
      <c r="G748" s="8">
        <f t="shared" ca="1" si="135"/>
        <v>42376</v>
      </c>
      <c r="H748" s="6" t="s">
        <v>6</v>
      </c>
      <c r="I748" s="13">
        <f t="shared" ca="1" si="136"/>
        <v>1.78</v>
      </c>
      <c r="J748" s="15">
        <f t="shared" ca="1" si="137"/>
        <v>74</v>
      </c>
      <c r="K748" s="15">
        <f t="shared" ca="1" si="138"/>
        <v>23.355636914530994</v>
      </c>
      <c r="L748" s="10">
        <f t="shared" ca="1" si="139"/>
        <v>3</v>
      </c>
      <c r="M748" s="10">
        <f t="shared" ca="1" si="140"/>
        <v>7</v>
      </c>
      <c r="N748" s="10">
        <f t="shared" ca="1" si="141"/>
        <v>1</v>
      </c>
      <c r="O748" s="10">
        <f t="shared" ca="1" si="142"/>
        <v>5</v>
      </c>
      <c r="P748" s="10">
        <f t="shared" ca="1" si="143"/>
        <v>6</v>
      </c>
      <c r="Q748" s="11">
        <f t="shared" ca="1" si="132"/>
        <v>36</v>
      </c>
      <c r="R748" s="22" t="str">
        <f ca="1">VLOOKUP(L748,'05'!$A$2:$B$6,2,0)</f>
        <v>preta</v>
      </c>
      <c r="S748" s="22" t="str">
        <f ca="1">VLOOKUP(M748,'06'!$A$2:$B$18,2,0)</f>
        <v>ensino médio técnico completo</v>
      </c>
      <c r="T748" s="22" t="str">
        <f ca="1">VLOOKUP(N748,'07'!$A$2:$D$28,2,0)</f>
        <v>Acre</v>
      </c>
      <c r="U748" s="22" t="str">
        <f ca="1">VLOOKUP(O748,'08'!$A$2:$B$28,2,0)</f>
        <v>Evangélica</v>
      </c>
      <c r="V748" s="22" t="str">
        <f ca="1">VLOOKUP(P748,'10'!$A$2:$B$10,2,0)</f>
        <v>Concubinato/União Estável</v>
      </c>
      <c r="W748" s="29">
        <f>IFERROR(VLOOKUP($B748,'b02'!$A$4:$H$705,W$1,0),0)</f>
        <v>0</v>
      </c>
      <c r="X748" s="29">
        <f>IFERROR(VLOOKUP($B748,'b02'!$A$4:$H$705,X$1,0),0)</f>
        <v>0</v>
      </c>
      <c r="Y748" s="29">
        <f>IFERROR(VLOOKUP($B748,'b02'!$A$4:$H$705,Y$1,0),0)</f>
        <v>1</v>
      </c>
      <c r="Z748" s="29">
        <f>IFERROR(VLOOKUP($B748,'b02'!$A$4:$H$705,Z$1,0),0)</f>
        <v>0</v>
      </c>
      <c r="AA748" s="29">
        <f>IFERROR(VLOOKUP($B748,'b02'!$A$4:$H$705,AA$1,0),0)</f>
        <v>0</v>
      </c>
      <c r="AB748" s="29">
        <f>IFERROR(VLOOKUP($B748,'b02'!$A$4:$H$705,AB$1,0),0)</f>
        <v>0</v>
      </c>
      <c r="AC748" s="29">
        <f>IFERROR(VLOOKUP($B748,'b02'!$A$4:$H$705,AC$1,0),0)</f>
        <v>1</v>
      </c>
      <c r="AD748" s="41">
        <f>IFERROR(VLOOKUP($B748,'b06'!$A$4:$I$714,AD$1,0),0)</f>
        <v>0</v>
      </c>
      <c r="AE748" s="41">
        <f>IFERROR(VLOOKUP($B748,'b06'!$A$4:$I$714,AE$1,0),0)</f>
        <v>0</v>
      </c>
      <c r="AF748" s="41">
        <f>IFERROR(VLOOKUP($B748,'b06'!$A$4:$I$714,AF$1,0),0)</f>
        <v>1</v>
      </c>
      <c r="AG748" s="41">
        <f>IFERROR(VLOOKUP($B748,'b06'!$A$4:$I$714,AG$1,0),0)</f>
        <v>0</v>
      </c>
      <c r="AH748" s="41">
        <f>IFERROR(VLOOKUP($B748,'b06'!$A$4:$I$714,AH$1,0),0)</f>
        <v>0</v>
      </c>
      <c r="AI748" s="41">
        <f>IFERROR(VLOOKUP($B748,'b06'!$A$4:$I$714,AI$1,0),0)</f>
        <v>0</v>
      </c>
      <c r="AJ748" s="41">
        <f>IFERROR(VLOOKUP($B748,'b06'!$A$4:$I$714,AJ$1,0),0)</f>
        <v>0</v>
      </c>
    </row>
    <row r="749" spans="1:36" x14ac:dyDescent="0.35">
      <c r="A749" s="4" t="s">
        <v>1060</v>
      </c>
      <c r="B749" s="30">
        <v>747</v>
      </c>
      <c r="C749" s="8">
        <f t="shared" ca="1" si="133"/>
        <v>35280</v>
      </c>
      <c r="D749" s="5" t="str">
        <f t="shared" si="134"/>
        <v>colaborador_0747</v>
      </c>
      <c r="E749" s="9" t="s">
        <v>1339</v>
      </c>
      <c r="F749" s="9" t="s">
        <v>1550</v>
      </c>
      <c r="G749" s="8">
        <f t="shared" ca="1" si="135"/>
        <v>42148</v>
      </c>
      <c r="H749" s="6" t="s">
        <v>6</v>
      </c>
      <c r="I749" s="13">
        <f t="shared" ca="1" si="136"/>
        <v>1.78</v>
      </c>
      <c r="J749" s="15">
        <f t="shared" ca="1" si="137"/>
        <v>70</v>
      </c>
      <c r="K749" s="15">
        <f t="shared" ca="1" si="138"/>
        <v>22.093170054286073</v>
      </c>
      <c r="L749" s="10">
        <f t="shared" ca="1" si="139"/>
        <v>2</v>
      </c>
      <c r="M749" s="10">
        <f t="shared" ca="1" si="140"/>
        <v>2</v>
      </c>
      <c r="N749" s="10">
        <f t="shared" ca="1" si="141"/>
        <v>9</v>
      </c>
      <c r="O749" s="10">
        <f t="shared" ca="1" si="142"/>
        <v>5</v>
      </c>
      <c r="P749" s="10">
        <f t="shared" ca="1" si="143"/>
        <v>2</v>
      </c>
      <c r="Q749" s="11">
        <f t="shared" ca="1" si="132"/>
        <v>24</v>
      </c>
      <c r="R749" s="22" t="str">
        <f ca="1">VLOOKUP(L749,'05'!$A$2:$B$6,2,0)</f>
        <v>parda</v>
      </c>
      <c r="S749" s="22" t="str">
        <f ca="1">VLOOKUP(M749,'06'!$A$2:$B$18,2,0)</f>
        <v>ensino fundamental incompleto</v>
      </c>
      <c r="T749" s="22" t="str">
        <f ca="1">VLOOKUP(N749,'07'!$A$2:$D$28,2,0)</f>
        <v>Goiás</v>
      </c>
      <c r="U749" s="22" t="str">
        <f ca="1">VLOOKUP(O749,'08'!$A$2:$B$28,2,0)</f>
        <v>Evangélica</v>
      </c>
      <c r="V749" s="22" t="str">
        <f ca="1">VLOOKUP(P749,'10'!$A$2:$B$10,2,0)</f>
        <v>Casado</v>
      </c>
      <c r="W749" s="29">
        <f>IFERROR(VLOOKUP($B749,'b02'!$A$4:$H$705,W$1,0),0)</f>
        <v>0</v>
      </c>
      <c r="X749" s="29">
        <f>IFERROR(VLOOKUP($B749,'b02'!$A$4:$H$705,X$1,0),0)</f>
        <v>0</v>
      </c>
      <c r="Y749" s="29">
        <f>IFERROR(VLOOKUP($B749,'b02'!$A$4:$H$705,Y$1,0),0)</f>
        <v>0</v>
      </c>
      <c r="Z749" s="29">
        <f>IFERROR(VLOOKUP($B749,'b02'!$A$4:$H$705,Z$1,0),0)</f>
        <v>0</v>
      </c>
      <c r="AA749" s="29">
        <f>IFERROR(VLOOKUP($B749,'b02'!$A$4:$H$705,AA$1,0),0)</f>
        <v>0</v>
      </c>
      <c r="AB749" s="29">
        <f>IFERROR(VLOOKUP($B749,'b02'!$A$4:$H$705,AB$1,0),0)</f>
        <v>0</v>
      </c>
      <c r="AC749" s="29">
        <f>IFERROR(VLOOKUP($B749,'b02'!$A$4:$H$705,AC$1,0),0)</f>
        <v>0</v>
      </c>
      <c r="AD749" s="41">
        <f>IFERROR(VLOOKUP($B749,'b06'!$A$4:$I$714,AD$1,0),0)</f>
        <v>0</v>
      </c>
      <c r="AE749" s="41">
        <f>IFERROR(VLOOKUP($B749,'b06'!$A$4:$I$714,AE$1,0),0)</f>
        <v>0</v>
      </c>
      <c r="AF749" s="41">
        <f>IFERROR(VLOOKUP($B749,'b06'!$A$4:$I$714,AF$1,0),0)</f>
        <v>0</v>
      </c>
      <c r="AG749" s="41">
        <f>IFERROR(VLOOKUP($B749,'b06'!$A$4:$I$714,AG$1,0),0)</f>
        <v>0</v>
      </c>
      <c r="AH749" s="41">
        <f>IFERROR(VLOOKUP($B749,'b06'!$A$4:$I$714,AH$1,0),0)</f>
        <v>0</v>
      </c>
      <c r="AI749" s="41">
        <f>IFERROR(VLOOKUP($B749,'b06'!$A$4:$I$714,AI$1,0),0)</f>
        <v>0</v>
      </c>
      <c r="AJ749" s="41">
        <f>IFERROR(VLOOKUP($B749,'b06'!$A$4:$I$714,AJ$1,0),0)</f>
        <v>0</v>
      </c>
    </row>
    <row r="750" spans="1:36" x14ac:dyDescent="0.35">
      <c r="A750" s="4" t="s">
        <v>1061</v>
      </c>
      <c r="B750" s="30">
        <v>748</v>
      </c>
      <c r="C750" s="8">
        <f t="shared" ca="1" si="133"/>
        <v>33448</v>
      </c>
      <c r="D750" s="5" t="str">
        <f t="shared" si="134"/>
        <v>colaborador_0748</v>
      </c>
      <c r="E750" s="9" t="s">
        <v>1339</v>
      </c>
      <c r="F750" s="9" t="s">
        <v>1550</v>
      </c>
      <c r="G750" s="8">
        <f t="shared" ca="1" si="135"/>
        <v>44015</v>
      </c>
      <c r="H750" s="6" t="s">
        <v>6</v>
      </c>
      <c r="I750" s="13">
        <f t="shared" ca="1" si="136"/>
        <v>1.78</v>
      </c>
      <c r="J750" s="15">
        <f t="shared" ca="1" si="137"/>
        <v>77</v>
      </c>
      <c r="K750" s="15">
        <f t="shared" ca="1" si="138"/>
        <v>24.302487059714682</v>
      </c>
      <c r="L750" s="10">
        <f t="shared" ca="1" si="139"/>
        <v>2</v>
      </c>
      <c r="M750" s="10">
        <f t="shared" ca="1" si="140"/>
        <v>2</v>
      </c>
      <c r="N750" s="10">
        <f t="shared" ca="1" si="141"/>
        <v>2</v>
      </c>
      <c r="O750" s="10">
        <f t="shared" ca="1" si="142"/>
        <v>4</v>
      </c>
      <c r="P750" s="10">
        <f t="shared" ca="1" si="143"/>
        <v>6</v>
      </c>
      <c r="Q750" s="11">
        <f t="shared" ca="1" si="132"/>
        <v>29</v>
      </c>
      <c r="R750" s="22" t="str">
        <f ca="1">VLOOKUP(L750,'05'!$A$2:$B$6,2,0)</f>
        <v>parda</v>
      </c>
      <c r="S750" s="22" t="str">
        <f ca="1">VLOOKUP(M750,'06'!$A$2:$B$18,2,0)</f>
        <v>ensino fundamental incompleto</v>
      </c>
      <c r="T750" s="22" t="str">
        <f ca="1">VLOOKUP(N750,'07'!$A$2:$D$28,2,0)</f>
        <v>Alagoas</v>
      </c>
      <c r="U750" s="22" t="str">
        <f ca="1">VLOOKUP(O750,'08'!$A$2:$B$28,2,0)</f>
        <v>Cristã</v>
      </c>
      <c r="V750" s="22" t="str">
        <f ca="1">VLOOKUP(P750,'10'!$A$2:$B$10,2,0)</f>
        <v>Concubinato/União Estável</v>
      </c>
      <c r="W750" s="29">
        <f>IFERROR(VLOOKUP($B750,'b02'!$A$4:$H$705,W$1,0),0)</f>
        <v>0</v>
      </c>
      <c r="X750" s="29">
        <f>IFERROR(VLOOKUP($B750,'b02'!$A$4:$H$705,X$1,0),0)</f>
        <v>0</v>
      </c>
      <c r="Y750" s="29">
        <f>IFERROR(VLOOKUP($B750,'b02'!$A$4:$H$705,Y$1,0),0)</f>
        <v>0</v>
      </c>
      <c r="Z750" s="29">
        <f>IFERROR(VLOOKUP($B750,'b02'!$A$4:$H$705,Z$1,0),0)</f>
        <v>0</v>
      </c>
      <c r="AA750" s="29">
        <f>IFERROR(VLOOKUP($B750,'b02'!$A$4:$H$705,AA$1,0),0)</f>
        <v>0</v>
      </c>
      <c r="AB750" s="29">
        <f>IFERROR(VLOOKUP($B750,'b02'!$A$4:$H$705,AB$1,0),0)</f>
        <v>0</v>
      </c>
      <c r="AC750" s="29">
        <f>IFERROR(VLOOKUP($B750,'b02'!$A$4:$H$705,AC$1,0),0)</f>
        <v>0</v>
      </c>
      <c r="AD750" s="41">
        <f>IFERROR(VLOOKUP($B750,'b06'!$A$4:$I$714,AD$1,0),0)</f>
        <v>0</v>
      </c>
      <c r="AE750" s="41">
        <f>IFERROR(VLOOKUP($B750,'b06'!$A$4:$I$714,AE$1,0),0)</f>
        <v>0</v>
      </c>
      <c r="AF750" s="41">
        <f>IFERROR(VLOOKUP($B750,'b06'!$A$4:$I$714,AF$1,0),0)</f>
        <v>0</v>
      </c>
      <c r="AG750" s="41">
        <f>IFERROR(VLOOKUP($B750,'b06'!$A$4:$I$714,AG$1,0),0)</f>
        <v>0</v>
      </c>
      <c r="AH750" s="41">
        <f>IFERROR(VLOOKUP($B750,'b06'!$A$4:$I$714,AH$1,0),0)</f>
        <v>0</v>
      </c>
      <c r="AI750" s="41">
        <f>IFERROR(VLOOKUP($B750,'b06'!$A$4:$I$714,AI$1,0),0)</f>
        <v>0</v>
      </c>
      <c r="AJ750" s="41">
        <f>IFERROR(VLOOKUP($B750,'b06'!$A$4:$I$714,AJ$1,0),0)</f>
        <v>0</v>
      </c>
    </row>
    <row r="751" spans="1:36" x14ac:dyDescent="0.35">
      <c r="A751" s="4" t="s">
        <v>1062</v>
      </c>
      <c r="B751" s="30">
        <v>749</v>
      </c>
      <c r="C751" s="8">
        <f t="shared" ca="1" si="133"/>
        <v>31505</v>
      </c>
      <c r="D751" s="5" t="str">
        <f t="shared" si="134"/>
        <v>colaborador_0749</v>
      </c>
      <c r="E751" s="9" t="s">
        <v>1339</v>
      </c>
      <c r="F751" s="9" t="s">
        <v>1550</v>
      </c>
      <c r="G751" s="8">
        <f t="shared" ca="1" si="135"/>
        <v>43596</v>
      </c>
      <c r="H751" s="6" t="s">
        <v>6</v>
      </c>
      <c r="I751" s="13">
        <f t="shared" ca="1" si="136"/>
        <v>1.85</v>
      </c>
      <c r="J751" s="15">
        <f t="shared" ca="1" si="137"/>
        <v>70</v>
      </c>
      <c r="K751" s="15">
        <f t="shared" ca="1" si="138"/>
        <v>20.45288531775018</v>
      </c>
      <c r="L751" s="10">
        <f t="shared" ca="1" si="139"/>
        <v>2</v>
      </c>
      <c r="M751" s="10">
        <f t="shared" ca="1" si="140"/>
        <v>7</v>
      </c>
      <c r="N751" s="10">
        <f t="shared" ca="1" si="141"/>
        <v>20</v>
      </c>
      <c r="O751" s="10">
        <f t="shared" ca="1" si="142"/>
        <v>3</v>
      </c>
      <c r="P751" s="10">
        <f t="shared" ca="1" si="143"/>
        <v>6</v>
      </c>
      <c r="Q751" s="11">
        <f t="shared" ca="1" si="132"/>
        <v>34</v>
      </c>
      <c r="R751" s="22" t="str">
        <f ca="1">VLOOKUP(L751,'05'!$A$2:$B$6,2,0)</f>
        <v>parda</v>
      </c>
      <c r="S751" s="22" t="str">
        <f ca="1">VLOOKUP(M751,'06'!$A$2:$B$18,2,0)</f>
        <v>ensino médio técnico completo</v>
      </c>
      <c r="T751" s="22" t="str">
        <f ca="1">VLOOKUP(N751,'07'!$A$2:$D$28,2,0)</f>
        <v>Rio Grande do Norte</v>
      </c>
      <c r="U751" s="22" t="str">
        <f ca="1">VLOOKUP(O751,'08'!$A$2:$B$28,2,0)</f>
        <v>Católica</v>
      </c>
      <c r="V751" s="22" t="str">
        <f ca="1">VLOOKUP(P751,'10'!$A$2:$B$10,2,0)</f>
        <v>Concubinato/União Estável</v>
      </c>
      <c r="W751" s="29">
        <f>IFERROR(VLOOKUP($B751,'b02'!$A$4:$H$705,W$1,0),0)</f>
        <v>0</v>
      </c>
      <c r="X751" s="29">
        <f>IFERROR(VLOOKUP($B751,'b02'!$A$4:$H$705,X$1,0),0)</f>
        <v>0</v>
      </c>
      <c r="Y751" s="29">
        <f>IFERROR(VLOOKUP($B751,'b02'!$A$4:$H$705,Y$1,0),0)</f>
        <v>0</v>
      </c>
      <c r="Z751" s="29">
        <f>IFERROR(VLOOKUP($B751,'b02'!$A$4:$H$705,Z$1,0),0)</f>
        <v>1</v>
      </c>
      <c r="AA751" s="29">
        <f>IFERROR(VLOOKUP($B751,'b02'!$A$4:$H$705,AA$1,0),0)</f>
        <v>1</v>
      </c>
      <c r="AB751" s="29">
        <f>IFERROR(VLOOKUP($B751,'b02'!$A$4:$H$705,AB$1,0),0)</f>
        <v>0</v>
      </c>
      <c r="AC751" s="29">
        <f>IFERROR(VLOOKUP($B751,'b02'!$A$4:$H$705,AC$1,0),0)</f>
        <v>2</v>
      </c>
      <c r="AD751" s="41">
        <f>IFERROR(VLOOKUP($B751,'b06'!$A$4:$I$714,AD$1,0),0)</f>
        <v>0</v>
      </c>
      <c r="AE751" s="41">
        <f>IFERROR(VLOOKUP($B751,'b06'!$A$4:$I$714,AE$1,0),0)</f>
        <v>0</v>
      </c>
      <c r="AF751" s="41">
        <f>IFERROR(VLOOKUP($B751,'b06'!$A$4:$I$714,AF$1,0),0)</f>
        <v>0</v>
      </c>
      <c r="AG751" s="41">
        <f>IFERROR(VLOOKUP($B751,'b06'!$A$4:$I$714,AG$1,0),0)</f>
        <v>1</v>
      </c>
      <c r="AH751" s="41">
        <f>IFERROR(VLOOKUP($B751,'b06'!$A$4:$I$714,AH$1,0),0)</f>
        <v>1</v>
      </c>
      <c r="AI751" s="41">
        <f>IFERROR(VLOOKUP($B751,'b06'!$A$4:$I$714,AI$1,0),0)</f>
        <v>0</v>
      </c>
      <c r="AJ751" s="41">
        <f>IFERROR(VLOOKUP($B751,'b06'!$A$4:$I$714,AJ$1,0),0)</f>
        <v>0</v>
      </c>
    </row>
    <row r="752" spans="1:36" x14ac:dyDescent="0.35">
      <c r="A752" s="4" t="s">
        <v>1063</v>
      </c>
      <c r="B752" s="30">
        <v>750</v>
      </c>
      <c r="C752" s="8">
        <f t="shared" ca="1" si="133"/>
        <v>31787</v>
      </c>
      <c r="D752" s="5" t="str">
        <f t="shared" si="134"/>
        <v>colaborador_0750</v>
      </c>
      <c r="E752" s="9" t="s">
        <v>1339</v>
      </c>
      <c r="F752" s="9" t="s">
        <v>1550</v>
      </c>
      <c r="G752" s="8">
        <f t="shared" ca="1" si="135"/>
        <v>42426</v>
      </c>
      <c r="H752" s="6" t="s">
        <v>6</v>
      </c>
      <c r="I752" s="13">
        <f t="shared" ca="1" si="136"/>
        <v>1.84</v>
      </c>
      <c r="J752" s="15">
        <f t="shared" ca="1" si="137"/>
        <v>78</v>
      </c>
      <c r="K752" s="15">
        <f t="shared" ca="1" si="138"/>
        <v>23.038752362948959</v>
      </c>
      <c r="L752" s="10">
        <f t="shared" ca="1" si="139"/>
        <v>2</v>
      </c>
      <c r="M752" s="10">
        <f t="shared" ca="1" si="140"/>
        <v>6</v>
      </c>
      <c r="N752" s="10">
        <f t="shared" ca="1" si="141"/>
        <v>9</v>
      </c>
      <c r="O752" s="10">
        <f t="shared" ca="1" si="142"/>
        <v>7</v>
      </c>
      <c r="P752" s="10">
        <f t="shared" ca="1" si="143"/>
        <v>3</v>
      </c>
      <c r="Q752" s="11">
        <f t="shared" ca="1" si="132"/>
        <v>34</v>
      </c>
      <c r="R752" s="22" t="str">
        <f ca="1">VLOOKUP(L752,'05'!$A$2:$B$6,2,0)</f>
        <v>parda</v>
      </c>
      <c r="S752" s="22" t="str">
        <f ca="1">VLOOKUP(M752,'06'!$A$2:$B$18,2,0)</f>
        <v>ensino médio técnico incompleto</v>
      </c>
      <c r="T752" s="22" t="str">
        <f ca="1">VLOOKUP(N752,'07'!$A$2:$D$28,2,0)</f>
        <v>Goiás</v>
      </c>
      <c r="U752" s="22" t="str">
        <f ca="1">VLOOKUP(O752,'08'!$A$2:$B$28,2,0)</f>
        <v>Testemunha de Jeová</v>
      </c>
      <c r="V752" s="22" t="str">
        <f ca="1">VLOOKUP(P752,'10'!$A$2:$B$10,2,0)</f>
        <v>Divorciado</v>
      </c>
      <c r="W752" s="29">
        <f>IFERROR(VLOOKUP($B752,'b02'!$A$4:$H$705,W$1,0),0)</f>
        <v>1</v>
      </c>
      <c r="X752" s="29">
        <f>IFERROR(VLOOKUP($B752,'b02'!$A$4:$H$705,X$1,0),0)</f>
        <v>0</v>
      </c>
      <c r="Y752" s="29">
        <f>IFERROR(VLOOKUP($B752,'b02'!$A$4:$H$705,Y$1,0),0)</f>
        <v>1</v>
      </c>
      <c r="Z752" s="29">
        <f>IFERROR(VLOOKUP($B752,'b02'!$A$4:$H$705,Z$1,0),0)</f>
        <v>0</v>
      </c>
      <c r="AA752" s="29">
        <f>IFERROR(VLOOKUP($B752,'b02'!$A$4:$H$705,AA$1,0),0)</f>
        <v>0</v>
      </c>
      <c r="AB752" s="29">
        <f>IFERROR(VLOOKUP($B752,'b02'!$A$4:$H$705,AB$1,0),0)</f>
        <v>0</v>
      </c>
      <c r="AC752" s="29">
        <f>IFERROR(VLOOKUP($B752,'b02'!$A$4:$H$705,AC$1,0),0)</f>
        <v>2</v>
      </c>
      <c r="AD752" s="41">
        <f>IFERROR(VLOOKUP($B752,'b06'!$A$4:$I$714,AD$1,0),0)</f>
        <v>0</v>
      </c>
      <c r="AE752" s="41">
        <f>IFERROR(VLOOKUP($B752,'b06'!$A$4:$I$714,AE$1,0),0)</f>
        <v>0</v>
      </c>
      <c r="AF752" s="41">
        <f>IFERROR(VLOOKUP($B752,'b06'!$A$4:$I$714,AF$1,0),0)</f>
        <v>0</v>
      </c>
      <c r="AG752" s="41">
        <f>IFERROR(VLOOKUP($B752,'b06'!$A$4:$I$714,AG$1,0),0)</f>
        <v>1</v>
      </c>
      <c r="AH752" s="41">
        <f>IFERROR(VLOOKUP($B752,'b06'!$A$4:$I$714,AH$1,0),0)</f>
        <v>1</v>
      </c>
      <c r="AI752" s="41">
        <f>IFERROR(VLOOKUP($B752,'b06'!$A$4:$I$714,AI$1,0),0)</f>
        <v>0</v>
      </c>
      <c r="AJ752" s="41">
        <f>IFERROR(VLOOKUP($B752,'b06'!$A$4:$I$714,AJ$1,0),0)</f>
        <v>0</v>
      </c>
    </row>
    <row r="753" spans="1:36" x14ac:dyDescent="0.35">
      <c r="A753" s="4" t="s">
        <v>1064</v>
      </c>
      <c r="B753" s="30">
        <v>751</v>
      </c>
      <c r="C753" s="8">
        <f t="shared" ca="1" si="133"/>
        <v>32699</v>
      </c>
      <c r="D753" s="5" t="str">
        <f t="shared" si="134"/>
        <v>colaborador_0751</v>
      </c>
      <c r="E753" s="9" t="s">
        <v>1339</v>
      </c>
      <c r="F753" s="9" t="s">
        <v>1550</v>
      </c>
      <c r="G753" s="8">
        <f t="shared" ca="1" si="135"/>
        <v>42131</v>
      </c>
      <c r="H753" s="6" t="s">
        <v>6</v>
      </c>
      <c r="I753" s="13">
        <f t="shared" ca="1" si="136"/>
        <v>1.79</v>
      </c>
      <c r="J753" s="15">
        <f t="shared" ca="1" si="137"/>
        <v>76</v>
      </c>
      <c r="K753" s="15">
        <f t="shared" ca="1" si="138"/>
        <v>23.719609250647608</v>
      </c>
      <c r="L753" s="10">
        <f t="shared" ca="1" si="139"/>
        <v>2</v>
      </c>
      <c r="M753" s="10">
        <f t="shared" ca="1" si="140"/>
        <v>6</v>
      </c>
      <c r="N753" s="10">
        <f t="shared" ca="1" si="141"/>
        <v>6</v>
      </c>
      <c r="O753" s="10">
        <f t="shared" ca="1" si="142"/>
        <v>2</v>
      </c>
      <c r="P753" s="10">
        <f t="shared" ca="1" si="143"/>
        <v>2</v>
      </c>
      <c r="Q753" s="11">
        <f t="shared" ca="1" si="132"/>
        <v>31</v>
      </c>
      <c r="R753" s="22" t="str">
        <f ca="1">VLOOKUP(L753,'05'!$A$2:$B$6,2,0)</f>
        <v>parda</v>
      </c>
      <c r="S753" s="22" t="str">
        <f ca="1">VLOOKUP(M753,'06'!$A$2:$B$18,2,0)</f>
        <v>ensino médio técnico incompleto</v>
      </c>
      <c r="T753" s="22" t="str">
        <f ca="1">VLOOKUP(N753,'07'!$A$2:$D$28,2,0)</f>
        <v>Ceará</v>
      </c>
      <c r="U753" s="22" t="str">
        <f ca="1">VLOOKUP(O753,'08'!$A$2:$B$28,2,0)</f>
        <v>Candomblé</v>
      </c>
      <c r="V753" s="22" t="str">
        <f ca="1">VLOOKUP(P753,'10'!$A$2:$B$10,2,0)</f>
        <v>Casado</v>
      </c>
      <c r="W753" s="29">
        <f>IFERROR(VLOOKUP($B753,'b02'!$A$4:$H$705,W$1,0),0)</f>
        <v>0</v>
      </c>
      <c r="X753" s="29">
        <f>IFERROR(VLOOKUP($B753,'b02'!$A$4:$H$705,X$1,0),0)</f>
        <v>0</v>
      </c>
      <c r="Y753" s="29">
        <f>IFERROR(VLOOKUP($B753,'b02'!$A$4:$H$705,Y$1,0),0)</f>
        <v>0</v>
      </c>
      <c r="Z753" s="29">
        <f>IFERROR(VLOOKUP($B753,'b02'!$A$4:$H$705,Z$1,0),0)</f>
        <v>0</v>
      </c>
      <c r="AA753" s="29">
        <f>IFERROR(VLOOKUP($B753,'b02'!$A$4:$H$705,AA$1,0),0)</f>
        <v>0</v>
      </c>
      <c r="AB753" s="29">
        <f>IFERROR(VLOOKUP($B753,'b02'!$A$4:$H$705,AB$1,0),0)</f>
        <v>0</v>
      </c>
      <c r="AC753" s="29">
        <f>IFERROR(VLOOKUP($B753,'b02'!$A$4:$H$705,AC$1,0),0)</f>
        <v>0</v>
      </c>
      <c r="AD753" s="41">
        <f>IFERROR(VLOOKUP($B753,'b06'!$A$4:$I$714,AD$1,0),0)</f>
        <v>0</v>
      </c>
      <c r="AE753" s="41">
        <f>IFERROR(VLOOKUP($B753,'b06'!$A$4:$I$714,AE$1,0),0)</f>
        <v>0</v>
      </c>
      <c r="AF753" s="41">
        <f>IFERROR(VLOOKUP($B753,'b06'!$A$4:$I$714,AF$1,0),0)</f>
        <v>0</v>
      </c>
      <c r="AG753" s="41">
        <f>IFERROR(VLOOKUP($B753,'b06'!$A$4:$I$714,AG$1,0),0)</f>
        <v>0</v>
      </c>
      <c r="AH753" s="41">
        <f>IFERROR(VLOOKUP($B753,'b06'!$A$4:$I$714,AH$1,0),0)</f>
        <v>0</v>
      </c>
      <c r="AI753" s="41">
        <f>IFERROR(VLOOKUP($B753,'b06'!$A$4:$I$714,AI$1,0),0)</f>
        <v>0</v>
      </c>
      <c r="AJ753" s="41">
        <f>IFERROR(VLOOKUP($B753,'b06'!$A$4:$I$714,AJ$1,0),0)</f>
        <v>0</v>
      </c>
    </row>
    <row r="754" spans="1:36" x14ac:dyDescent="0.35">
      <c r="A754" s="4" t="s">
        <v>1065</v>
      </c>
      <c r="B754" s="30">
        <v>752</v>
      </c>
      <c r="C754" s="8">
        <f t="shared" ca="1" si="133"/>
        <v>31239</v>
      </c>
      <c r="D754" s="5" t="str">
        <f t="shared" si="134"/>
        <v>colaborador_0752</v>
      </c>
      <c r="E754" s="9" t="s">
        <v>1339</v>
      </c>
      <c r="F754" s="9" t="s">
        <v>1550</v>
      </c>
      <c r="G754" s="8">
        <f t="shared" ca="1" si="135"/>
        <v>44069</v>
      </c>
      <c r="H754" s="6" t="s">
        <v>6</v>
      </c>
      <c r="I754" s="13">
        <f t="shared" ca="1" si="136"/>
        <v>1.77</v>
      </c>
      <c r="J754" s="15">
        <f t="shared" ca="1" si="137"/>
        <v>78</v>
      </c>
      <c r="K754" s="15">
        <f t="shared" ca="1" si="138"/>
        <v>24.897060231734173</v>
      </c>
      <c r="L754" s="10">
        <f t="shared" ca="1" si="139"/>
        <v>3</v>
      </c>
      <c r="M754" s="10">
        <f t="shared" ca="1" si="140"/>
        <v>1</v>
      </c>
      <c r="N754" s="10">
        <f t="shared" ca="1" si="141"/>
        <v>16</v>
      </c>
      <c r="O754" s="10">
        <f t="shared" ca="1" si="142"/>
        <v>7</v>
      </c>
      <c r="P754" s="10">
        <f t="shared" ca="1" si="143"/>
        <v>1</v>
      </c>
      <c r="Q754" s="11">
        <f t="shared" ca="1" si="132"/>
        <v>35</v>
      </c>
      <c r="R754" s="22" t="str">
        <f ca="1">VLOOKUP(L754,'05'!$A$2:$B$6,2,0)</f>
        <v>preta</v>
      </c>
      <c r="S754" s="22" t="str">
        <f ca="1">VLOOKUP(M754,'06'!$A$2:$B$18,2,0)</f>
        <v>sem instrução</v>
      </c>
      <c r="T754" s="22" t="str">
        <f ca="1">VLOOKUP(N754,'07'!$A$2:$D$28,2,0)</f>
        <v>Paraná</v>
      </c>
      <c r="U754" s="22" t="str">
        <f ca="1">VLOOKUP(O754,'08'!$A$2:$B$28,2,0)</f>
        <v>Testemunha de Jeová</v>
      </c>
      <c r="V754" s="22" t="str">
        <f ca="1">VLOOKUP(P754,'10'!$A$2:$B$10,2,0)</f>
        <v>Solteiro</v>
      </c>
      <c r="W754" s="29">
        <f>IFERROR(VLOOKUP($B754,'b02'!$A$4:$H$705,W$1,0),0)</f>
        <v>0</v>
      </c>
      <c r="X754" s="29">
        <f>IFERROR(VLOOKUP($B754,'b02'!$A$4:$H$705,X$1,0),0)</f>
        <v>0</v>
      </c>
      <c r="Y754" s="29">
        <f>IFERROR(VLOOKUP($B754,'b02'!$A$4:$H$705,Y$1,0),0)</f>
        <v>1</v>
      </c>
      <c r="Z754" s="29">
        <f>IFERROR(VLOOKUP($B754,'b02'!$A$4:$H$705,Z$1,0),0)</f>
        <v>0</v>
      </c>
      <c r="AA754" s="29">
        <f>IFERROR(VLOOKUP($B754,'b02'!$A$4:$H$705,AA$1,0),0)</f>
        <v>0</v>
      </c>
      <c r="AB754" s="29">
        <f>IFERROR(VLOOKUP($B754,'b02'!$A$4:$H$705,AB$1,0),0)</f>
        <v>0</v>
      </c>
      <c r="AC754" s="29">
        <f>IFERROR(VLOOKUP($B754,'b02'!$A$4:$H$705,AC$1,0),0)</f>
        <v>1</v>
      </c>
      <c r="AD754" s="41">
        <f>IFERROR(VLOOKUP($B754,'b06'!$A$4:$I$714,AD$1,0),0)</f>
        <v>0</v>
      </c>
      <c r="AE754" s="41">
        <f>IFERROR(VLOOKUP($B754,'b06'!$A$4:$I$714,AE$1,0),0)</f>
        <v>0</v>
      </c>
      <c r="AF754" s="41">
        <f>IFERROR(VLOOKUP($B754,'b06'!$A$4:$I$714,AF$1,0),0)</f>
        <v>0</v>
      </c>
      <c r="AG754" s="41">
        <f>IFERROR(VLOOKUP($B754,'b06'!$A$4:$I$714,AG$1,0),0)</f>
        <v>0</v>
      </c>
      <c r="AH754" s="41">
        <f>IFERROR(VLOOKUP($B754,'b06'!$A$4:$I$714,AH$1,0),0)</f>
        <v>0</v>
      </c>
      <c r="AI754" s="41">
        <f>IFERROR(VLOOKUP($B754,'b06'!$A$4:$I$714,AI$1,0),0)</f>
        <v>1</v>
      </c>
      <c r="AJ754" s="41">
        <f>IFERROR(VLOOKUP($B754,'b06'!$A$4:$I$714,AJ$1,0),0)</f>
        <v>0</v>
      </c>
    </row>
    <row r="755" spans="1:36" x14ac:dyDescent="0.35">
      <c r="A755" s="4" t="s">
        <v>1066</v>
      </c>
      <c r="B755" s="30">
        <v>753</v>
      </c>
      <c r="C755" s="8">
        <f t="shared" ca="1" si="133"/>
        <v>34407</v>
      </c>
      <c r="D755" s="5" t="str">
        <f t="shared" si="134"/>
        <v>colaborador_0753</v>
      </c>
      <c r="E755" s="9" t="s">
        <v>1339</v>
      </c>
      <c r="F755" s="9" t="s">
        <v>1550</v>
      </c>
      <c r="G755" s="8">
        <f t="shared" ca="1" si="135"/>
        <v>43620</v>
      </c>
      <c r="H755" s="6" t="s">
        <v>6</v>
      </c>
      <c r="I755" s="13">
        <f t="shared" ca="1" si="136"/>
        <v>1.77</v>
      </c>
      <c r="J755" s="15">
        <f t="shared" ca="1" si="137"/>
        <v>77</v>
      </c>
      <c r="K755" s="15">
        <f t="shared" ca="1" si="138"/>
        <v>24.577867151840145</v>
      </c>
      <c r="L755" s="10">
        <f t="shared" ca="1" si="139"/>
        <v>3</v>
      </c>
      <c r="M755" s="10">
        <f t="shared" ca="1" si="140"/>
        <v>1</v>
      </c>
      <c r="N755" s="10">
        <f t="shared" ca="1" si="141"/>
        <v>12</v>
      </c>
      <c r="O755" s="10">
        <f t="shared" ca="1" si="142"/>
        <v>1</v>
      </c>
      <c r="P755" s="10">
        <f t="shared" ca="1" si="143"/>
        <v>4</v>
      </c>
      <c r="Q755" s="11">
        <f t="shared" ca="1" si="132"/>
        <v>26</v>
      </c>
      <c r="R755" s="22" t="str">
        <f ca="1">VLOOKUP(L755,'05'!$A$2:$B$6,2,0)</f>
        <v>preta</v>
      </c>
      <c r="S755" s="22" t="str">
        <f ca="1">VLOOKUP(M755,'06'!$A$2:$B$18,2,0)</f>
        <v>sem instrução</v>
      </c>
      <c r="T755" s="22" t="str">
        <f ca="1">VLOOKUP(N755,'07'!$A$2:$D$28,2,0)</f>
        <v>Mato Grosso do Sul</v>
      </c>
      <c r="U755" s="22" t="str">
        <f ca="1">VLOOKUP(O755,'08'!$A$2:$B$28,2,0)</f>
        <v>Adventista</v>
      </c>
      <c r="V755" s="22" t="str">
        <f ca="1">VLOOKUP(P755,'10'!$A$2:$B$10,2,0)</f>
        <v>Desquitado</v>
      </c>
      <c r="W755" s="29">
        <f>IFERROR(VLOOKUP($B755,'b02'!$A$4:$H$705,W$1,0),0)</f>
        <v>0</v>
      </c>
      <c r="X755" s="29">
        <f>IFERROR(VLOOKUP($B755,'b02'!$A$4:$H$705,X$1,0),0)</f>
        <v>0</v>
      </c>
      <c r="Y755" s="29">
        <f>IFERROR(VLOOKUP($B755,'b02'!$A$4:$H$705,Y$1,0),0)</f>
        <v>2</v>
      </c>
      <c r="Z755" s="29">
        <f>IFERROR(VLOOKUP($B755,'b02'!$A$4:$H$705,Z$1,0),0)</f>
        <v>0</v>
      </c>
      <c r="AA755" s="29">
        <f>IFERROR(VLOOKUP($B755,'b02'!$A$4:$H$705,AA$1,0),0)</f>
        <v>0</v>
      </c>
      <c r="AB755" s="29">
        <f>IFERROR(VLOOKUP($B755,'b02'!$A$4:$H$705,AB$1,0),0)</f>
        <v>0</v>
      </c>
      <c r="AC755" s="29">
        <f>IFERROR(VLOOKUP($B755,'b02'!$A$4:$H$705,AC$1,0),0)</f>
        <v>2</v>
      </c>
      <c r="AD755" s="41">
        <f>IFERROR(VLOOKUP($B755,'b06'!$A$4:$I$714,AD$1,0),0)</f>
        <v>0</v>
      </c>
      <c r="AE755" s="41">
        <f>IFERROR(VLOOKUP($B755,'b06'!$A$4:$I$714,AE$1,0),0)</f>
        <v>1</v>
      </c>
      <c r="AF755" s="41">
        <f>IFERROR(VLOOKUP($B755,'b06'!$A$4:$I$714,AF$1,0),0)</f>
        <v>0</v>
      </c>
      <c r="AG755" s="41">
        <f>IFERROR(VLOOKUP($B755,'b06'!$A$4:$I$714,AG$1,0),0)</f>
        <v>1</v>
      </c>
      <c r="AH755" s="41">
        <f>IFERROR(VLOOKUP($B755,'b06'!$A$4:$I$714,AH$1,0),0)</f>
        <v>0</v>
      </c>
      <c r="AI755" s="41">
        <f>IFERROR(VLOOKUP($B755,'b06'!$A$4:$I$714,AI$1,0),0)</f>
        <v>0</v>
      </c>
      <c r="AJ755" s="41">
        <f>IFERROR(VLOOKUP($B755,'b06'!$A$4:$I$714,AJ$1,0),0)</f>
        <v>0</v>
      </c>
    </row>
    <row r="756" spans="1:36" x14ac:dyDescent="0.35">
      <c r="A756" s="4" t="s">
        <v>1067</v>
      </c>
      <c r="B756" s="30">
        <v>754</v>
      </c>
      <c r="C756" s="8">
        <f t="shared" ca="1" si="133"/>
        <v>31450</v>
      </c>
      <c r="D756" s="5" t="str">
        <f t="shared" si="134"/>
        <v>colaborador_0754</v>
      </c>
      <c r="E756" s="9" t="s">
        <v>1339</v>
      </c>
      <c r="F756" s="9" t="s">
        <v>1550</v>
      </c>
      <c r="G756" s="8">
        <f t="shared" ca="1" si="135"/>
        <v>43224</v>
      </c>
      <c r="H756" s="6" t="s">
        <v>6</v>
      </c>
      <c r="I756" s="13">
        <f t="shared" ca="1" si="136"/>
        <v>1.82</v>
      </c>
      <c r="J756" s="15">
        <f t="shared" ca="1" si="137"/>
        <v>80</v>
      </c>
      <c r="K756" s="15">
        <f t="shared" ca="1" si="138"/>
        <v>24.151672503320853</v>
      </c>
      <c r="L756" s="10">
        <f t="shared" ca="1" si="139"/>
        <v>3</v>
      </c>
      <c r="M756" s="10">
        <f t="shared" ca="1" si="140"/>
        <v>2</v>
      </c>
      <c r="N756" s="10">
        <f t="shared" ca="1" si="141"/>
        <v>7</v>
      </c>
      <c r="O756" s="10">
        <f t="shared" ca="1" si="142"/>
        <v>5</v>
      </c>
      <c r="P756" s="10">
        <f t="shared" ca="1" si="143"/>
        <v>5</v>
      </c>
      <c r="Q756" s="11">
        <f t="shared" ca="1" si="132"/>
        <v>35</v>
      </c>
      <c r="R756" s="22" t="str">
        <f ca="1">VLOOKUP(L756,'05'!$A$2:$B$6,2,0)</f>
        <v>preta</v>
      </c>
      <c r="S756" s="22" t="str">
        <f ca="1">VLOOKUP(M756,'06'!$A$2:$B$18,2,0)</f>
        <v>ensino fundamental incompleto</v>
      </c>
      <c r="T756" s="22" t="str">
        <f ca="1">VLOOKUP(N756,'07'!$A$2:$D$28,2,0)</f>
        <v>Distrito Federal</v>
      </c>
      <c r="U756" s="22" t="str">
        <f ca="1">VLOOKUP(O756,'08'!$A$2:$B$28,2,0)</f>
        <v>Evangélica</v>
      </c>
      <c r="V756" s="22" t="str">
        <f ca="1">VLOOKUP(P756,'10'!$A$2:$B$10,2,0)</f>
        <v>Separado</v>
      </c>
      <c r="W756" s="29">
        <f>IFERROR(VLOOKUP($B756,'b02'!$A$4:$H$705,W$1,0),0)</f>
        <v>0</v>
      </c>
      <c r="X756" s="29">
        <f>IFERROR(VLOOKUP($B756,'b02'!$A$4:$H$705,X$1,0),0)</f>
        <v>0</v>
      </c>
      <c r="Y756" s="29">
        <f>IFERROR(VLOOKUP($B756,'b02'!$A$4:$H$705,Y$1,0),0)</f>
        <v>1</v>
      </c>
      <c r="Z756" s="29">
        <f>IFERROR(VLOOKUP($B756,'b02'!$A$4:$H$705,Z$1,0),0)</f>
        <v>0</v>
      </c>
      <c r="AA756" s="29">
        <f>IFERROR(VLOOKUP($B756,'b02'!$A$4:$H$705,AA$1,0),0)</f>
        <v>0</v>
      </c>
      <c r="AB756" s="29">
        <f>IFERROR(VLOOKUP($B756,'b02'!$A$4:$H$705,AB$1,0),0)</f>
        <v>0</v>
      </c>
      <c r="AC756" s="29">
        <f>IFERROR(VLOOKUP($B756,'b02'!$A$4:$H$705,AC$1,0),0)</f>
        <v>1</v>
      </c>
      <c r="AD756" s="41">
        <f>IFERROR(VLOOKUP($B756,'b06'!$A$4:$I$714,AD$1,0),0)</f>
        <v>0</v>
      </c>
      <c r="AE756" s="41">
        <f>IFERROR(VLOOKUP($B756,'b06'!$A$4:$I$714,AE$1,0),0)</f>
        <v>0</v>
      </c>
      <c r="AF756" s="41">
        <f>IFERROR(VLOOKUP($B756,'b06'!$A$4:$I$714,AF$1,0),0)</f>
        <v>1</v>
      </c>
      <c r="AG756" s="41">
        <f>IFERROR(VLOOKUP($B756,'b06'!$A$4:$I$714,AG$1,0),0)</f>
        <v>0</v>
      </c>
      <c r="AH756" s="41">
        <f>IFERROR(VLOOKUP($B756,'b06'!$A$4:$I$714,AH$1,0),0)</f>
        <v>0</v>
      </c>
      <c r="AI756" s="41">
        <f>IFERROR(VLOOKUP($B756,'b06'!$A$4:$I$714,AI$1,0),0)</f>
        <v>0</v>
      </c>
      <c r="AJ756" s="41">
        <f>IFERROR(VLOOKUP($B756,'b06'!$A$4:$I$714,AJ$1,0),0)</f>
        <v>0</v>
      </c>
    </row>
    <row r="757" spans="1:36" x14ac:dyDescent="0.35">
      <c r="A757" s="4" t="s">
        <v>1068</v>
      </c>
      <c r="B757" s="30">
        <v>755</v>
      </c>
      <c r="C757" s="8">
        <f t="shared" ca="1" si="133"/>
        <v>33345</v>
      </c>
      <c r="D757" s="5" t="str">
        <f t="shared" si="134"/>
        <v>colaborador_0755</v>
      </c>
      <c r="E757" s="9" t="s">
        <v>1339</v>
      </c>
      <c r="F757" s="9" t="s">
        <v>1550</v>
      </c>
      <c r="G757" s="8">
        <f t="shared" ca="1" si="135"/>
        <v>43689</v>
      </c>
      <c r="H757" s="6" t="s">
        <v>6</v>
      </c>
      <c r="I757" s="13">
        <f t="shared" ca="1" si="136"/>
        <v>1.84</v>
      </c>
      <c r="J757" s="15">
        <f t="shared" ca="1" si="137"/>
        <v>81</v>
      </c>
      <c r="K757" s="15">
        <f t="shared" ca="1" si="138"/>
        <v>23.92485822306238</v>
      </c>
      <c r="L757" s="10">
        <f t="shared" ca="1" si="139"/>
        <v>2</v>
      </c>
      <c r="M757" s="10">
        <f t="shared" ca="1" si="140"/>
        <v>3</v>
      </c>
      <c r="N757" s="10">
        <f t="shared" ca="1" si="141"/>
        <v>3</v>
      </c>
      <c r="O757" s="10">
        <f t="shared" ca="1" si="142"/>
        <v>4</v>
      </c>
      <c r="P757" s="10">
        <f t="shared" ca="1" si="143"/>
        <v>6</v>
      </c>
      <c r="Q757" s="11">
        <f t="shared" ca="1" si="132"/>
        <v>29</v>
      </c>
      <c r="R757" s="22" t="str">
        <f ca="1">VLOOKUP(L757,'05'!$A$2:$B$6,2,0)</f>
        <v>parda</v>
      </c>
      <c r="S757" s="22" t="str">
        <f ca="1">VLOOKUP(M757,'06'!$A$2:$B$18,2,0)</f>
        <v>ensino fundamental completo</v>
      </c>
      <c r="T757" s="22" t="str">
        <f ca="1">VLOOKUP(N757,'07'!$A$2:$D$28,2,0)</f>
        <v>Amapá</v>
      </c>
      <c r="U757" s="22" t="str">
        <f ca="1">VLOOKUP(O757,'08'!$A$2:$B$28,2,0)</f>
        <v>Cristã</v>
      </c>
      <c r="V757" s="22" t="str">
        <f ca="1">VLOOKUP(P757,'10'!$A$2:$B$10,2,0)</f>
        <v>Concubinato/União Estável</v>
      </c>
      <c r="W757" s="29">
        <f>IFERROR(VLOOKUP($B757,'b02'!$A$4:$H$705,W$1,0),0)</f>
        <v>0</v>
      </c>
      <c r="X757" s="29">
        <f>IFERROR(VLOOKUP($B757,'b02'!$A$4:$H$705,X$1,0),0)</f>
        <v>0</v>
      </c>
      <c r="Y757" s="29">
        <f>IFERROR(VLOOKUP($B757,'b02'!$A$4:$H$705,Y$1,0),0)</f>
        <v>0</v>
      </c>
      <c r="Z757" s="29">
        <f>IFERROR(VLOOKUP($B757,'b02'!$A$4:$H$705,Z$1,0),0)</f>
        <v>0</v>
      </c>
      <c r="AA757" s="29">
        <f>IFERROR(VLOOKUP($B757,'b02'!$A$4:$H$705,AA$1,0),0)</f>
        <v>0</v>
      </c>
      <c r="AB757" s="29">
        <f>IFERROR(VLOOKUP($B757,'b02'!$A$4:$H$705,AB$1,0),0)</f>
        <v>0</v>
      </c>
      <c r="AC757" s="29">
        <f>IFERROR(VLOOKUP($B757,'b02'!$A$4:$H$705,AC$1,0),0)</f>
        <v>0</v>
      </c>
      <c r="AD757" s="41">
        <f>IFERROR(VLOOKUP($B757,'b06'!$A$4:$I$714,AD$1,0),0)</f>
        <v>0</v>
      </c>
      <c r="AE757" s="41">
        <f>IFERROR(VLOOKUP($B757,'b06'!$A$4:$I$714,AE$1,0),0)</f>
        <v>0</v>
      </c>
      <c r="AF757" s="41">
        <f>IFERROR(VLOOKUP($B757,'b06'!$A$4:$I$714,AF$1,0),0)</f>
        <v>0</v>
      </c>
      <c r="AG757" s="41">
        <f>IFERROR(VLOOKUP($B757,'b06'!$A$4:$I$714,AG$1,0),0)</f>
        <v>0</v>
      </c>
      <c r="AH757" s="41">
        <f>IFERROR(VLOOKUP($B757,'b06'!$A$4:$I$714,AH$1,0),0)</f>
        <v>0</v>
      </c>
      <c r="AI757" s="41">
        <f>IFERROR(VLOOKUP($B757,'b06'!$A$4:$I$714,AI$1,0),0)</f>
        <v>0</v>
      </c>
      <c r="AJ757" s="41">
        <f>IFERROR(VLOOKUP($B757,'b06'!$A$4:$I$714,AJ$1,0),0)</f>
        <v>0</v>
      </c>
    </row>
    <row r="758" spans="1:36" x14ac:dyDescent="0.35">
      <c r="A758" s="4" t="s">
        <v>1069</v>
      </c>
      <c r="B758" s="30">
        <v>756</v>
      </c>
      <c r="C758" s="8">
        <f t="shared" ca="1" si="133"/>
        <v>31655</v>
      </c>
      <c r="D758" s="5" t="str">
        <f t="shared" si="134"/>
        <v>colaborador_0756</v>
      </c>
      <c r="E758" s="9" t="s">
        <v>1339</v>
      </c>
      <c r="F758" s="9" t="s">
        <v>1550</v>
      </c>
      <c r="G758" s="8">
        <f t="shared" ca="1" si="135"/>
        <v>42927</v>
      </c>
      <c r="H758" s="6" t="s">
        <v>6</v>
      </c>
      <c r="I758" s="13">
        <f t="shared" ca="1" si="136"/>
        <v>1.84</v>
      </c>
      <c r="J758" s="15">
        <f t="shared" ca="1" si="137"/>
        <v>77</v>
      </c>
      <c r="K758" s="15">
        <f t="shared" ca="1" si="138"/>
        <v>22.743383742911153</v>
      </c>
      <c r="L758" s="10">
        <f t="shared" ca="1" si="139"/>
        <v>3</v>
      </c>
      <c r="M758" s="10">
        <f t="shared" ca="1" si="140"/>
        <v>4</v>
      </c>
      <c r="N758" s="10">
        <f t="shared" ca="1" si="141"/>
        <v>12</v>
      </c>
      <c r="O758" s="10">
        <f t="shared" ca="1" si="142"/>
        <v>6</v>
      </c>
      <c r="P758" s="10">
        <f t="shared" ca="1" si="143"/>
        <v>4</v>
      </c>
      <c r="Q758" s="11">
        <f t="shared" ca="1" si="132"/>
        <v>34</v>
      </c>
      <c r="R758" s="22" t="str">
        <f ca="1">VLOOKUP(L758,'05'!$A$2:$B$6,2,0)</f>
        <v>preta</v>
      </c>
      <c r="S758" s="22" t="str">
        <f ca="1">VLOOKUP(M758,'06'!$A$2:$B$18,2,0)</f>
        <v>ensino médio incompleto</v>
      </c>
      <c r="T758" s="22" t="str">
        <f ca="1">VLOOKUP(N758,'07'!$A$2:$D$28,2,0)</f>
        <v>Mato Grosso do Sul</v>
      </c>
      <c r="U758" s="22" t="str">
        <f ca="1">VLOOKUP(O758,'08'!$A$2:$B$28,2,0)</f>
        <v>Umbanda</v>
      </c>
      <c r="V758" s="22" t="str">
        <f ca="1">VLOOKUP(P758,'10'!$A$2:$B$10,2,0)</f>
        <v>Desquitado</v>
      </c>
      <c r="W758" s="29">
        <f>IFERROR(VLOOKUP($B758,'b02'!$A$4:$H$705,W$1,0),0)</f>
        <v>0</v>
      </c>
      <c r="X758" s="29">
        <f>IFERROR(VLOOKUP($B758,'b02'!$A$4:$H$705,X$1,0),0)</f>
        <v>0</v>
      </c>
      <c r="Y758" s="29">
        <f>IFERROR(VLOOKUP($B758,'b02'!$A$4:$H$705,Y$1,0),0)</f>
        <v>1</v>
      </c>
      <c r="Z758" s="29">
        <f>IFERROR(VLOOKUP($B758,'b02'!$A$4:$H$705,Z$1,0),0)</f>
        <v>0</v>
      </c>
      <c r="AA758" s="29">
        <f>IFERROR(VLOOKUP($B758,'b02'!$A$4:$H$705,AA$1,0),0)</f>
        <v>0</v>
      </c>
      <c r="AB758" s="29">
        <f>IFERROR(VLOOKUP($B758,'b02'!$A$4:$H$705,AB$1,0),0)</f>
        <v>0</v>
      </c>
      <c r="AC758" s="29">
        <f>IFERROR(VLOOKUP($B758,'b02'!$A$4:$H$705,AC$1,0),0)</f>
        <v>1</v>
      </c>
      <c r="AD758" s="41">
        <f>IFERROR(VLOOKUP($B758,'b06'!$A$4:$I$714,AD$1,0),0)</f>
        <v>1</v>
      </c>
      <c r="AE758" s="41">
        <f>IFERROR(VLOOKUP($B758,'b06'!$A$4:$I$714,AE$1,0),0)</f>
        <v>0</v>
      </c>
      <c r="AF758" s="41">
        <f>IFERROR(VLOOKUP($B758,'b06'!$A$4:$I$714,AF$1,0),0)</f>
        <v>0</v>
      </c>
      <c r="AG758" s="41">
        <f>IFERROR(VLOOKUP($B758,'b06'!$A$4:$I$714,AG$1,0),0)</f>
        <v>0</v>
      </c>
      <c r="AH758" s="41">
        <f>IFERROR(VLOOKUP($B758,'b06'!$A$4:$I$714,AH$1,0),0)</f>
        <v>0</v>
      </c>
      <c r="AI758" s="41">
        <f>IFERROR(VLOOKUP($B758,'b06'!$A$4:$I$714,AI$1,0),0)</f>
        <v>0</v>
      </c>
      <c r="AJ758" s="41">
        <f>IFERROR(VLOOKUP($B758,'b06'!$A$4:$I$714,AJ$1,0),0)</f>
        <v>0</v>
      </c>
    </row>
    <row r="759" spans="1:36" x14ac:dyDescent="0.35">
      <c r="A759" s="4" t="s">
        <v>1070</v>
      </c>
      <c r="B759" s="30">
        <v>757</v>
      </c>
      <c r="C759" s="8">
        <f t="shared" ca="1" si="133"/>
        <v>33537</v>
      </c>
      <c r="D759" s="5" t="str">
        <f t="shared" si="134"/>
        <v>colaborador_0757</v>
      </c>
      <c r="E759" s="9" t="s">
        <v>1339</v>
      </c>
      <c r="F759" s="9" t="s">
        <v>1550</v>
      </c>
      <c r="G759" s="8">
        <f t="shared" ca="1" si="135"/>
        <v>42748</v>
      </c>
      <c r="H759" s="6" t="s">
        <v>6</v>
      </c>
      <c r="I759" s="13">
        <f t="shared" ca="1" si="136"/>
        <v>1.8</v>
      </c>
      <c r="J759" s="15">
        <f t="shared" ca="1" si="137"/>
        <v>80</v>
      </c>
      <c r="K759" s="15">
        <f t="shared" ca="1" si="138"/>
        <v>24.691358024691358</v>
      </c>
      <c r="L759" s="10">
        <f t="shared" ca="1" si="139"/>
        <v>3</v>
      </c>
      <c r="M759" s="10">
        <f t="shared" ca="1" si="140"/>
        <v>5</v>
      </c>
      <c r="N759" s="10">
        <f t="shared" ca="1" si="141"/>
        <v>9</v>
      </c>
      <c r="O759" s="10">
        <f t="shared" ca="1" si="142"/>
        <v>5</v>
      </c>
      <c r="P759" s="10">
        <f t="shared" ca="1" si="143"/>
        <v>1</v>
      </c>
      <c r="Q759" s="11">
        <f t="shared" ca="1" si="132"/>
        <v>29</v>
      </c>
      <c r="R759" s="22" t="str">
        <f ca="1">VLOOKUP(L759,'05'!$A$2:$B$6,2,0)</f>
        <v>preta</v>
      </c>
      <c r="S759" s="22" t="str">
        <f ca="1">VLOOKUP(M759,'06'!$A$2:$B$18,2,0)</f>
        <v>ensino médio completo</v>
      </c>
      <c r="T759" s="22" t="str">
        <f ca="1">VLOOKUP(N759,'07'!$A$2:$D$28,2,0)</f>
        <v>Goiás</v>
      </c>
      <c r="U759" s="22" t="str">
        <f ca="1">VLOOKUP(O759,'08'!$A$2:$B$28,2,0)</f>
        <v>Evangélica</v>
      </c>
      <c r="V759" s="22" t="str">
        <f ca="1">VLOOKUP(P759,'10'!$A$2:$B$10,2,0)</f>
        <v>Solteiro</v>
      </c>
      <c r="W759" s="29">
        <f>IFERROR(VLOOKUP($B759,'b02'!$A$4:$H$705,W$1,0),0)</f>
        <v>0</v>
      </c>
      <c r="X759" s="29">
        <f>IFERROR(VLOOKUP($B759,'b02'!$A$4:$H$705,X$1,0),0)</f>
        <v>0</v>
      </c>
      <c r="Y759" s="29">
        <f>IFERROR(VLOOKUP($B759,'b02'!$A$4:$H$705,Y$1,0),0)</f>
        <v>0</v>
      </c>
      <c r="Z759" s="29">
        <f>IFERROR(VLOOKUP($B759,'b02'!$A$4:$H$705,Z$1,0),0)</f>
        <v>0</v>
      </c>
      <c r="AA759" s="29">
        <f>IFERROR(VLOOKUP($B759,'b02'!$A$4:$H$705,AA$1,0),0)</f>
        <v>0</v>
      </c>
      <c r="AB759" s="29">
        <f>IFERROR(VLOOKUP($B759,'b02'!$A$4:$H$705,AB$1,0),0)</f>
        <v>1</v>
      </c>
      <c r="AC759" s="29">
        <f>IFERROR(VLOOKUP($B759,'b02'!$A$4:$H$705,AC$1,0),0)</f>
        <v>1</v>
      </c>
      <c r="AD759" s="41">
        <f>IFERROR(VLOOKUP($B759,'b06'!$A$4:$I$714,AD$1,0),0)</f>
        <v>0</v>
      </c>
      <c r="AE759" s="41">
        <f>IFERROR(VLOOKUP($B759,'b06'!$A$4:$I$714,AE$1,0),0)</f>
        <v>0</v>
      </c>
      <c r="AF759" s="41">
        <f>IFERROR(VLOOKUP($B759,'b06'!$A$4:$I$714,AF$1,0),0)</f>
        <v>0</v>
      </c>
      <c r="AG759" s="41">
        <f>IFERROR(VLOOKUP($B759,'b06'!$A$4:$I$714,AG$1,0),0)</f>
        <v>1</v>
      </c>
      <c r="AH759" s="41">
        <f>IFERROR(VLOOKUP($B759,'b06'!$A$4:$I$714,AH$1,0),0)</f>
        <v>0</v>
      </c>
      <c r="AI759" s="41">
        <f>IFERROR(VLOOKUP($B759,'b06'!$A$4:$I$714,AI$1,0),0)</f>
        <v>0</v>
      </c>
      <c r="AJ759" s="41">
        <f>IFERROR(VLOOKUP($B759,'b06'!$A$4:$I$714,AJ$1,0),0)</f>
        <v>0</v>
      </c>
    </row>
    <row r="760" spans="1:36" x14ac:dyDescent="0.35">
      <c r="A760" s="4" t="s">
        <v>1071</v>
      </c>
      <c r="B760" s="30">
        <v>758</v>
      </c>
      <c r="C760" s="8">
        <f t="shared" ca="1" si="133"/>
        <v>32821</v>
      </c>
      <c r="D760" s="5" t="str">
        <f t="shared" si="134"/>
        <v>colaborador_0758</v>
      </c>
      <c r="E760" s="9" t="s">
        <v>1339</v>
      </c>
      <c r="F760" s="9" t="s">
        <v>1550</v>
      </c>
      <c r="G760" s="8">
        <f t="shared" ca="1" si="135"/>
        <v>43842</v>
      </c>
      <c r="H760" s="6" t="s">
        <v>6</v>
      </c>
      <c r="I760" s="13">
        <f t="shared" ca="1" si="136"/>
        <v>1.85</v>
      </c>
      <c r="J760" s="15">
        <f t="shared" ca="1" si="137"/>
        <v>75</v>
      </c>
      <c r="K760" s="15">
        <f t="shared" ca="1" si="138"/>
        <v>21.913805697589478</v>
      </c>
      <c r="L760" s="10">
        <f t="shared" ca="1" si="139"/>
        <v>3</v>
      </c>
      <c r="M760" s="10">
        <f t="shared" ca="1" si="140"/>
        <v>1</v>
      </c>
      <c r="N760" s="10">
        <f t="shared" ca="1" si="141"/>
        <v>7</v>
      </c>
      <c r="O760" s="10">
        <f t="shared" ca="1" si="142"/>
        <v>6</v>
      </c>
      <c r="P760" s="10">
        <f t="shared" ca="1" si="143"/>
        <v>4</v>
      </c>
      <c r="Q760" s="11">
        <f t="shared" ca="1" si="132"/>
        <v>31</v>
      </c>
      <c r="R760" s="22" t="str">
        <f ca="1">VLOOKUP(L760,'05'!$A$2:$B$6,2,0)</f>
        <v>preta</v>
      </c>
      <c r="S760" s="22" t="str">
        <f ca="1">VLOOKUP(M760,'06'!$A$2:$B$18,2,0)</f>
        <v>sem instrução</v>
      </c>
      <c r="T760" s="22" t="str">
        <f ca="1">VLOOKUP(N760,'07'!$A$2:$D$28,2,0)</f>
        <v>Distrito Federal</v>
      </c>
      <c r="U760" s="22" t="str">
        <f ca="1">VLOOKUP(O760,'08'!$A$2:$B$28,2,0)</f>
        <v>Umbanda</v>
      </c>
      <c r="V760" s="22" t="str">
        <f ca="1">VLOOKUP(P760,'10'!$A$2:$B$10,2,0)</f>
        <v>Desquitado</v>
      </c>
      <c r="W760" s="29">
        <f>IFERROR(VLOOKUP($B760,'b02'!$A$4:$H$705,W$1,0),0)</f>
        <v>0</v>
      </c>
      <c r="X760" s="29">
        <f>IFERROR(VLOOKUP($B760,'b02'!$A$4:$H$705,X$1,0),0)</f>
        <v>0</v>
      </c>
      <c r="Y760" s="29">
        <f>IFERROR(VLOOKUP($B760,'b02'!$A$4:$H$705,Y$1,0),0)</f>
        <v>0</v>
      </c>
      <c r="Z760" s="29">
        <f>IFERROR(VLOOKUP($B760,'b02'!$A$4:$H$705,Z$1,0),0)</f>
        <v>0</v>
      </c>
      <c r="AA760" s="29">
        <f>IFERROR(VLOOKUP($B760,'b02'!$A$4:$H$705,AA$1,0),0)</f>
        <v>0</v>
      </c>
      <c r="AB760" s="29">
        <f>IFERROR(VLOOKUP($B760,'b02'!$A$4:$H$705,AB$1,0),0)</f>
        <v>1</v>
      </c>
      <c r="AC760" s="29">
        <f>IFERROR(VLOOKUP($B760,'b02'!$A$4:$H$705,AC$1,0),0)</f>
        <v>1</v>
      </c>
      <c r="AD760" s="41">
        <f>IFERROR(VLOOKUP($B760,'b06'!$A$4:$I$714,AD$1,0),0)</f>
        <v>0</v>
      </c>
      <c r="AE760" s="41">
        <f>IFERROR(VLOOKUP($B760,'b06'!$A$4:$I$714,AE$1,0),0)</f>
        <v>0</v>
      </c>
      <c r="AF760" s="41">
        <f>IFERROR(VLOOKUP($B760,'b06'!$A$4:$I$714,AF$1,0),0)</f>
        <v>0</v>
      </c>
      <c r="AG760" s="41">
        <f>IFERROR(VLOOKUP($B760,'b06'!$A$4:$I$714,AG$1,0),0)</f>
        <v>1</v>
      </c>
      <c r="AH760" s="41">
        <f>IFERROR(VLOOKUP($B760,'b06'!$A$4:$I$714,AH$1,0),0)</f>
        <v>0</v>
      </c>
      <c r="AI760" s="41">
        <f>IFERROR(VLOOKUP($B760,'b06'!$A$4:$I$714,AI$1,0),0)</f>
        <v>0</v>
      </c>
      <c r="AJ760" s="41">
        <f>IFERROR(VLOOKUP($B760,'b06'!$A$4:$I$714,AJ$1,0),0)</f>
        <v>0</v>
      </c>
    </row>
    <row r="761" spans="1:36" x14ac:dyDescent="0.35">
      <c r="A761" s="4" t="s">
        <v>1072</v>
      </c>
      <c r="B761" s="30">
        <v>759</v>
      </c>
      <c r="C761" s="8">
        <f t="shared" ca="1" si="133"/>
        <v>30859</v>
      </c>
      <c r="D761" s="5" t="str">
        <f t="shared" si="134"/>
        <v>colaborador_0759</v>
      </c>
      <c r="E761" s="9" t="s">
        <v>1339</v>
      </c>
      <c r="F761" s="9" t="s">
        <v>1550</v>
      </c>
      <c r="G761" s="8">
        <f t="shared" ca="1" si="135"/>
        <v>43215</v>
      </c>
      <c r="H761" s="6" t="s">
        <v>6</v>
      </c>
      <c r="I761" s="13">
        <f t="shared" ca="1" si="136"/>
        <v>1.82</v>
      </c>
      <c r="J761" s="15">
        <f t="shared" ca="1" si="137"/>
        <v>80</v>
      </c>
      <c r="K761" s="15">
        <f t="shared" ca="1" si="138"/>
        <v>24.151672503320853</v>
      </c>
      <c r="L761" s="10">
        <f t="shared" ca="1" si="139"/>
        <v>2</v>
      </c>
      <c r="M761" s="10">
        <f t="shared" ca="1" si="140"/>
        <v>5</v>
      </c>
      <c r="N761" s="10">
        <f t="shared" ca="1" si="141"/>
        <v>14</v>
      </c>
      <c r="O761" s="10">
        <f t="shared" ca="1" si="142"/>
        <v>5</v>
      </c>
      <c r="P761" s="10">
        <f t="shared" ca="1" si="143"/>
        <v>6</v>
      </c>
      <c r="Q761" s="11">
        <f t="shared" ca="1" si="132"/>
        <v>36</v>
      </c>
      <c r="R761" s="22" t="str">
        <f ca="1">VLOOKUP(L761,'05'!$A$2:$B$6,2,0)</f>
        <v>parda</v>
      </c>
      <c r="S761" s="22" t="str">
        <f ca="1">VLOOKUP(M761,'06'!$A$2:$B$18,2,0)</f>
        <v>ensino médio completo</v>
      </c>
      <c r="T761" s="22" t="str">
        <f ca="1">VLOOKUP(N761,'07'!$A$2:$D$28,2,0)</f>
        <v>Pará</v>
      </c>
      <c r="U761" s="22" t="str">
        <f ca="1">VLOOKUP(O761,'08'!$A$2:$B$28,2,0)</f>
        <v>Evangélica</v>
      </c>
      <c r="V761" s="22" t="str">
        <f ca="1">VLOOKUP(P761,'10'!$A$2:$B$10,2,0)</f>
        <v>Concubinato/União Estável</v>
      </c>
      <c r="W761" s="29">
        <f>IFERROR(VLOOKUP($B761,'b02'!$A$4:$H$705,W$1,0),0)</f>
        <v>0</v>
      </c>
      <c r="X761" s="29">
        <f>IFERROR(VLOOKUP($B761,'b02'!$A$4:$H$705,X$1,0),0)</f>
        <v>0</v>
      </c>
      <c r="Y761" s="29">
        <f>IFERROR(VLOOKUP($B761,'b02'!$A$4:$H$705,Y$1,0),0)</f>
        <v>0</v>
      </c>
      <c r="Z761" s="29">
        <f>IFERROR(VLOOKUP($B761,'b02'!$A$4:$H$705,Z$1,0),0)</f>
        <v>0</v>
      </c>
      <c r="AA761" s="29">
        <f>IFERROR(VLOOKUP($B761,'b02'!$A$4:$H$705,AA$1,0),0)</f>
        <v>0</v>
      </c>
      <c r="AB761" s="29">
        <f>IFERROR(VLOOKUP($B761,'b02'!$A$4:$H$705,AB$1,0),0)</f>
        <v>0</v>
      </c>
      <c r="AC761" s="29">
        <f>IFERROR(VLOOKUP($B761,'b02'!$A$4:$H$705,AC$1,0),0)</f>
        <v>0</v>
      </c>
      <c r="AD761" s="41">
        <f>IFERROR(VLOOKUP($B761,'b06'!$A$4:$I$714,AD$1,0),0)</f>
        <v>0</v>
      </c>
      <c r="AE761" s="41">
        <f>IFERROR(VLOOKUP($B761,'b06'!$A$4:$I$714,AE$1,0),0)</f>
        <v>0</v>
      </c>
      <c r="AF761" s="41">
        <f>IFERROR(VLOOKUP($B761,'b06'!$A$4:$I$714,AF$1,0),0)</f>
        <v>0</v>
      </c>
      <c r="AG761" s="41">
        <f>IFERROR(VLOOKUP($B761,'b06'!$A$4:$I$714,AG$1,0),0)</f>
        <v>0</v>
      </c>
      <c r="AH761" s="41">
        <f>IFERROR(VLOOKUP($B761,'b06'!$A$4:$I$714,AH$1,0),0)</f>
        <v>0</v>
      </c>
      <c r="AI761" s="41">
        <f>IFERROR(VLOOKUP($B761,'b06'!$A$4:$I$714,AI$1,0),0)</f>
        <v>0</v>
      </c>
      <c r="AJ761" s="41">
        <f>IFERROR(VLOOKUP($B761,'b06'!$A$4:$I$714,AJ$1,0),0)</f>
        <v>0</v>
      </c>
    </row>
    <row r="762" spans="1:36" x14ac:dyDescent="0.35">
      <c r="A762" s="4" t="s">
        <v>1073</v>
      </c>
      <c r="B762" s="30">
        <v>760</v>
      </c>
      <c r="C762" s="8">
        <f t="shared" ca="1" si="133"/>
        <v>30692</v>
      </c>
      <c r="D762" s="5" t="str">
        <f t="shared" si="134"/>
        <v>colaborador_0760</v>
      </c>
      <c r="E762" s="9" t="s">
        <v>1339</v>
      </c>
      <c r="F762" s="9" t="s">
        <v>1550</v>
      </c>
      <c r="G762" s="8">
        <f t="shared" ca="1" si="135"/>
        <v>42206</v>
      </c>
      <c r="H762" s="6" t="s">
        <v>6</v>
      </c>
      <c r="I762" s="13">
        <f t="shared" ca="1" si="136"/>
        <v>1.84</v>
      </c>
      <c r="J762" s="15">
        <f t="shared" ca="1" si="137"/>
        <v>71</v>
      </c>
      <c r="K762" s="15">
        <f t="shared" ca="1" si="138"/>
        <v>20.971172022684311</v>
      </c>
      <c r="L762" s="10">
        <f t="shared" ca="1" si="139"/>
        <v>2</v>
      </c>
      <c r="M762" s="10">
        <f t="shared" ca="1" si="140"/>
        <v>1</v>
      </c>
      <c r="N762" s="10">
        <f t="shared" ca="1" si="141"/>
        <v>7</v>
      </c>
      <c r="O762" s="10">
        <f t="shared" ca="1" si="142"/>
        <v>3</v>
      </c>
      <c r="P762" s="10">
        <f t="shared" ca="1" si="143"/>
        <v>5</v>
      </c>
      <c r="Q762" s="11">
        <f t="shared" ca="1" si="132"/>
        <v>37</v>
      </c>
      <c r="R762" s="22" t="str">
        <f ca="1">VLOOKUP(L762,'05'!$A$2:$B$6,2,0)</f>
        <v>parda</v>
      </c>
      <c r="S762" s="22" t="str">
        <f ca="1">VLOOKUP(M762,'06'!$A$2:$B$18,2,0)</f>
        <v>sem instrução</v>
      </c>
      <c r="T762" s="22" t="str">
        <f ca="1">VLOOKUP(N762,'07'!$A$2:$D$28,2,0)</f>
        <v>Distrito Federal</v>
      </c>
      <c r="U762" s="22" t="str">
        <f ca="1">VLOOKUP(O762,'08'!$A$2:$B$28,2,0)</f>
        <v>Católica</v>
      </c>
      <c r="V762" s="22" t="str">
        <f ca="1">VLOOKUP(P762,'10'!$A$2:$B$10,2,0)</f>
        <v>Separado</v>
      </c>
      <c r="W762" s="29">
        <f>IFERROR(VLOOKUP($B762,'b02'!$A$4:$H$705,W$1,0),0)</f>
        <v>0</v>
      </c>
      <c r="X762" s="29">
        <f>IFERROR(VLOOKUP($B762,'b02'!$A$4:$H$705,X$1,0),0)</f>
        <v>0</v>
      </c>
      <c r="Y762" s="29">
        <f>IFERROR(VLOOKUP($B762,'b02'!$A$4:$H$705,Y$1,0),0)</f>
        <v>2</v>
      </c>
      <c r="Z762" s="29">
        <f>IFERROR(VLOOKUP($B762,'b02'!$A$4:$H$705,Z$1,0),0)</f>
        <v>0</v>
      </c>
      <c r="AA762" s="29">
        <f>IFERROR(VLOOKUP($B762,'b02'!$A$4:$H$705,AA$1,0),0)</f>
        <v>0</v>
      </c>
      <c r="AB762" s="29">
        <f>IFERROR(VLOOKUP($B762,'b02'!$A$4:$H$705,AB$1,0),0)</f>
        <v>0</v>
      </c>
      <c r="AC762" s="29">
        <f>IFERROR(VLOOKUP($B762,'b02'!$A$4:$H$705,AC$1,0),0)</f>
        <v>2</v>
      </c>
      <c r="AD762" s="41">
        <f>IFERROR(VLOOKUP($B762,'b06'!$A$4:$I$714,AD$1,0),0)</f>
        <v>1</v>
      </c>
      <c r="AE762" s="41">
        <f>IFERROR(VLOOKUP($B762,'b06'!$A$4:$I$714,AE$1,0),0)</f>
        <v>0</v>
      </c>
      <c r="AF762" s="41">
        <f>IFERROR(VLOOKUP($B762,'b06'!$A$4:$I$714,AF$1,0),0)</f>
        <v>1</v>
      </c>
      <c r="AG762" s="41">
        <f>IFERROR(VLOOKUP($B762,'b06'!$A$4:$I$714,AG$1,0),0)</f>
        <v>0</v>
      </c>
      <c r="AH762" s="41">
        <f>IFERROR(VLOOKUP($B762,'b06'!$A$4:$I$714,AH$1,0),0)</f>
        <v>0</v>
      </c>
      <c r="AI762" s="41">
        <f>IFERROR(VLOOKUP($B762,'b06'!$A$4:$I$714,AI$1,0),0)</f>
        <v>0</v>
      </c>
      <c r="AJ762" s="41">
        <f>IFERROR(VLOOKUP($B762,'b06'!$A$4:$I$714,AJ$1,0),0)</f>
        <v>0</v>
      </c>
    </row>
    <row r="763" spans="1:36" x14ac:dyDescent="0.35">
      <c r="A763" s="4" t="s">
        <v>1074</v>
      </c>
      <c r="B763" s="30">
        <v>761</v>
      </c>
      <c r="C763" s="8">
        <f t="shared" ca="1" si="133"/>
        <v>34373</v>
      </c>
      <c r="D763" s="5" t="str">
        <f t="shared" si="134"/>
        <v>colaborador_0761</v>
      </c>
      <c r="E763" s="9" t="s">
        <v>1339</v>
      </c>
      <c r="F763" s="9" t="s">
        <v>1550</v>
      </c>
      <c r="G763" s="8">
        <f t="shared" ca="1" si="135"/>
        <v>43453</v>
      </c>
      <c r="H763" s="6" t="s">
        <v>6</v>
      </c>
      <c r="I763" s="13">
        <f t="shared" ca="1" si="136"/>
        <v>1.79</v>
      </c>
      <c r="J763" s="15">
        <f t="shared" ca="1" si="137"/>
        <v>74</v>
      </c>
      <c r="K763" s="15">
        <f t="shared" ca="1" si="138"/>
        <v>23.095409007209515</v>
      </c>
      <c r="L763" s="10">
        <f t="shared" ca="1" si="139"/>
        <v>2</v>
      </c>
      <c r="M763" s="10">
        <f t="shared" ca="1" si="140"/>
        <v>6</v>
      </c>
      <c r="N763" s="10">
        <f t="shared" ca="1" si="141"/>
        <v>11</v>
      </c>
      <c r="O763" s="10">
        <f t="shared" ca="1" si="142"/>
        <v>6</v>
      </c>
      <c r="P763" s="10">
        <f t="shared" ca="1" si="143"/>
        <v>4</v>
      </c>
      <c r="Q763" s="11">
        <f t="shared" ca="1" si="132"/>
        <v>27</v>
      </c>
      <c r="R763" s="22" t="str">
        <f ca="1">VLOOKUP(L763,'05'!$A$2:$B$6,2,0)</f>
        <v>parda</v>
      </c>
      <c r="S763" s="22" t="str">
        <f ca="1">VLOOKUP(M763,'06'!$A$2:$B$18,2,0)</f>
        <v>ensino médio técnico incompleto</v>
      </c>
      <c r="T763" s="22" t="str">
        <f ca="1">VLOOKUP(N763,'07'!$A$2:$D$28,2,0)</f>
        <v>Mato Grosso</v>
      </c>
      <c r="U763" s="22" t="str">
        <f ca="1">VLOOKUP(O763,'08'!$A$2:$B$28,2,0)</f>
        <v>Umbanda</v>
      </c>
      <c r="V763" s="22" t="str">
        <f ca="1">VLOOKUP(P763,'10'!$A$2:$B$10,2,0)</f>
        <v>Desquitado</v>
      </c>
      <c r="W763" s="29">
        <f>IFERROR(VLOOKUP($B763,'b02'!$A$4:$H$705,W$1,0),0)</f>
        <v>0</v>
      </c>
      <c r="X763" s="29">
        <f>IFERROR(VLOOKUP($B763,'b02'!$A$4:$H$705,X$1,0),0)</f>
        <v>0</v>
      </c>
      <c r="Y763" s="29">
        <f>IFERROR(VLOOKUP($B763,'b02'!$A$4:$H$705,Y$1,0),0)</f>
        <v>0</v>
      </c>
      <c r="Z763" s="29">
        <f>IFERROR(VLOOKUP($B763,'b02'!$A$4:$H$705,Z$1,0),0)</f>
        <v>0</v>
      </c>
      <c r="AA763" s="29">
        <f>IFERROR(VLOOKUP($B763,'b02'!$A$4:$H$705,AA$1,0),0)</f>
        <v>0</v>
      </c>
      <c r="AB763" s="29">
        <f>IFERROR(VLOOKUP($B763,'b02'!$A$4:$H$705,AB$1,0),0)</f>
        <v>0</v>
      </c>
      <c r="AC763" s="29">
        <f>IFERROR(VLOOKUP($B763,'b02'!$A$4:$H$705,AC$1,0),0)</f>
        <v>0</v>
      </c>
      <c r="AD763" s="41">
        <f>IFERROR(VLOOKUP($B763,'b06'!$A$4:$I$714,AD$1,0),0)</f>
        <v>0</v>
      </c>
      <c r="AE763" s="41">
        <f>IFERROR(VLOOKUP($B763,'b06'!$A$4:$I$714,AE$1,0),0)</f>
        <v>0</v>
      </c>
      <c r="AF763" s="41">
        <f>IFERROR(VLOOKUP($B763,'b06'!$A$4:$I$714,AF$1,0),0)</f>
        <v>0</v>
      </c>
      <c r="AG763" s="41">
        <f>IFERROR(VLOOKUP($B763,'b06'!$A$4:$I$714,AG$1,0),0)</f>
        <v>0</v>
      </c>
      <c r="AH763" s="41">
        <f>IFERROR(VLOOKUP($B763,'b06'!$A$4:$I$714,AH$1,0),0)</f>
        <v>0</v>
      </c>
      <c r="AI763" s="41">
        <f>IFERROR(VLOOKUP($B763,'b06'!$A$4:$I$714,AI$1,0),0)</f>
        <v>0</v>
      </c>
      <c r="AJ763" s="41">
        <f>IFERROR(VLOOKUP($B763,'b06'!$A$4:$I$714,AJ$1,0),0)</f>
        <v>0</v>
      </c>
    </row>
    <row r="764" spans="1:36" x14ac:dyDescent="0.35">
      <c r="A764" s="4" t="s">
        <v>1075</v>
      </c>
      <c r="B764" s="30">
        <v>762</v>
      </c>
      <c r="C764" s="8">
        <f t="shared" ca="1" si="133"/>
        <v>32360</v>
      </c>
      <c r="D764" s="5" t="str">
        <f t="shared" si="134"/>
        <v>colaborador_0762</v>
      </c>
      <c r="E764" s="9" t="s">
        <v>1339</v>
      </c>
      <c r="F764" s="9" t="s">
        <v>1550</v>
      </c>
      <c r="G764" s="8">
        <f t="shared" ca="1" si="135"/>
        <v>44173</v>
      </c>
      <c r="H764" s="6" t="s">
        <v>6</v>
      </c>
      <c r="I764" s="13">
        <f t="shared" ca="1" si="136"/>
        <v>1.8</v>
      </c>
      <c r="J764" s="15">
        <f t="shared" ca="1" si="137"/>
        <v>72</v>
      </c>
      <c r="K764" s="15">
        <f t="shared" ca="1" si="138"/>
        <v>22.222222222222221</v>
      </c>
      <c r="L764" s="10">
        <f t="shared" ca="1" si="139"/>
        <v>2</v>
      </c>
      <c r="M764" s="10">
        <f t="shared" ca="1" si="140"/>
        <v>6</v>
      </c>
      <c r="N764" s="10">
        <f t="shared" ca="1" si="141"/>
        <v>16</v>
      </c>
      <c r="O764" s="10">
        <f t="shared" ca="1" si="142"/>
        <v>2</v>
      </c>
      <c r="P764" s="10">
        <f t="shared" ca="1" si="143"/>
        <v>5</v>
      </c>
      <c r="Q764" s="11">
        <f t="shared" ca="1" si="132"/>
        <v>32</v>
      </c>
      <c r="R764" s="22" t="str">
        <f ca="1">VLOOKUP(L764,'05'!$A$2:$B$6,2,0)</f>
        <v>parda</v>
      </c>
      <c r="S764" s="22" t="str">
        <f ca="1">VLOOKUP(M764,'06'!$A$2:$B$18,2,0)</f>
        <v>ensino médio técnico incompleto</v>
      </c>
      <c r="T764" s="22" t="str">
        <f ca="1">VLOOKUP(N764,'07'!$A$2:$D$28,2,0)</f>
        <v>Paraná</v>
      </c>
      <c r="U764" s="22" t="str">
        <f ca="1">VLOOKUP(O764,'08'!$A$2:$B$28,2,0)</f>
        <v>Candomblé</v>
      </c>
      <c r="V764" s="22" t="str">
        <f ca="1">VLOOKUP(P764,'10'!$A$2:$B$10,2,0)</f>
        <v>Separado</v>
      </c>
      <c r="W764" s="29">
        <f>IFERROR(VLOOKUP($B764,'b02'!$A$4:$H$705,W$1,0),0)</f>
        <v>0</v>
      </c>
      <c r="X764" s="29">
        <f>IFERROR(VLOOKUP($B764,'b02'!$A$4:$H$705,X$1,0),0)</f>
        <v>0</v>
      </c>
      <c r="Y764" s="29">
        <f>IFERROR(VLOOKUP($B764,'b02'!$A$4:$H$705,Y$1,0),0)</f>
        <v>0</v>
      </c>
      <c r="Z764" s="29">
        <f>IFERROR(VLOOKUP($B764,'b02'!$A$4:$H$705,Z$1,0),0)</f>
        <v>0</v>
      </c>
      <c r="AA764" s="29">
        <f>IFERROR(VLOOKUP($B764,'b02'!$A$4:$H$705,AA$1,0),0)</f>
        <v>1</v>
      </c>
      <c r="AB764" s="29">
        <f>IFERROR(VLOOKUP($B764,'b02'!$A$4:$H$705,AB$1,0),0)</f>
        <v>0</v>
      </c>
      <c r="AC764" s="29">
        <f>IFERROR(VLOOKUP($B764,'b02'!$A$4:$H$705,AC$1,0),0)</f>
        <v>1</v>
      </c>
      <c r="AD764" s="41">
        <f>IFERROR(VLOOKUP($B764,'b06'!$A$4:$I$714,AD$1,0),0)</f>
        <v>0</v>
      </c>
      <c r="AE764" s="41">
        <f>IFERROR(VLOOKUP($B764,'b06'!$A$4:$I$714,AE$1,0),0)</f>
        <v>1</v>
      </c>
      <c r="AF764" s="41">
        <f>IFERROR(VLOOKUP($B764,'b06'!$A$4:$I$714,AF$1,0),0)</f>
        <v>0</v>
      </c>
      <c r="AG764" s="41">
        <f>IFERROR(VLOOKUP($B764,'b06'!$A$4:$I$714,AG$1,0),0)</f>
        <v>0</v>
      </c>
      <c r="AH764" s="41">
        <f>IFERROR(VLOOKUP($B764,'b06'!$A$4:$I$714,AH$1,0),0)</f>
        <v>0</v>
      </c>
      <c r="AI764" s="41">
        <f>IFERROR(VLOOKUP($B764,'b06'!$A$4:$I$714,AI$1,0),0)</f>
        <v>0</v>
      </c>
      <c r="AJ764" s="41">
        <f>IFERROR(VLOOKUP($B764,'b06'!$A$4:$I$714,AJ$1,0),0)</f>
        <v>0</v>
      </c>
    </row>
    <row r="765" spans="1:36" x14ac:dyDescent="0.35">
      <c r="A765" s="4" t="s">
        <v>1076</v>
      </c>
      <c r="B765" s="30">
        <v>763</v>
      </c>
      <c r="C765" s="8">
        <f t="shared" ca="1" si="133"/>
        <v>33488</v>
      </c>
      <c r="D765" s="5" t="str">
        <f t="shared" si="134"/>
        <v>colaborador_0763</v>
      </c>
      <c r="E765" s="9" t="s">
        <v>1339</v>
      </c>
      <c r="F765" s="9" t="s">
        <v>1550</v>
      </c>
      <c r="G765" s="8">
        <f t="shared" ca="1" si="135"/>
        <v>42626</v>
      </c>
      <c r="H765" s="6" t="s">
        <v>6</v>
      </c>
      <c r="I765" s="13">
        <f t="shared" ca="1" si="136"/>
        <v>1.85</v>
      </c>
      <c r="J765" s="15">
        <f t="shared" ca="1" si="137"/>
        <v>70</v>
      </c>
      <c r="K765" s="15">
        <f t="shared" ca="1" si="138"/>
        <v>20.45288531775018</v>
      </c>
      <c r="L765" s="10">
        <f t="shared" ca="1" si="139"/>
        <v>3</v>
      </c>
      <c r="M765" s="10">
        <f t="shared" ca="1" si="140"/>
        <v>3</v>
      </c>
      <c r="N765" s="10">
        <f t="shared" ca="1" si="141"/>
        <v>22</v>
      </c>
      <c r="O765" s="10">
        <f t="shared" ca="1" si="142"/>
        <v>6</v>
      </c>
      <c r="P765" s="10">
        <f t="shared" ca="1" si="143"/>
        <v>2</v>
      </c>
      <c r="Q765" s="11">
        <f t="shared" ca="1" si="132"/>
        <v>29</v>
      </c>
      <c r="R765" s="22" t="str">
        <f ca="1">VLOOKUP(L765,'05'!$A$2:$B$6,2,0)</f>
        <v>preta</v>
      </c>
      <c r="S765" s="22" t="str">
        <f ca="1">VLOOKUP(M765,'06'!$A$2:$B$18,2,0)</f>
        <v>ensino fundamental completo</v>
      </c>
      <c r="T765" s="22" t="str">
        <f ca="1">VLOOKUP(N765,'07'!$A$2:$D$28,2,0)</f>
        <v>Rondônia</v>
      </c>
      <c r="U765" s="22" t="str">
        <f ca="1">VLOOKUP(O765,'08'!$A$2:$B$28,2,0)</f>
        <v>Umbanda</v>
      </c>
      <c r="V765" s="22" t="str">
        <f ca="1">VLOOKUP(P765,'10'!$A$2:$B$10,2,0)</f>
        <v>Casado</v>
      </c>
      <c r="W765" s="29">
        <f>IFERROR(VLOOKUP($B765,'b02'!$A$4:$H$705,W$1,0),0)</f>
        <v>0</v>
      </c>
      <c r="X765" s="29">
        <f>IFERROR(VLOOKUP($B765,'b02'!$A$4:$H$705,X$1,0),0)</f>
        <v>0</v>
      </c>
      <c r="Y765" s="29">
        <f>IFERROR(VLOOKUP($B765,'b02'!$A$4:$H$705,Y$1,0),0)</f>
        <v>1</v>
      </c>
      <c r="Z765" s="29">
        <f>IFERROR(VLOOKUP($B765,'b02'!$A$4:$H$705,Z$1,0),0)</f>
        <v>0</v>
      </c>
      <c r="AA765" s="29">
        <f>IFERROR(VLOOKUP($B765,'b02'!$A$4:$H$705,AA$1,0),0)</f>
        <v>0</v>
      </c>
      <c r="AB765" s="29">
        <f>IFERROR(VLOOKUP($B765,'b02'!$A$4:$H$705,AB$1,0),0)</f>
        <v>0</v>
      </c>
      <c r="AC765" s="29">
        <f>IFERROR(VLOOKUP($B765,'b02'!$A$4:$H$705,AC$1,0),0)</f>
        <v>1</v>
      </c>
      <c r="AD765" s="41">
        <f>IFERROR(VLOOKUP($B765,'b06'!$A$4:$I$714,AD$1,0),0)</f>
        <v>0</v>
      </c>
      <c r="AE765" s="41">
        <f>IFERROR(VLOOKUP($B765,'b06'!$A$4:$I$714,AE$1,0),0)</f>
        <v>0</v>
      </c>
      <c r="AF765" s="41">
        <f>IFERROR(VLOOKUP($B765,'b06'!$A$4:$I$714,AF$1,0),0)</f>
        <v>0</v>
      </c>
      <c r="AG765" s="41">
        <f>IFERROR(VLOOKUP($B765,'b06'!$A$4:$I$714,AG$1,0),0)</f>
        <v>0</v>
      </c>
      <c r="AH765" s="41">
        <f>IFERROR(VLOOKUP($B765,'b06'!$A$4:$I$714,AH$1,0),0)</f>
        <v>1</v>
      </c>
      <c r="AI765" s="41">
        <f>IFERROR(VLOOKUP($B765,'b06'!$A$4:$I$714,AI$1,0),0)</f>
        <v>0</v>
      </c>
      <c r="AJ765" s="41">
        <f>IFERROR(VLOOKUP($B765,'b06'!$A$4:$I$714,AJ$1,0),0)</f>
        <v>0</v>
      </c>
    </row>
    <row r="766" spans="1:36" x14ac:dyDescent="0.35">
      <c r="A766" s="4" t="s">
        <v>1077</v>
      </c>
      <c r="B766" s="30">
        <v>764</v>
      </c>
      <c r="C766" s="8">
        <f t="shared" ca="1" si="133"/>
        <v>35574</v>
      </c>
      <c r="D766" s="5" t="str">
        <f t="shared" si="134"/>
        <v>colaborador_0764</v>
      </c>
      <c r="E766" s="9" t="s">
        <v>1339</v>
      </c>
      <c r="F766" s="9" t="s">
        <v>1550</v>
      </c>
      <c r="G766" s="8">
        <f t="shared" ca="1" si="135"/>
        <v>42704</v>
      </c>
      <c r="H766" s="6" t="s">
        <v>6</v>
      </c>
      <c r="I766" s="13">
        <f t="shared" ca="1" si="136"/>
        <v>1.84</v>
      </c>
      <c r="J766" s="15">
        <f t="shared" ca="1" si="137"/>
        <v>80</v>
      </c>
      <c r="K766" s="15">
        <f t="shared" ca="1" si="138"/>
        <v>23.629489603024574</v>
      </c>
      <c r="L766" s="10">
        <f t="shared" ca="1" si="139"/>
        <v>3</v>
      </c>
      <c r="M766" s="10">
        <f t="shared" ca="1" si="140"/>
        <v>3</v>
      </c>
      <c r="N766" s="10">
        <f t="shared" ca="1" si="141"/>
        <v>23</v>
      </c>
      <c r="O766" s="10">
        <f t="shared" ca="1" si="142"/>
        <v>4</v>
      </c>
      <c r="P766" s="10">
        <f t="shared" ca="1" si="143"/>
        <v>2</v>
      </c>
      <c r="Q766" s="11">
        <f t="shared" ca="1" si="132"/>
        <v>23</v>
      </c>
      <c r="R766" s="22" t="str">
        <f ca="1">VLOOKUP(L766,'05'!$A$2:$B$6,2,0)</f>
        <v>preta</v>
      </c>
      <c r="S766" s="22" t="str">
        <f ca="1">VLOOKUP(M766,'06'!$A$2:$B$18,2,0)</f>
        <v>ensino fundamental completo</v>
      </c>
      <c r="T766" s="22" t="str">
        <f ca="1">VLOOKUP(N766,'07'!$A$2:$D$28,2,0)</f>
        <v>Roraima</v>
      </c>
      <c r="U766" s="22" t="str">
        <f ca="1">VLOOKUP(O766,'08'!$A$2:$B$28,2,0)</f>
        <v>Cristã</v>
      </c>
      <c r="V766" s="22" t="str">
        <f ca="1">VLOOKUP(P766,'10'!$A$2:$B$10,2,0)</f>
        <v>Casado</v>
      </c>
      <c r="W766" s="29">
        <f>IFERROR(VLOOKUP($B766,'b02'!$A$4:$H$705,W$1,0),0)</f>
        <v>0</v>
      </c>
      <c r="X766" s="29">
        <f>IFERROR(VLOOKUP($B766,'b02'!$A$4:$H$705,X$1,0),0)</f>
        <v>0</v>
      </c>
      <c r="Y766" s="29">
        <f>IFERROR(VLOOKUP($B766,'b02'!$A$4:$H$705,Y$1,0),0)</f>
        <v>1</v>
      </c>
      <c r="Z766" s="29">
        <f>IFERROR(VLOOKUP($B766,'b02'!$A$4:$H$705,Z$1,0),0)</f>
        <v>0</v>
      </c>
      <c r="AA766" s="29">
        <f>IFERROR(VLOOKUP($B766,'b02'!$A$4:$H$705,AA$1,0),0)</f>
        <v>0</v>
      </c>
      <c r="AB766" s="29">
        <f>IFERROR(VLOOKUP($B766,'b02'!$A$4:$H$705,AB$1,0),0)</f>
        <v>1</v>
      </c>
      <c r="AC766" s="29">
        <f>IFERROR(VLOOKUP($B766,'b02'!$A$4:$H$705,AC$1,0),0)</f>
        <v>2</v>
      </c>
      <c r="AD766" s="41">
        <f>IFERROR(VLOOKUP($B766,'b06'!$A$4:$I$714,AD$1,0),0)</f>
        <v>0</v>
      </c>
      <c r="AE766" s="41">
        <f>IFERROR(VLOOKUP($B766,'b06'!$A$4:$I$714,AE$1,0),0)</f>
        <v>0</v>
      </c>
      <c r="AF766" s="41">
        <f>IFERROR(VLOOKUP($B766,'b06'!$A$4:$I$714,AF$1,0),0)</f>
        <v>1</v>
      </c>
      <c r="AG766" s="41">
        <f>IFERROR(VLOOKUP($B766,'b06'!$A$4:$I$714,AG$1,0),0)</f>
        <v>0</v>
      </c>
      <c r="AH766" s="41">
        <f>IFERROR(VLOOKUP($B766,'b06'!$A$4:$I$714,AH$1,0),0)</f>
        <v>1</v>
      </c>
      <c r="AI766" s="41">
        <f>IFERROR(VLOOKUP($B766,'b06'!$A$4:$I$714,AI$1,0),0)</f>
        <v>0</v>
      </c>
      <c r="AJ766" s="41">
        <f>IFERROR(VLOOKUP($B766,'b06'!$A$4:$I$714,AJ$1,0),0)</f>
        <v>0</v>
      </c>
    </row>
    <row r="767" spans="1:36" x14ac:dyDescent="0.35">
      <c r="A767" s="4" t="s">
        <v>1078</v>
      </c>
      <c r="B767" s="30">
        <v>765</v>
      </c>
      <c r="C767" s="8">
        <f t="shared" ca="1" si="133"/>
        <v>33631</v>
      </c>
      <c r="D767" s="5" t="str">
        <f t="shared" si="134"/>
        <v>colaborador_0765</v>
      </c>
      <c r="E767" s="9" t="s">
        <v>1339</v>
      </c>
      <c r="F767" s="9" t="s">
        <v>1550</v>
      </c>
      <c r="G767" s="8">
        <f t="shared" ca="1" si="135"/>
        <v>43312</v>
      </c>
      <c r="H767" s="6" t="s">
        <v>6</v>
      </c>
      <c r="I767" s="13">
        <f t="shared" ca="1" si="136"/>
        <v>1.84</v>
      </c>
      <c r="J767" s="15">
        <f t="shared" ca="1" si="137"/>
        <v>78</v>
      </c>
      <c r="K767" s="15">
        <f t="shared" ca="1" si="138"/>
        <v>23.038752362948959</v>
      </c>
      <c r="L767" s="10">
        <f t="shared" ca="1" si="139"/>
        <v>3</v>
      </c>
      <c r="M767" s="10">
        <f t="shared" ca="1" si="140"/>
        <v>7</v>
      </c>
      <c r="N767" s="10">
        <f t="shared" ca="1" si="141"/>
        <v>22</v>
      </c>
      <c r="O767" s="10">
        <f t="shared" ca="1" si="142"/>
        <v>5</v>
      </c>
      <c r="P767" s="10">
        <f t="shared" ca="1" si="143"/>
        <v>1</v>
      </c>
      <c r="Q767" s="11">
        <f t="shared" ca="1" si="132"/>
        <v>29</v>
      </c>
      <c r="R767" s="22" t="str">
        <f ca="1">VLOOKUP(L767,'05'!$A$2:$B$6,2,0)</f>
        <v>preta</v>
      </c>
      <c r="S767" s="22" t="str">
        <f ca="1">VLOOKUP(M767,'06'!$A$2:$B$18,2,0)</f>
        <v>ensino médio técnico completo</v>
      </c>
      <c r="T767" s="22" t="str">
        <f ca="1">VLOOKUP(N767,'07'!$A$2:$D$28,2,0)</f>
        <v>Rondônia</v>
      </c>
      <c r="U767" s="22" t="str">
        <f ca="1">VLOOKUP(O767,'08'!$A$2:$B$28,2,0)</f>
        <v>Evangélica</v>
      </c>
      <c r="V767" s="22" t="str">
        <f ca="1">VLOOKUP(P767,'10'!$A$2:$B$10,2,0)</f>
        <v>Solteiro</v>
      </c>
      <c r="W767" s="29">
        <f>IFERROR(VLOOKUP($B767,'b02'!$A$4:$H$705,W$1,0),0)</f>
        <v>0</v>
      </c>
      <c r="X767" s="29">
        <f>IFERROR(VLOOKUP($B767,'b02'!$A$4:$H$705,X$1,0),0)</f>
        <v>0</v>
      </c>
      <c r="Y767" s="29">
        <f>IFERROR(VLOOKUP($B767,'b02'!$A$4:$H$705,Y$1,0),0)</f>
        <v>1</v>
      </c>
      <c r="Z767" s="29">
        <f>IFERROR(VLOOKUP($B767,'b02'!$A$4:$H$705,Z$1,0),0)</f>
        <v>0</v>
      </c>
      <c r="AA767" s="29">
        <f>IFERROR(VLOOKUP($B767,'b02'!$A$4:$H$705,AA$1,0),0)</f>
        <v>0</v>
      </c>
      <c r="AB767" s="29">
        <f>IFERROR(VLOOKUP($B767,'b02'!$A$4:$H$705,AB$1,0),0)</f>
        <v>0</v>
      </c>
      <c r="AC767" s="29">
        <f>IFERROR(VLOOKUP($B767,'b02'!$A$4:$H$705,AC$1,0),0)</f>
        <v>1</v>
      </c>
      <c r="AD767" s="41">
        <f>IFERROR(VLOOKUP($B767,'b06'!$A$4:$I$714,AD$1,0),0)</f>
        <v>0</v>
      </c>
      <c r="AE767" s="41">
        <f>IFERROR(VLOOKUP($B767,'b06'!$A$4:$I$714,AE$1,0),0)</f>
        <v>1</v>
      </c>
      <c r="AF767" s="41">
        <f>IFERROR(VLOOKUP($B767,'b06'!$A$4:$I$714,AF$1,0),0)</f>
        <v>0</v>
      </c>
      <c r="AG767" s="41">
        <f>IFERROR(VLOOKUP($B767,'b06'!$A$4:$I$714,AG$1,0),0)</f>
        <v>0</v>
      </c>
      <c r="AH767" s="41">
        <f>IFERROR(VLOOKUP($B767,'b06'!$A$4:$I$714,AH$1,0),0)</f>
        <v>0</v>
      </c>
      <c r="AI767" s="41">
        <f>IFERROR(VLOOKUP($B767,'b06'!$A$4:$I$714,AI$1,0),0)</f>
        <v>0</v>
      </c>
      <c r="AJ767" s="41">
        <f>IFERROR(VLOOKUP($B767,'b06'!$A$4:$I$714,AJ$1,0),0)</f>
        <v>0</v>
      </c>
    </row>
    <row r="768" spans="1:36" x14ac:dyDescent="0.35">
      <c r="A768" s="4" t="s">
        <v>1079</v>
      </c>
      <c r="B768" s="30">
        <v>766</v>
      </c>
      <c r="C768" s="8">
        <f t="shared" ca="1" si="133"/>
        <v>31290</v>
      </c>
      <c r="D768" s="5" t="str">
        <f t="shared" si="134"/>
        <v>colaborador_0766</v>
      </c>
      <c r="E768" s="9" t="s">
        <v>1339</v>
      </c>
      <c r="F768" s="9" t="s">
        <v>1550</v>
      </c>
      <c r="G768" s="8">
        <f t="shared" ca="1" si="135"/>
        <v>43573</v>
      </c>
      <c r="H768" s="6" t="s">
        <v>6</v>
      </c>
      <c r="I768" s="13">
        <f t="shared" ca="1" si="136"/>
        <v>1.85</v>
      </c>
      <c r="J768" s="15">
        <f t="shared" ca="1" si="137"/>
        <v>81</v>
      </c>
      <c r="K768" s="15">
        <f t="shared" ca="1" si="138"/>
        <v>23.666910153396639</v>
      </c>
      <c r="L768" s="10">
        <f t="shared" ca="1" si="139"/>
        <v>3</v>
      </c>
      <c r="M768" s="10">
        <f t="shared" ca="1" si="140"/>
        <v>2</v>
      </c>
      <c r="N768" s="10">
        <f t="shared" ca="1" si="141"/>
        <v>15</v>
      </c>
      <c r="O768" s="10">
        <f t="shared" ca="1" si="142"/>
        <v>1</v>
      </c>
      <c r="P768" s="10">
        <f t="shared" ca="1" si="143"/>
        <v>4</v>
      </c>
      <c r="Q768" s="11">
        <f t="shared" ca="1" si="132"/>
        <v>35</v>
      </c>
      <c r="R768" s="22" t="str">
        <f ca="1">VLOOKUP(L768,'05'!$A$2:$B$6,2,0)</f>
        <v>preta</v>
      </c>
      <c r="S768" s="22" t="str">
        <f ca="1">VLOOKUP(M768,'06'!$A$2:$B$18,2,0)</f>
        <v>ensino fundamental incompleto</v>
      </c>
      <c r="T768" s="22" t="str">
        <f ca="1">VLOOKUP(N768,'07'!$A$2:$D$28,2,0)</f>
        <v>Paraíba</v>
      </c>
      <c r="U768" s="22" t="str">
        <f ca="1">VLOOKUP(O768,'08'!$A$2:$B$28,2,0)</f>
        <v>Adventista</v>
      </c>
      <c r="V768" s="22" t="str">
        <f ca="1">VLOOKUP(P768,'10'!$A$2:$B$10,2,0)</f>
        <v>Desquitado</v>
      </c>
      <c r="W768" s="29">
        <f>IFERROR(VLOOKUP($B768,'b02'!$A$4:$H$705,W$1,0),0)</f>
        <v>0</v>
      </c>
      <c r="X768" s="29">
        <f>IFERROR(VLOOKUP($B768,'b02'!$A$4:$H$705,X$1,0),0)</f>
        <v>0</v>
      </c>
      <c r="Y768" s="29">
        <f>IFERROR(VLOOKUP($B768,'b02'!$A$4:$H$705,Y$1,0),0)</f>
        <v>0</v>
      </c>
      <c r="Z768" s="29">
        <f>IFERROR(VLOOKUP($B768,'b02'!$A$4:$H$705,Z$1,0),0)</f>
        <v>0</v>
      </c>
      <c r="AA768" s="29">
        <f>IFERROR(VLOOKUP($B768,'b02'!$A$4:$H$705,AA$1,0),0)</f>
        <v>0</v>
      </c>
      <c r="AB768" s="29">
        <f>IFERROR(VLOOKUP($B768,'b02'!$A$4:$H$705,AB$1,0),0)</f>
        <v>0</v>
      </c>
      <c r="AC768" s="29">
        <f>IFERROR(VLOOKUP($B768,'b02'!$A$4:$H$705,AC$1,0),0)</f>
        <v>0</v>
      </c>
      <c r="AD768" s="41">
        <f>IFERROR(VLOOKUP($B768,'b06'!$A$4:$I$714,AD$1,0),0)</f>
        <v>0</v>
      </c>
      <c r="AE768" s="41">
        <f>IFERROR(VLOOKUP($B768,'b06'!$A$4:$I$714,AE$1,0),0)</f>
        <v>0</v>
      </c>
      <c r="AF768" s="41">
        <f>IFERROR(VLOOKUP($B768,'b06'!$A$4:$I$714,AF$1,0),0)</f>
        <v>0</v>
      </c>
      <c r="AG768" s="41">
        <f>IFERROR(VLOOKUP($B768,'b06'!$A$4:$I$714,AG$1,0),0)</f>
        <v>0</v>
      </c>
      <c r="AH768" s="41">
        <f>IFERROR(VLOOKUP($B768,'b06'!$A$4:$I$714,AH$1,0),0)</f>
        <v>0</v>
      </c>
      <c r="AI768" s="41">
        <f>IFERROR(VLOOKUP($B768,'b06'!$A$4:$I$714,AI$1,0),0)</f>
        <v>0</v>
      </c>
      <c r="AJ768" s="41">
        <f>IFERROR(VLOOKUP($B768,'b06'!$A$4:$I$714,AJ$1,0),0)</f>
        <v>0</v>
      </c>
    </row>
    <row r="769" spans="1:36" x14ac:dyDescent="0.35">
      <c r="A769" s="4" t="s">
        <v>1080</v>
      </c>
      <c r="B769" s="30">
        <v>767</v>
      </c>
      <c r="C769" s="8">
        <f t="shared" ca="1" si="133"/>
        <v>32730</v>
      </c>
      <c r="D769" s="5" t="str">
        <f t="shared" si="134"/>
        <v>colaborador_0767</v>
      </c>
      <c r="E769" s="9" t="s">
        <v>1339</v>
      </c>
      <c r="F769" s="9" t="s">
        <v>1550</v>
      </c>
      <c r="G769" s="8">
        <f t="shared" ca="1" si="135"/>
        <v>43957</v>
      </c>
      <c r="H769" s="6" t="s">
        <v>6</v>
      </c>
      <c r="I769" s="13">
        <f t="shared" ca="1" si="136"/>
        <v>1.79</v>
      </c>
      <c r="J769" s="15">
        <f t="shared" ca="1" si="137"/>
        <v>76</v>
      </c>
      <c r="K769" s="15">
        <f t="shared" ca="1" si="138"/>
        <v>23.719609250647608</v>
      </c>
      <c r="L769" s="10">
        <f t="shared" ca="1" si="139"/>
        <v>3</v>
      </c>
      <c r="M769" s="10">
        <f t="shared" ca="1" si="140"/>
        <v>2</v>
      </c>
      <c r="N769" s="10">
        <f t="shared" ca="1" si="141"/>
        <v>18</v>
      </c>
      <c r="O769" s="10">
        <f t="shared" ca="1" si="142"/>
        <v>4</v>
      </c>
      <c r="P769" s="10">
        <f t="shared" ca="1" si="143"/>
        <v>2</v>
      </c>
      <c r="Q769" s="11">
        <f t="shared" ca="1" si="132"/>
        <v>31</v>
      </c>
      <c r="R769" s="22" t="str">
        <f ca="1">VLOOKUP(L769,'05'!$A$2:$B$6,2,0)</f>
        <v>preta</v>
      </c>
      <c r="S769" s="22" t="str">
        <f ca="1">VLOOKUP(M769,'06'!$A$2:$B$18,2,0)</f>
        <v>ensino fundamental incompleto</v>
      </c>
      <c r="T769" s="22" t="str">
        <f ca="1">VLOOKUP(N769,'07'!$A$2:$D$28,2,0)</f>
        <v>Piauí</v>
      </c>
      <c r="U769" s="22" t="str">
        <f ca="1">VLOOKUP(O769,'08'!$A$2:$B$28,2,0)</f>
        <v>Cristã</v>
      </c>
      <c r="V769" s="22" t="str">
        <f ca="1">VLOOKUP(P769,'10'!$A$2:$B$10,2,0)</f>
        <v>Casado</v>
      </c>
      <c r="W769" s="29">
        <f>IFERROR(VLOOKUP($B769,'b02'!$A$4:$H$705,W$1,0),0)</f>
        <v>0</v>
      </c>
      <c r="X769" s="29">
        <f>IFERROR(VLOOKUP($B769,'b02'!$A$4:$H$705,X$1,0),0)</f>
        <v>0</v>
      </c>
      <c r="Y769" s="29">
        <f>IFERROR(VLOOKUP($B769,'b02'!$A$4:$H$705,Y$1,0),0)</f>
        <v>0</v>
      </c>
      <c r="Z769" s="29">
        <f>IFERROR(VLOOKUP($B769,'b02'!$A$4:$H$705,Z$1,0),0)</f>
        <v>0</v>
      </c>
      <c r="AA769" s="29">
        <f>IFERROR(VLOOKUP($B769,'b02'!$A$4:$H$705,AA$1,0),0)</f>
        <v>0</v>
      </c>
      <c r="AB769" s="29">
        <f>IFERROR(VLOOKUP($B769,'b02'!$A$4:$H$705,AB$1,0),0)</f>
        <v>0</v>
      </c>
      <c r="AC769" s="29">
        <f>IFERROR(VLOOKUP($B769,'b02'!$A$4:$H$705,AC$1,0),0)</f>
        <v>0</v>
      </c>
      <c r="AD769" s="41">
        <f>IFERROR(VLOOKUP($B769,'b06'!$A$4:$I$714,AD$1,0),0)</f>
        <v>0</v>
      </c>
      <c r="AE769" s="41">
        <f>IFERROR(VLOOKUP($B769,'b06'!$A$4:$I$714,AE$1,0),0)</f>
        <v>0</v>
      </c>
      <c r="AF769" s="41">
        <f>IFERROR(VLOOKUP($B769,'b06'!$A$4:$I$714,AF$1,0),0)</f>
        <v>0</v>
      </c>
      <c r="AG769" s="41">
        <f>IFERROR(VLOOKUP($B769,'b06'!$A$4:$I$714,AG$1,0),0)</f>
        <v>0</v>
      </c>
      <c r="AH769" s="41">
        <f>IFERROR(VLOOKUP($B769,'b06'!$A$4:$I$714,AH$1,0),0)</f>
        <v>0</v>
      </c>
      <c r="AI769" s="41">
        <f>IFERROR(VLOOKUP($B769,'b06'!$A$4:$I$714,AI$1,0),0)</f>
        <v>0</v>
      </c>
      <c r="AJ769" s="41">
        <f>IFERROR(VLOOKUP($B769,'b06'!$A$4:$I$714,AJ$1,0),0)</f>
        <v>0</v>
      </c>
    </row>
    <row r="770" spans="1:36" x14ac:dyDescent="0.35">
      <c r="A770" s="4" t="s">
        <v>1081</v>
      </c>
      <c r="B770" s="30">
        <v>768</v>
      </c>
      <c r="C770" s="8">
        <f t="shared" ca="1" si="133"/>
        <v>32716</v>
      </c>
      <c r="D770" s="5" t="str">
        <f t="shared" si="134"/>
        <v>colaborador_0768</v>
      </c>
      <c r="E770" s="9" t="s">
        <v>1339</v>
      </c>
      <c r="F770" s="9" t="s">
        <v>1550</v>
      </c>
      <c r="G770" s="8">
        <f t="shared" ca="1" si="135"/>
        <v>42992</v>
      </c>
      <c r="H770" s="6" t="s">
        <v>6</v>
      </c>
      <c r="I770" s="13">
        <f t="shared" ca="1" si="136"/>
        <v>1.78</v>
      </c>
      <c r="J770" s="15">
        <f t="shared" ca="1" si="137"/>
        <v>71</v>
      </c>
      <c r="K770" s="15">
        <f t="shared" ca="1" si="138"/>
        <v>22.408786769347305</v>
      </c>
      <c r="L770" s="10">
        <f t="shared" ca="1" si="139"/>
        <v>3</v>
      </c>
      <c r="M770" s="10">
        <f t="shared" ca="1" si="140"/>
        <v>7</v>
      </c>
      <c r="N770" s="10">
        <f t="shared" ca="1" si="141"/>
        <v>13</v>
      </c>
      <c r="O770" s="10">
        <f t="shared" ca="1" si="142"/>
        <v>3</v>
      </c>
      <c r="P770" s="10">
        <f t="shared" ca="1" si="143"/>
        <v>1</v>
      </c>
      <c r="Q770" s="11">
        <f t="shared" ca="1" si="132"/>
        <v>31</v>
      </c>
      <c r="R770" s="22" t="str">
        <f ca="1">VLOOKUP(L770,'05'!$A$2:$B$6,2,0)</f>
        <v>preta</v>
      </c>
      <c r="S770" s="22" t="str">
        <f ca="1">VLOOKUP(M770,'06'!$A$2:$B$18,2,0)</f>
        <v>ensino médio técnico completo</v>
      </c>
      <c r="T770" s="22" t="str">
        <f ca="1">VLOOKUP(N770,'07'!$A$2:$D$28,2,0)</f>
        <v>Minas Gerais</v>
      </c>
      <c r="U770" s="22" t="str">
        <f ca="1">VLOOKUP(O770,'08'!$A$2:$B$28,2,0)</f>
        <v>Católica</v>
      </c>
      <c r="V770" s="22" t="str">
        <f ca="1">VLOOKUP(P770,'10'!$A$2:$B$10,2,0)</f>
        <v>Solteiro</v>
      </c>
      <c r="W770" s="29">
        <f>IFERROR(VLOOKUP($B770,'b02'!$A$4:$H$705,W$1,0),0)</f>
        <v>0</v>
      </c>
      <c r="X770" s="29">
        <f>IFERROR(VLOOKUP($B770,'b02'!$A$4:$H$705,X$1,0),0)</f>
        <v>0</v>
      </c>
      <c r="Y770" s="29">
        <f>IFERROR(VLOOKUP($B770,'b02'!$A$4:$H$705,Y$1,0),0)</f>
        <v>0</v>
      </c>
      <c r="Z770" s="29">
        <f>IFERROR(VLOOKUP($B770,'b02'!$A$4:$H$705,Z$1,0),0)</f>
        <v>0</v>
      </c>
      <c r="AA770" s="29">
        <f>IFERROR(VLOOKUP($B770,'b02'!$A$4:$H$705,AA$1,0),0)</f>
        <v>0</v>
      </c>
      <c r="AB770" s="29">
        <f>IFERROR(VLOOKUP($B770,'b02'!$A$4:$H$705,AB$1,0),0)</f>
        <v>0</v>
      </c>
      <c r="AC770" s="29">
        <f>IFERROR(VLOOKUP($B770,'b02'!$A$4:$H$705,AC$1,0),0)</f>
        <v>0</v>
      </c>
      <c r="AD770" s="41">
        <f>IFERROR(VLOOKUP($B770,'b06'!$A$4:$I$714,AD$1,0),0)</f>
        <v>0</v>
      </c>
      <c r="AE770" s="41">
        <f>IFERROR(VLOOKUP($B770,'b06'!$A$4:$I$714,AE$1,0),0)</f>
        <v>0</v>
      </c>
      <c r="AF770" s="41">
        <f>IFERROR(VLOOKUP($B770,'b06'!$A$4:$I$714,AF$1,0),0)</f>
        <v>0</v>
      </c>
      <c r="AG770" s="41">
        <f>IFERROR(VLOOKUP($B770,'b06'!$A$4:$I$714,AG$1,0),0)</f>
        <v>0</v>
      </c>
      <c r="AH770" s="41">
        <f>IFERROR(VLOOKUP($B770,'b06'!$A$4:$I$714,AH$1,0),0)</f>
        <v>0</v>
      </c>
      <c r="AI770" s="41">
        <f>IFERROR(VLOOKUP($B770,'b06'!$A$4:$I$714,AI$1,0),0)</f>
        <v>0</v>
      </c>
      <c r="AJ770" s="41">
        <f>IFERROR(VLOOKUP($B770,'b06'!$A$4:$I$714,AJ$1,0),0)</f>
        <v>0</v>
      </c>
    </row>
    <row r="771" spans="1:36" x14ac:dyDescent="0.35">
      <c r="A771" s="4" t="s">
        <v>1082</v>
      </c>
      <c r="B771" s="30">
        <v>769</v>
      </c>
      <c r="C771" s="8">
        <f t="shared" ca="1" si="133"/>
        <v>33251</v>
      </c>
      <c r="D771" s="5" t="str">
        <f t="shared" si="134"/>
        <v>colaborador_0769</v>
      </c>
      <c r="E771" s="9" t="s">
        <v>1339</v>
      </c>
      <c r="F771" s="9" t="s">
        <v>1550</v>
      </c>
      <c r="G771" s="8">
        <f t="shared" ca="1" si="135"/>
        <v>42817</v>
      </c>
      <c r="H771" s="6" t="s">
        <v>6</v>
      </c>
      <c r="I771" s="13">
        <f t="shared" ca="1" si="136"/>
        <v>1.84</v>
      </c>
      <c r="J771" s="15">
        <f t="shared" ca="1" si="137"/>
        <v>72</v>
      </c>
      <c r="K771" s="15">
        <f t="shared" ca="1" si="138"/>
        <v>21.266540642722116</v>
      </c>
      <c r="L771" s="10">
        <f t="shared" ca="1" si="139"/>
        <v>2</v>
      </c>
      <c r="M771" s="10">
        <f t="shared" ca="1" si="140"/>
        <v>4</v>
      </c>
      <c r="N771" s="10">
        <f t="shared" ca="1" si="141"/>
        <v>11</v>
      </c>
      <c r="O771" s="10">
        <f t="shared" ca="1" si="142"/>
        <v>2</v>
      </c>
      <c r="P771" s="10">
        <f t="shared" ca="1" si="143"/>
        <v>6</v>
      </c>
      <c r="Q771" s="11">
        <f t="shared" ref="Q771:Q834" ca="1" si="144">INT((TODAY()-C771)/365.25)</f>
        <v>30</v>
      </c>
      <c r="R771" s="22" t="str">
        <f ca="1">VLOOKUP(L771,'05'!$A$2:$B$6,2,0)</f>
        <v>parda</v>
      </c>
      <c r="S771" s="22" t="str">
        <f ca="1">VLOOKUP(M771,'06'!$A$2:$B$18,2,0)</f>
        <v>ensino médio incompleto</v>
      </c>
      <c r="T771" s="22" t="str">
        <f ca="1">VLOOKUP(N771,'07'!$A$2:$D$28,2,0)</f>
        <v>Mato Grosso</v>
      </c>
      <c r="U771" s="22" t="str">
        <f ca="1">VLOOKUP(O771,'08'!$A$2:$B$28,2,0)</f>
        <v>Candomblé</v>
      </c>
      <c r="V771" s="22" t="str">
        <f ca="1">VLOOKUP(P771,'10'!$A$2:$B$10,2,0)</f>
        <v>Concubinato/União Estável</v>
      </c>
      <c r="W771" s="29">
        <f>IFERROR(VLOOKUP($B771,'b02'!$A$4:$H$705,W$1,0),0)</f>
        <v>0</v>
      </c>
      <c r="X771" s="29">
        <f>IFERROR(VLOOKUP($B771,'b02'!$A$4:$H$705,X$1,0),0)</f>
        <v>0</v>
      </c>
      <c r="Y771" s="29">
        <f>IFERROR(VLOOKUP($B771,'b02'!$A$4:$H$705,Y$1,0),0)</f>
        <v>1</v>
      </c>
      <c r="Z771" s="29">
        <f>IFERROR(VLOOKUP($B771,'b02'!$A$4:$H$705,Z$1,0),0)</f>
        <v>0</v>
      </c>
      <c r="AA771" s="29">
        <f>IFERROR(VLOOKUP($B771,'b02'!$A$4:$H$705,AA$1,0),0)</f>
        <v>0</v>
      </c>
      <c r="AB771" s="29">
        <f>IFERROR(VLOOKUP($B771,'b02'!$A$4:$H$705,AB$1,0),0)</f>
        <v>0</v>
      </c>
      <c r="AC771" s="29">
        <f>IFERROR(VLOOKUP($B771,'b02'!$A$4:$H$705,AC$1,0),0)</f>
        <v>1</v>
      </c>
      <c r="AD771" s="41">
        <f>IFERROR(VLOOKUP($B771,'b06'!$A$4:$I$714,AD$1,0),0)</f>
        <v>0</v>
      </c>
      <c r="AE771" s="41">
        <f>IFERROR(VLOOKUP($B771,'b06'!$A$4:$I$714,AE$1,0),0)</f>
        <v>1</v>
      </c>
      <c r="AF771" s="41">
        <f>IFERROR(VLOOKUP($B771,'b06'!$A$4:$I$714,AF$1,0),0)</f>
        <v>0</v>
      </c>
      <c r="AG771" s="41">
        <f>IFERROR(VLOOKUP($B771,'b06'!$A$4:$I$714,AG$1,0),0)</f>
        <v>0</v>
      </c>
      <c r="AH771" s="41">
        <f>IFERROR(VLOOKUP($B771,'b06'!$A$4:$I$714,AH$1,0),0)</f>
        <v>0</v>
      </c>
      <c r="AI771" s="41">
        <f>IFERROR(VLOOKUP($B771,'b06'!$A$4:$I$714,AI$1,0),0)</f>
        <v>0</v>
      </c>
      <c r="AJ771" s="41">
        <f>IFERROR(VLOOKUP($B771,'b06'!$A$4:$I$714,AJ$1,0),0)</f>
        <v>0</v>
      </c>
    </row>
    <row r="772" spans="1:36" x14ac:dyDescent="0.35">
      <c r="A772" s="4" t="s">
        <v>1083</v>
      </c>
      <c r="B772" s="30">
        <v>770</v>
      </c>
      <c r="C772" s="8">
        <f t="shared" ref="C772:C835" ca="1" si="145">RANDBETWEEN(DATE(1984,1,1),DATE(1998,12,31))</f>
        <v>36137</v>
      </c>
      <c r="D772" s="5" t="str">
        <f t="shared" ref="D772:D835" si="146">CONCATENATE("colaborador_",A772)</f>
        <v>colaborador_0770</v>
      </c>
      <c r="E772" s="9" t="s">
        <v>1339</v>
      </c>
      <c r="F772" s="9" t="s">
        <v>1550</v>
      </c>
      <c r="G772" s="8">
        <f t="shared" ref="G772:G835" ca="1" si="147">RANDBETWEEN(DATE(2015,1,1),DATE(2020,12,31))</f>
        <v>42777</v>
      </c>
      <c r="H772" s="6" t="s">
        <v>6</v>
      </c>
      <c r="I772" s="13">
        <f t="shared" ref="I772:I835" ca="1" si="148">IF(H772="M",RANDBETWEEN(175,185)/100,RANDBETWEEN(165,175)/100)</f>
        <v>1.76</v>
      </c>
      <c r="J772" s="15">
        <f t="shared" ref="J772:J835" ca="1" si="149">IF(H772="M",RANDBETWEEN(70,81),RANDBETWEEN(45,65))</f>
        <v>75</v>
      </c>
      <c r="K772" s="15">
        <f t="shared" ref="K772:K835" ca="1" si="150">J772/I772^2</f>
        <v>24.212293388429753</v>
      </c>
      <c r="L772" s="10">
        <f t="shared" ref="L772:L835" ca="1" si="151">RANDBETWEEN(2,3)</f>
        <v>3</v>
      </c>
      <c r="M772" s="10">
        <f t="shared" ref="M772:M835" ca="1" si="152">RANDBETWEEN(1,7)</f>
        <v>6</v>
      </c>
      <c r="N772" s="10">
        <f t="shared" ref="N772:N835" ca="1" si="153">RANDBETWEEN(1,27)</f>
        <v>18</v>
      </c>
      <c r="O772" s="10">
        <f t="shared" ref="O772:O835" ca="1" si="154">RANDBETWEEN(1,7)</f>
        <v>1</v>
      </c>
      <c r="P772" s="10">
        <f t="shared" ref="P772:P835" ca="1" si="155">RANDBETWEEN(1,6)</f>
        <v>1</v>
      </c>
      <c r="Q772" s="11">
        <f t="shared" ca="1" si="144"/>
        <v>22</v>
      </c>
      <c r="R772" s="22" t="str">
        <f ca="1">VLOOKUP(L772,'05'!$A$2:$B$6,2,0)</f>
        <v>preta</v>
      </c>
      <c r="S772" s="22" t="str">
        <f ca="1">VLOOKUP(M772,'06'!$A$2:$B$18,2,0)</f>
        <v>ensino médio técnico incompleto</v>
      </c>
      <c r="T772" s="22" t="str">
        <f ca="1">VLOOKUP(N772,'07'!$A$2:$D$28,2,0)</f>
        <v>Piauí</v>
      </c>
      <c r="U772" s="22" t="str">
        <f ca="1">VLOOKUP(O772,'08'!$A$2:$B$28,2,0)</f>
        <v>Adventista</v>
      </c>
      <c r="V772" s="22" t="str">
        <f ca="1">VLOOKUP(P772,'10'!$A$2:$B$10,2,0)</f>
        <v>Solteiro</v>
      </c>
      <c r="W772" s="29">
        <f>IFERROR(VLOOKUP($B772,'b02'!$A$4:$H$705,W$1,0),0)</f>
        <v>0</v>
      </c>
      <c r="X772" s="29">
        <f>IFERROR(VLOOKUP($B772,'b02'!$A$4:$H$705,X$1,0),0)</f>
        <v>0</v>
      </c>
      <c r="Y772" s="29">
        <f>IFERROR(VLOOKUP($B772,'b02'!$A$4:$H$705,Y$1,0),0)</f>
        <v>0</v>
      </c>
      <c r="Z772" s="29">
        <f>IFERROR(VLOOKUP($B772,'b02'!$A$4:$H$705,Z$1,0),0)</f>
        <v>0</v>
      </c>
      <c r="AA772" s="29">
        <f>IFERROR(VLOOKUP($B772,'b02'!$A$4:$H$705,AA$1,0),0)</f>
        <v>1</v>
      </c>
      <c r="AB772" s="29">
        <f>IFERROR(VLOOKUP($B772,'b02'!$A$4:$H$705,AB$1,0),0)</f>
        <v>0</v>
      </c>
      <c r="AC772" s="29">
        <f>IFERROR(VLOOKUP($B772,'b02'!$A$4:$H$705,AC$1,0),0)</f>
        <v>1</v>
      </c>
      <c r="AD772" s="41">
        <f>IFERROR(VLOOKUP($B772,'b06'!$A$4:$I$714,AD$1,0),0)</f>
        <v>0</v>
      </c>
      <c r="AE772" s="41">
        <f>IFERROR(VLOOKUP($B772,'b06'!$A$4:$I$714,AE$1,0),0)</f>
        <v>0</v>
      </c>
      <c r="AF772" s="41">
        <f>IFERROR(VLOOKUP($B772,'b06'!$A$4:$I$714,AF$1,0),0)</f>
        <v>1</v>
      </c>
      <c r="AG772" s="41">
        <f>IFERROR(VLOOKUP($B772,'b06'!$A$4:$I$714,AG$1,0),0)</f>
        <v>0</v>
      </c>
      <c r="AH772" s="41">
        <f>IFERROR(VLOOKUP($B772,'b06'!$A$4:$I$714,AH$1,0),0)</f>
        <v>0</v>
      </c>
      <c r="AI772" s="41">
        <f>IFERROR(VLOOKUP($B772,'b06'!$A$4:$I$714,AI$1,0),0)</f>
        <v>0</v>
      </c>
      <c r="AJ772" s="41">
        <f>IFERROR(VLOOKUP($B772,'b06'!$A$4:$I$714,AJ$1,0),0)</f>
        <v>0</v>
      </c>
    </row>
    <row r="773" spans="1:36" x14ac:dyDescent="0.35">
      <c r="A773" s="4" t="s">
        <v>1084</v>
      </c>
      <c r="B773" s="30">
        <v>771</v>
      </c>
      <c r="C773" s="8">
        <f t="shared" ca="1" si="145"/>
        <v>32325</v>
      </c>
      <c r="D773" s="5" t="str">
        <f t="shared" si="146"/>
        <v>colaborador_0771</v>
      </c>
      <c r="E773" s="9" t="s">
        <v>1339</v>
      </c>
      <c r="F773" s="9" t="s">
        <v>1550</v>
      </c>
      <c r="G773" s="8">
        <f t="shared" ca="1" si="147"/>
        <v>43629</v>
      </c>
      <c r="H773" s="6" t="s">
        <v>6</v>
      </c>
      <c r="I773" s="13">
        <f t="shared" ca="1" si="148"/>
        <v>1.8</v>
      </c>
      <c r="J773" s="15">
        <f t="shared" ca="1" si="149"/>
        <v>80</v>
      </c>
      <c r="K773" s="15">
        <f t="shared" ca="1" si="150"/>
        <v>24.691358024691358</v>
      </c>
      <c r="L773" s="10">
        <f t="shared" ca="1" si="151"/>
        <v>3</v>
      </c>
      <c r="M773" s="10">
        <f t="shared" ca="1" si="152"/>
        <v>2</v>
      </c>
      <c r="N773" s="10">
        <f t="shared" ca="1" si="153"/>
        <v>11</v>
      </c>
      <c r="O773" s="10">
        <f t="shared" ca="1" si="154"/>
        <v>5</v>
      </c>
      <c r="P773" s="10">
        <f t="shared" ca="1" si="155"/>
        <v>1</v>
      </c>
      <c r="Q773" s="11">
        <f t="shared" ca="1" si="144"/>
        <v>32</v>
      </c>
      <c r="R773" s="22" t="str">
        <f ca="1">VLOOKUP(L773,'05'!$A$2:$B$6,2,0)</f>
        <v>preta</v>
      </c>
      <c r="S773" s="22" t="str">
        <f ca="1">VLOOKUP(M773,'06'!$A$2:$B$18,2,0)</f>
        <v>ensino fundamental incompleto</v>
      </c>
      <c r="T773" s="22" t="str">
        <f ca="1">VLOOKUP(N773,'07'!$A$2:$D$28,2,0)</f>
        <v>Mato Grosso</v>
      </c>
      <c r="U773" s="22" t="str">
        <f ca="1">VLOOKUP(O773,'08'!$A$2:$B$28,2,0)</f>
        <v>Evangélica</v>
      </c>
      <c r="V773" s="22" t="str">
        <f ca="1">VLOOKUP(P773,'10'!$A$2:$B$10,2,0)</f>
        <v>Solteiro</v>
      </c>
      <c r="W773" s="29">
        <f>IFERROR(VLOOKUP($B773,'b02'!$A$4:$H$705,W$1,0),0)</f>
        <v>0</v>
      </c>
      <c r="X773" s="29">
        <f>IFERROR(VLOOKUP($B773,'b02'!$A$4:$H$705,X$1,0),0)</f>
        <v>0</v>
      </c>
      <c r="Y773" s="29">
        <f>IFERROR(VLOOKUP($B773,'b02'!$A$4:$H$705,Y$1,0),0)</f>
        <v>0</v>
      </c>
      <c r="Z773" s="29">
        <f>IFERROR(VLOOKUP($B773,'b02'!$A$4:$H$705,Z$1,0),0)</f>
        <v>0</v>
      </c>
      <c r="AA773" s="29">
        <f>IFERROR(VLOOKUP($B773,'b02'!$A$4:$H$705,AA$1,0),0)</f>
        <v>0</v>
      </c>
      <c r="AB773" s="29">
        <f>IFERROR(VLOOKUP($B773,'b02'!$A$4:$H$705,AB$1,0),0)</f>
        <v>0</v>
      </c>
      <c r="AC773" s="29">
        <f>IFERROR(VLOOKUP($B773,'b02'!$A$4:$H$705,AC$1,0),0)</f>
        <v>0</v>
      </c>
      <c r="AD773" s="41">
        <f>IFERROR(VLOOKUP($B773,'b06'!$A$4:$I$714,AD$1,0),0)</f>
        <v>0</v>
      </c>
      <c r="AE773" s="41">
        <f>IFERROR(VLOOKUP($B773,'b06'!$A$4:$I$714,AE$1,0),0)</f>
        <v>0</v>
      </c>
      <c r="AF773" s="41">
        <f>IFERROR(VLOOKUP($B773,'b06'!$A$4:$I$714,AF$1,0),0)</f>
        <v>0</v>
      </c>
      <c r="AG773" s="41">
        <f>IFERROR(VLOOKUP($B773,'b06'!$A$4:$I$714,AG$1,0),0)</f>
        <v>0</v>
      </c>
      <c r="AH773" s="41">
        <f>IFERROR(VLOOKUP($B773,'b06'!$A$4:$I$714,AH$1,0),0)</f>
        <v>0</v>
      </c>
      <c r="AI773" s="41">
        <f>IFERROR(VLOOKUP($B773,'b06'!$A$4:$I$714,AI$1,0),0)</f>
        <v>0</v>
      </c>
      <c r="AJ773" s="41">
        <f>IFERROR(VLOOKUP($B773,'b06'!$A$4:$I$714,AJ$1,0),0)</f>
        <v>0</v>
      </c>
    </row>
    <row r="774" spans="1:36" x14ac:dyDescent="0.35">
      <c r="A774" s="4" t="s">
        <v>1085</v>
      </c>
      <c r="B774" s="30">
        <v>772</v>
      </c>
      <c r="C774" s="8">
        <f t="shared" ca="1" si="145"/>
        <v>35314</v>
      </c>
      <c r="D774" s="5" t="str">
        <f t="shared" si="146"/>
        <v>colaborador_0772</v>
      </c>
      <c r="E774" s="9" t="s">
        <v>1339</v>
      </c>
      <c r="F774" s="9" t="s">
        <v>1550</v>
      </c>
      <c r="G774" s="8">
        <f t="shared" ca="1" si="147"/>
        <v>42077</v>
      </c>
      <c r="H774" s="6" t="s">
        <v>6</v>
      </c>
      <c r="I774" s="13">
        <f t="shared" ca="1" si="148"/>
        <v>1.78</v>
      </c>
      <c r="J774" s="15">
        <f t="shared" ca="1" si="149"/>
        <v>79</v>
      </c>
      <c r="K774" s="15">
        <f t="shared" ca="1" si="150"/>
        <v>24.933720489837143</v>
      </c>
      <c r="L774" s="10">
        <f t="shared" ca="1" si="151"/>
        <v>2</v>
      </c>
      <c r="M774" s="10">
        <f t="shared" ca="1" si="152"/>
        <v>5</v>
      </c>
      <c r="N774" s="10">
        <f t="shared" ca="1" si="153"/>
        <v>24</v>
      </c>
      <c r="O774" s="10">
        <f t="shared" ca="1" si="154"/>
        <v>6</v>
      </c>
      <c r="P774" s="10">
        <f t="shared" ca="1" si="155"/>
        <v>5</v>
      </c>
      <c r="Q774" s="11">
        <f t="shared" ca="1" si="144"/>
        <v>24</v>
      </c>
      <c r="R774" s="22" t="str">
        <f ca="1">VLOOKUP(L774,'05'!$A$2:$B$6,2,0)</f>
        <v>parda</v>
      </c>
      <c r="S774" s="22" t="str">
        <f ca="1">VLOOKUP(M774,'06'!$A$2:$B$18,2,0)</f>
        <v>ensino médio completo</v>
      </c>
      <c r="T774" s="22" t="str">
        <f ca="1">VLOOKUP(N774,'07'!$A$2:$D$28,2,0)</f>
        <v>Santa Catarina</v>
      </c>
      <c r="U774" s="22" t="str">
        <f ca="1">VLOOKUP(O774,'08'!$A$2:$B$28,2,0)</f>
        <v>Umbanda</v>
      </c>
      <c r="V774" s="22" t="str">
        <f ca="1">VLOOKUP(P774,'10'!$A$2:$B$10,2,0)</f>
        <v>Separado</v>
      </c>
      <c r="W774" s="29">
        <f>IFERROR(VLOOKUP($B774,'b02'!$A$4:$H$705,W$1,0),0)</f>
        <v>0</v>
      </c>
      <c r="X774" s="29">
        <f>IFERROR(VLOOKUP($B774,'b02'!$A$4:$H$705,X$1,0),0)</f>
        <v>0</v>
      </c>
      <c r="Y774" s="29">
        <f>IFERROR(VLOOKUP($B774,'b02'!$A$4:$H$705,Y$1,0),0)</f>
        <v>0</v>
      </c>
      <c r="Z774" s="29">
        <f>IFERROR(VLOOKUP($B774,'b02'!$A$4:$H$705,Z$1,0),0)</f>
        <v>0</v>
      </c>
      <c r="AA774" s="29">
        <f>IFERROR(VLOOKUP($B774,'b02'!$A$4:$H$705,AA$1,0),0)</f>
        <v>0</v>
      </c>
      <c r="AB774" s="29">
        <f>IFERROR(VLOOKUP($B774,'b02'!$A$4:$H$705,AB$1,0),0)</f>
        <v>0</v>
      </c>
      <c r="AC774" s="29">
        <f>IFERROR(VLOOKUP($B774,'b02'!$A$4:$H$705,AC$1,0),0)</f>
        <v>0</v>
      </c>
      <c r="AD774" s="41">
        <f>IFERROR(VLOOKUP($B774,'b06'!$A$4:$I$714,AD$1,0),0)</f>
        <v>0</v>
      </c>
      <c r="AE774" s="41">
        <f>IFERROR(VLOOKUP($B774,'b06'!$A$4:$I$714,AE$1,0),0)</f>
        <v>0</v>
      </c>
      <c r="AF774" s="41">
        <f>IFERROR(VLOOKUP($B774,'b06'!$A$4:$I$714,AF$1,0),0)</f>
        <v>0</v>
      </c>
      <c r="AG774" s="41">
        <f>IFERROR(VLOOKUP($B774,'b06'!$A$4:$I$714,AG$1,0),0)</f>
        <v>0</v>
      </c>
      <c r="AH774" s="41">
        <f>IFERROR(VLOOKUP($B774,'b06'!$A$4:$I$714,AH$1,0),0)</f>
        <v>0</v>
      </c>
      <c r="AI774" s="41">
        <f>IFERROR(VLOOKUP($B774,'b06'!$A$4:$I$714,AI$1,0),0)</f>
        <v>0</v>
      </c>
      <c r="AJ774" s="41">
        <f>IFERROR(VLOOKUP($B774,'b06'!$A$4:$I$714,AJ$1,0),0)</f>
        <v>0</v>
      </c>
    </row>
    <row r="775" spans="1:36" x14ac:dyDescent="0.35">
      <c r="A775" s="4" t="s">
        <v>1086</v>
      </c>
      <c r="B775" s="30">
        <v>773</v>
      </c>
      <c r="C775" s="8">
        <f t="shared" ca="1" si="145"/>
        <v>33884</v>
      </c>
      <c r="D775" s="5" t="str">
        <f t="shared" si="146"/>
        <v>colaborador_0773</v>
      </c>
      <c r="E775" s="9" t="s">
        <v>1339</v>
      </c>
      <c r="F775" s="9" t="s">
        <v>1550</v>
      </c>
      <c r="G775" s="8">
        <f t="shared" ca="1" si="147"/>
        <v>43233</v>
      </c>
      <c r="H775" s="6" t="s">
        <v>6</v>
      </c>
      <c r="I775" s="13">
        <f t="shared" ca="1" si="148"/>
        <v>1.78</v>
      </c>
      <c r="J775" s="15">
        <f t="shared" ca="1" si="149"/>
        <v>76</v>
      </c>
      <c r="K775" s="15">
        <f t="shared" ca="1" si="150"/>
        <v>23.98687034465345</v>
      </c>
      <c r="L775" s="10">
        <f t="shared" ca="1" si="151"/>
        <v>3</v>
      </c>
      <c r="M775" s="10">
        <f t="shared" ca="1" si="152"/>
        <v>3</v>
      </c>
      <c r="N775" s="10">
        <f t="shared" ca="1" si="153"/>
        <v>2</v>
      </c>
      <c r="O775" s="10">
        <f t="shared" ca="1" si="154"/>
        <v>6</v>
      </c>
      <c r="P775" s="10">
        <f t="shared" ca="1" si="155"/>
        <v>3</v>
      </c>
      <c r="Q775" s="11">
        <f t="shared" ca="1" si="144"/>
        <v>28</v>
      </c>
      <c r="R775" s="22" t="str">
        <f ca="1">VLOOKUP(L775,'05'!$A$2:$B$6,2,0)</f>
        <v>preta</v>
      </c>
      <c r="S775" s="22" t="str">
        <f ca="1">VLOOKUP(M775,'06'!$A$2:$B$18,2,0)</f>
        <v>ensino fundamental completo</v>
      </c>
      <c r="T775" s="22" t="str">
        <f ca="1">VLOOKUP(N775,'07'!$A$2:$D$28,2,0)</f>
        <v>Alagoas</v>
      </c>
      <c r="U775" s="22" t="str">
        <f ca="1">VLOOKUP(O775,'08'!$A$2:$B$28,2,0)</f>
        <v>Umbanda</v>
      </c>
      <c r="V775" s="22" t="str">
        <f ca="1">VLOOKUP(P775,'10'!$A$2:$B$10,2,0)</f>
        <v>Divorciado</v>
      </c>
      <c r="W775" s="29">
        <f>IFERROR(VLOOKUP($B775,'b02'!$A$4:$H$705,W$1,0),0)</f>
        <v>0</v>
      </c>
      <c r="X775" s="29">
        <f>IFERROR(VLOOKUP($B775,'b02'!$A$4:$H$705,X$1,0),0)</f>
        <v>0</v>
      </c>
      <c r="Y775" s="29">
        <f>IFERROR(VLOOKUP($B775,'b02'!$A$4:$H$705,Y$1,0),0)</f>
        <v>2</v>
      </c>
      <c r="Z775" s="29">
        <f>IFERROR(VLOOKUP($B775,'b02'!$A$4:$H$705,Z$1,0),0)</f>
        <v>0</v>
      </c>
      <c r="AA775" s="29">
        <f>IFERROR(VLOOKUP($B775,'b02'!$A$4:$H$705,AA$1,0),0)</f>
        <v>0</v>
      </c>
      <c r="AB775" s="29">
        <f>IFERROR(VLOOKUP($B775,'b02'!$A$4:$H$705,AB$1,0),0)</f>
        <v>1</v>
      </c>
      <c r="AC775" s="29">
        <f>IFERROR(VLOOKUP($B775,'b02'!$A$4:$H$705,AC$1,0),0)</f>
        <v>3</v>
      </c>
      <c r="AD775" s="41">
        <f>IFERROR(VLOOKUP($B775,'b06'!$A$4:$I$714,AD$1,0),0)</f>
        <v>2</v>
      </c>
      <c r="AE775" s="41">
        <f>IFERROR(VLOOKUP($B775,'b06'!$A$4:$I$714,AE$1,0),0)</f>
        <v>0</v>
      </c>
      <c r="AF775" s="41">
        <f>IFERROR(VLOOKUP($B775,'b06'!$A$4:$I$714,AF$1,0),0)</f>
        <v>0</v>
      </c>
      <c r="AG775" s="41">
        <f>IFERROR(VLOOKUP($B775,'b06'!$A$4:$I$714,AG$1,0),0)</f>
        <v>0</v>
      </c>
      <c r="AH775" s="41">
        <f>IFERROR(VLOOKUP($B775,'b06'!$A$4:$I$714,AH$1,0),0)</f>
        <v>0</v>
      </c>
      <c r="AI775" s="41">
        <f>IFERROR(VLOOKUP($B775,'b06'!$A$4:$I$714,AI$1,0),0)</f>
        <v>1</v>
      </c>
      <c r="AJ775" s="41">
        <f>IFERROR(VLOOKUP($B775,'b06'!$A$4:$I$714,AJ$1,0),0)</f>
        <v>0</v>
      </c>
    </row>
    <row r="776" spans="1:36" x14ac:dyDescent="0.35">
      <c r="A776" s="4" t="s">
        <v>1087</v>
      </c>
      <c r="B776" s="30">
        <v>774</v>
      </c>
      <c r="C776" s="8">
        <f t="shared" ca="1" si="145"/>
        <v>35693</v>
      </c>
      <c r="D776" s="5" t="str">
        <f t="shared" si="146"/>
        <v>colaborador_0774</v>
      </c>
      <c r="E776" s="9" t="s">
        <v>1339</v>
      </c>
      <c r="F776" s="9" t="s">
        <v>1550</v>
      </c>
      <c r="G776" s="8">
        <f t="shared" ca="1" si="147"/>
        <v>44188</v>
      </c>
      <c r="H776" s="6" t="s">
        <v>6</v>
      </c>
      <c r="I776" s="13">
        <f t="shared" ca="1" si="148"/>
        <v>1.76</v>
      </c>
      <c r="J776" s="15">
        <f t="shared" ca="1" si="149"/>
        <v>71</v>
      </c>
      <c r="K776" s="15">
        <f t="shared" ca="1" si="150"/>
        <v>22.920971074380166</v>
      </c>
      <c r="L776" s="10">
        <f t="shared" ca="1" si="151"/>
        <v>3</v>
      </c>
      <c r="M776" s="10">
        <f t="shared" ca="1" si="152"/>
        <v>5</v>
      </c>
      <c r="N776" s="10">
        <f t="shared" ca="1" si="153"/>
        <v>1</v>
      </c>
      <c r="O776" s="10">
        <f t="shared" ca="1" si="154"/>
        <v>7</v>
      </c>
      <c r="P776" s="10">
        <f t="shared" ca="1" si="155"/>
        <v>6</v>
      </c>
      <c r="Q776" s="11">
        <f t="shared" ca="1" si="144"/>
        <v>23</v>
      </c>
      <c r="R776" s="22" t="str">
        <f ca="1">VLOOKUP(L776,'05'!$A$2:$B$6,2,0)</f>
        <v>preta</v>
      </c>
      <c r="S776" s="22" t="str">
        <f ca="1">VLOOKUP(M776,'06'!$A$2:$B$18,2,0)</f>
        <v>ensino médio completo</v>
      </c>
      <c r="T776" s="22" t="str">
        <f ca="1">VLOOKUP(N776,'07'!$A$2:$D$28,2,0)</f>
        <v>Acre</v>
      </c>
      <c r="U776" s="22" t="str">
        <f ca="1">VLOOKUP(O776,'08'!$A$2:$B$28,2,0)</f>
        <v>Testemunha de Jeová</v>
      </c>
      <c r="V776" s="22" t="str">
        <f ca="1">VLOOKUP(P776,'10'!$A$2:$B$10,2,0)</f>
        <v>Concubinato/União Estável</v>
      </c>
      <c r="W776" s="29">
        <f>IFERROR(VLOOKUP($B776,'b02'!$A$4:$H$705,W$1,0),0)</f>
        <v>0</v>
      </c>
      <c r="X776" s="29">
        <f>IFERROR(VLOOKUP($B776,'b02'!$A$4:$H$705,X$1,0),0)</f>
        <v>0</v>
      </c>
      <c r="Y776" s="29">
        <f>IFERROR(VLOOKUP($B776,'b02'!$A$4:$H$705,Y$1,0),0)</f>
        <v>0</v>
      </c>
      <c r="Z776" s="29">
        <f>IFERROR(VLOOKUP($B776,'b02'!$A$4:$H$705,Z$1,0),0)</f>
        <v>0</v>
      </c>
      <c r="AA776" s="29">
        <f>IFERROR(VLOOKUP($B776,'b02'!$A$4:$H$705,AA$1,0),0)</f>
        <v>0</v>
      </c>
      <c r="AB776" s="29">
        <f>IFERROR(VLOOKUP($B776,'b02'!$A$4:$H$705,AB$1,0),0)</f>
        <v>1</v>
      </c>
      <c r="AC776" s="29">
        <f>IFERROR(VLOOKUP($B776,'b02'!$A$4:$H$705,AC$1,0),0)</f>
        <v>1</v>
      </c>
      <c r="AD776" s="41">
        <f>IFERROR(VLOOKUP($B776,'b06'!$A$4:$I$714,AD$1,0),0)</f>
        <v>0</v>
      </c>
      <c r="AE776" s="41">
        <f>IFERROR(VLOOKUP($B776,'b06'!$A$4:$I$714,AE$1,0),0)</f>
        <v>0</v>
      </c>
      <c r="AF776" s="41">
        <f>IFERROR(VLOOKUP($B776,'b06'!$A$4:$I$714,AF$1,0),0)</f>
        <v>0</v>
      </c>
      <c r="AG776" s="41">
        <f>IFERROR(VLOOKUP($B776,'b06'!$A$4:$I$714,AG$1,0),0)</f>
        <v>0</v>
      </c>
      <c r="AH776" s="41">
        <f>IFERROR(VLOOKUP($B776,'b06'!$A$4:$I$714,AH$1,0),0)</f>
        <v>1</v>
      </c>
      <c r="AI776" s="41">
        <f>IFERROR(VLOOKUP($B776,'b06'!$A$4:$I$714,AI$1,0),0)</f>
        <v>0</v>
      </c>
      <c r="AJ776" s="41">
        <f>IFERROR(VLOOKUP($B776,'b06'!$A$4:$I$714,AJ$1,0),0)</f>
        <v>0</v>
      </c>
    </row>
    <row r="777" spans="1:36" x14ac:dyDescent="0.35">
      <c r="A777" s="4" t="s">
        <v>1088</v>
      </c>
      <c r="B777" s="30">
        <v>775</v>
      </c>
      <c r="C777" s="8">
        <f t="shared" ca="1" si="145"/>
        <v>34466</v>
      </c>
      <c r="D777" s="5" t="str">
        <f t="shared" si="146"/>
        <v>colaborador_0775</v>
      </c>
      <c r="E777" s="9" t="s">
        <v>1339</v>
      </c>
      <c r="F777" s="9" t="s">
        <v>1550</v>
      </c>
      <c r="G777" s="8">
        <f t="shared" ca="1" si="147"/>
        <v>42913</v>
      </c>
      <c r="H777" s="6" t="s">
        <v>6</v>
      </c>
      <c r="I777" s="13">
        <f t="shared" ca="1" si="148"/>
        <v>1.83</v>
      </c>
      <c r="J777" s="15">
        <f t="shared" ca="1" si="149"/>
        <v>78</v>
      </c>
      <c r="K777" s="15">
        <f t="shared" ca="1" si="150"/>
        <v>23.291229956104985</v>
      </c>
      <c r="L777" s="10">
        <f t="shared" ca="1" si="151"/>
        <v>3</v>
      </c>
      <c r="M777" s="10">
        <f t="shared" ca="1" si="152"/>
        <v>1</v>
      </c>
      <c r="N777" s="10">
        <f t="shared" ca="1" si="153"/>
        <v>23</v>
      </c>
      <c r="O777" s="10">
        <f t="shared" ca="1" si="154"/>
        <v>4</v>
      </c>
      <c r="P777" s="10">
        <f t="shared" ca="1" si="155"/>
        <v>5</v>
      </c>
      <c r="Q777" s="11">
        <f t="shared" ca="1" si="144"/>
        <v>26</v>
      </c>
      <c r="R777" s="22" t="str">
        <f ca="1">VLOOKUP(L777,'05'!$A$2:$B$6,2,0)</f>
        <v>preta</v>
      </c>
      <c r="S777" s="22" t="str">
        <f ca="1">VLOOKUP(M777,'06'!$A$2:$B$18,2,0)</f>
        <v>sem instrução</v>
      </c>
      <c r="T777" s="22" t="str">
        <f ca="1">VLOOKUP(N777,'07'!$A$2:$D$28,2,0)</f>
        <v>Roraima</v>
      </c>
      <c r="U777" s="22" t="str">
        <f ca="1">VLOOKUP(O777,'08'!$A$2:$B$28,2,0)</f>
        <v>Cristã</v>
      </c>
      <c r="V777" s="22" t="str">
        <f ca="1">VLOOKUP(P777,'10'!$A$2:$B$10,2,0)</f>
        <v>Separado</v>
      </c>
      <c r="W777" s="29">
        <f>IFERROR(VLOOKUP($B777,'b02'!$A$4:$H$705,W$1,0),0)</f>
        <v>0</v>
      </c>
      <c r="X777" s="29">
        <f>IFERROR(VLOOKUP($B777,'b02'!$A$4:$H$705,X$1,0),0)</f>
        <v>0</v>
      </c>
      <c r="Y777" s="29">
        <f>IFERROR(VLOOKUP($B777,'b02'!$A$4:$H$705,Y$1,0),0)</f>
        <v>0</v>
      </c>
      <c r="Z777" s="29">
        <f>IFERROR(VLOOKUP($B777,'b02'!$A$4:$H$705,Z$1,0),0)</f>
        <v>1</v>
      </c>
      <c r="AA777" s="29">
        <f>IFERROR(VLOOKUP($B777,'b02'!$A$4:$H$705,AA$1,0),0)</f>
        <v>0</v>
      </c>
      <c r="AB777" s="29">
        <f>IFERROR(VLOOKUP($B777,'b02'!$A$4:$H$705,AB$1,0),0)</f>
        <v>0</v>
      </c>
      <c r="AC777" s="29">
        <f>IFERROR(VLOOKUP($B777,'b02'!$A$4:$H$705,AC$1,0),0)</f>
        <v>1</v>
      </c>
      <c r="AD777" s="41">
        <f>IFERROR(VLOOKUP($B777,'b06'!$A$4:$I$714,AD$1,0),0)</f>
        <v>0</v>
      </c>
      <c r="AE777" s="41">
        <f>IFERROR(VLOOKUP($B777,'b06'!$A$4:$I$714,AE$1,0),0)</f>
        <v>1</v>
      </c>
      <c r="AF777" s="41">
        <f>IFERROR(VLOOKUP($B777,'b06'!$A$4:$I$714,AF$1,0),0)</f>
        <v>0</v>
      </c>
      <c r="AG777" s="41">
        <f>IFERROR(VLOOKUP($B777,'b06'!$A$4:$I$714,AG$1,0),0)</f>
        <v>0</v>
      </c>
      <c r="AH777" s="41">
        <f>IFERROR(VLOOKUP($B777,'b06'!$A$4:$I$714,AH$1,0),0)</f>
        <v>0</v>
      </c>
      <c r="AI777" s="41">
        <f>IFERROR(VLOOKUP($B777,'b06'!$A$4:$I$714,AI$1,0),0)</f>
        <v>0</v>
      </c>
      <c r="AJ777" s="41">
        <f>IFERROR(VLOOKUP($B777,'b06'!$A$4:$I$714,AJ$1,0),0)</f>
        <v>0</v>
      </c>
    </row>
    <row r="778" spans="1:36" x14ac:dyDescent="0.35">
      <c r="A778" s="4" t="s">
        <v>1089</v>
      </c>
      <c r="B778" s="30">
        <v>776</v>
      </c>
      <c r="C778" s="8">
        <f t="shared" ca="1" si="145"/>
        <v>34910</v>
      </c>
      <c r="D778" s="5" t="str">
        <f t="shared" si="146"/>
        <v>colaborador_0776</v>
      </c>
      <c r="E778" s="9" t="s">
        <v>1339</v>
      </c>
      <c r="F778" s="9" t="s">
        <v>1550</v>
      </c>
      <c r="G778" s="8">
        <f t="shared" ca="1" si="147"/>
        <v>42410</v>
      </c>
      <c r="H778" s="6" t="s">
        <v>6</v>
      </c>
      <c r="I778" s="13">
        <f t="shared" ca="1" si="148"/>
        <v>1.82</v>
      </c>
      <c r="J778" s="15">
        <f t="shared" ca="1" si="149"/>
        <v>80</v>
      </c>
      <c r="K778" s="15">
        <f t="shared" ca="1" si="150"/>
        <v>24.151672503320853</v>
      </c>
      <c r="L778" s="10">
        <f t="shared" ca="1" si="151"/>
        <v>2</v>
      </c>
      <c r="M778" s="10">
        <f t="shared" ca="1" si="152"/>
        <v>4</v>
      </c>
      <c r="N778" s="10">
        <f t="shared" ca="1" si="153"/>
        <v>27</v>
      </c>
      <c r="O778" s="10">
        <f t="shared" ca="1" si="154"/>
        <v>4</v>
      </c>
      <c r="P778" s="10">
        <f t="shared" ca="1" si="155"/>
        <v>1</v>
      </c>
      <c r="Q778" s="11">
        <f t="shared" ca="1" si="144"/>
        <v>25</v>
      </c>
      <c r="R778" s="22" t="str">
        <f ca="1">VLOOKUP(L778,'05'!$A$2:$B$6,2,0)</f>
        <v>parda</v>
      </c>
      <c r="S778" s="22" t="str">
        <f ca="1">VLOOKUP(M778,'06'!$A$2:$B$18,2,0)</f>
        <v>ensino médio incompleto</v>
      </c>
      <c r="T778" s="22" t="str">
        <f ca="1">VLOOKUP(N778,'07'!$A$2:$D$28,2,0)</f>
        <v>Tocantins</v>
      </c>
      <c r="U778" s="22" t="str">
        <f ca="1">VLOOKUP(O778,'08'!$A$2:$B$28,2,0)</f>
        <v>Cristã</v>
      </c>
      <c r="V778" s="22" t="str">
        <f ca="1">VLOOKUP(P778,'10'!$A$2:$B$10,2,0)</f>
        <v>Solteiro</v>
      </c>
      <c r="W778" s="29">
        <f>IFERROR(VLOOKUP($B778,'b02'!$A$4:$H$705,W$1,0),0)</f>
        <v>1</v>
      </c>
      <c r="X778" s="29">
        <f>IFERROR(VLOOKUP($B778,'b02'!$A$4:$H$705,X$1,0),0)</f>
        <v>0</v>
      </c>
      <c r="Y778" s="29">
        <f>IFERROR(VLOOKUP($B778,'b02'!$A$4:$H$705,Y$1,0),0)</f>
        <v>0</v>
      </c>
      <c r="Z778" s="29">
        <f>IFERROR(VLOOKUP($B778,'b02'!$A$4:$H$705,Z$1,0),0)</f>
        <v>0</v>
      </c>
      <c r="AA778" s="29">
        <f>IFERROR(VLOOKUP($B778,'b02'!$A$4:$H$705,AA$1,0),0)</f>
        <v>0</v>
      </c>
      <c r="AB778" s="29">
        <f>IFERROR(VLOOKUP($B778,'b02'!$A$4:$H$705,AB$1,0),0)</f>
        <v>0</v>
      </c>
      <c r="AC778" s="29">
        <f>IFERROR(VLOOKUP($B778,'b02'!$A$4:$H$705,AC$1,0),0)</f>
        <v>1</v>
      </c>
      <c r="AD778" s="41">
        <f>IFERROR(VLOOKUP($B778,'b06'!$A$4:$I$714,AD$1,0),0)</f>
        <v>0</v>
      </c>
      <c r="AE778" s="41">
        <f>IFERROR(VLOOKUP($B778,'b06'!$A$4:$I$714,AE$1,0),0)</f>
        <v>0</v>
      </c>
      <c r="AF778" s="41">
        <f>IFERROR(VLOOKUP($B778,'b06'!$A$4:$I$714,AF$1,0),0)</f>
        <v>0</v>
      </c>
      <c r="AG778" s="41">
        <f>IFERROR(VLOOKUP($B778,'b06'!$A$4:$I$714,AG$1,0),0)</f>
        <v>1</v>
      </c>
      <c r="AH778" s="41">
        <f>IFERROR(VLOOKUP($B778,'b06'!$A$4:$I$714,AH$1,0),0)</f>
        <v>0</v>
      </c>
      <c r="AI778" s="41">
        <f>IFERROR(VLOOKUP($B778,'b06'!$A$4:$I$714,AI$1,0),0)</f>
        <v>0</v>
      </c>
      <c r="AJ778" s="41">
        <f>IFERROR(VLOOKUP($B778,'b06'!$A$4:$I$714,AJ$1,0),0)</f>
        <v>0</v>
      </c>
    </row>
    <row r="779" spans="1:36" x14ac:dyDescent="0.35">
      <c r="A779" s="4" t="s">
        <v>1090</v>
      </c>
      <c r="B779" s="30">
        <v>777</v>
      </c>
      <c r="C779" s="8">
        <f t="shared" ca="1" si="145"/>
        <v>31410</v>
      </c>
      <c r="D779" s="5" t="str">
        <f t="shared" si="146"/>
        <v>colaborador_0777</v>
      </c>
      <c r="E779" s="9" t="s">
        <v>1339</v>
      </c>
      <c r="F779" s="9" t="s">
        <v>1550</v>
      </c>
      <c r="G779" s="8">
        <f t="shared" ca="1" si="147"/>
        <v>43791</v>
      </c>
      <c r="H779" s="6" t="s">
        <v>6</v>
      </c>
      <c r="I779" s="13">
        <f t="shared" ca="1" si="148"/>
        <v>1.85</v>
      </c>
      <c r="J779" s="15">
        <f t="shared" ca="1" si="149"/>
        <v>73</v>
      </c>
      <c r="K779" s="15">
        <f t="shared" ca="1" si="150"/>
        <v>21.329437545653761</v>
      </c>
      <c r="L779" s="10">
        <f t="shared" ca="1" si="151"/>
        <v>3</v>
      </c>
      <c r="M779" s="10">
        <f t="shared" ca="1" si="152"/>
        <v>2</v>
      </c>
      <c r="N779" s="10">
        <f t="shared" ca="1" si="153"/>
        <v>7</v>
      </c>
      <c r="O779" s="10">
        <f t="shared" ca="1" si="154"/>
        <v>5</v>
      </c>
      <c r="P779" s="10">
        <f t="shared" ca="1" si="155"/>
        <v>3</v>
      </c>
      <c r="Q779" s="11">
        <f t="shared" ca="1" si="144"/>
        <v>35</v>
      </c>
      <c r="R779" s="22" t="str">
        <f ca="1">VLOOKUP(L779,'05'!$A$2:$B$6,2,0)</f>
        <v>preta</v>
      </c>
      <c r="S779" s="22" t="str">
        <f ca="1">VLOOKUP(M779,'06'!$A$2:$B$18,2,0)</f>
        <v>ensino fundamental incompleto</v>
      </c>
      <c r="T779" s="22" t="str">
        <f ca="1">VLOOKUP(N779,'07'!$A$2:$D$28,2,0)</f>
        <v>Distrito Federal</v>
      </c>
      <c r="U779" s="22" t="str">
        <f ca="1">VLOOKUP(O779,'08'!$A$2:$B$28,2,0)</f>
        <v>Evangélica</v>
      </c>
      <c r="V779" s="22" t="str">
        <f ca="1">VLOOKUP(P779,'10'!$A$2:$B$10,2,0)</f>
        <v>Divorciado</v>
      </c>
      <c r="W779" s="29">
        <f>IFERROR(VLOOKUP($B779,'b02'!$A$4:$H$705,W$1,0),0)</f>
        <v>0</v>
      </c>
      <c r="X779" s="29">
        <f>IFERROR(VLOOKUP($B779,'b02'!$A$4:$H$705,X$1,0),0)</f>
        <v>0</v>
      </c>
      <c r="Y779" s="29">
        <f>IFERROR(VLOOKUP($B779,'b02'!$A$4:$H$705,Y$1,0),0)</f>
        <v>0</v>
      </c>
      <c r="Z779" s="29">
        <f>IFERROR(VLOOKUP($B779,'b02'!$A$4:$H$705,Z$1,0),0)</f>
        <v>0</v>
      </c>
      <c r="AA779" s="29">
        <f>IFERROR(VLOOKUP($B779,'b02'!$A$4:$H$705,AA$1,0),0)</f>
        <v>0</v>
      </c>
      <c r="AB779" s="29">
        <f>IFERROR(VLOOKUP($B779,'b02'!$A$4:$H$705,AB$1,0),0)</f>
        <v>0</v>
      </c>
      <c r="AC779" s="29">
        <f>IFERROR(VLOOKUP($B779,'b02'!$A$4:$H$705,AC$1,0),0)</f>
        <v>0</v>
      </c>
      <c r="AD779" s="41">
        <f>IFERROR(VLOOKUP($B779,'b06'!$A$4:$I$714,AD$1,0),0)</f>
        <v>0</v>
      </c>
      <c r="AE779" s="41">
        <f>IFERROR(VLOOKUP($B779,'b06'!$A$4:$I$714,AE$1,0),0)</f>
        <v>0</v>
      </c>
      <c r="AF779" s="41">
        <f>IFERROR(VLOOKUP($B779,'b06'!$A$4:$I$714,AF$1,0),0)</f>
        <v>0</v>
      </c>
      <c r="AG779" s="41">
        <f>IFERROR(VLOOKUP($B779,'b06'!$A$4:$I$714,AG$1,0),0)</f>
        <v>0</v>
      </c>
      <c r="AH779" s="41">
        <f>IFERROR(VLOOKUP($B779,'b06'!$A$4:$I$714,AH$1,0),0)</f>
        <v>0</v>
      </c>
      <c r="AI779" s="41">
        <f>IFERROR(VLOOKUP($B779,'b06'!$A$4:$I$714,AI$1,0),0)</f>
        <v>0</v>
      </c>
      <c r="AJ779" s="41">
        <f>IFERROR(VLOOKUP($B779,'b06'!$A$4:$I$714,AJ$1,0),0)</f>
        <v>0</v>
      </c>
    </row>
    <row r="780" spans="1:36" x14ac:dyDescent="0.35">
      <c r="A780" s="4" t="s">
        <v>1091</v>
      </c>
      <c r="B780" s="30">
        <v>778</v>
      </c>
      <c r="C780" s="8">
        <f t="shared" ca="1" si="145"/>
        <v>31107</v>
      </c>
      <c r="D780" s="5" t="str">
        <f t="shared" si="146"/>
        <v>colaborador_0778</v>
      </c>
      <c r="E780" s="9" t="s">
        <v>1339</v>
      </c>
      <c r="F780" s="9" t="s">
        <v>1550</v>
      </c>
      <c r="G780" s="8">
        <f t="shared" ca="1" si="147"/>
        <v>43994</v>
      </c>
      <c r="H780" s="6" t="s">
        <v>6</v>
      </c>
      <c r="I780" s="13">
        <f t="shared" ca="1" si="148"/>
        <v>1.79</v>
      </c>
      <c r="J780" s="15">
        <f t="shared" ca="1" si="149"/>
        <v>72</v>
      </c>
      <c r="K780" s="15">
        <f t="shared" ca="1" si="150"/>
        <v>22.471208763771418</v>
      </c>
      <c r="L780" s="10">
        <f t="shared" ca="1" si="151"/>
        <v>3</v>
      </c>
      <c r="M780" s="10">
        <f t="shared" ca="1" si="152"/>
        <v>5</v>
      </c>
      <c r="N780" s="10">
        <f t="shared" ca="1" si="153"/>
        <v>2</v>
      </c>
      <c r="O780" s="10">
        <f t="shared" ca="1" si="154"/>
        <v>1</v>
      </c>
      <c r="P780" s="10">
        <f t="shared" ca="1" si="155"/>
        <v>4</v>
      </c>
      <c r="Q780" s="11">
        <f t="shared" ca="1" si="144"/>
        <v>36</v>
      </c>
      <c r="R780" s="22" t="str">
        <f ca="1">VLOOKUP(L780,'05'!$A$2:$B$6,2,0)</f>
        <v>preta</v>
      </c>
      <c r="S780" s="22" t="str">
        <f ca="1">VLOOKUP(M780,'06'!$A$2:$B$18,2,0)</f>
        <v>ensino médio completo</v>
      </c>
      <c r="T780" s="22" t="str">
        <f ca="1">VLOOKUP(N780,'07'!$A$2:$D$28,2,0)</f>
        <v>Alagoas</v>
      </c>
      <c r="U780" s="22" t="str">
        <f ca="1">VLOOKUP(O780,'08'!$A$2:$B$28,2,0)</f>
        <v>Adventista</v>
      </c>
      <c r="V780" s="22" t="str">
        <f ca="1">VLOOKUP(P780,'10'!$A$2:$B$10,2,0)</f>
        <v>Desquitado</v>
      </c>
      <c r="W780" s="29">
        <f>IFERROR(VLOOKUP($B780,'b02'!$A$4:$H$705,W$1,0),0)</f>
        <v>0</v>
      </c>
      <c r="X780" s="29">
        <f>IFERROR(VLOOKUP($B780,'b02'!$A$4:$H$705,X$1,0),0)</f>
        <v>0</v>
      </c>
      <c r="Y780" s="29">
        <f>IFERROR(VLOOKUP($B780,'b02'!$A$4:$H$705,Y$1,0),0)</f>
        <v>0</v>
      </c>
      <c r="Z780" s="29">
        <f>IFERROR(VLOOKUP($B780,'b02'!$A$4:$H$705,Z$1,0),0)</f>
        <v>0</v>
      </c>
      <c r="AA780" s="29">
        <f>IFERROR(VLOOKUP($B780,'b02'!$A$4:$H$705,AA$1,0),0)</f>
        <v>0</v>
      </c>
      <c r="AB780" s="29">
        <f>IFERROR(VLOOKUP($B780,'b02'!$A$4:$H$705,AB$1,0),0)</f>
        <v>0</v>
      </c>
      <c r="AC780" s="29">
        <f>IFERROR(VLOOKUP($B780,'b02'!$A$4:$H$705,AC$1,0),0)</f>
        <v>0</v>
      </c>
      <c r="AD780" s="41">
        <f>IFERROR(VLOOKUP($B780,'b06'!$A$4:$I$714,AD$1,0),0)</f>
        <v>0</v>
      </c>
      <c r="AE780" s="41">
        <f>IFERROR(VLOOKUP($B780,'b06'!$A$4:$I$714,AE$1,0),0)</f>
        <v>0</v>
      </c>
      <c r="AF780" s="41">
        <f>IFERROR(VLOOKUP($B780,'b06'!$A$4:$I$714,AF$1,0),0)</f>
        <v>0</v>
      </c>
      <c r="AG780" s="41">
        <f>IFERROR(VLOOKUP($B780,'b06'!$A$4:$I$714,AG$1,0),0)</f>
        <v>0</v>
      </c>
      <c r="AH780" s="41">
        <f>IFERROR(VLOOKUP($B780,'b06'!$A$4:$I$714,AH$1,0),0)</f>
        <v>0</v>
      </c>
      <c r="AI780" s="41">
        <f>IFERROR(VLOOKUP($B780,'b06'!$A$4:$I$714,AI$1,0),0)</f>
        <v>0</v>
      </c>
      <c r="AJ780" s="41">
        <f>IFERROR(VLOOKUP($B780,'b06'!$A$4:$I$714,AJ$1,0),0)</f>
        <v>0</v>
      </c>
    </row>
    <row r="781" spans="1:36" x14ac:dyDescent="0.35">
      <c r="A781" s="4" t="s">
        <v>1092</v>
      </c>
      <c r="B781" s="30">
        <v>779</v>
      </c>
      <c r="C781" s="8">
        <f t="shared" ca="1" si="145"/>
        <v>35274</v>
      </c>
      <c r="D781" s="5" t="str">
        <f t="shared" si="146"/>
        <v>colaborador_0779</v>
      </c>
      <c r="E781" s="9" t="s">
        <v>1339</v>
      </c>
      <c r="F781" s="9" t="s">
        <v>1550</v>
      </c>
      <c r="G781" s="8">
        <f t="shared" ca="1" si="147"/>
        <v>42653</v>
      </c>
      <c r="H781" s="6" t="s">
        <v>6</v>
      </c>
      <c r="I781" s="13">
        <f t="shared" ca="1" si="148"/>
        <v>1.81</v>
      </c>
      <c r="J781" s="15">
        <f t="shared" ca="1" si="149"/>
        <v>80</v>
      </c>
      <c r="K781" s="15">
        <f t="shared" ca="1" si="150"/>
        <v>24.419279020786909</v>
      </c>
      <c r="L781" s="10">
        <f t="shared" ca="1" si="151"/>
        <v>3</v>
      </c>
      <c r="M781" s="10">
        <f t="shared" ca="1" si="152"/>
        <v>7</v>
      </c>
      <c r="N781" s="10">
        <f t="shared" ca="1" si="153"/>
        <v>17</v>
      </c>
      <c r="O781" s="10">
        <f t="shared" ca="1" si="154"/>
        <v>4</v>
      </c>
      <c r="P781" s="10">
        <f t="shared" ca="1" si="155"/>
        <v>4</v>
      </c>
      <c r="Q781" s="11">
        <f t="shared" ca="1" si="144"/>
        <v>24</v>
      </c>
      <c r="R781" s="22" t="str">
        <f ca="1">VLOOKUP(L781,'05'!$A$2:$B$6,2,0)</f>
        <v>preta</v>
      </c>
      <c r="S781" s="22" t="str">
        <f ca="1">VLOOKUP(M781,'06'!$A$2:$B$18,2,0)</f>
        <v>ensino médio técnico completo</v>
      </c>
      <c r="T781" s="22" t="str">
        <f ca="1">VLOOKUP(N781,'07'!$A$2:$D$28,2,0)</f>
        <v>Pernambuco</v>
      </c>
      <c r="U781" s="22" t="str">
        <f ca="1">VLOOKUP(O781,'08'!$A$2:$B$28,2,0)</f>
        <v>Cristã</v>
      </c>
      <c r="V781" s="22" t="str">
        <f ca="1">VLOOKUP(P781,'10'!$A$2:$B$10,2,0)</f>
        <v>Desquitado</v>
      </c>
      <c r="W781" s="29">
        <f>IFERROR(VLOOKUP($B781,'b02'!$A$4:$H$705,W$1,0),0)</f>
        <v>0</v>
      </c>
      <c r="X781" s="29">
        <f>IFERROR(VLOOKUP($B781,'b02'!$A$4:$H$705,X$1,0),0)</f>
        <v>0</v>
      </c>
      <c r="Y781" s="29">
        <f>IFERROR(VLOOKUP($B781,'b02'!$A$4:$H$705,Y$1,0),0)</f>
        <v>0</v>
      </c>
      <c r="Z781" s="29">
        <f>IFERROR(VLOOKUP($B781,'b02'!$A$4:$H$705,Z$1,0),0)</f>
        <v>1</v>
      </c>
      <c r="AA781" s="29">
        <f>IFERROR(VLOOKUP($B781,'b02'!$A$4:$H$705,AA$1,0),0)</f>
        <v>0</v>
      </c>
      <c r="AB781" s="29">
        <f>IFERROR(VLOOKUP($B781,'b02'!$A$4:$H$705,AB$1,0),0)</f>
        <v>0</v>
      </c>
      <c r="AC781" s="29">
        <f>IFERROR(VLOOKUP($B781,'b02'!$A$4:$H$705,AC$1,0),0)</f>
        <v>1</v>
      </c>
      <c r="AD781" s="41">
        <f>IFERROR(VLOOKUP($B781,'b06'!$A$4:$I$714,AD$1,0),0)</f>
        <v>0</v>
      </c>
      <c r="AE781" s="41">
        <f>IFERROR(VLOOKUP($B781,'b06'!$A$4:$I$714,AE$1,0),0)</f>
        <v>0</v>
      </c>
      <c r="AF781" s="41">
        <f>IFERROR(VLOOKUP($B781,'b06'!$A$4:$I$714,AF$1,0),0)</f>
        <v>1</v>
      </c>
      <c r="AG781" s="41">
        <f>IFERROR(VLOOKUP($B781,'b06'!$A$4:$I$714,AG$1,0),0)</f>
        <v>0</v>
      </c>
      <c r="AH781" s="41">
        <f>IFERROR(VLOOKUP($B781,'b06'!$A$4:$I$714,AH$1,0),0)</f>
        <v>0</v>
      </c>
      <c r="AI781" s="41">
        <f>IFERROR(VLOOKUP($B781,'b06'!$A$4:$I$714,AI$1,0),0)</f>
        <v>0</v>
      </c>
      <c r="AJ781" s="41">
        <f>IFERROR(VLOOKUP($B781,'b06'!$A$4:$I$714,AJ$1,0),0)</f>
        <v>0</v>
      </c>
    </row>
    <row r="782" spans="1:36" x14ac:dyDescent="0.35">
      <c r="A782" s="4" t="s">
        <v>1093</v>
      </c>
      <c r="B782" s="30">
        <v>780</v>
      </c>
      <c r="C782" s="8">
        <f t="shared" ca="1" si="145"/>
        <v>32661</v>
      </c>
      <c r="D782" s="5" t="str">
        <f t="shared" si="146"/>
        <v>colaborador_0780</v>
      </c>
      <c r="E782" s="9" t="s">
        <v>1339</v>
      </c>
      <c r="F782" s="9" t="s">
        <v>1550</v>
      </c>
      <c r="G782" s="8">
        <f t="shared" ca="1" si="147"/>
        <v>42038</v>
      </c>
      <c r="H782" s="6" t="s">
        <v>6</v>
      </c>
      <c r="I782" s="13">
        <f t="shared" ca="1" si="148"/>
        <v>1.81</v>
      </c>
      <c r="J782" s="15">
        <f t="shared" ca="1" si="149"/>
        <v>77</v>
      </c>
      <c r="K782" s="15">
        <f t="shared" ca="1" si="150"/>
        <v>23.503556057507403</v>
      </c>
      <c r="L782" s="10">
        <f t="shared" ca="1" si="151"/>
        <v>2</v>
      </c>
      <c r="M782" s="10">
        <f t="shared" ca="1" si="152"/>
        <v>3</v>
      </c>
      <c r="N782" s="10">
        <f t="shared" ca="1" si="153"/>
        <v>4</v>
      </c>
      <c r="O782" s="10">
        <f t="shared" ca="1" si="154"/>
        <v>7</v>
      </c>
      <c r="P782" s="10">
        <f t="shared" ca="1" si="155"/>
        <v>4</v>
      </c>
      <c r="Q782" s="11">
        <f t="shared" ca="1" si="144"/>
        <v>31</v>
      </c>
      <c r="R782" s="22" t="str">
        <f ca="1">VLOOKUP(L782,'05'!$A$2:$B$6,2,0)</f>
        <v>parda</v>
      </c>
      <c r="S782" s="22" t="str">
        <f ca="1">VLOOKUP(M782,'06'!$A$2:$B$18,2,0)</f>
        <v>ensino fundamental completo</v>
      </c>
      <c r="T782" s="22" t="str">
        <f ca="1">VLOOKUP(N782,'07'!$A$2:$D$28,2,0)</f>
        <v>Amazonas</v>
      </c>
      <c r="U782" s="22" t="str">
        <f ca="1">VLOOKUP(O782,'08'!$A$2:$B$28,2,0)</f>
        <v>Testemunha de Jeová</v>
      </c>
      <c r="V782" s="22" t="str">
        <f ca="1">VLOOKUP(P782,'10'!$A$2:$B$10,2,0)</f>
        <v>Desquitado</v>
      </c>
      <c r="W782" s="29">
        <f>IFERROR(VLOOKUP($B782,'b02'!$A$4:$H$705,W$1,0),0)</f>
        <v>0</v>
      </c>
      <c r="X782" s="29">
        <f>IFERROR(VLOOKUP($B782,'b02'!$A$4:$H$705,X$1,0),0)</f>
        <v>0</v>
      </c>
      <c r="Y782" s="29">
        <f>IFERROR(VLOOKUP($B782,'b02'!$A$4:$H$705,Y$1,0),0)</f>
        <v>1</v>
      </c>
      <c r="Z782" s="29">
        <f>IFERROR(VLOOKUP($B782,'b02'!$A$4:$H$705,Z$1,0),0)</f>
        <v>0</v>
      </c>
      <c r="AA782" s="29">
        <f>IFERROR(VLOOKUP($B782,'b02'!$A$4:$H$705,AA$1,0),0)</f>
        <v>0</v>
      </c>
      <c r="AB782" s="29">
        <f>IFERROR(VLOOKUP($B782,'b02'!$A$4:$H$705,AB$1,0),0)</f>
        <v>0</v>
      </c>
      <c r="AC782" s="29">
        <f>IFERROR(VLOOKUP($B782,'b02'!$A$4:$H$705,AC$1,0),0)</f>
        <v>1</v>
      </c>
      <c r="AD782" s="41">
        <f>IFERROR(VLOOKUP($B782,'b06'!$A$4:$I$714,AD$1,0),0)</f>
        <v>0</v>
      </c>
      <c r="AE782" s="41">
        <f>IFERROR(VLOOKUP($B782,'b06'!$A$4:$I$714,AE$1,0),0)</f>
        <v>1</v>
      </c>
      <c r="AF782" s="41">
        <f>IFERROR(VLOOKUP($B782,'b06'!$A$4:$I$714,AF$1,0),0)</f>
        <v>0</v>
      </c>
      <c r="AG782" s="41">
        <f>IFERROR(VLOOKUP($B782,'b06'!$A$4:$I$714,AG$1,0),0)</f>
        <v>0</v>
      </c>
      <c r="AH782" s="41">
        <f>IFERROR(VLOOKUP($B782,'b06'!$A$4:$I$714,AH$1,0),0)</f>
        <v>0</v>
      </c>
      <c r="AI782" s="41">
        <f>IFERROR(VLOOKUP($B782,'b06'!$A$4:$I$714,AI$1,0),0)</f>
        <v>0</v>
      </c>
      <c r="AJ782" s="41">
        <f>IFERROR(VLOOKUP($B782,'b06'!$A$4:$I$714,AJ$1,0),0)</f>
        <v>0</v>
      </c>
    </row>
    <row r="783" spans="1:36" x14ac:dyDescent="0.35">
      <c r="A783" s="4" t="s">
        <v>1094</v>
      </c>
      <c r="B783" s="30">
        <v>781</v>
      </c>
      <c r="C783" s="8">
        <f t="shared" ca="1" si="145"/>
        <v>35970</v>
      </c>
      <c r="D783" s="5" t="str">
        <f t="shared" si="146"/>
        <v>colaborador_0781</v>
      </c>
      <c r="E783" s="9" t="s">
        <v>1339</v>
      </c>
      <c r="F783" s="9" t="s">
        <v>1550</v>
      </c>
      <c r="G783" s="8">
        <f t="shared" ca="1" si="147"/>
        <v>44063</v>
      </c>
      <c r="H783" s="6" t="s">
        <v>6</v>
      </c>
      <c r="I783" s="13">
        <f t="shared" ca="1" si="148"/>
        <v>1.78</v>
      </c>
      <c r="J783" s="15">
        <f t="shared" ca="1" si="149"/>
        <v>80</v>
      </c>
      <c r="K783" s="15">
        <f t="shared" ca="1" si="150"/>
        <v>25.249337204898371</v>
      </c>
      <c r="L783" s="10">
        <f t="shared" ca="1" si="151"/>
        <v>2</v>
      </c>
      <c r="M783" s="10">
        <f t="shared" ca="1" si="152"/>
        <v>5</v>
      </c>
      <c r="N783" s="10">
        <f t="shared" ca="1" si="153"/>
        <v>26</v>
      </c>
      <c r="O783" s="10">
        <f t="shared" ca="1" si="154"/>
        <v>7</v>
      </c>
      <c r="P783" s="10">
        <f t="shared" ca="1" si="155"/>
        <v>4</v>
      </c>
      <c r="Q783" s="11">
        <f t="shared" ca="1" si="144"/>
        <v>22</v>
      </c>
      <c r="R783" s="22" t="str">
        <f ca="1">VLOOKUP(L783,'05'!$A$2:$B$6,2,0)</f>
        <v>parda</v>
      </c>
      <c r="S783" s="22" t="str">
        <f ca="1">VLOOKUP(M783,'06'!$A$2:$B$18,2,0)</f>
        <v>ensino médio completo</v>
      </c>
      <c r="T783" s="22" t="str">
        <f ca="1">VLOOKUP(N783,'07'!$A$2:$D$28,2,0)</f>
        <v>Sergipe</v>
      </c>
      <c r="U783" s="22" t="str">
        <f ca="1">VLOOKUP(O783,'08'!$A$2:$B$28,2,0)</f>
        <v>Testemunha de Jeová</v>
      </c>
      <c r="V783" s="22" t="str">
        <f ca="1">VLOOKUP(P783,'10'!$A$2:$B$10,2,0)</f>
        <v>Desquitado</v>
      </c>
      <c r="W783" s="29">
        <f>IFERROR(VLOOKUP($B783,'b02'!$A$4:$H$705,W$1,0),0)</f>
        <v>0</v>
      </c>
      <c r="X783" s="29">
        <f>IFERROR(VLOOKUP($B783,'b02'!$A$4:$H$705,X$1,0),0)</f>
        <v>0</v>
      </c>
      <c r="Y783" s="29">
        <f>IFERROR(VLOOKUP($B783,'b02'!$A$4:$H$705,Y$1,0),0)</f>
        <v>1</v>
      </c>
      <c r="Z783" s="29">
        <f>IFERROR(VLOOKUP($B783,'b02'!$A$4:$H$705,Z$1,0),0)</f>
        <v>0</v>
      </c>
      <c r="AA783" s="29">
        <f>IFERROR(VLOOKUP($B783,'b02'!$A$4:$H$705,AA$1,0),0)</f>
        <v>0</v>
      </c>
      <c r="AB783" s="29">
        <f>IFERROR(VLOOKUP($B783,'b02'!$A$4:$H$705,AB$1,0),0)</f>
        <v>0</v>
      </c>
      <c r="AC783" s="29">
        <f>IFERROR(VLOOKUP($B783,'b02'!$A$4:$H$705,AC$1,0),0)</f>
        <v>1</v>
      </c>
      <c r="AD783" s="41">
        <f>IFERROR(VLOOKUP($B783,'b06'!$A$4:$I$714,AD$1,0),0)</f>
        <v>0</v>
      </c>
      <c r="AE783" s="41">
        <f>IFERROR(VLOOKUP($B783,'b06'!$A$4:$I$714,AE$1,0),0)</f>
        <v>0</v>
      </c>
      <c r="AF783" s="41">
        <f>IFERROR(VLOOKUP($B783,'b06'!$A$4:$I$714,AF$1,0),0)</f>
        <v>0</v>
      </c>
      <c r="AG783" s="41">
        <f>IFERROR(VLOOKUP($B783,'b06'!$A$4:$I$714,AG$1,0),0)</f>
        <v>0</v>
      </c>
      <c r="AH783" s="41">
        <f>IFERROR(VLOOKUP($B783,'b06'!$A$4:$I$714,AH$1,0),0)</f>
        <v>0</v>
      </c>
      <c r="AI783" s="41">
        <f>IFERROR(VLOOKUP($B783,'b06'!$A$4:$I$714,AI$1,0),0)</f>
        <v>1</v>
      </c>
      <c r="AJ783" s="41">
        <f>IFERROR(VLOOKUP($B783,'b06'!$A$4:$I$714,AJ$1,0),0)</f>
        <v>0</v>
      </c>
    </row>
    <row r="784" spans="1:36" x14ac:dyDescent="0.35">
      <c r="A784" s="4" t="s">
        <v>1095</v>
      </c>
      <c r="B784" s="30">
        <v>782</v>
      </c>
      <c r="C784" s="8">
        <f t="shared" ca="1" si="145"/>
        <v>35941</v>
      </c>
      <c r="D784" s="5" t="str">
        <f t="shared" si="146"/>
        <v>colaborador_0782</v>
      </c>
      <c r="E784" s="9" t="s">
        <v>1339</v>
      </c>
      <c r="F784" s="9" t="s">
        <v>1550</v>
      </c>
      <c r="G784" s="8">
        <f t="shared" ca="1" si="147"/>
        <v>44158</v>
      </c>
      <c r="H784" s="6" t="s">
        <v>6</v>
      </c>
      <c r="I784" s="13">
        <f t="shared" ca="1" si="148"/>
        <v>1.79</v>
      </c>
      <c r="J784" s="15">
        <f t="shared" ca="1" si="149"/>
        <v>80</v>
      </c>
      <c r="K784" s="15">
        <f t="shared" ca="1" si="150"/>
        <v>24.968009737523797</v>
      </c>
      <c r="L784" s="10">
        <f t="shared" ca="1" si="151"/>
        <v>3</v>
      </c>
      <c r="M784" s="10">
        <f t="shared" ca="1" si="152"/>
        <v>2</v>
      </c>
      <c r="N784" s="10">
        <f t="shared" ca="1" si="153"/>
        <v>2</v>
      </c>
      <c r="O784" s="10">
        <f t="shared" ca="1" si="154"/>
        <v>3</v>
      </c>
      <c r="P784" s="10">
        <f t="shared" ca="1" si="155"/>
        <v>2</v>
      </c>
      <c r="Q784" s="11">
        <f t="shared" ca="1" si="144"/>
        <v>22</v>
      </c>
      <c r="R784" s="22" t="str">
        <f ca="1">VLOOKUP(L784,'05'!$A$2:$B$6,2,0)</f>
        <v>preta</v>
      </c>
      <c r="S784" s="22" t="str">
        <f ca="1">VLOOKUP(M784,'06'!$A$2:$B$18,2,0)</f>
        <v>ensino fundamental incompleto</v>
      </c>
      <c r="T784" s="22" t="str">
        <f ca="1">VLOOKUP(N784,'07'!$A$2:$D$28,2,0)</f>
        <v>Alagoas</v>
      </c>
      <c r="U784" s="22" t="str">
        <f ca="1">VLOOKUP(O784,'08'!$A$2:$B$28,2,0)</f>
        <v>Católica</v>
      </c>
      <c r="V784" s="22" t="str">
        <f ca="1">VLOOKUP(P784,'10'!$A$2:$B$10,2,0)</f>
        <v>Casado</v>
      </c>
      <c r="W784" s="29">
        <f>IFERROR(VLOOKUP($B784,'b02'!$A$4:$H$705,W$1,0),0)</f>
        <v>0</v>
      </c>
      <c r="X784" s="29">
        <f>IFERROR(VLOOKUP($B784,'b02'!$A$4:$H$705,X$1,0),0)</f>
        <v>0</v>
      </c>
      <c r="Y784" s="29">
        <f>IFERROR(VLOOKUP($B784,'b02'!$A$4:$H$705,Y$1,0),0)</f>
        <v>0</v>
      </c>
      <c r="Z784" s="29">
        <f>IFERROR(VLOOKUP($B784,'b02'!$A$4:$H$705,Z$1,0),0)</f>
        <v>0</v>
      </c>
      <c r="AA784" s="29">
        <f>IFERROR(VLOOKUP($B784,'b02'!$A$4:$H$705,AA$1,0),0)</f>
        <v>0</v>
      </c>
      <c r="AB784" s="29">
        <f>IFERROR(VLOOKUP($B784,'b02'!$A$4:$H$705,AB$1,0),0)</f>
        <v>0</v>
      </c>
      <c r="AC784" s="29">
        <f>IFERROR(VLOOKUP($B784,'b02'!$A$4:$H$705,AC$1,0),0)</f>
        <v>0</v>
      </c>
      <c r="AD784" s="41">
        <f>IFERROR(VLOOKUP($B784,'b06'!$A$4:$I$714,AD$1,0),0)</f>
        <v>0</v>
      </c>
      <c r="AE784" s="41">
        <f>IFERROR(VLOOKUP($B784,'b06'!$A$4:$I$714,AE$1,0),0)</f>
        <v>0</v>
      </c>
      <c r="AF784" s="41">
        <f>IFERROR(VLOOKUP($B784,'b06'!$A$4:$I$714,AF$1,0),0)</f>
        <v>0</v>
      </c>
      <c r="AG784" s="41">
        <f>IFERROR(VLOOKUP($B784,'b06'!$A$4:$I$714,AG$1,0),0)</f>
        <v>0</v>
      </c>
      <c r="AH784" s="41">
        <f>IFERROR(VLOOKUP($B784,'b06'!$A$4:$I$714,AH$1,0),0)</f>
        <v>0</v>
      </c>
      <c r="AI784" s="41">
        <f>IFERROR(VLOOKUP($B784,'b06'!$A$4:$I$714,AI$1,0),0)</f>
        <v>0</v>
      </c>
      <c r="AJ784" s="41">
        <f>IFERROR(VLOOKUP($B784,'b06'!$A$4:$I$714,AJ$1,0),0)</f>
        <v>0</v>
      </c>
    </row>
    <row r="785" spans="1:36" x14ac:dyDescent="0.35">
      <c r="A785" s="4" t="s">
        <v>1096</v>
      </c>
      <c r="B785" s="30">
        <v>783</v>
      </c>
      <c r="C785" s="8">
        <f t="shared" ca="1" si="145"/>
        <v>30967</v>
      </c>
      <c r="D785" s="5" t="str">
        <f t="shared" si="146"/>
        <v>colaborador_0783</v>
      </c>
      <c r="E785" s="9" t="s">
        <v>1339</v>
      </c>
      <c r="F785" s="9" t="s">
        <v>1550</v>
      </c>
      <c r="G785" s="8">
        <f t="shared" ca="1" si="147"/>
        <v>43124</v>
      </c>
      <c r="H785" s="6" t="s">
        <v>6</v>
      </c>
      <c r="I785" s="13">
        <f t="shared" ca="1" si="148"/>
        <v>1.76</v>
      </c>
      <c r="J785" s="15">
        <f t="shared" ca="1" si="149"/>
        <v>77</v>
      </c>
      <c r="K785" s="15">
        <f t="shared" ca="1" si="150"/>
        <v>24.857954545454547</v>
      </c>
      <c r="L785" s="10">
        <f t="shared" ca="1" si="151"/>
        <v>3</v>
      </c>
      <c r="M785" s="10">
        <f t="shared" ca="1" si="152"/>
        <v>3</v>
      </c>
      <c r="N785" s="10">
        <f t="shared" ca="1" si="153"/>
        <v>8</v>
      </c>
      <c r="O785" s="10">
        <f t="shared" ca="1" si="154"/>
        <v>6</v>
      </c>
      <c r="P785" s="10">
        <f t="shared" ca="1" si="155"/>
        <v>6</v>
      </c>
      <c r="Q785" s="11">
        <f t="shared" ca="1" si="144"/>
        <v>36</v>
      </c>
      <c r="R785" s="22" t="str">
        <f ca="1">VLOOKUP(L785,'05'!$A$2:$B$6,2,0)</f>
        <v>preta</v>
      </c>
      <c r="S785" s="22" t="str">
        <f ca="1">VLOOKUP(M785,'06'!$A$2:$B$18,2,0)</f>
        <v>ensino fundamental completo</v>
      </c>
      <c r="T785" s="22" t="str">
        <f ca="1">VLOOKUP(N785,'07'!$A$2:$D$28,2,0)</f>
        <v>Espírito Santo</v>
      </c>
      <c r="U785" s="22" t="str">
        <f ca="1">VLOOKUP(O785,'08'!$A$2:$B$28,2,0)</f>
        <v>Umbanda</v>
      </c>
      <c r="V785" s="22" t="str">
        <f ca="1">VLOOKUP(P785,'10'!$A$2:$B$10,2,0)</f>
        <v>Concubinato/União Estável</v>
      </c>
      <c r="W785" s="29">
        <f>IFERROR(VLOOKUP($B785,'b02'!$A$4:$H$705,W$1,0),0)</f>
        <v>0</v>
      </c>
      <c r="X785" s="29">
        <f>IFERROR(VLOOKUP($B785,'b02'!$A$4:$H$705,X$1,0),0)</f>
        <v>0</v>
      </c>
      <c r="Y785" s="29">
        <f>IFERROR(VLOOKUP($B785,'b02'!$A$4:$H$705,Y$1,0),0)</f>
        <v>0</v>
      </c>
      <c r="Z785" s="29">
        <f>IFERROR(VLOOKUP($B785,'b02'!$A$4:$H$705,Z$1,0),0)</f>
        <v>0</v>
      </c>
      <c r="AA785" s="29">
        <f>IFERROR(VLOOKUP($B785,'b02'!$A$4:$H$705,AA$1,0),0)</f>
        <v>0</v>
      </c>
      <c r="AB785" s="29">
        <f>IFERROR(VLOOKUP($B785,'b02'!$A$4:$H$705,AB$1,0),0)</f>
        <v>0</v>
      </c>
      <c r="AC785" s="29">
        <f>IFERROR(VLOOKUP($B785,'b02'!$A$4:$H$705,AC$1,0),0)</f>
        <v>0</v>
      </c>
      <c r="AD785" s="41">
        <f>IFERROR(VLOOKUP($B785,'b06'!$A$4:$I$714,AD$1,0),0)</f>
        <v>0</v>
      </c>
      <c r="AE785" s="41">
        <f>IFERROR(VLOOKUP($B785,'b06'!$A$4:$I$714,AE$1,0),0)</f>
        <v>0</v>
      </c>
      <c r="AF785" s="41">
        <f>IFERROR(VLOOKUP($B785,'b06'!$A$4:$I$714,AF$1,0),0)</f>
        <v>0</v>
      </c>
      <c r="AG785" s="41">
        <f>IFERROR(VLOOKUP($B785,'b06'!$A$4:$I$714,AG$1,0),0)</f>
        <v>0</v>
      </c>
      <c r="AH785" s="41">
        <f>IFERROR(VLOOKUP($B785,'b06'!$A$4:$I$714,AH$1,0),0)</f>
        <v>0</v>
      </c>
      <c r="AI785" s="41">
        <f>IFERROR(VLOOKUP($B785,'b06'!$A$4:$I$714,AI$1,0),0)</f>
        <v>0</v>
      </c>
      <c r="AJ785" s="41">
        <f>IFERROR(VLOOKUP($B785,'b06'!$A$4:$I$714,AJ$1,0),0)</f>
        <v>0</v>
      </c>
    </row>
    <row r="786" spans="1:36" x14ac:dyDescent="0.35">
      <c r="A786" s="4" t="s">
        <v>1097</v>
      </c>
      <c r="B786" s="30">
        <v>784</v>
      </c>
      <c r="C786" s="8">
        <f t="shared" ca="1" si="145"/>
        <v>34897</v>
      </c>
      <c r="D786" s="5" t="str">
        <f t="shared" si="146"/>
        <v>colaborador_0784</v>
      </c>
      <c r="E786" s="9" t="s">
        <v>1339</v>
      </c>
      <c r="F786" s="9" t="s">
        <v>1550</v>
      </c>
      <c r="G786" s="8">
        <f t="shared" ca="1" si="147"/>
        <v>42372</v>
      </c>
      <c r="H786" s="6" t="s">
        <v>6</v>
      </c>
      <c r="I786" s="13">
        <f t="shared" ca="1" si="148"/>
        <v>1.82</v>
      </c>
      <c r="J786" s="15">
        <f t="shared" ca="1" si="149"/>
        <v>70</v>
      </c>
      <c r="K786" s="15">
        <f t="shared" ca="1" si="150"/>
        <v>21.132713440405748</v>
      </c>
      <c r="L786" s="10">
        <f t="shared" ca="1" si="151"/>
        <v>3</v>
      </c>
      <c r="M786" s="10">
        <f t="shared" ca="1" si="152"/>
        <v>4</v>
      </c>
      <c r="N786" s="10">
        <f t="shared" ca="1" si="153"/>
        <v>3</v>
      </c>
      <c r="O786" s="10">
        <f t="shared" ca="1" si="154"/>
        <v>7</v>
      </c>
      <c r="P786" s="10">
        <f t="shared" ca="1" si="155"/>
        <v>2</v>
      </c>
      <c r="Q786" s="11">
        <f t="shared" ca="1" si="144"/>
        <v>25</v>
      </c>
      <c r="R786" s="22" t="str">
        <f ca="1">VLOOKUP(L786,'05'!$A$2:$B$6,2,0)</f>
        <v>preta</v>
      </c>
      <c r="S786" s="22" t="str">
        <f ca="1">VLOOKUP(M786,'06'!$A$2:$B$18,2,0)</f>
        <v>ensino médio incompleto</v>
      </c>
      <c r="T786" s="22" t="str">
        <f ca="1">VLOOKUP(N786,'07'!$A$2:$D$28,2,0)</f>
        <v>Amapá</v>
      </c>
      <c r="U786" s="22" t="str">
        <f ca="1">VLOOKUP(O786,'08'!$A$2:$B$28,2,0)</f>
        <v>Testemunha de Jeová</v>
      </c>
      <c r="V786" s="22" t="str">
        <f ca="1">VLOOKUP(P786,'10'!$A$2:$B$10,2,0)</f>
        <v>Casado</v>
      </c>
      <c r="W786" s="29">
        <f>IFERROR(VLOOKUP($B786,'b02'!$A$4:$H$705,W$1,0),0)</f>
        <v>0</v>
      </c>
      <c r="X786" s="29">
        <f>IFERROR(VLOOKUP($B786,'b02'!$A$4:$H$705,X$1,0),0)</f>
        <v>0</v>
      </c>
      <c r="Y786" s="29">
        <f>IFERROR(VLOOKUP($B786,'b02'!$A$4:$H$705,Y$1,0),0)</f>
        <v>0</v>
      </c>
      <c r="Z786" s="29">
        <f>IFERROR(VLOOKUP($B786,'b02'!$A$4:$H$705,Z$1,0),0)</f>
        <v>0</v>
      </c>
      <c r="AA786" s="29">
        <f>IFERROR(VLOOKUP($B786,'b02'!$A$4:$H$705,AA$1,0),0)</f>
        <v>0</v>
      </c>
      <c r="AB786" s="29">
        <f>IFERROR(VLOOKUP($B786,'b02'!$A$4:$H$705,AB$1,0),0)</f>
        <v>0</v>
      </c>
      <c r="AC786" s="29">
        <f>IFERROR(VLOOKUP($B786,'b02'!$A$4:$H$705,AC$1,0),0)</f>
        <v>0</v>
      </c>
      <c r="AD786" s="41">
        <f>IFERROR(VLOOKUP($B786,'b06'!$A$4:$I$714,AD$1,0),0)</f>
        <v>0</v>
      </c>
      <c r="AE786" s="41">
        <f>IFERROR(VLOOKUP($B786,'b06'!$A$4:$I$714,AE$1,0),0)</f>
        <v>0</v>
      </c>
      <c r="AF786" s="41">
        <f>IFERROR(VLOOKUP($B786,'b06'!$A$4:$I$714,AF$1,0),0)</f>
        <v>0</v>
      </c>
      <c r="AG786" s="41">
        <f>IFERROR(VLOOKUP($B786,'b06'!$A$4:$I$714,AG$1,0),0)</f>
        <v>0</v>
      </c>
      <c r="AH786" s="41">
        <f>IFERROR(VLOOKUP($B786,'b06'!$A$4:$I$714,AH$1,0),0)</f>
        <v>0</v>
      </c>
      <c r="AI786" s="41">
        <f>IFERROR(VLOOKUP($B786,'b06'!$A$4:$I$714,AI$1,0),0)</f>
        <v>0</v>
      </c>
      <c r="AJ786" s="41">
        <f>IFERROR(VLOOKUP($B786,'b06'!$A$4:$I$714,AJ$1,0),0)</f>
        <v>0</v>
      </c>
    </row>
    <row r="787" spans="1:36" x14ac:dyDescent="0.35">
      <c r="A787" s="4" t="s">
        <v>1098</v>
      </c>
      <c r="B787" s="30">
        <v>785</v>
      </c>
      <c r="C787" s="8">
        <f t="shared" ca="1" si="145"/>
        <v>32652</v>
      </c>
      <c r="D787" s="5" t="str">
        <f t="shared" si="146"/>
        <v>colaborador_0785</v>
      </c>
      <c r="E787" s="9" t="s">
        <v>1339</v>
      </c>
      <c r="F787" s="9" t="s">
        <v>1550</v>
      </c>
      <c r="G787" s="8">
        <f t="shared" ca="1" si="147"/>
        <v>43515</v>
      </c>
      <c r="H787" s="6" t="s">
        <v>6</v>
      </c>
      <c r="I787" s="13">
        <f t="shared" ca="1" si="148"/>
        <v>1.82</v>
      </c>
      <c r="J787" s="15">
        <f t="shared" ca="1" si="149"/>
        <v>79</v>
      </c>
      <c r="K787" s="15">
        <f t="shared" ca="1" si="150"/>
        <v>23.849776597029344</v>
      </c>
      <c r="L787" s="10">
        <f t="shared" ca="1" si="151"/>
        <v>2</v>
      </c>
      <c r="M787" s="10">
        <f t="shared" ca="1" si="152"/>
        <v>4</v>
      </c>
      <c r="N787" s="10">
        <f t="shared" ca="1" si="153"/>
        <v>27</v>
      </c>
      <c r="O787" s="10">
        <f t="shared" ca="1" si="154"/>
        <v>6</v>
      </c>
      <c r="P787" s="10">
        <f t="shared" ca="1" si="155"/>
        <v>3</v>
      </c>
      <c r="Q787" s="11">
        <f t="shared" ca="1" si="144"/>
        <v>31</v>
      </c>
      <c r="R787" s="22" t="str">
        <f ca="1">VLOOKUP(L787,'05'!$A$2:$B$6,2,0)</f>
        <v>parda</v>
      </c>
      <c r="S787" s="22" t="str">
        <f ca="1">VLOOKUP(M787,'06'!$A$2:$B$18,2,0)</f>
        <v>ensino médio incompleto</v>
      </c>
      <c r="T787" s="22" t="str">
        <f ca="1">VLOOKUP(N787,'07'!$A$2:$D$28,2,0)</f>
        <v>Tocantins</v>
      </c>
      <c r="U787" s="22" t="str">
        <f ca="1">VLOOKUP(O787,'08'!$A$2:$B$28,2,0)</f>
        <v>Umbanda</v>
      </c>
      <c r="V787" s="22" t="str">
        <f ca="1">VLOOKUP(P787,'10'!$A$2:$B$10,2,0)</f>
        <v>Divorciado</v>
      </c>
      <c r="W787" s="29">
        <f>IFERROR(VLOOKUP($B787,'b02'!$A$4:$H$705,W$1,0),0)</f>
        <v>0</v>
      </c>
      <c r="X787" s="29">
        <f>IFERROR(VLOOKUP($B787,'b02'!$A$4:$H$705,X$1,0),0)</f>
        <v>0</v>
      </c>
      <c r="Y787" s="29">
        <f>IFERROR(VLOOKUP($B787,'b02'!$A$4:$H$705,Y$1,0),0)</f>
        <v>0</v>
      </c>
      <c r="Z787" s="29">
        <f>IFERROR(VLOOKUP($B787,'b02'!$A$4:$H$705,Z$1,0),0)</f>
        <v>1</v>
      </c>
      <c r="AA787" s="29">
        <f>IFERROR(VLOOKUP($B787,'b02'!$A$4:$H$705,AA$1,0),0)</f>
        <v>1</v>
      </c>
      <c r="AB787" s="29">
        <f>IFERROR(VLOOKUP($B787,'b02'!$A$4:$H$705,AB$1,0),0)</f>
        <v>0</v>
      </c>
      <c r="AC787" s="29">
        <f>IFERROR(VLOOKUP($B787,'b02'!$A$4:$H$705,AC$1,0),0)</f>
        <v>2</v>
      </c>
      <c r="AD787" s="41">
        <f>IFERROR(VLOOKUP($B787,'b06'!$A$4:$I$714,AD$1,0),0)</f>
        <v>0</v>
      </c>
      <c r="AE787" s="41">
        <f>IFERROR(VLOOKUP($B787,'b06'!$A$4:$I$714,AE$1,0),0)</f>
        <v>1</v>
      </c>
      <c r="AF787" s="41">
        <f>IFERROR(VLOOKUP($B787,'b06'!$A$4:$I$714,AF$1,0),0)</f>
        <v>0</v>
      </c>
      <c r="AG787" s="41">
        <f>IFERROR(VLOOKUP($B787,'b06'!$A$4:$I$714,AG$1,0),0)</f>
        <v>1</v>
      </c>
      <c r="AH787" s="41">
        <f>IFERROR(VLOOKUP($B787,'b06'!$A$4:$I$714,AH$1,0),0)</f>
        <v>0</v>
      </c>
      <c r="AI787" s="41">
        <f>IFERROR(VLOOKUP($B787,'b06'!$A$4:$I$714,AI$1,0),0)</f>
        <v>0</v>
      </c>
      <c r="AJ787" s="41">
        <f>IFERROR(VLOOKUP($B787,'b06'!$A$4:$I$714,AJ$1,0),0)</f>
        <v>0</v>
      </c>
    </row>
    <row r="788" spans="1:36" x14ac:dyDescent="0.35">
      <c r="A788" s="4" t="s">
        <v>1099</v>
      </c>
      <c r="B788" s="30">
        <v>786</v>
      </c>
      <c r="C788" s="8">
        <f t="shared" ca="1" si="145"/>
        <v>33247</v>
      </c>
      <c r="D788" s="5" t="str">
        <f t="shared" si="146"/>
        <v>colaborador_0786</v>
      </c>
      <c r="E788" s="9" t="s">
        <v>1339</v>
      </c>
      <c r="F788" s="9" t="s">
        <v>1550</v>
      </c>
      <c r="G788" s="8">
        <f t="shared" ca="1" si="147"/>
        <v>42163</v>
      </c>
      <c r="H788" s="6" t="s">
        <v>6</v>
      </c>
      <c r="I788" s="13">
        <f t="shared" ca="1" si="148"/>
        <v>1.8</v>
      </c>
      <c r="J788" s="15">
        <f t="shared" ca="1" si="149"/>
        <v>70</v>
      </c>
      <c r="K788" s="15">
        <f t="shared" ca="1" si="150"/>
        <v>21.604938271604937</v>
      </c>
      <c r="L788" s="10">
        <f t="shared" ca="1" si="151"/>
        <v>2</v>
      </c>
      <c r="M788" s="10">
        <f t="shared" ca="1" si="152"/>
        <v>2</v>
      </c>
      <c r="N788" s="10">
        <f t="shared" ca="1" si="153"/>
        <v>1</v>
      </c>
      <c r="O788" s="10">
        <f t="shared" ca="1" si="154"/>
        <v>1</v>
      </c>
      <c r="P788" s="10">
        <f t="shared" ca="1" si="155"/>
        <v>5</v>
      </c>
      <c r="Q788" s="11">
        <f t="shared" ca="1" si="144"/>
        <v>30</v>
      </c>
      <c r="R788" s="22" t="str">
        <f ca="1">VLOOKUP(L788,'05'!$A$2:$B$6,2,0)</f>
        <v>parda</v>
      </c>
      <c r="S788" s="22" t="str">
        <f ca="1">VLOOKUP(M788,'06'!$A$2:$B$18,2,0)</f>
        <v>ensino fundamental incompleto</v>
      </c>
      <c r="T788" s="22" t="str">
        <f ca="1">VLOOKUP(N788,'07'!$A$2:$D$28,2,0)</f>
        <v>Acre</v>
      </c>
      <c r="U788" s="22" t="str">
        <f ca="1">VLOOKUP(O788,'08'!$A$2:$B$28,2,0)</f>
        <v>Adventista</v>
      </c>
      <c r="V788" s="22" t="str">
        <f ca="1">VLOOKUP(P788,'10'!$A$2:$B$10,2,0)</f>
        <v>Separado</v>
      </c>
      <c r="W788" s="29">
        <f>IFERROR(VLOOKUP($B788,'b02'!$A$4:$H$705,W$1,0),0)</f>
        <v>0</v>
      </c>
      <c r="X788" s="29">
        <f>IFERROR(VLOOKUP($B788,'b02'!$A$4:$H$705,X$1,0),0)</f>
        <v>0</v>
      </c>
      <c r="Y788" s="29">
        <f>IFERROR(VLOOKUP($B788,'b02'!$A$4:$H$705,Y$1,0),0)</f>
        <v>1</v>
      </c>
      <c r="Z788" s="29">
        <f>IFERROR(VLOOKUP($B788,'b02'!$A$4:$H$705,Z$1,0),0)</f>
        <v>0</v>
      </c>
      <c r="AA788" s="29">
        <f>IFERROR(VLOOKUP($B788,'b02'!$A$4:$H$705,AA$1,0),0)</f>
        <v>1</v>
      </c>
      <c r="AB788" s="29">
        <f>IFERROR(VLOOKUP($B788,'b02'!$A$4:$H$705,AB$1,0),0)</f>
        <v>0</v>
      </c>
      <c r="AC788" s="29">
        <f>IFERROR(VLOOKUP($B788,'b02'!$A$4:$H$705,AC$1,0),0)</f>
        <v>2</v>
      </c>
      <c r="AD788" s="41">
        <f>IFERROR(VLOOKUP($B788,'b06'!$A$4:$I$714,AD$1,0),0)</f>
        <v>1</v>
      </c>
      <c r="AE788" s="41">
        <f>IFERROR(VLOOKUP($B788,'b06'!$A$4:$I$714,AE$1,0),0)</f>
        <v>0</v>
      </c>
      <c r="AF788" s="41">
        <f>IFERROR(VLOOKUP($B788,'b06'!$A$4:$I$714,AF$1,0),0)</f>
        <v>0</v>
      </c>
      <c r="AG788" s="41">
        <f>IFERROR(VLOOKUP($B788,'b06'!$A$4:$I$714,AG$1,0),0)</f>
        <v>0</v>
      </c>
      <c r="AH788" s="41">
        <f>IFERROR(VLOOKUP($B788,'b06'!$A$4:$I$714,AH$1,0),0)</f>
        <v>0</v>
      </c>
      <c r="AI788" s="41">
        <f>IFERROR(VLOOKUP($B788,'b06'!$A$4:$I$714,AI$1,0),0)</f>
        <v>0</v>
      </c>
      <c r="AJ788" s="41">
        <f>IFERROR(VLOOKUP($B788,'b06'!$A$4:$I$714,AJ$1,0),0)</f>
        <v>1</v>
      </c>
    </row>
    <row r="789" spans="1:36" x14ac:dyDescent="0.35">
      <c r="A789" s="4" t="s">
        <v>1100</v>
      </c>
      <c r="B789" s="30">
        <v>787</v>
      </c>
      <c r="C789" s="8">
        <f t="shared" ca="1" si="145"/>
        <v>32059</v>
      </c>
      <c r="D789" s="5" t="str">
        <f t="shared" si="146"/>
        <v>colaborador_0787</v>
      </c>
      <c r="E789" s="9" t="s">
        <v>1339</v>
      </c>
      <c r="F789" s="9" t="s">
        <v>1550</v>
      </c>
      <c r="G789" s="8">
        <f t="shared" ca="1" si="147"/>
        <v>42871</v>
      </c>
      <c r="H789" s="6" t="s">
        <v>6</v>
      </c>
      <c r="I789" s="13">
        <f t="shared" ca="1" si="148"/>
        <v>1.81</v>
      </c>
      <c r="J789" s="15">
        <f t="shared" ca="1" si="149"/>
        <v>72</v>
      </c>
      <c r="K789" s="15">
        <f t="shared" ca="1" si="150"/>
        <v>21.977351118708221</v>
      </c>
      <c r="L789" s="10">
        <f t="shared" ca="1" si="151"/>
        <v>3</v>
      </c>
      <c r="M789" s="10">
        <f t="shared" ca="1" si="152"/>
        <v>5</v>
      </c>
      <c r="N789" s="10">
        <f t="shared" ca="1" si="153"/>
        <v>19</v>
      </c>
      <c r="O789" s="10">
        <f t="shared" ca="1" si="154"/>
        <v>3</v>
      </c>
      <c r="P789" s="10">
        <f t="shared" ca="1" si="155"/>
        <v>1</v>
      </c>
      <c r="Q789" s="11">
        <f t="shared" ca="1" si="144"/>
        <v>33</v>
      </c>
      <c r="R789" s="22" t="str">
        <f ca="1">VLOOKUP(L789,'05'!$A$2:$B$6,2,0)</f>
        <v>preta</v>
      </c>
      <c r="S789" s="22" t="str">
        <f ca="1">VLOOKUP(M789,'06'!$A$2:$B$18,2,0)</f>
        <v>ensino médio completo</v>
      </c>
      <c r="T789" s="22" t="str">
        <f ca="1">VLOOKUP(N789,'07'!$A$2:$D$28,2,0)</f>
        <v>Rio de Janeiro</v>
      </c>
      <c r="U789" s="22" t="str">
        <f ca="1">VLOOKUP(O789,'08'!$A$2:$B$28,2,0)</f>
        <v>Católica</v>
      </c>
      <c r="V789" s="22" t="str">
        <f ca="1">VLOOKUP(P789,'10'!$A$2:$B$10,2,0)</f>
        <v>Solteiro</v>
      </c>
      <c r="W789" s="29">
        <f>IFERROR(VLOOKUP($B789,'b02'!$A$4:$H$705,W$1,0),0)</f>
        <v>0</v>
      </c>
      <c r="X789" s="29">
        <f>IFERROR(VLOOKUP($B789,'b02'!$A$4:$H$705,X$1,0),0)</f>
        <v>0</v>
      </c>
      <c r="Y789" s="29">
        <f>IFERROR(VLOOKUP($B789,'b02'!$A$4:$H$705,Y$1,0),0)</f>
        <v>0</v>
      </c>
      <c r="Z789" s="29">
        <f>IFERROR(VLOOKUP($B789,'b02'!$A$4:$H$705,Z$1,0),0)</f>
        <v>0</v>
      </c>
      <c r="AA789" s="29">
        <f>IFERROR(VLOOKUP($B789,'b02'!$A$4:$H$705,AA$1,0),0)</f>
        <v>0</v>
      </c>
      <c r="AB789" s="29">
        <f>IFERROR(VLOOKUP($B789,'b02'!$A$4:$H$705,AB$1,0),0)</f>
        <v>1</v>
      </c>
      <c r="AC789" s="29">
        <f>IFERROR(VLOOKUP($B789,'b02'!$A$4:$H$705,AC$1,0),0)</f>
        <v>1</v>
      </c>
      <c r="AD789" s="41">
        <f>IFERROR(VLOOKUP($B789,'b06'!$A$4:$I$714,AD$1,0),0)</f>
        <v>0</v>
      </c>
      <c r="AE789" s="41">
        <f>IFERROR(VLOOKUP($B789,'b06'!$A$4:$I$714,AE$1,0),0)</f>
        <v>0</v>
      </c>
      <c r="AF789" s="41">
        <f>IFERROR(VLOOKUP($B789,'b06'!$A$4:$I$714,AF$1,0),0)</f>
        <v>0</v>
      </c>
      <c r="AG789" s="41">
        <f>IFERROR(VLOOKUP($B789,'b06'!$A$4:$I$714,AG$1,0),0)</f>
        <v>0</v>
      </c>
      <c r="AH789" s="41">
        <f>IFERROR(VLOOKUP($B789,'b06'!$A$4:$I$714,AH$1,0),0)</f>
        <v>1</v>
      </c>
      <c r="AI789" s="41">
        <f>IFERROR(VLOOKUP($B789,'b06'!$A$4:$I$714,AI$1,0),0)</f>
        <v>0</v>
      </c>
      <c r="AJ789" s="41">
        <f>IFERROR(VLOOKUP($B789,'b06'!$A$4:$I$714,AJ$1,0),0)</f>
        <v>0</v>
      </c>
    </row>
    <row r="790" spans="1:36" x14ac:dyDescent="0.35">
      <c r="A790" s="4" t="s">
        <v>1101</v>
      </c>
      <c r="B790" s="30">
        <v>788</v>
      </c>
      <c r="C790" s="8">
        <f t="shared" ca="1" si="145"/>
        <v>34024</v>
      </c>
      <c r="D790" s="5" t="str">
        <f t="shared" si="146"/>
        <v>colaborador_0788</v>
      </c>
      <c r="E790" s="9" t="s">
        <v>1339</v>
      </c>
      <c r="F790" s="9" t="s">
        <v>1550</v>
      </c>
      <c r="G790" s="8">
        <f t="shared" ca="1" si="147"/>
        <v>42950</v>
      </c>
      <c r="H790" s="6" t="s">
        <v>6</v>
      </c>
      <c r="I790" s="13">
        <f t="shared" ca="1" si="148"/>
        <v>1.75</v>
      </c>
      <c r="J790" s="15">
        <f t="shared" ca="1" si="149"/>
        <v>71</v>
      </c>
      <c r="K790" s="15">
        <f t="shared" ca="1" si="150"/>
        <v>23.183673469387756</v>
      </c>
      <c r="L790" s="10">
        <f t="shared" ca="1" si="151"/>
        <v>3</v>
      </c>
      <c r="M790" s="10">
        <f t="shared" ca="1" si="152"/>
        <v>3</v>
      </c>
      <c r="N790" s="10">
        <f t="shared" ca="1" si="153"/>
        <v>3</v>
      </c>
      <c r="O790" s="10">
        <f t="shared" ca="1" si="154"/>
        <v>3</v>
      </c>
      <c r="P790" s="10">
        <f t="shared" ca="1" si="155"/>
        <v>6</v>
      </c>
      <c r="Q790" s="11">
        <f t="shared" ca="1" si="144"/>
        <v>28</v>
      </c>
      <c r="R790" s="22" t="str">
        <f ca="1">VLOOKUP(L790,'05'!$A$2:$B$6,2,0)</f>
        <v>preta</v>
      </c>
      <c r="S790" s="22" t="str">
        <f ca="1">VLOOKUP(M790,'06'!$A$2:$B$18,2,0)</f>
        <v>ensino fundamental completo</v>
      </c>
      <c r="T790" s="22" t="str">
        <f ca="1">VLOOKUP(N790,'07'!$A$2:$D$28,2,0)</f>
        <v>Amapá</v>
      </c>
      <c r="U790" s="22" t="str">
        <f ca="1">VLOOKUP(O790,'08'!$A$2:$B$28,2,0)</f>
        <v>Católica</v>
      </c>
      <c r="V790" s="22" t="str">
        <f ca="1">VLOOKUP(P790,'10'!$A$2:$B$10,2,0)</f>
        <v>Concubinato/União Estável</v>
      </c>
      <c r="W790" s="29">
        <f>IFERROR(VLOOKUP($B790,'b02'!$A$4:$H$705,W$1,0),0)</f>
        <v>0</v>
      </c>
      <c r="X790" s="29">
        <f>IFERROR(VLOOKUP($B790,'b02'!$A$4:$H$705,X$1,0),0)</f>
        <v>0</v>
      </c>
      <c r="Y790" s="29">
        <f>IFERROR(VLOOKUP($B790,'b02'!$A$4:$H$705,Y$1,0),0)</f>
        <v>0</v>
      </c>
      <c r="Z790" s="29">
        <f>IFERROR(VLOOKUP($B790,'b02'!$A$4:$H$705,Z$1,0),0)</f>
        <v>1</v>
      </c>
      <c r="AA790" s="29">
        <f>IFERROR(VLOOKUP($B790,'b02'!$A$4:$H$705,AA$1,0),0)</f>
        <v>0</v>
      </c>
      <c r="AB790" s="29">
        <f>IFERROR(VLOOKUP($B790,'b02'!$A$4:$H$705,AB$1,0),0)</f>
        <v>0</v>
      </c>
      <c r="AC790" s="29">
        <f>IFERROR(VLOOKUP($B790,'b02'!$A$4:$H$705,AC$1,0),0)</f>
        <v>1</v>
      </c>
      <c r="AD790" s="41">
        <f>IFERROR(VLOOKUP($B790,'b06'!$A$4:$I$714,AD$1,0),0)</f>
        <v>0</v>
      </c>
      <c r="AE790" s="41">
        <f>IFERROR(VLOOKUP($B790,'b06'!$A$4:$I$714,AE$1,0),0)</f>
        <v>0</v>
      </c>
      <c r="AF790" s="41">
        <f>IFERROR(VLOOKUP($B790,'b06'!$A$4:$I$714,AF$1,0),0)</f>
        <v>1</v>
      </c>
      <c r="AG790" s="41">
        <f>IFERROR(VLOOKUP($B790,'b06'!$A$4:$I$714,AG$1,0),0)</f>
        <v>0</v>
      </c>
      <c r="AH790" s="41">
        <f>IFERROR(VLOOKUP($B790,'b06'!$A$4:$I$714,AH$1,0),0)</f>
        <v>0</v>
      </c>
      <c r="AI790" s="41">
        <f>IFERROR(VLOOKUP($B790,'b06'!$A$4:$I$714,AI$1,0),0)</f>
        <v>0</v>
      </c>
      <c r="AJ790" s="41">
        <f>IFERROR(VLOOKUP($B790,'b06'!$A$4:$I$714,AJ$1,0),0)</f>
        <v>0</v>
      </c>
    </row>
    <row r="791" spans="1:36" x14ac:dyDescent="0.35">
      <c r="A791" s="4" t="s">
        <v>1102</v>
      </c>
      <c r="B791" s="30">
        <v>789</v>
      </c>
      <c r="C791" s="8">
        <f t="shared" ca="1" si="145"/>
        <v>31867</v>
      </c>
      <c r="D791" s="5" t="str">
        <f t="shared" si="146"/>
        <v>colaborador_0789</v>
      </c>
      <c r="E791" s="9" t="s">
        <v>1339</v>
      </c>
      <c r="F791" s="9" t="s">
        <v>1550</v>
      </c>
      <c r="G791" s="8">
        <f t="shared" ca="1" si="147"/>
        <v>43303</v>
      </c>
      <c r="H791" s="6" t="s">
        <v>6</v>
      </c>
      <c r="I791" s="13">
        <f t="shared" ca="1" si="148"/>
        <v>1.79</v>
      </c>
      <c r="J791" s="15">
        <f t="shared" ca="1" si="149"/>
        <v>73</v>
      </c>
      <c r="K791" s="15">
        <f t="shared" ca="1" si="150"/>
        <v>22.783308885490467</v>
      </c>
      <c r="L791" s="10">
        <f t="shared" ca="1" si="151"/>
        <v>3</v>
      </c>
      <c r="M791" s="10">
        <f t="shared" ca="1" si="152"/>
        <v>2</v>
      </c>
      <c r="N791" s="10">
        <f t="shared" ca="1" si="153"/>
        <v>3</v>
      </c>
      <c r="O791" s="10">
        <f t="shared" ca="1" si="154"/>
        <v>3</v>
      </c>
      <c r="P791" s="10">
        <f t="shared" ca="1" si="155"/>
        <v>2</v>
      </c>
      <c r="Q791" s="11">
        <f t="shared" ca="1" si="144"/>
        <v>33</v>
      </c>
      <c r="R791" s="22" t="str">
        <f ca="1">VLOOKUP(L791,'05'!$A$2:$B$6,2,0)</f>
        <v>preta</v>
      </c>
      <c r="S791" s="22" t="str">
        <f ca="1">VLOOKUP(M791,'06'!$A$2:$B$18,2,0)</f>
        <v>ensino fundamental incompleto</v>
      </c>
      <c r="T791" s="22" t="str">
        <f ca="1">VLOOKUP(N791,'07'!$A$2:$D$28,2,0)</f>
        <v>Amapá</v>
      </c>
      <c r="U791" s="22" t="str">
        <f ca="1">VLOOKUP(O791,'08'!$A$2:$B$28,2,0)</f>
        <v>Católica</v>
      </c>
      <c r="V791" s="22" t="str">
        <f ca="1">VLOOKUP(P791,'10'!$A$2:$B$10,2,0)</f>
        <v>Casado</v>
      </c>
      <c r="W791" s="29">
        <f>IFERROR(VLOOKUP($B791,'b02'!$A$4:$H$705,W$1,0),0)</f>
        <v>0</v>
      </c>
      <c r="X791" s="29">
        <f>IFERROR(VLOOKUP($B791,'b02'!$A$4:$H$705,X$1,0),0)</f>
        <v>0</v>
      </c>
      <c r="Y791" s="29">
        <f>IFERROR(VLOOKUP($B791,'b02'!$A$4:$H$705,Y$1,0),0)</f>
        <v>0</v>
      </c>
      <c r="Z791" s="29">
        <f>IFERROR(VLOOKUP($B791,'b02'!$A$4:$H$705,Z$1,0),0)</f>
        <v>0</v>
      </c>
      <c r="AA791" s="29">
        <f>IFERROR(VLOOKUP($B791,'b02'!$A$4:$H$705,AA$1,0),0)</f>
        <v>0</v>
      </c>
      <c r="AB791" s="29">
        <f>IFERROR(VLOOKUP($B791,'b02'!$A$4:$H$705,AB$1,0),0)</f>
        <v>0</v>
      </c>
      <c r="AC791" s="29">
        <f>IFERROR(VLOOKUP($B791,'b02'!$A$4:$H$705,AC$1,0),0)</f>
        <v>0</v>
      </c>
      <c r="AD791" s="41">
        <f>IFERROR(VLOOKUP($B791,'b06'!$A$4:$I$714,AD$1,0),0)</f>
        <v>0</v>
      </c>
      <c r="AE791" s="41">
        <f>IFERROR(VLOOKUP($B791,'b06'!$A$4:$I$714,AE$1,0),0)</f>
        <v>0</v>
      </c>
      <c r="AF791" s="41">
        <f>IFERROR(VLOOKUP($B791,'b06'!$A$4:$I$714,AF$1,0),0)</f>
        <v>0</v>
      </c>
      <c r="AG791" s="41">
        <f>IFERROR(VLOOKUP($B791,'b06'!$A$4:$I$714,AG$1,0),0)</f>
        <v>0</v>
      </c>
      <c r="AH791" s="41">
        <f>IFERROR(VLOOKUP($B791,'b06'!$A$4:$I$714,AH$1,0),0)</f>
        <v>0</v>
      </c>
      <c r="AI791" s="41">
        <f>IFERROR(VLOOKUP($B791,'b06'!$A$4:$I$714,AI$1,0),0)</f>
        <v>0</v>
      </c>
      <c r="AJ791" s="41">
        <f>IFERROR(VLOOKUP($B791,'b06'!$A$4:$I$714,AJ$1,0),0)</f>
        <v>0</v>
      </c>
    </row>
    <row r="792" spans="1:36" x14ac:dyDescent="0.35">
      <c r="A792" s="4" t="s">
        <v>1103</v>
      </c>
      <c r="B792" s="30">
        <v>790</v>
      </c>
      <c r="C792" s="8">
        <f t="shared" ca="1" si="145"/>
        <v>36064</v>
      </c>
      <c r="D792" s="5" t="str">
        <f t="shared" si="146"/>
        <v>colaborador_0790</v>
      </c>
      <c r="E792" s="9" t="s">
        <v>1339</v>
      </c>
      <c r="F792" s="9" t="s">
        <v>1550</v>
      </c>
      <c r="G792" s="8">
        <f t="shared" ca="1" si="147"/>
        <v>43285</v>
      </c>
      <c r="H792" s="6" t="s">
        <v>6</v>
      </c>
      <c r="I792" s="13">
        <f t="shared" ca="1" si="148"/>
        <v>1.78</v>
      </c>
      <c r="J792" s="15">
        <f t="shared" ca="1" si="149"/>
        <v>70</v>
      </c>
      <c r="K792" s="15">
        <f t="shared" ca="1" si="150"/>
        <v>22.093170054286073</v>
      </c>
      <c r="L792" s="10">
        <f t="shared" ca="1" si="151"/>
        <v>2</v>
      </c>
      <c r="M792" s="10">
        <f t="shared" ca="1" si="152"/>
        <v>6</v>
      </c>
      <c r="N792" s="10">
        <f t="shared" ca="1" si="153"/>
        <v>15</v>
      </c>
      <c r="O792" s="10">
        <f t="shared" ca="1" si="154"/>
        <v>7</v>
      </c>
      <c r="P792" s="10">
        <f t="shared" ca="1" si="155"/>
        <v>2</v>
      </c>
      <c r="Q792" s="11">
        <f t="shared" ca="1" si="144"/>
        <v>22</v>
      </c>
      <c r="R792" s="22" t="str">
        <f ca="1">VLOOKUP(L792,'05'!$A$2:$B$6,2,0)</f>
        <v>parda</v>
      </c>
      <c r="S792" s="22" t="str">
        <f ca="1">VLOOKUP(M792,'06'!$A$2:$B$18,2,0)</f>
        <v>ensino médio técnico incompleto</v>
      </c>
      <c r="T792" s="22" t="str">
        <f ca="1">VLOOKUP(N792,'07'!$A$2:$D$28,2,0)</f>
        <v>Paraíba</v>
      </c>
      <c r="U792" s="22" t="str">
        <f ca="1">VLOOKUP(O792,'08'!$A$2:$B$28,2,0)</f>
        <v>Testemunha de Jeová</v>
      </c>
      <c r="V792" s="22" t="str">
        <f ca="1">VLOOKUP(P792,'10'!$A$2:$B$10,2,0)</f>
        <v>Casado</v>
      </c>
      <c r="W792" s="29">
        <f>IFERROR(VLOOKUP($B792,'b02'!$A$4:$H$705,W$1,0),0)</f>
        <v>0</v>
      </c>
      <c r="X792" s="29">
        <f>IFERROR(VLOOKUP($B792,'b02'!$A$4:$H$705,X$1,0),0)</f>
        <v>0</v>
      </c>
      <c r="Y792" s="29">
        <f>IFERROR(VLOOKUP($B792,'b02'!$A$4:$H$705,Y$1,0),0)</f>
        <v>0</v>
      </c>
      <c r="Z792" s="29">
        <f>IFERROR(VLOOKUP($B792,'b02'!$A$4:$H$705,Z$1,0),0)</f>
        <v>0</v>
      </c>
      <c r="AA792" s="29">
        <f>IFERROR(VLOOKUP($B792,'b02'!$A$4:$H$705,AA$1,0),0)</f>
        <v>0</v>
      </c>
      <c r="AB792" s="29">
        <f>IFERROR(VLOOKUP($B792,'b02'!$A$4:$H$705,AB$1,0),0)</f>
        <v>0</v>
      </c>
      <c r="AC792" s="29">
        <f>IFERROR(VLOOKUP($B792,'b02'!$A$4:$H$705,AC$1,0),0)</f>
        <v>0</v>
      </c>
      <c r="AD792" s="41">
        <f>IFERROR(VLOOKUP($B792,'b06'!$A$4:$I$714,AD$1,0),0)</f>
        <v>0</v>
      </c>
      <c r="AE792" s="41">
        <f>IFERROR(VLOOKUP($B792,'b06'!$A$4:$I$714,AE$1,0),0)</f>
        <v>0</v>
      </c>
      <c r="AF792" s="41">
        <f>IFERROR(VLOOKUP($B792,'b06'!$A$4:$I$714,AF$1,0),0)</f>
        <v>0</v>
      </c>
      <c r="AG792" s="41">
        <f>IFERROR(VLOOKUP($B792,'b06'!$A$4:$I$714,AG$1,0),0)</f>
        <v>0</v>
      </c>
      <c r="AH792" s="41">
        <f>IFERROR(VLOOKUP($B792,'b06'!$A$4:$I$714,AH$1,0),0)</f>
        <v>0</v>
      </c>
      <c r="AI792" s="41">
        <f>IFERROR(VLOOKUP($B792,'b06'!$A$4:$I$714,AI$1,0),0)</f>
        <v>0</v>
      </c>
      <c r="AJ792" s="41">
        <f>IFERROR(VLOOKUP($B792,'b06'!$A$4:$I$714,AJ$1,0),0)</f>
        <v>0</v>
      </c>
    </row>
    <row r="793" spans="1:36" x14ac:dyDescent="0.35">
      <c r="A793" s="4" t="s">
        <v>1104</v>
      </c>
      <c r="B793" s="30">
        <v>791</v>
      </c>
      <c r="C793" s="8">
        <f t="shared" ca="1" si="145"/>
        <v>34859</v>
      </c>
      <c r="D793" s="5" t="str">
        <f t="shared" si="146"/>
        <v>colaborador_0791</v>
      </c>
      <c r="E793" s="9" t="s">
        <v>1339</v>
      </c>
      <c r="F793" s="9" t="s">
        <v>1550</v>
      </c>
      <c r="G793" s="8">
        <f t="shared" ca="1" si="147"/>
        <v>43894</v>
      </c>
      <c r="H793" s="6" t="s">
        <v>6</v>
      </c>
      <c r="I793" s="13">
        <f t="shared" ca="1" si="148"/>
        <v>1.8</v>
      </c>
      <c r="J793" s="15">
        <f t="shared" ca="1" si="149"/>
        <v>73</v>
      </c>
      <c r="K793" s="15">
        <f t="shared" ca="1" si="150"/>
        <v>22.530864197530864</v>
      </c>
      <c r="L793" s="10">
        <f t="shared" ca="1" si="151"/>
        <v>3</v>
      </c>
      <c r="M793" s="10">
        <f t="shared" ca="1" si="152"/>
        <v>1</v>
      </c>
      <c r="N793" s="10">
        <f t="shared" ca="1" si="153"/>
        <v>24</v>
      </c>
      <c r="O793" s="10">
        <f t="shared" ca="1" si="154"/>
        <v>4</v>
      </c>
      <c r="P793" s="10">
        <f t="shared" ca="1" si="155"/>
        <v>2</v>
      </c>
      <c r="Q793" s="11">
        <f t="shared" ca="1" si="144"/>
        <v>25</v>
      </c>
      <c r="R793" s="22" t="str">
        <f ca="1">VLOOKUP(L793,'05'!$A$2:$B$6,2,0)</f>
        <v>preta</v>
      </c>
      <c r="S793" s="22" t="str">
        <f ca="1">VLOOKUP(M793,'06'!$A$2:$B$18,2,0)</f>
        <v>sem instrução</v>
      </c>
      <c r="T793" s="22" t="str">
        <f ca="1">VLOOKUP(N793,'07'!$A$2:$D$28,2,0)</f>
        <v>Santa Catarina</v>
      </c>
      <c r="U793" s="22" t="str">
        <f ca="1">VLOOKUP(O793,'08'!$A$2:$B$28,2,0)</f>
        <v>Cristã</v>
      </c>
      <c r="V793" s="22" t="str">
        <f ca="1">VLOOKUP(P793,'10'!$A$2:$B$10,2,0)</f>
        <v>Casado</v>
      </c>
      <c r="W793" s="29">
        <f>IFERROR(VLOOKUP($B793,'b02'!$A$4:$H$705,W$1,0),0)</f>
        <v>0</v>
      </c>
      <c r="X793" s="29">
        <f>IFERROR(VLOOKUP($B793,'b02'!$A$4:$H$705,X$1,0),0)</f>
        <v>0</v>
      </c>
      <c r="Y793" s="29">
        <f>IFERROR(VLOOKUP($B793,'b02'!$A$4:$H$705,Y$1,0),0)</f>
        <v>0</v>
      </c>
      <c r="Z793" s="29">
        <f>IFERROR(VLOOKUP($B793,'b02'!$A$4:$H$705,Z$1,0),0)</f>
        <v>0</v>
      </c>
      <c r="AA793" s="29">
        <f>IFERROR(VLOOKUP($B793,'b02'!$A$4:$H$705,AA$1,0),0)</f>
        <v>0</v>
      </c>
      <c r="AB793" s="29">
        <f>IFERROR(VLOOKUP($B793,'b02'!$A$4:$H$705,AB$1,0),0)</f>
        <v>0</v>
      </c>
      <c r="AC793" s="29">
        <f>IFERROR(VLOOKUP($B793,'b02'!$A$4:$H$705,AC$1,0),0)</f>
        <v>0</v>
      </c>
      <c r="AD793" s="41">
        <f>IFERROR(VLOOKUP($B793,'b06'!$A$4:$I$714,AD$1,0),0)</f>
        <v>0</v>
      </c>
      <c r="AE793" s="41">
        <f>IFERROR(VLOOKUP($B793,'b06'!$A$4:$I$714,AE$1,0),0)</f>
        <v>0</v>
      </c>
      <c r="AF793" s="41">
        <f>IFERROR(VLOOKUP($B793,'b06'!$A$4:$I$714,AF$1,0),0)</f>
        <v>0</v>
      </c>
      <c r="AG793" s="41">
        <f>IFERROR(VLOOKUP($B793,'b06'!$A$4:$I$714,AG$1,0),0)</f>
        <v>0</v>
      </c>
      <c r="AH793" s="41">
        <f>IFERROR(VLOOKUP($B793,'b06'!$A$4:$I$714,AH$1,0),0)</f>
        <v>0</v>
      </c>
      <c r="AI793" s="41">
        <f>IFERROR(VLOOKUP($B793,'b06'!$A$4:$I$714,AI$1,0),0)</f>
        <v>0</v>
      </c>
      <c r="AJ793" s="41">
        <f>IFERROR(VLOOKUP($B793,'b06'!$A$4:$I$714,AJ$1,0),0)</f>
        <v>0</v>
      </c>
    </row>
    <row r="794" spans="1:36" x14ac:dyDescent="0.35">
      <c r="A794" s="4" t="s">
        <v>1105</v>
      </c>
      <c r="B794" s="30">
        <v>792</v>
      </c>
      <c r="C794" s="8">
        <f t="shared" ca="1" si="145"/>
        <v>32940</v>
      </c>
      <c r="D794" s="5" t="str">
        <f t="shared" si="146"/>
        <v>colaborador_0792</v>
      </c>
      <c r="E794" s="9" t="s">
        <v>1339</v>
      </c>
      <c r="F794" s="9" t="s">
        <v>1550</v>
      </c>
      <c r="G794" s="8">
        <f t="shared" ca="1" si="147"/>
        <v>42979</v>
      </c>
      <c r="H794" s="6" t="s">
        <v>6</v>
      </c>
      <c r="I794" s="13">
        <f t="shared" ca="1" si="148"/>
        <v>1.82</v>
      </c>
      <c r="J794" s="15">
        <f t="shared" ca="1" si="149"/>
        <v>76</v>
      </c>
      <c r="K794" s="15">
        <f t="shared" ca="1" si="150"/>
        <v>22.944088878154812</v>
      </c>
      <c r="L794" s="10">
        <f t="shared" ca="1" si="151"/>
        <v>2</v>
      </c>
      <c r="M794" s="10">
        <f t="shared" ca="1" si="152"/>
        <v>5</v>
      </c>
      <c r="N794" s="10">
        <f t="shared" ca="1" si="153"/>
        <v>26</v>
      </c>
      <c r="O794" s="10">
        <f t="shared" ca="1" si="154"/>
        <v>1</v>
      </c>
      <c r="P794" s="10">
        <f t="shared" ca="1" si="155"/>
        <v>5</v>
      </c>
      <c r="Q794" s="11">
        <f t="shared" ca="1" si="144"/>
        <v>30</v>
      </c>
      <c r="R794" s="22" t="str">
        <f ca="1">VLOOKUP(L794,'05'!$A$2:$B$6,2,0)</f>
        <v>parda</v>
      </c>
      <c r="S794" s="22" t="str">
        <f ca="1">VLOOKUP(M794,'06'!$A$2:$B$18,2,0)</f>
        <v>ensino médio completo</v>
      </c>
      <c r="T794" s="22" t="str">
        <f ca="1">VLOOKUP(N794,'07'!$A$2:$D$28,2,0)</f>
        <v>Sergipe</v>
      </c>
      <c r="U794" s="22" t="str">
        <f ca="1">VLOOKUP(O794,'08'!$A$2:$B$28,2,0)</f>
        <v>Adventista</v>
      </c>
      <c r="V794" s="22" t="str">
        <f ca="1">VLOOKUP(P794,'10'!$A$2:$B$10,2,0)</f>
        <v>Separado</v>
      </c>
      <c r="W794" s="29">
        <f>IFERROR(VLOOKUP($B794,'b02'!$A$4:$H$705,W$1,0),0)</f>
        <v>0</v>
      </c>
      <c r="X794" s="29">
        <f>IFERROR(VLOOKUP($B794,'b02'!$A$4:$H$705,X$1,0),0)</f>
        <v>0</v>
      </c>
      <c r="Y794" s="29">
        <f>IFERROR(VLOOKUP($B794,'b02'!$A$4:$H$705,Y$1,0),0)</f>
        <v>0</v>
      </c>
      <c r="Z794" s="29">
        <f>IFERROR(VLOOKUP($B794,'b02'!$A$4:$H$705,Z$1,0),0)</f>
        <v>0</v>
      </c>
      <c r="AA794" s="29">
        <f>IFERROR(VLOOKUP($B794,'b02'!$A$4:$H$705,AA$1,0),0)</f>
        <v>0</v>
      </c>
      <c r="AB794" s="29">
        <f>IFERROR(VLOOKUP($B794,'b02'!$A$4:$H$705,AB$1,0),0)</f>
        <v>0</v>
      </c>
      <c r="AC794" s="29">
        <f>IFERROR(VLOOKUP($B794,'b02'!$A$4:$H$705,AC$1,0),0)</f>
        <v>0</v>
      </c>
      <c r="AD794" s="41">
        <f>IFERROR(VLOOKUP($B794,'b06'!$A$4:$I$714,AD$1,0),0)</f>
        <v>0</v>
      </c>
      <c r="AE794" s="41">
        <f>IFERROR(VLOOKUP($B794,'b06'!$A$4:$I$714,AE$1,0),0)</f>
        <v>0</v>
      </c>
      <c r="AF794" s="41">
        <f>IFERROR(VLOOKUP($B794,'b06'!$A$4:$I$714,AF$1,0),0)</f>
        <v>0</v>
      </c>
      <c r="AG794" s="41">
        <f>IFERROR(VLOOKUP($B794,'b06'!$A$4:$I$714,AG$1,0),0)</f>
        <v>0</v>
      </c>
      <c r="AH794" s="41">
        <f>IFERROR(VLOOKUP($B794,'b06'!$A$4:$I$714,AH$1,0),0)</f>
        <v>0</v>
      </c>
      <c r="AI794" s="41">
        <f>IFERROR(VLOOKUP($B794,'b06'!$A$4:$I$714,AI$1,0),0)</f>
        <v>0</v>
      </c>
      <c r="AJ794" s="41">
        <f>IFERROR(VLOOKUP($B794,'b06'!$A$4:$I$714,AJ$1,0),0)</f>
        <v>0</v>
      </c>
    </row>
    <row r="795" spans="1:36" x14ac:dyDescent="0.35">
      <c r="A795" s="4" t="s">
        <v>1106</v>
      </c>
      <c r="B795" s="30">
        <v>793</v>
      </c>
      <c r="C795" s="8">
        <f t="shared" ca="1" si="145"/>
        <v>31990</v>
      </c>
      <c r="D795" s="5" t="str">
        <f t="shared" si="146"/>
        <v>colaborador_0793</v>
      </c>
      <c r="E795" s="9" t="s">
        <v>1339</v>
      </c>
      <c r="F795" s="9" t="s">
        <v>1550</v>
      </c>
      <c r="G795" s="8">
        <f t="shared" ca="1" si="147"/>
        <v>42278</v>
      </c>
      <c r="H795" s="6" t="s">
        <v>6</v>
      </c>
      <c r="I795" s="13">
        <f t="shared" ca="1" si="148"/>
        <v>1.75</v>
      </c>
      <c r="J795" s="15">
        <f t="shared" ca="1" si="149"/>
        <v>70</v>
      </c>
      <c r="K795" s="15">
        <f t="shared" ca="1" si="150"/>
        <v>22.857142857142858</v>
      </c>
      <c r="L795" s="10">
        <f t="shared" ca="1" si="151"/>
        <v>3</v>
      </c>
      <c r="M795" s="10">
        <f t="shared" ca="1" si="152"/>
        <v>1</v>
      </c>
      <c r="N795" s="10">
        <f t="shared" ca="1" si="153"/>
        <v>16</v>
      </c>
      <c r="O795" s="10">
        <f t="shared" ca="1" si="154"/>
        <v>6</v>
      </c>
      <c r="P795" s="10">
        <f t="shared" ca="1" si="155"/>
        <v>1</v>
      </c>
      <c r="Q795" s="11">
        <f t="shared" ca="1" si="144"/>
        <v>33</v>
      </c>
      <c r="R795" s="22" t="str">
        <f ca="1">VLOOKUP(L795,'05'!$A$2:$B$6,2,0)</f>
        <v>preta</v>
      </c>
      <c r="S795" s="22" t="str">
        <f ca="1">VLOOKUP(M795,'06'!$A$2:$B$18,2,0)</f>
        <v>sem instrução</v>
      </c>
      <c r="T795" s="22" t="str">
        <f ca="1">VLOOKUP(N795,'07'!$A$2:$D$28,2,0)</f>
        <v>Paraná</v>
      </c>
      <c r="U795" s="22" t="str">
        <f ca="1">VLOOKUP(O795,'08'!$A$2:$B$28,2,0)</f>
        <v>Umbanda</v>
      </c>
      <c r="V795" s="22" t="str">
        <f ca="1">VLOOKUP(P795,'10'!$A$2:$B$10,2,0)</f>
        <v>Solteiro</v>
      </c>
      <c r="W795" s="29">
        <f>IFERROR(VLOOKUP($B795,'b02'!$A$4:$H$705,W$1,0),0)</f>
        <v>0</v>
      </c>
      <c r="X795" s="29">
        <f>IFERROR(VLOOKUP($B795,'b02'!$A$4:$H$705,X$1,0),0)</f>
        <v>0</v>
      </c>
      <c r="Y795" s="29">
        <f>IFERROR(VLOOKUP($B795,'b02'!$A$4:$H$705,Y$1,0),0)</f>
        <v>0</v>
      </c>
      <c r="Z795" s="29">
        <f>IFERROR(VLOOKUP($B795,'b02'!$A$4:$H$705,Z$1,0),0)</f>
        <v>0</v>
      </c>
      <c r="AA795" s="29">
        <f>IFERROR(VLOOKUP($B795,'b02'!$A$4:$H$705,AA$1,0),0)</f>
        <v>0</v>
      </c>
      <c r="AB795" s="29">
        <f>IFERROR(VLOOKUP($B795,'b02'!$A$4:$H$705,AB$1,0),0)</f>
        <v>0</v>
      </c>
      <c r="AC795" s="29">
        <f>IFERROR(VLOOKUP($B795,'b02'!$A$4:$H$705,AC$1,0),0)</f>
        <v>0</v>
      </c>
      <c r="AD795" s="41">
        <f>IFERROR(VLOOKUP($B795,'b06'!$A$4:$I$714,AD$1,0),0)</f>
        <v>0</v>
      </c>
      <c r="AE795" s="41">
        <f>IFERROR(VLOOKUP($B795,'b06'!$A$4:$I$714,AE$1,0),0)</f>
        <v>0</v>
      </c>
      <c r="AF795" s="41">
        <f>IFERROR(VLOOKUP($B795,'b06'!$A$4:$I$714,AF$1,0),0)</f>
        <v>0</v>
      </c>
      <c r="AG795" s="41">
        <f>IFERROR(VLOOKUP($B795,'b06'!$A$4:$I$714,AG$1,0),0)</f>
        <v>0</v>
      </c>
      <c r="AH795" s="41">
        <f>IFERROR(VLOOKUP($B795,'b06'!$A$4:$I$714,AH$1,0),0)</f>
        <v>0</v>
      </c>
      <c r="AI795" s="41">
        <f>IFERROR(VLOOKUP($B795,'b06'!$A$4:$I$714,AI$1,0),0)</f>
        <v>0</v>
      </c>
      <c r="AJ795" s="41">
        <f>IFERROR(VLOOKUP($B795,'b06'!$A$4:$I$714,AJ$1,0),0)</f>
        <v>0</v>
      </c>
    </row>
    <row r="796" spans="1:36" x14ac:dyDescent="0.35">
      <c r="A796" s="4" t="s">
        <v>1107</v>
      </c>
      <c r="B796" s="30">
        <v>794</v>
      </c>
      <c r="C796" s="8">
        <f t="shared" ca="1" si="145"/>
        <v>34395</v>
      </c>
      <c r="D796" s="5" t="str">
        <f t="shared" si="146"/>
        <v>colaborador_0794</v>
      </c>
      <c r="E796" s="9" t="s">
        <v>1339</v>
      </c>
      <c r="F796" s="9" t="s">
        <v>1550</v>
      </c>
      <c r="G796" s="8">
        <f t="shared" ca="1" si="147"/>
        <v>42469</v>
      </c>
      <c r="H796" s="6" t="s">
        <v>6</v>
      </c>
      <c r="I796" s="13">
        <f t="shared" ca="1" si="148"/>
        <v>1.78</v>
      </c>
      <c r="J796" s="15">
        <f t="shared" ca="1" si="149"/>
        <v>74</v>
      </c>
      <c r="K796" s="15">
        <f t="shared" ca="1" si="150"/>
        <v>23.355636914530994</v>
      </c>
      <c r="L796" s="10">
        <f t="shared" ca="1" si="151"/>
        <v>2</v>
      </c>
      <c r="M796" s="10">
        <f t="shared" ca="1" si="152"/>
        <v>5</v>
      </c>
      <c r="N796" s="10">
        <f t="shared" ca="1" si="153"/>
        <v>23</v>
      </c>
      <c r="O796" s="10">
        <f t="shared" ca="1" si="154"/>
        <v>1</v>
      </c>
      <c r="P796" s="10">
        <f t="shared" ca="1" si="155"/>
        <v>1</v>
      </c>
      <c r="Q796" s="11">
        <f t="shared" ca="1" si="144"/>
        <v>27</v>
      </c>
      <c r="R796" s="22" t="str">
        <f ca="1">VLOOKUP(L796,'05'!$A$2:$B$6,2,0)</f>
        <v>parda</v>
      </c>
      <c r="S796" s="22" t="str">
        <f ca="1">VLOOKUP(M796,'06'!$A$2:$B$18,2,0)</f>
        <v>ensino médio completo</v>
      </c>
      <c r="T796" s="22" t="str">
        <f ca="1">VLOOKUP(N796,'07'!$A$2:$D$28,2,0)</f>
        <v>Roraima</v>
      </c>
      <c r="U796" s="22" t="str">
        <f ca="1">VLOOKUP(O796,'08'!$A$2:$B$28,2,0)</f>
        <v>Adventista</v>
      </c>
      <c r="V796" s="22" t="str">
        <f ca="1">VLOOKUP(P796,'10'!$A$2:$B$10,2,0)</f>
        <v>Solteiro</v>
      </c>
      <c r="W796" s="29">
        <f>IFERROR(VLOOKUP($B796,'b02'!$A$4:$H$705,W$1,0),0)</f>
        <v>0</v>
      </c>
      <c r="X796" s="29">
        <f>IFERROR(VLOOKUP($B796,'b02'!$A$4:$H$705,X$1,0),0)</f>
        <v>0</v>
      </c>
      <c r="Y796" s="29">
        <f>IFERROR(VLOOKUP($B796,'b02'!$A$4:$H$705,Y$1,0),0)</f>
        <v>0</v>
      </c>
      <c r="Z796" s="29">
        <f>IFERROR(VLOOKUP($B796,'b02'!$A$4:$H$705,Z$1,0),0)</f>
        <v>0</v>
      </c>
      <c r="AA796" s="29">
        <f>IFERROR(VLOOKUP($B796,'b02'!$A$4:$H$705,AA$1,0),0)</f>
        <v>0</v>
      </c>
      <c r="AB796" s="29">
        <f>IFERROR(VLOOKUP($B796,'b02'!$A$4:$H$705,AB$1,0),0)</f>
        <v>0</v>
      </c>
      <c r="AC796" s="29">
        <f>IFERROR(VLOOKUP($B796,'b02'!$A$4:$H$705,AC$1,0),0)</f>
        <v>0</v>
      </c>
      <c r="AD796" s="41">
        <f>IFERROR(VLOOKUP($B796,'b06'!$A$4:$I$714,AD$1,0),0)</f>
        <v>0</v>
      </c>
      <c r="AE796" s="41">
        <f>IFERROR(VLOOKUP($B796,'b06'!$A$4:$I$714,AE$1,0),0)</f>
        <v>0</v>
      </c>
      <c r="AF796" s="41">
        <f>IFERROR(VLOOKUP($B796,'b06'!$A$4:$I$714,AF$1,0),0)</f>
        <v>0</v>
      </c>
      <c r="AG796" s="41">
        <f>IFERROR(VLOOKUP($B796,'b06'!$A$4:$I$714,AG$1,0),0)</f>
        <v>0</v>
      </c>
      <c r="AH796" s="41">
        <f>IFERROR(VLOOKUP($B796,'b06'!$A$4:$I$714,AH$1,0),0)</f>
        <v>0</v>
      </c>
      <c r="AI796" s="41">
        <f>IFERROR(VLOOKUP($B796,'b06'!$A$4:$I$714,AI$1,0),0)</f>
        <v>0</v>
      </c>
      <c r="AJ796" s="41">
        <f>IFERROR(VLOOKUP($B796,'b06'!$A$4:$I$714,AJ$1,0),0)</f>
        <v>0</v>
      </c>
    </row>
    <row r="797" spans="1:36" x14ac:dyDescent="0.35">
      <c r="A797" s="4" t="s">
        <v>1108</v>
      </c>
      <c r="B797" s="30">
        <v>795</v>
      </c>
      <c r="C797" s="8">
        <f t="shared" ca="1" si="145"/>
        <v>32938</v>
      </c>
      <c r="D797" s="5" t="str">
        <f t="shared" si="146"/>
        <v>colaborador_0795</v>
      </c>
      <c r="E797" s="9" t="s">
        <v>1339</v>
      </c>
      <c r="F797" s="9" t="s">
        <v>1550</v>
      </c>
      <c r="G797" s="8">
        <f t="shared" ca="1" si="147"/>
        <v>42814</v>
      </c>
      <c r="H797" s="6" t="s">
        <v>6</v>
      </c>
      <c r="I797" s="13">
        <f t="shared" ca="1" si="148"/>
        <v>1.76</v>
      </c>
      <c r="J797" s="15">
        <f t="shared" ca="1" si="149"/>
        <v>70</v>
      </c>
      <c r="K797" s="15">
        <f t="shared" ca="1" si="150"/>
        <v>22.598140495867771</v>
      </c>
      <c r="L797" s="10">
        <f t="shared" ca="1" si="151"/>
        <v>3</v>
      </c>
      <c r="M797" s="10">
        <f t="shared" ca="1" si="152"/>
        <v>2</v>
      </c>
      <c r="N797" s="10">
        <f t="shared" ca="1" si="153"/>
        <v>15</v>
      </c>
      <c r="O797" s="10">
        <f t="shared" ca="1" si="154"/>
        <v>6</v>
      </c>
      <c r="P797" s="10">
        <f t="shared" ca="1" si="155"/>
        <v>2</v>
      </c>
      <c r="Q797" s="11">
        <f t="shared" ca="1" si="144"/>
        <v>30</v>
      </c>
      <c r="R797" s="22" t="str">
        <f ca="1">VLOOKUP(L797,'05'!$A$2:$B$6,2,0)</f>
        <v>preta</v>
      </c>
      <c r="S797" s="22" t="str">
        <f ca="1">VLOOKUP(M797,'06'!$A$2:$B$18,2,0)</f>
        <v>ensino fundamental incompleto</v>
      </c>
      <c r="T797" s="22" t="str">
        <f ca="1">VLOOKUP(N797,'07'!$A$2:$D$28,2,0)</f>
        <v>Paraíba</v>
      </c>
      <c r="U797" s="22" t="str">
        <f ca="1">VLOOKUP(O797,'08'!$A$2:$B$28,2,0)</f>
        <v>Umbanda</v>
      </c>
      <c r="V797" s="22" t="str">
        <f ca="1">VLOOKUP(P797,'10'!$A$2:$B$10,2,0)</f>
        <v>Casado</v>
      </c>
      <c r="W797" s="29">
        <f>IFERROR(VLOOKUP($B797,'b02'!$A$4:$H$705,W$1,0),0)</f>
        <v>0</v>
      </c>
      <c r="X797" s="29">
        <f>IFERROR(VLOOKUP($B797,'b02'!$A$4:$H$705,X$1,0),0)</f>
        <v>0</v>
      </c>
      <c r="Y797" s="29">
        <f>IFERROR(VLOOKUP($B797,'b02'!$A$4:$H$705,Y$1,0),0)</f>
        <v>0</v>
      </c>
      <c r="Z797" s="29">
        <f>IFERROR(VLOOKUP($B797,'b02'!$A$4:$H$705,Z$1,0),0)</f>
        <v>1</v>
      </c>
      <c r="AA797" s="29">
        <f>IFERROR(VLOOKUP($B797,'b02'!$A$4:$H$705,AA$1,0),0)</f>
        <v>0</v>
      </c>
      <c r="AB797" s="29">
        <f>IFERROR(VLOOKUP($B797,'b02'!$A$4:$H$705,AB$1,0),0)</f>
        <v>0</v>
      </c>
      <c r="AC797" s="29">
        <f>IFERROR(VLOOKUP($B797,'b02'!$A$4:$H$705,AC$1,0),0)</f>
        <v>1</v>
      </c>
      <c r="AD797" s="41">
        <f>IFERROR(VLOOKUP($B797,'b06'!$A$4:$I$714,AD$1,0),0)</f>
        <v>0</v>
      </c>
      <c r="AE797" s="41">
        <f>IFERROR(VLOOKUP($B797,'b06'!$A$4:$I$714,AE$1,0),0)</f>
        <v>0</v>
      </c>
      <c r="AF797" s="41">
        <f>IFERROR(VLOOKUP($B797,'b06'!$A$4:$I$714,AF$1,0),0)</f>
        <v>0</v>
      </c>
      <c r="AG797" s="41">
        <f>IFERROR(VLOOKUP($B797,'b06'!$A$4:$I$714,AG$1,0),0)</f>
        <v>0</v>
      </c>
      <c r="AH797" s="41">
        <f>IFERROR(VLOOKUP($B797,'b06'!$A$4:$I$714,AH$1,0),0)</f>
        <v>0</v>
      </c>
      <c r="AI797" s="41">
        <f>IFERROR(VLOOKUP($B797,'b06'!$A$4:$I$714,AI$1,0),0)</f>
        <v>1</v>
      </c>
      <c r="AJ797" s="41">
        <f>IFERROR(VLOOKUP($B797,'b06'!$A$4:$I$714,AJ$1,0),0)</f>
        <v>0</v>
      </c>
    </row>
    <row r="798" spans="1:36" x14ac:dyDescent="0.35">
      <c r="A798" s="4" t="s">
        <v>1109</v>
      </c>
      <c r="B798" s="30">
        <v>796</v>
      </c>
      <c r="C798" s="8">
        <f t="shared" ca="1" si="145"/>
        <v>32120</v>
      </c>
      <c r="D798" s="5" t="str">
        <f t="shared" si="146"/>
        <v>colaborador_0796</v>
      </c>
      <c r="E798" s="9" t="s">
        <v>1339</v>
      </c>
      <c r="F798" s="9" t="s">
        <v>1550</v>
      </c>
      <c r="G798" s="8">
        <f t="shared" ca="1" si="147"/>
        <v>44005</v>
      </c>
      <c r="H798" s="6" t="s">
        <v>6</v>
      </c>
      <c r="I798" s="13">
        <f t="shared" ca="1" si="148"/>
        <v>1.81</v>
      </c>
      <c r="J798" s="15">
        <f t="shared" ca="1" si="149"/>
        <v>75</v>
      </c>
      <c r="K798" s="15">
        <f t="shared" ca="1" si="150"/>
        <v>22.893074081987731</v>
      </c>
      <c r="L798" s="10">
        <f t="shared" ca="1" si="151"/>
        <v>2</v>
      </c>
      <c r="M798" s="10">
        <f t="shared" ca="1" si="152"/>
        <v>6</v>
      </c>
      <c r="N798" s="10">
        <f t="shared" ca="1" si="153"/>
        <v>22</v>
      </c>
      <c r="O798" s="10">
        <f t="shared" ca="1" si="154"/>
        <v>3</v>
      </c>
      <c r="P798" s="10">
        <f t="shared" ca="1" si="155"/>
        <v>5</v>
      </c>
      <c r="Q798" s="11">
        <f t="shared" ca="1" si="144"/>
        <v>33</v>
      </c>
      <c r="R798" s="22" t="str">
        <f ca="1">VLOOKUP(L798,'05'!$A$2:$B$6,2,0)</f>
        <v>parda</v>
      </c>
      <c r="S798" s="22" t="str">
        <f ca="1">VLOOKUP(M798,'06'!$A$2:$B$18,2,0)</f>
        <v>ensino médio técnico incompleto</v>
      </c>
      <c r="T798" s="22" t="str">
        <f ca="1">VLOOKUP(N798,'07'!$A$2:$D$28,2,0)</f>
        <v>Rondônia</v>
      </c>
      <c r="U798" s="22" t="str">
        <f ca="1">VLOOKUP(O798,'08'!$A$2:$B$28,2,0)</f>
        <v>Católica</v>
      </c>
      <c r="V798" s="22" t="str">
        <f ca="1">VLOOKUP(P798,'10'!$A$2:$B$10,2,0)</f>
        <v>Separado</v>
      </c>
      <c r="W798" s="29">
        <f>IFERROR(VLOOKUP($B798,'b02'!$A$4:$H$705,W$1,0),0)</f>
        <v>0</v>
      </c>
      <c r="X798" s="29">
        <f>IFERROR(VLOOKUP($B798,'b02'!$A$4:$H$705,X$1,0),0)</f>
        <v>0</v>
      </c>
      <c r="Y798" s="29">
        <f>IFERROR(VLOOKUP($B798,'b02'!$A$4:$H$705,Y$1,0),0)</f>
        <v>1</v>
      </c>
      <c r="Z798" s="29">
        <f>IFERROR(VLOOKUP($B798,'b02'!$A$4:$H$705,Z$1,0),0)</f>
        <v>0</v>
      </c>
      <c r="AA798" s="29">
        <f>IFERROR(VLOOKUP($B798,'b02'!$A$4:$H$705,AA$1,0),0)</f>
        <v>0</v>
      </c>
      <c r="AB798" s="29">
        <f>IFERROR(VLOOKUP($B798,'b02'!$A$4:$H$705,AB$1,0),0)</f>
        <v>0</v>
      </c>
      <c r="AC798" s="29">
        <f>IFERROR(VLOOKUP($B798,'b02'!$A$4:$H$705,AC$1,0),0)</f>
        <v>1</v>
      </c>
      <c r="AD798" s="41">
        <f>IFERROR(VLOOKUP($B798,'b06'!$A$4:$I$714,AD$1,0),0)</f>
        <v>1</v>
      </c>
      <c r="AE798" s="41">
        <f>IFERROR(VLOOKUP($B798,'b06'!$A$4:$I$714,AE$1,0),0)</f>
        <v>0</v>
      </c>
      <c r="AF798" s="41">
        <f>IFERROR(VLOOKUP($B798,'b06'!$A$4:$I$714,AF$1,0),0)</f>
        <v>0</v>
      </c>
      <c r="AG798" s="41">
        <f>IFERROR(VLOOKUP($B798,'b06'!$A$4:$I$714,AG$1,0),0)</f>
        <v>0</v>
      </c>
      <c r="AH798" s="41">
        <f>IFERROR(VLOOKUP($B798,'b06'!$A$4:$I$714,AH$1,0),0)</f>
        <v>0</v>
      </c>
      <c r="AI798" s="41">
        <f>IFERROR(VLOOKUP($B798,'b06'!$A$4:$I$714,AI$1,0),0)</f>
        <v>0</v>
      </c>
      <c r="AJ798" s="41">
        <f>IFERROR(VLOOKUP($B798,'b06'!$A$4:$I$714,AJ$1,0),0)</f>
        <v>0</v>
      </c>
    </row>
    <row r="799" spans="1:36" x14ac:dyDescent="0.35">
      <c r="A799" s="4" t="s">
        <v>1110</v>
      </c>
      <c r="B799" s="30">
        <v>797</v>
      </c>
      <c r="C799" s="8">
        <f t="shared" ca="1" si="145"/>
        <v>33471</v>
      </c>
      <c r="D799" s="5" t="str">
        <f t="shared" si="146"/>
        <v>colaborador_0797</v>
      </c>
      <c r="E799" s="9" t="s">
        <v>1339</v>
      </c>
      <c r="F799" s="9" t="s">
        <v>1550</v>
      </c>
      <c r="G799" s="8">
        <f t="shared" ca="1" si="147"/>
        <v>42865</v>
      </c>
      <c r="H799" s="6" t="s">
        <v>6</v>
      </c>
      <c r="I799" s="13">
        <f t="shared" ca="1" si="148"/>
        <v>1.77</v>
      </c>
      <c r="J799" s="15">
        <f t="shared" ca="1" si="149"/>
        <v>70</v>
      </c>
      <c r="K799" s="15">
        <f t="shared" ca="1" si="150"/>
        <v>22.343515592581952</v>
      </c>
      <c r="L799" s="10">
        <f t="shared" ca="1" si="151"/>
        <v>3</v>
      </c>
      <c r="M799" s="10">
        <f t="shared" ca="1" si="152"/>
        <v>7</v>
      </c>
      <c r="N799" s="10">
        <f t="shared" ca="1" si="153"/>
        <v>20</v>
      </c>
      <c r="O799" s="10">
        <f t="shared" ca="1" si="154"/>
        <v>7</v>
      </c>
      <c r="P799" s="10">
        <f t="shared" ca="1" si="155"/>
        <v>2</v>
      </c>
      <c r="Q799" s="11">
        <f t="shared" ca="1" si="144"/>
        <v>29</v>
      </c>
      <c r="R799" s="22" t="str">
        <f ca="1">VLOOKUP(L799,'05'!$A$2:$B$6,2,0)</f>
        <v>preta</v>
      </c>
      <c r="S799" s="22" t="str">
        <f ca="1">VLOOKUP(M799,'06'!$A$2:$B$18,2,0)</f>
        <v>ensino médio técnico completo</v>
      </c>
      <c r="T799" s="22" t="str">
        <f ca="1">VLOOKUP(N799,'07'!$A$2:$D$28,2,0)</f>
        <v>Rio Grande do Norte</v>
      </c>
      <c r="U799" s="22" t="str">
        <f ca="1">VLOOKUP(O799,'08'!$A$2:$B$28,2,0)</f>
        <v>Testemunha de Jeová</v>
      </c>
      <c r="V799" s="22" t="str">
        <f ca="1">VLOOKUP(P799,'10'!$A$2:$B$10,2,0)</f>
        <v>Casado</v>
      </c>
      <c r="W799" s="29">
        <f>IFERROR(VLOOKUP($B799,'b02'!$A$4:$H$705,W$1,0),0)</f>
        <v>0</v>
      </c>
      <c r="X799" s="29">
        <f>IFERROR(VLOOKUP($B799,'b02'!$A$4:$H$705,X$1,0),0)</f>
        <v>0</v>
      </c>
      <c r="Y799" s="29">
        <f>IFERROR(VLOOKUP($B799,'b02'!$A$4:$H$705,Y$1,0),0)</f>
        <v>0</v>
      </c>
      <c r="Z799" s="29">
        <f>IFERROR(VLOOKUP($B799,'b02'!$A$4:$H$705,Z$1,0),0)</f>
        <v>0</v>
      </c>
      <c r="AA799" s="29">
        <f>IFERROR(VLOOKUP($B799,'b02'!$A$4:$H$705,AA$1,0),0)</f>
        <v>0</v>
      </c>
      <c r="AB799" s="29">
        <f>IFERROR(VLOOKUP($B799,'b02'!$A$4:$H$705,AB$1,0),0)</f>
        <v>0</v>
      </c>
      <c r="AC799" s="29">
        <f>IFERROR(VLOOKUP($B799,'b02'!$A$4:$H$705,AC$1,0),0)</f>
        <v>0</v>
      </c>
      <c r="AD799" s="41">
        <f>IFERROR(VLOOKUP($B799,'b06'!$A$4:$I$714,AD$1,0),0)</f>
        <v>0</v>
      </c>
      <c r="AE799" s="41">
        <f>IFERROR(VLOOKUP($B799,'b06'!$A$4:$I$714,AE$1,0),0)</f>
        <v>0</v>
      </c>
      <c r="AF799" s="41">
        <f>IFERROR(VLOOKUP($B799,'b06'!$A$4:$I$714,AF$1,0),0)</f>
        <v>0</v>
      </c>
      <c r="AG799" s="41">
        <f>IFERROR(VLOOKUP($B799,'b06'!$A$4:$I$714,AG$1,0),0)</f>
        <v>0</v>
      </c>
      <c r="AH799" s="41">
        <f>IFERROR(VLOOKUP($B799,'b06'!$A$4:$I$714,AH$1,0),0)</f>
        <v>0</v>
      </c>
      <c r="AI799" s="41">
        <f>IFERROR(VLOOKUP($B799,'b06'!$A$4:$I$714,AI$1,0),0)</f>
        <v>0</v>
      </c>
      <c r="AJ799" s="41">
        <f>IFERROR(VLOOKUP($B799,'b06'!$A$4:$I$714,AJ$1,0),0)</f>
        <v>0</v>
      </c>
    </row>
    <row r="800" spans="1:36" x14ac:dyDescent="0.35">
      <c r="A800" s="4" t="s">
        <v>1111</v>
      </c>
      <c r="B800" s="30">
        <v>798</v>
      </c>
      <c r="C800" s="8">
        <f t="shared" ca="1" si="145"/>
        <v>34970</v>
      </c>
      <c r="D800" s="5" t="str">
        <f t="shared" si="146"/>
        <v>colaborador_0798</v>
      </c>
      <c r="E800" s="9" t="s">
        <v>1339</v>
      </c>
      <c r="F800" s="9" t="s">
        <v>1550</v>
      </c>
      <c r="G800" s="8">
        <f t="shared" ca="1" si="147"/>
        <v>42384</v>
      </c>
      <c r="H800" s="6" t="s">
        <v>6</v>
      </c>
      <c r="I800" s="13">
        <f t="shared" ca="1" si="148"/>
        <v>1.79</v>
      </c>
      <c r="J800" s="15">
        <f t="shared" ca="1" si="149"/>
        <v>72</v>
      </c>
      <c r="K800" s="15">
        <f t="shared" ca="1" si="150"/>
        <v>22.471208763771418</v>
      </c>
      <c r="L800" s="10">
        <f t="shared" ca="1" si="151"/>
        <v>2</v>
      </c>
      <c r="M800" s="10">
        <f t="shared" ca="1" si="152"/>
        <v>3</v>
      </c>
      <c r="N800" s="10">
        <f t="shared" ca="1" si="153"/>
        <v>26</v>
      </c>
      <c r="O800" s="10">
        <f t="shared" ca="1" si="154"/>
        <v>4</v>
      </c>
      <c r="P800" s="10">
        <f t="shared" ca="1" si="155"/>
        <v>3</v>
      </c>
      <c r="Q800" s="11">
        <f t="shared" ca="1" si="144"/>
        <v>25</v>
      </c>
      <c r="R800" s="22" t="str">
        <f ca="1">VLOOKUP(L800,'05'!$A$2:$B$6,2,0)</f>
        <v>parda</v>
      </c>
      <c r="S800" s="22" t="str">
        <f ca="1">VLOOKUP(M800,'06'!$A$2:$B$18,2,0)</f>
        <v>ensino fundamental completo</v>
      </c>
      <c r="T800" s="22" t="str">
        <f ca="1">VLOOKUP(N800,'07'!$A$2:$D$28,2,0)</f>
        <v>Sergipe</v>
      </c>
      <c r="U800" s="22" t="str">
        <f ca="1">VLOOKUP(O800,'08'!$A$2:$B$28,2,0)</f>
        <v>Cristã</v>
      </c>
      <c r="V800" s="22" t="str">
        <f ca="1">VLOOKUP(P800,'10'!$A$2:$B$10,2,0)</f>
        <v>Divorciado</v>
      </c>
      <c r="W800" s="29">
        <f>IFERROR(VLOOKUP($B800,'b02'!$A$4:$H$705,W$1,0),0)</f>
        <v>0</v>
      </c>
      <c r="X800" s="29">
        <f>IFERROR(VLOOKUP($B800,'b02'!$A$4:$H$705,X$1,0),0)</f>
        <v>0</v>
      </c>
      <c r="Y800" s="29">
        <f>IFERROR(VLOOKUP($B800,'b02'!$A$4:$H$705,Y$1,0),0)</f>
        <v>0</v>
      </c>
      <c r="Z800" s="29">
        <f>IFERROR(VLOOKUP($B800,'b02'!$A$4:$H$705,Z$1,0),0)</f>
        <v>0</v>
      </c>
      <c r="AA800" s="29">
        <f>IFERROR(VLOOKUP($B800,'b02'!$A$4:$H$705,AA$1,0),0)</f>
        <v>0</v>
      </c>
      <c r="AB800" s="29">
        <f>IFERROR(VLOOKUP($B800,'b02'!$A$4:$H$705,AB$1,0),0)</f>
        <v>0</v>
      </c>
      <c r="AC800" s="29">
        <f>IFERROR(VLOOKUP($B800,'b02'!$A$4:$H$705,AC$1,0),0)</f>
        <v>0</v>
      </c>
      <c r="AD800" s="41">
        <f>IFERROR(VLOOKUP($B800,'b06'!$A$4:$I$714,AD$1,0),0)</f>
        <v>0</v>
      </c>
      <c r="AE800" s="41">
        <f>IFERROR(VLOOKUP($B800,'b06'!$A$4:$I$714,AE$1,0),0)</f>
        <v>0</v>
      </c>
      <c r="AF800" s="41">
        <f>IFERROR(VLOOKUP($B800,'b06'!$A$4:$I$714,AF$1,0),0)</f>
        <v>0</v>
      </c>
      <c r="AG800" s="41">
        <f>IFERROR(VLOOKUP($B800,'b06'!$A$4:$I$714,AG$1,0),0)</f>
        <v>0</v>
      </c>
      <c r="AH800" s="41">
        <f>IFERROR(VLOOKUP($B800,'b06'!$A$4:$I$714,AH$1,0),0)</f>
        <v>0</v>
      </c>
      <c r="AI800" s="41">
        <f>IFERROR(VLOOKUP($B800,'b06'!$A$4:$I$714,AI$1,0),0)</f>
        <v>0</v>
      </c>
      <c r="AJ800" s="41">
        <f>IFERROR(VLOOKUP($B800,'b06'!$A$4:$I$714,AJ$1,0),0)</f>
        <v>0</v>
      </c>
    </row>
    <row r="801" spans="1:36" x14ac:dyDescent="0.35">
      <c r="A801" s="4" t="s">
        <v>1112</v>
      </c>
      <c r="B801" s="30">
        <v>799</v>
      </c>
      <c r="C801" s="8">
        <f t="shared" ca="1" si="145"/>
        <v>35825</v>
      </c>
      <c r="D801" s="5" t="str">
        <f t="shared" si="146"/>
        <v>colaborador_0799</v>
      </c>
      <c r="E801" s="9" t="s">
        <v>1339</v>
      </c>
      <c r="F801" s="9" t="s">
        <v>1550</v>
      </c>
      <c r="G801" s="8">
        <f t="shared" ca="1" si="147"/>
        <v>42585</v>
      </c>
      <c r="H801" s="6" t="s">
        <v>6</v>
      </c>
      <c r="I801" s="13">
        <f t="shared" ca="1" si="148"/>
        <v>1.79</v>
      </c>
      <c r="J801" s="15">
        <f t="shared" ca="1" si="149"/>
        <v>71</v>
      </c>
      <c r="K801" s="15">
        <f t="shared" ca="1" si="150"/>
        <v>22.15910864205237</v>
      </c>
      <c r="L801" s="10">
        <f t="shared" ca="1" si="151"/>
        <v>2</v>
      </c>
      <c r="M801" s="10">
        <f t="shared" ca="1" si="152"/>
        <v>4</v>
      </c>
      <c r="N801" s="10">
        <f t="shared" ca="1" si="153"/>
        <v>18</v>
      </c>
      <c r="O801" s="10">
        <f t="shared" ca="1" si="154"/>
        <v>7</v>
      </c>
      <c r="P801" s="10">
        <f t="shared" ca="1" si="155"/>
        <v>1</v>
      </c>
      <c r="Q801" s="11">
        <f t="shared" ca="1" si="144"/>
        <v>23</v>
      </c>
      <c r="R801" s="22" t="str">
        <f ca="1">VLOOKUP(L801,'05'!$A$2:$B$6,2,0)</f>
        <v>parda</v>
      </c>
      <c r="S801" s="22" t="str">
        <f ca="1">VLOOKUP(M801,'06'!$A$2:$B$18,2,0)</f>
        <v>ensino médio incompleto</v>
      </c>
      <c r="T801" s="22" t="str">
        <f ca="1">VLOOKUP(N801,'07'!$A$2:$D$28,2,0)</f>
        <v>Piauí</v>
      </c>
      <c r="U801" s="22" t="str">
        <f ca="1">VLOOKUP(O801,'08'!$A$2:$B$28,2,0)</f>
        <v>Testemunha de Jeová</v>
      </c>
      <c r="V801" s="22" t="str">
        <f ca="1">VLOOKUP(P801,'10'!$A$2:$B$10,2,0)</f>
        <v>Solteiro</v>
      </c>
      <c r="W801" s="29">
        <f>IFERROR(VLOOKUP($B801,'b02'!$A$4:$H$705,W$1,0),0)</f>
        <v>0</v>
      </c>
      <c r="X801" s="29">
        <f>IFERROR(VLOOKUP($B801,'b02'!$A$4:$H$705,X$1,0),0)</f>
        <v>0</v>
      </c>
      <c r="Y801" s="29">
        <f>IFERROR(VLOOKUP($B801,'b02'!$A$4:$H$705,Y$1,0),0)</f>
        <v>0</v>
      </c>
      <c r="Z801" s="29">
        <f>IFERROR(VLOOKUP($B801,'b02'!$A$4:$H$705,Z$1,0),0)</f>
        <v>0</v>
      </c>
      <c r="AA801" s="29">
        <f>IFERROR(VLOOKUP($B801,'b02'!$A$4:$H$705,AA$1,0),0)</f>
        <v>0</v>
      </c>
      <c r="AB801" s="29">
        <f>IFERROR(VLOOKUP($B801,'b02'!$A$4:$H$705,AB$1,0),0)</f>
        <v>0</v>
      </c>
      <c r="AC801" s="29">
        <f>IFERROR(VLOOKUP($B801,'b02'!$A$4:$H$705,AC$1,0),0)</f>
        <v>0</v>
      </c>
      <c r="AD801" s="41">
        <f>IFERROR(VLOOKUP($B801,'b06'!$A$4:$I$714,AD$1,0),0)</f>
        <v>0</v>
      </c>
      <c r="AE801" s="41">
        <f>IFERROR(VLOOKUP($B801,'b06'!$A$4:$I$714,AE$1,0),0)</f>
        <v>0</v>
      </c>
      <c r="AF801" s="41">
        <f>IFERROR(VLOOKUP($B801,'b06'!$A$4:$I$714,AF$1,0),0)</f>
        <v>0</v>
      </c>
      <c r="AG801" s="41">
        <f>IFERROR(VLOOKUP($B801,'b06'!$A$4:$I$714,AG$1,0),0)</f>
        <v>0</v>
      </c>
      <c r="AH801" s="41">
        <f>IFERROR(VLOOKUP($B801,'b06'!$A$4:$I$714,AH$1,0),0)</f>
        <v>0</v>
      </c>
      <c r="AI801" s="41">
        <f>IFERROR(VLOOKUP($B801,'b06'!$A$4:$I$714,AI$1,0),0)</f>
        <v>0</v>
      </c>
      <c r="AJ801" s="41">
        <f>IFERROR(VLOOKUP($B801,'b06'!$A$4:$I$714,AJ$1,0),0)</f>
        <v>0</v>
      </c>
    </row>
    <row r="802" spans="1:36" x14ac:dyDescent="0.35">
      <c r="A802" s="4" t="s">
        <v>1113</v>
      </c>
      <c r="B802" s="30">
        <v>800</v>
      </c>
      <c r="C802" s="8">
        <f t="shared" ca="1" si="145"/>
        <v>35588</v>
      </c>
      <c r="D802" s="5" t="str">
        <f t="shared" si="146"/>
        <v>colaborador_0800</v>
      </c>
      <c r="E802" s="9" t="s">
        <v>1339</v>
      </c>
      <c r="F802" s="9" t="s">
        <v>1550</v>
      </c>
      <c r="G802" s="8">
        <f t="shared" ca="1" si="147"/>
        <v>42620</v>
      </c>
      <c r="H802" s="6" t="s">
        <v>6</v>
      </c>
      <c r="I802" s="13">
        <f t="shared" ca="1" si="148"/>
        <v>1.82</v>
      </c>
      <c r="J802" s="15">
        <f t="shared" ca="1" si="149"/>
        <v>75</v>
      </c>
      <c r="K802" s="15">
        <f t="shared" ca="1" si="150"/>
        <v>22.642192971863299</v>
      </c>
      <c r="L802" s="10">
        <f t="shared" ca="1" si="151"/>
        <v>2</v>
      </c>
      <c r="M802" s="10">
        <f t="shared" ca="1" si="152"/>
        <v>1</v>
      </c>
      <c r="N802" s="10">
        <f t="shared" ca="1" si="153"/>
        <v>24</v>
      </c>
      <c r="O802" s="10">
        <f t="shared" ca="1" si="154"/>
        <v>4</v>
      </c>
      <c r="P802" s="10">
        <f t="shared" ca="1" si="155"/>
        <v>6</v>
      </c>
      <c r="Q802" s="11">
        <f t="shared" ca="1" si="144"/>
        <v>23</v>
      </c>
      <c r="R802" s="22" t="str">
        <f ca="1">VLOOKUP(L802,'05'!$A$2:$B$6,2,0)</f>
        <v>parda</v>
      </c>
      <c r="S802" s="22" t="str">
        <f ca="1">VLOOKUP(M802,'06'!$A$2:$B$18,2,0)</f>
        <v>sem instrução</v>
      </c>
      <c r="T802" s="22" t="str">
        <f ca="1">VLOOKUP(N802,'07'!$A$2:$D$28,2,0)</f>
        <v>Santa Catarina</v>
      </c>
      <c r="U802" s="22" t="str">
        <f ca="1">VLOOKUP(O802,'08'!$A$2:$B$28,2,0)</f>
        <v>Cristã</v>
      </c>
      <c r="V802" s="22" t="str">
        <f ca="1">VLOOKUP(P802,'10'!$A$2:$B$10,2,0)</f>
        <v>Concubinato/União Estável</v>
      </c>
      <c r="W802" s="29">
        <f>IFERROR(VLOOKUP($B802,'b02'!$A$4:$H$705,W$1,0),0)</f>
        <v>0</v>
      </c>
      <c r="X802" s="29">
        <f>IFERROR(VLOOKUP($B802,'b02'!$A$4:$H$705,X$1,0),0)</f>
        <v>0</v>
      </c>
      <c r="Y802" s="29">
        <f>IFERROR(VLOOKUP($B802,'b02'!$A$4:$H$705,Y$1,0),0)</f>
        <v>0</v>
      </c>
      <c r="Z802" s="29">
        <f>IFERROR(VLOOKUP($B802,'b02'!$A$4:$H$705,Z$1,0),0)</f>
        <v>0</v>
      </c>
      <c r="AA802" s="29">
        <f>IFERROR(VLOOKUP($B802,'b02'!$A$4:$H$705,AA$1,0),0)</f>
        <v>0</v>
      </c>
      <c r="AB802" s="29">
        <f>IFERROR(VLOOKUP($B802,'b02'!$A$4:$H$705,AB$1,0),0)</f>
        <v>0</v>
      </c>
      <c r="AC802" s="29">
        <f>IFERROR(VLOOKUP($B802,'b02'!$A$4:$H$705,AC$1,0),0)</f>
        <v>0</v>
      </c>
      <c r="AD802" s="41">
        <f>IFERROR(VLOOKUP($B802,'b06'!$A$4:$I$714,AD$1,0),0)</f>
        <v>0</v>
      </c>
      <c r="AE802" s="41">
        <f>IFERROR(VLOOKUP($B802,'b06'!$A$4:$I$714,AE$1,0),0)</f>
        <v>0</v>
      </c>
      <c r="AF802" s="41">
        <f>IFERROR(VLOOKUP($B802,'b06'!$A$4:$I$714,AF$1,0),0)</f>
        <v>0</v>
      </c>
      <c r="AG802" s="41">
        <f>IFERROR(VLOOKUP($B802,'b06'!$A$4:$I$714,AG$1,0),0)</f>
        <v>0</v>
      </c>
      <c r="AH802" s="41">
        <f>IFERROR(VLOOKUP($B802,'b06'!$A$4:$I$714,AH$1,0),0)</f>
        <v>0</v>
      </c>
      <c r="AI802" s="41">
        <f>IFERROR(VLOOKUP($B802,'b06'!$A$4:$I$714,AI$1,0),0)</f>
        <v>0</v>
      </c>
      <c r="AJ802" s="41">
        <f>IFERROR(VLOOKUP($B802,'b06'!$A$4:$I$714,AJ$1,0),0)</f>
        <v>0</v>
      </c>
    </row>
    <row r="803" spans="1:36" x14ac:dyDescent="0.35">
      <c r="A803" s="4" t="s">
        <v>1114</v>
      </c>
      <c r="B803" s="30">
        <v>801</v>
      </c>
      <c r="C803" s="8">
        <f t="shared" ca="1" si="145"/>
        <v>35114</v>
      </c>
      <c r="D803" s="5" t="str">
        <f t="shared" si="146"/>
        <v>colaborador_0801</v>
      </c>
      <c r="E803" s="9" t="s">
        <v>1339</v>
      </c>
      <c r="F803" s="9" t="s">
        <v>1550</v>
      </c>
      <c r="G803" s="8">
        <f t="shared" ca="1" si="147"/>
        <v>43733</v>
      </c>
      <c r="H803" s="6" t="s">
        <v>6</v>
      </c>
      <c r="I803" s="13">
        <f t="shared" ca="1" si="148"/>
        <v>1.84</v>
      </c>
      <c r="J803" s="15">
        <f t="shared" ca="1" si="149"/>
        <v>75</v>
      </c>
      <c r="K803" s="15">
        <f t="shared" ca="1" si="150"/>
        <v>22.152646502835537</v>
      </c>
      <c r="L803" s="10">
        <f t="shared" ca="1" si="151"/>
        <v>3</v>
      </c>
      <c r="M803" s="10">
        <f t="shared" ca="1" si="152"/>
        <v>1</v>
      </c>
      <c r="N803" s="10">
        <f t="shared" ca="1" si="153"/>
        <v>4</v>
      </c>
      <c r="O803" s="10">
        <f t="shared" ca="1" si="154"/>
        <v>7</v>
      </c>
      <c r="P803" s="10">
        <f t="shared" ca="1" si="155"/>
        <v>3</v>
      </c>
      <c r="Q803" s="11">
        <f t="shared" ca="1" si="144"/>
        <v>25</v>
      </c>
      <c r="R803" s="22" t="str">
        <f ca="1">VLOOKUP(L803,'05'!$A$2:$B$6,2,0)</f>
        <v>preta</v>
      </c>
      <c r="S803" s="22" t="str">
        <f ca="1">VLOOKUP(M803,'06'!$A$2:$B$18,2,0)</f>
        <v>sem instrução</v>
      </c>
      <c r="T803" s="22" t="str">
        <f ca="1">VLOOKUP(N803,'07'!$A$2:$D$28,2,0)</f>
        <v>Amazonas</v>
      </c>
      <c r="U803" s="22" t="str">
        <f ca="1">VLOOKUP(O803,'08'!$A$2:$B$28,2,0)</f>
        <v>Testemunha de Jeová</v>
      </c>
      <c r="V803" s="22" t="str">
        <f ca="1">VLOOKUP(P803,'10'!$A$2:$B$10,2,0)</f>
        <v>Divorciado</v>
      </c>
      <c r="W803" s="29">
        <f>IFERROR(VLOOKUP($B803,'b02'!$A$4:$H$705,W$1,0),0)</f>
        <v>0</v>
      </c>
      <c r="X803" s="29">
        <f>IFERROR(VLOOKUP($B803,'b02'!$A$4:$H$705,X$1,0),0)</f>
        <v>0</v>
      </c>
      <c r="Y803" s="29">
        <f>IFERROR(VLOOKUP($B803,'b02'!$A$4:$H$705,Y$1,0),0)</f>
        <v>0</v>
      </c>
      <c r="Z803" s="29">
        <f>IFERROR(VLOOKUP($B803,'b02'!$A$4:$H$705,Z$1,0),0)</f>
        <v>0</v>
      </c>
      <c r="AA803" s="29">
        <f>IFERROR(VLOOKUP($B803,'b02'!$A$4:$H$705,AA$1,0),0)</f>
        <v>0</v>
      </c>
      <c r="AB803" s="29">
        <f>IFERROR(VLOOKUP($B803,'b02'!$A$4:$H$705,AB$1,0),0)</f>
        <v>0</v>
      </c>
      <c r="AC803" s="29">
        <f>IFERROR(VLOOKUP($B803,'b02'!$A$4:$H$705,AC$1,0),0)</f>
        <v>0</v>
      </c>
      <c r="AD803" s="41">
        <f>IFERROR(VLOOKUP($B803,'b06'!$A$4:$I$714,AD$1,0),0)</f>
        <v>0</v>
      </c>
      <c r="AE803" s="41">
        <f>IFERROR(VLOOKUP($B803,'b06'!$A$4:$I$714,AE$1,0),0)</f>
        <v>0</v>
      </c>
      <c r="AF803" s="41">
        <f>IFERROR(VLOOKUP($B803,'b06'!$A$4:$I$714,AF$1,0),0)</f>
        <v>0</v>
      </c>
      <c r="AG803" s="41">
        <f>IFERROR(VLOOKUP($B803,'b06'!$A$4:$I$714,AG$1,0),0)</f>
        <v>0</v>
      </c>
      <c r="AH803" s="41">
        <f>IFERROR(VLOOKUP($B803,'b06'!$A$4:$I$714,AH$1,0),0)</f>
        <v>0</v>
      </c>
      <c r="AI803" s="41">
        <f>IFERROR(VLOOKUP($B803,'b06'!$A$4:$I$714,AI$1,0),0)</f>
        <v>0</v>
      </c>
      <c r="AJ803" s="41">
        <f>IFERROR(VLOOKUP($B803,'b06'!$A$4:$I$714,AJ$1,0),0)</f>
        <v>0</v>
      </c>
    </row>
    <row r="804" spans="1:36" x14ac:dyDescent="0.35">
      <c r="A804" s="4" t="s">
        <v>1115</v>
      </c>
      <c r="B804" s="30">
        <v>802</v>
      </c>
      <c r="C804" s="8">
        <f t="shared" ca="1" si="145"/>
        <v>32779</v>
      </c>
      <c r="D804" s="5" t="str">
        <f t="shared" si="146"/>
        <v>colaborador_0802</v>
      </c>
      <c r="E804" s="9" t="s">
        <v>1339</v>
      </c>
      <c r="F804" s="9" t="s">
        <v>1550</v>
      </c>
      <c r="G804" s="8">
        <f t="shared" ca="1" si="147"/>
        <v>42302</v>
      </c>
      <c r="H804" s="6" t="s">
        <v>6</v>
      </c>
      <c r="I804" s="13">
        <f t="shared" ca="1" si="148"/>
        <v>1.77</v>
      </c>
      <c r="J804" s="15">
        <f t="shared" ca="1" si="149"/>
        <v>74</v>
      </c>
      <c r="K804" s="15">
        <f t="shared" ca="1" si="150"/>
        <v>23.620287912158062</v>
      </c>
      <c r="L804" s="10">
        <f t="shared" ca="1" si="151"/>
        <v>3</v>
      </c>
      <c r="M804" s="10">
        <f t="shared" ca="1" si="152"/>
        <v>2</v>
      </c>
      <c r="N804" s="10">
        <f t="shared" ca="1" si="153"/>
        <v>26</v>
      </c>
      <c r="O804" s="10">
        <f t="shared" ca="1" si="154"/>
        <v>1</v>
      </c>
      <c r="P804" s="10">
        <f t="shared" ca="1" si="155"/>
        <v>1</v>
      </c>
      <c r="Q804" s="11">
        <f t="shared" ca="1" si="144"/>
        <v>31</v>
      </c>
      <c r="R804" s="22" t="str">
        <f ca="1">VLOOKUP(L804,'05'!$A$2:$B$6,2,0)</f>
        <v>preta</v>
      </c>
      <c r="S804" s="22" t="str">
        <f ca="1">VLOOKUP(M804,'06'!$A$2:$B$18,2,0)</f>
        <v>ensino fundamental incompleto</v>
      </c>
      <c r="T804" s="22" t="str">
        <f ca="1">VLOOKUP(N804,'07'!$A$2:$D$28,2,0)</f>
        <v>Sergipe</v>
      </c>
      <c r="U804" s="22" t="str">
        <f ca="1">VLOOKUP(O804,'08'!$A$2:$B$28,2,0)</f>
        <v>Adventista</v>
      </c>
      <c r="V804" s="22" t="str">
        <f ca="1">VLOOKUP(P804,'10'!$A$2:$B$10,2,0)</f>
        <v>Solteiro</v>
      </c>
      <c r="W804" s="29">
        <f>IFERROR(VLOOKUP($B804,'b02'!$A$4:$H$705,W$1,0),0)</f>
        <v>0</v>
      </c>
      <c r="X804" s="29">
        <f>IFERROR(VLOOKUP($B804,'b02'!$A$4:$H$705,X$1,0),0)</f>
        <v>0</v>
      </c>
      <c r="Y804" s="29">
        <f>IFERROR(VLOOKUP($B804,'b02'!$A$4:$H$705,Y$1,0),0)</f>
        <v>2</v>
      </c>
      <c r="Z804" s="29">
        <f>IFERROR(VLOOKUP($B804,'b02'!$A$4:$H$705,Z$1,0),0)</f>
        <v>0</v>
      </c>
      <c r="AA804" s="29">
        <f>IFERROR(VLOOKUP($B804,'b02'!$A$4:$H$705,AA$1,0),0)</f>
        <v>0</v>
      </c>
      <c r="AB804" s="29">
        <f>IFERROR(VLOOKUP($B804,'b02'!$A$4:$H$705,AB$1,0),0)</f>
        <v>0</v>
      </c>
      <c r="AC804" s="29">
        <f>IFERROR(VLOOKUP($B804,'b02'!$A$4:$H$705,AC$1,0),0)</f>
        <v>2</v>
      </c>
      <c r="AD804" s="41">
        <f>IFERROR(VLOOKUP($B804,'b06'!$A$4:$I$714,AD$1,0),0)</f>
        <v>0</v>
      </c>
      <c r="AE804" s="41">
        <f>IFERROR(VLOOKUP($B804,'b06'!$A$4:$I$714,AE$1,0),0)</f>
        <v>1</v>
      </c>
      <c r="AF804" s="41">
        <f>IFERROR(VLOOKUP($B804,'b06'!$A$4:$I$714,AF$1,0),0)</f>
        <v>0</v>
      </c>
      <c r="AG804" s="41">
        <f>IFERROR(VLOOKUP($B804,'b06'!$A$4:$I$714,AG$1,0),0)</f>
        <v>0</v>
      </c>
      <c r="AH804" s="41">
        <f>IFERROR(VLOOKUP($B804,'b06'!$A$4:$I$714,AH$1,0),0)</f>
        <v>1</v>
      </c>
      <c r="AI804" s="41">
        <f>IFERROR(VLOOKUP($B804,'b06'!$A$4:$I$714,AI$1,0),0)</f>
        <v>0</v>
      </c>
      <c r="AJ804" s="41">
        <f>IFERROR(VLOOKUP($B804,'b06'!$A$4:$I$714,AJ$1,0),0)</f>
        <v>0</v>
      </c>
    </row>
    <row r="805" spans="1:36" x14ac:dyDescent="0.35">
      <c r="A805" s="4" t="s">
        <v>1116</v>
      </c>
      <c r="B805" s="30">
        <v>803</v>
      </c>
      <c r="C805" s="8">
        <f t="shared" ca="1" si="145"/>
        <v>34148</v>
      </c>
      <c r="D805" s="5" t="str">
        <f t="shared" si="146"/>
        <v>colaborador_0803</v>
      </c>
      <c r="E805" s="9" t="s">
        <v>1339</v>
      </c>
      <c r="F805" s="9" t="s">
        <v>1550</v>
      </c>
      <c r="G805" s="8">
        <f t="shared" ca="1" si="147"/>
        <v>43908</v>
      </c>
      <c r="H805" s="6" t="s">
        <v>6</v>
      </c>
      <c r="I805" s="13">
        <f t="shared" ca="1" si="148"/>
        <v>1.83</v>
      </c>
      <c r="J805" s="15">
        <f t="shared" ca="1" si="149"/>
        <v>81</v>
      </c>
      <c r="K805" s="15">
        <f t="shared" ca="1" si="150"/>
        <v>24.187046492878256</v>
      </c>
      <c r="L805" s="10">
        <f t="shared" ca="1" si="151"/>
        <v>2</v>
      </c>
      <c r="M805" s="10">
        <f t="shared" ca="1" si="152"/>
        <v>1</v>
      </c>
      <c r="N805" s="10">
        <f t="shared" ca="1" si="153"/>
        <v>17</v>
      </c>
      <c r="O805" s="10">
        <f t="shared" ca="1" si="154"/>
        <v>2</v>
      </c>
      <c r="P805" s="10">
        <f t="shared" ca="1" si="155"/>
        <v>2</v>
      </c>
      <c r="Q805" s="11">
        <f t="shared" ca="1" si="144"/>
        <v>27</v>
      </c>
      <c r="R805" s="22" t="str">
        <f ca="1">VLOOKUP(L805,'05'!$A$2:$B$6,2,0)</f>
        <v>parda</v>
      </c>
      <c r="S805" s="22" t="str">
        <f ca="1">VLOOKUP(M805,'06'!$A$2:$B$18,2,0)</f>
        <v>sem instrução</v>
      </c>
      <c r="T805" s="22" t="str">
        <f ca="1">VLOOKUP(N805,'07'!$A$2:$D$28,2,0)</f>
        <v>Pernambuco</v>
      </c>
      <c r="U805" s="22" t="str">
        <f ca="1">VLOOKUP(O805,'08'!$A$2:$B$28,2,0)</f>
        <v>Candomblé</v>
      </c>
      <c r="V805" s="22" t="str">
        <f ca="1">VLOOKUP(P805,'10'!$A$2:$B$10,2,0)</f>
        <v>Casado</v>
      </c>
      <c r="W805" s="29">
        <f>IFERROR(VLOOKUP($B805,'b02'!$A$4:$H$705,W$1,0),0)</f>
        <v>0</v>
      </c>
      <c r="X805" s="29">
        <f>IFERROR(VLOOKUP($B805,'b02'!$A$4:$H$705,X$1,0),0)</f>
        <v>0</v>
      </c>
      <c r="Y805" s="29">
        <f>IFERROR(VLOOKUP($B805,'b02'!$A$4:$H$705,Y$1,0),0)</f>
        <v>0</v>
      </c>
      <c r="Z805" s="29">
        <f>IFERROR(VLOOKUP($B805,'b02'!$A$4:$H$705,Z$1,0),0)</f>
        <v>0</v>
      </c>
      <c r="AA805" s="29">
        <f>IFERROR(VLOOKUP($B805,'b02'!$A$4:$H$705,AA$1,0),0)</f>
        <v>0</v>
      </c>
      <c r="AB805" s="29">
        <f>IFERROR(VLOOKUP($B805,'b02'!$A$4:$H$705,AB$1,0),0)</f>
        <v>0</v>
      </c>
      <c r="AC805" s="29">
        <f>IFERROR(VLOOKUP($B805,'b02'!$A$4:$H$705,AC$1,0),0)</f>
        <v>0</v>
      </c>
      <c r="AD805" s="41">
        <f>IFERROR(VLOOKUP($B805,'b06'!$A$4:$I$714,AD$1,0),0)</f>
        <v>0</v>
      </c>
      <c r="AE805" s="41">
        <f>IFERROR(VLOOKUP($B805,'b06'!$A$4:$I$714,AE$1,0),0)</f>
        <v>0</v>
      </c>
      <c r="AF805" s="41">
        <f>IFERROR(VLOOKUP($B805,'b06'!$A$4:$I$714,AF$1,0),0)</f>
        <v>0</v>
      </c>
      <c r="AG805" s="41">
        <f>IFERROR(VLOOKUP($B805,'b06'!$A$4:$I$714,AG$1,0),0)</f>
        <v>0</v>
      </c>
      <c r="AH805" s="41">
        <f>IFERROR(VLOOKUP($B805,'b06'!$A$4:$I$714,AH$1,0),0)</f>
        <v>0</v>
      </c>
      <c r="AI805" s="41">
        <f>IFERROR(VLOOKUP($B805,'b06'!$A$4:$I$714,AI$1,0),0)</f>
        <v>0</v>
      </c>
      <c r="AJ805" s="41">
        <f>IFERROR(VLOOKUP($B805,'b06'!$A$4:$I$714,AJ$1,0),0)</f>
        <v>0</v>
      </c>
    </row>
    <row r="806" spans="1:36" x14ac:dyDescent="0.35">
      <c r="A806" s="4" t="s">
        <v>1117</v>
      </c>
      <c r="B806" s="30">
        <v>804</v>
      </c>
      <c r="C806" s="8">
        <f t="shared" ca="1" si="145"/>
        <v>30706</v>
      </c>
      <c r="D806" s="5" t="str">
        <f t="shared" si="146"/>
        <v>colaborador_0804</v>
      </c>
      <c r="E806" s="9" t="s">
        <v>1339</v>
      </c>
      <c r="F806" s="9" t="s">
        <v>1550</v>
      </c>
      <c r="G806" s="8">
        <f t="shared" ca="1" si="147"/>
        <v>42825</v>
      </c>
      <c r="H806" s="6" t="s">
        <v>6</v>
      </c>
      <c r="I806" s="13">
        <f t="shared" ca="1" si="148"/>
        <v>1.85</v>
      </c>
      <c r="J806" s="15">
        <f t="shared" ca="1" si="149"/>
        <v>79</v>
      </c>
      <c r="K806" s="15">
        <f t="shared" ca="1" si="150"/>
        <v>23.082542001460919</v>
      </c>
      <c r="L806" s="10">
        <f t="shared" ca="1" si="151"/>
        <v>2</v>
      </c>
      <c r="M806" s="10">
        <f t="shared" ca="1" si="152"/>
        <v>7</v>
      </c>
      <c r="N806" s="10">
        <f t="shared" ca="1" si="153"/>
        <v>13</v>
      </c>
      <c r="O806" s="10">
        <f t="shared" ca="1" si="154"/>
        <v>5</v>
      </c>
      <c r="P806" s="10">
        <f t="shared" ca="1" si="155"/>
        <v>2</v>
      </c>
      <c r="Q806" s="11">
        <f t="shared" ca="1" si="144"/>
        <v>37</v>
      </c>
      <c r="R806" s="22" t="str">
        <f ca="1">VLOOKUP(L806,'05'!$A$2:$B$6,2,0)</f>
        <v>parda</v>
      </c>
      <c r="S806" s="22" t="str">
        <f ca="1">VLOOKUP(M806,'06'!$A$2:$B$18,2,0)</f>
        <v>ensino médio técnico completo</v>
      </c>
      <c r="T806" s="22" t="str">
        <f ca="1">VLOOKUP(N806,'07'!$A$2:$D$28,2,0)</f>
        <v>Minas Gerais</v>
      </c>
      <c r="U806" s="22" t="str">
        <f ca="1">VLOOKUP(O806,'08'!$A$2:$B$28,2,0)</f>
        <v>Evangélica</v>
      </c>
      <c r="V806" s="22" t="str">
        <f ca="1">VLOOKUP(P806,'10'!$A$2:$B$10,2,0)</f>
        <v>Casado</v>
      </c>
      <c r="W806" s="29">
        <f>IFERROR(VLOOKUP($B806,'b02'!$A$4:$H$705,W$1,0),0)</f>
        <v>1</v>
      </c>
      <c r="X806" s="29">
        <f>IFERROR(VLOOKUP($B806,'b02'!$A$4:$H$705,X$1,0),0)</f>
        <v>0</v>
      </c>
      <c r="Y806" s="29">
        <f>IFERROR(VLOOKUP($B806,'b02'!$A$4:$H$705,Y$1,0),0)</f>
        <v>0</v>
      </c>
      <c r="Z806" s="29">
        <f>IFERROR(VLOOKUP($B806,'b02'!$A$4:$H$705,Z$1,0),0)</f>
        <v>0</v>
      </c>
      <c r="AA806" s="29">
        <f>IFERROR(VLOOKUP($B806,'b02'!$A$4:$H$705,AA$1,0),0)</f>
        <v>0</v>
      </c>
      <c r="AB806" s="29">
        <f>IFERROR(VLOOKUP($B806,'b02'!$A$4:$H$705,AB$1,0),0)</f>
        <v>1</v>
      </c>
      <c r="AC806" s="29">
        <f>IFERROR(VLOOKUP($B806,'b02'!$A$4:$H$705,AC$1,0),0)</f>
        <v>2</v>
      </c>
      <c r="AD806" s="41">
        <f>IFERROR(VLOOKUP($B806,'b06'!$A$4:$I$714,AD$1,0),0)</f>
        <v>0</v>
      </c>
      <c r="AE806" s="41">
        <f>IFERROR(VLOOKUP($B806,'b06'!$A$4:$I$714,AE$1,0),0)</f>
        <v>0</v>
      </c>
      <c r="AF806" s="41">
        <f>IFERROR(VLOOKUP($B806,'b06'!$A$4:$I$714,AF$1,0),0)</f>
        <v>1</v>
      </c>
      <c r="AG806" s="41">
        <f>IFERROR(VLOOKUP($B806,'b06'!$A$4:$I$714,AG$1,0),0)</f>
        <v>1</v>
      </c>
      <c r="AH806" s="41">
        <f>IFERROR(VLOOKUP($B806,'b06'!$A$4:$I$714,AH$1,0),0)</f>
        <v>0</v>
      </c>
      <c r="AI806" s="41">
        <f>IFERROR(VLOOKUP($B806,'b06'!$A$4:$I$714,AI$1,0),0)</f>
        <v>0</v>
      </c>
      <c r="AJ806" s="41">
        <f>IFERROR(VLOOKUP($B806,'b06'!$A$4:$I$714,AJ$1,0),0)</f>
        <v>0</v>
      </c>
    </row>
    <row r="807" spans="1:36" x14ac:dyDescent="0.35">
      <c r="A807" s="4" t="s">
        <v>1118</v>
      </c>
      <c r="B807" s="30">
        <v>805</v>
      </c>
      <c r="C807" s="8">
        <f t="shared" ca="1" si="145"/>
        <v>33561</v>
      </c>
      <c r="D807" s="5" t="str">
        <f t="shared" si="146"/>
        <v>colaborador_0805</v>
      </c>
      <c r="E807" s="9" t="s">
        <v>1339</v>
      </c>
      <c r="F807" s="9" t="s">
        <v>1550</v>
      </c>
      <c r="G807" s="8">
        <f t="shared" ca="1" si="147"/>
        <v>42739</v>
      </c>
      <c r="H807" s="6" t="s">
        <v>6</v>
      </c>
      <c r="I807" s="13">
        <f t="shared" ca="1" si="148"/>
        <v>1.84</v>
      </c>
      <c r="J807" s="15">
        <f t="shared" ca="1" si="149"/>
        <v>75</v>
      </c>
      <c r="K807" s="15">
        <f t="shared" ca="1" si="150"/>
        <v>22.152646502835537</v>
      </c>
      <c r="L807" s="10">
        <f t="shared" ca="1" si="151"/>
        <v>2</v>
      </c>
      <c r="M807" s="10">
        <f t="shared" ca="1" si="152"/>
        <v>4</v>
      </c>
      <c r="N807" s="10">
        <f t="shared" ca="1" si="153"/>
        <v>1</v>
      </c>
      <c r="O807" s="10">
        <f t="shared" ca="1" si="154"/>
        <v>5</v>
      </c>
      <c r="P807" s="10">
        <f t="shared" ca="1" si="155"/>
        <v>5</v>
      </c>
      <c r="Q807" s="11">
        <f t="shared" ca="1" si="144"/>
        <v>29</v>
      </c>
      <c r="R807" s="22" t="str">
        <f ca="1">VLOOKUP(L807,'05'!$A$2:$B$6,2,0)</f>
        <v>parda</v>
      </c>
      <c r="S807" s="22" t="str">
        <f ca="1">VLOOKUP(M807,'06'!$A$2:$B$18,2,0)</f>
        <v>ensino médio incompleto</v>
      </c>
      <c r="T807" s="22" t="str">
        <f ca="1">VLOOKUP(N807,'07'!$A$2:$D$28,2,0)</f>
        <v>Acre</v>
      </c>
      <c r="U807" s="22" t="str">
        <f ca="1">VLOOKUP(O807,'08'!$A$2:$B$28,2,0)</f>
        <v>Evangélica</v>
      </c>
      <c r="V807" s="22" t="str">
        <f ca="1">VLOOKUP(P807,'10'!$A$2:$B$10,2,0)</f>
        <v>Separado</v>
      </c>
      <c r="W807" s="29">
        <f>IFERROR(VLOOKUP($B807,'b02'!$A$4:$H$705,W$1,0),0)</f>
        <v>1</v>
      </c>
      <c r="X807" s="29">
        <f>IFERROR(VLOOKUP($B807,'b02'!$A$4:$H$705,X$1,0),0)</f>
        <v>0</v>
      </c>
      <c r="Y807" s="29">
        <f>IFERROR(VLOOKUP($B807,'b02'!$A$4:$H$705,Y$1,0),0)</f>
        <v>0</v>
      </c>
      <c r="Z807" s="29">
        <f>IFERROR(VLOOKUP($B807,'b02'!$A$4:$H$705,Z$1,0),0)</f>
        <v>1</v>
      </c>
      <c r="AA807" s="29">
        <f>IFERROR(VLOOKUP($B807,'b02'!$A$4:$H$705,AA$1,0),0)</f>
        <v>0</v>
      </c>
      <c r="AB807" s="29">
        <f>IFERROR(VLOOKUP($B807,'b02'!$A$4:$H$705,AB$1,0),0)</f>
        <v>0</v>
      </c>
      <c r="AC807" s="29">
        <f>IFERROR(VLOOKUP($B807,'b02'!$A$4:$H$705,AC$1,0),0)</f>
        <v>2</v>
      </c>
      <c r="AD807" s="41">
        <f>IFERROR(VLOOKUP($B807,'b06'!$A$4:$I$714,AD$1,0),0)</f>
        <v>1</v>
      </c>
      <c r="AE807" s="41">
        <f>IFERROR(VLOOKUP($B807,'b06'!$A$4:$I$714,AE$1,0),0)</f>
        <v>0</v>
      </c>
      <c r="AF807" s="41">
        <f>IFERROR(VLOOKUP($B807,'b06'!$A$4:$I$714,AF$1,0),0)</f>
        <v>0</v>
      </c>
      <c r="AG807" s="41">
        <f>IFERROR(VLOOKUP($B807,'b06'!$A$4:$I$714,AG$1,0),0)</f>
        <v>1</v>
      </c>
      <c r="AH807" s="41">
        <f>IFERROR(VLOOKUP($B807,'b06'!$A$4:$I$714,AH$1,0),0)</f>
        <v>0</v>
      </c>
      <c r="AI807" s="41">
        <f>IFERROR(VLOOKUP($B807,'b06'!$A$4:$I$714,AI$1,0),0)</f>
        <v>0</v>
      </c>
      <c r="AJ807" s="41">
        <f>IFERROR(VLOOKUP($B807,'b06'!$A$4:$I$714,AJ$1,0),0)</f>
        <v>0</v>
      </c>
    </row>
    <row r="808" spans="1:36" x14ac:dyDescent="0.35">
      <c r="A808" s="4" t="s">
        <v>1119</v>
      </c>
      <c r="B808" s="30">
        <v>806</v>
      </c>
      <c r="C808" s="8">
        <f t="shared" ca="1" si="145"/>
        <v>34458</v>
      </c>
      <c r="D808" s="5" t="str">
        <f t="shared" si="146"/>
        <v>colaborador_0806</v>
      </c>
      <c r="E808" s="9" t="s">
        <v>1339</v>
      </c>
      <c r="F808" s="9" t="s">
        <v>1550</v>
      </c>
      <c r="G808" s="8">
        <f t="shared" ca="1" si="147"/>
        <v>43017</v>
      </c>
      <c r="H808" s="6" t="s">
        <v>6</v>
      </c>
      <c r="I808" s="13">
        <f t="shared" ca="1" si="148"/>
        <v>1.76</v>
      </c>
      <c r="J808" s="15">
        <f t="shared" ca="1" si="149"/>
        <v>72</v>
      </c>
      <c r="K808" s="15">
        <f t="shared" ca="1" si="150"/>
        <v>23.243801652892564</v>
      </c>
      <c r="L808" s="10">
        <f t="shared" ca="1" si="151"/>
        <v>3</v>
      </c>
      <c r="M808" s="10">
        <f t="shared" ca="1" si="152"/>
        <v>6</v>
      </c>
      <c r="N808" s="10">
        <f t="shared" ca="1" si="153"/>
        <v>14</v>
      </c>
      <c r="O808" s="10">
        <f t="shared" ca="1" si="154"/>
        <v>2</v>
      </c>
      <c r="P808" s="10">
        <f t="shared" ca="1" si="155"/>
        <v>3</v>
      </c>
      <c r="Q808" s="11">
        <f t="shared" ca="1" si="144"/>
        <v>26</v>
      </c>
      <c r="R808" s="22" t="str">
        <f ca="1">VLOOKUP(L808,'05'!$A$2:$B$6,2,0)</f>
        <v>preta</v>
      </c>
      <c r="S808" s="22" t="str">
        <f ca="1">VLOOKUP(M808,'06'!$A$2:$B$18,2,0)</f>
        <v>ensino médio técnico incompleto</v>
      </c>
      <c r="T808" s="22" t="str">
        <f ca="1">VLOOKUP(N808,'07'!$A$2:$D$28,2,0)</f>
        <v>Pará</v>
      </c>
      <c r="U808" s="22" t="str">
        <f ca="1">VLOOKUP(O808,'08'!$A$2:$B$28,2,0)</f>
        <v>Candomblé</v>
      </c>
      <c r="V808" s="22" t="str">
        <f ca="1">VLOOKUP(P808,'10'!$A$2:$B$10,2,0)</f>
        <v>Divorciado</v>
      </c>
      <c r="W808" s="29">
        <f>IFERROR(VLOOKUP($B808,'b02'!$A$4:$H$705,W$1,0),0)</f>
        <v>0</v>
      </c>
      <c r="X808" s="29">
        <f>IFERROR(VLOOKUP($B808,'b02'!$A$4:$H$705,X$1,0),0)</f>
        <v>0</v>
      </c>
      <c r="Y808" s="29">
        <f>IFERROR(VLOOKUP($B808,'b02'!$A$4:$H$705,Y$1,0),0)</f>
        <v>0</v>
      </c>
      <c r="Z808" s="29">
        <f>IFERROR(VLOOKUP($B808,'b02'!$A$4:$H$705,Z$1,0),0)</f>
        <v>1</v>
      </c>
      <c r="AA808" s="29">
        <f>IFERROR(VLOOKUP($B808,'b02'!$A$4:$H$705,AA$1,0),0)</f>
        <v>0</v>
      </c>
      <c r="AB808" s="29">
        <f>IFERROR(VLOOKUP($B808,'b02'!$A$4:$H$705,AB$1,0),0)</f>
        <v>0</v>
      </c>
      <c r="AC808" s="29">
        <f>IFERROR(VLOOKUP($B808,'b02'!$A$4:$H$705,AC$1,0),0)</f>
        <v>1</v>
      </c>
      <c r="AD808" s="41">
        <f>IFERROR(VLOOKUP($B808,'b06'!$A$4:$I$714,AD$1,0),0)</f>
        <v>0</v>
      </c>
      <c r="AE808" s="41">
        <f>IFERROR(VLOOKUP($B808,'b06'!$A$4:$I$714,AE$1,0),0)</f>
        <v>0</v>
      </c>
      <c r="AF808" s="41">
        <f>IFERROR(VLOOKUP($B808,'b06'!$A$4:$I$714,AF$1,0),0)</f>
        <v>0</v>
      </c>
      <c r="AG808" s="41">
        <f>IFERROR(VLOOKUP($B808,'b06'!$A$4:$I$714,AG$1,0),0)</f>
        <v>0</v>
      </c>
      <c r="AH808" s="41">
        <f>IFERROR(VLOOKUP($B808,'b06'!$A$4:$I$714,AH$1,0),0)</f>
        <v>0</v>
      </c>
      <c r="AI808" s="41">
        <f>IFERROR(VLOOKUP($B808,'b06'!$A$4:$I$714,AI$1,0),0)</f>
        <v>0</v>
      </c>
      <c r="AJ808" s="41">
        <f>IFERROR(VLOOKUP($B808,'b06'!$A$4:$I$714,AJ$1,0),0)</f>
        <v>1</v>
      </c>
    </row>
    <row r="809" spans="1:36" x14ac:dyDescent="0.35">
      <c r="A809" s="4" t="s">
        <v>1120</v>
      </c>
      <c r="B809" s="30">
        <v>807</v>
      </c>
      <c r="C809" s="8">
        <f t="shared" ca="1" si="145"/>
        <v>32711</v>
      </c>
      <c r="D809" s="5" t="str">
        <f t="shared" si="146"/>
        <v>colaborador_0807</v>
      </c>
      <c r="E809" s="9" t="s">
        <v>1339</v>
      </c>
      <c r="F809" s="9" t="s">
        <v>1550</v>
      </c>
      <c r="G809" s="8">
        <f t="shared" ca="1" si="147"/>
        <v>42636</v>
      </c>
      <c r="H809" s="6" t="s">
        <v>6</v>
      </c>
      <c r="I809" s="13">
        <f t="shared" ca="1" si="148"/>
        <v>1.78</v>
      </c>
      <c r="J809" s="15">
        <f t="shared" ca="1" si="149"/>
        <v>74</v>
      </c>
      <c r="K809" s="15">
        <f t="shared" ca="1" si="150"/>
        <v>23.355636914530994</v>
      </c>
      <c r="L809" s="10">
        <f t="shared" ca="1" si="151"/>
        <v>2</v>
      </c>
      <c r="M809" s="10">
        <f t="shared" ca="1" si="152"/>
        <v>7</v>
      </c>
      <c r="N809" s="10">
        <f t="shared" ca="1" si="153"/>
        <v>24</v>
      </c>
      <c r="O809" s="10">
        <f t="shared" ca="1" si="154"/>
        <v>4</v>
      </c>
      <c r="P809" s="10">
        <f t="shared" ca="1" si="155"/>
        <v>5</v>
      </c>
      <c r="Q809" s="11">
        <f t="shared" ca="1" si="144"/>
        <v>31</v>
      </c>
      <c r="R809" s="22" t="str">
        <f ca="1">VLOOKUP(L809,'05'!$A$2:$B$6,2,0)</f>
        <v>parda</v>
      </c>
      <c r="S809" s="22" t="str">
        <f ca="1">VLOOKUP(M809,'06'!$A$2:$B$18,2,0)</f>
        <v>ensino médio técnico completo</v>
      </c>
      <c r="T809" s="22" t="str">
        <f ca="1">VLOOKUP(N809,'07'!$A$2:$D$28,2,0)</f>
        <v>Santa Catarina</v>
      </c>
      <c r="U809" s="22" t="str">
        <f ca="1">VLOOKUP(O809,'08'!$A$2:$B$28,2,0)</f>
        <v>Cristã</v>
      </c>
      <c r="V809" s="22" t="str">
        <f ca="1">VLOOKUP(P809,'10'!$A$2:$B$10,2,0)</f>
        <v>Separado</v>
      </c>
      <c r="W809" s="29">
        <f>IFERROR(VLOOKUP($B809,'b02'!$A$4:$H$705,W$1,0),0)</f>
        <v>0</v>
      </c>
      <c r="X809" s="29">
        <f>IFERROR(VLOOKUP($B809,'b02'!$A$4:$H$705,X$1,0),0)</f>
        <v>0</v>
      </c>
      <c r="Y809" s="29">
        <f>IFERROR(VLOOKUP($B809,'b02'!$A$4:$H$705,Y$1,0),0)</f>
        <v>0</v>
      </c>
      <c r="Z809" s="29">
        <f>IFERROR(VLOOKUP($B809,'b02'!$A$4:$H$705,Z$1,0),0)</f>
        <v>0</v>
      </c>
      <c r="AA809" s="29">
        <f>IFERROR(VLOOKUP($B809,'b02'!$A$4:$H$705,AA$1,0),0)</f>
        <v>0</v>
      </c>
      <c r="AB809" s="29">
        <f>IFERROR(VLOOKUP($B809,'b02'!$A$4:$H$705,AB$1,0),0)</f>
        <v>0</v>
      </c>
      <c r="AC809" s="29">
        <f>IFERROR(VLOOKUP($B809,'b02'!$A$4:$H$705,AC$1,0),0)</f>
        <v>0</v>
      </c>
      <c r="AD809" s="41">
        <f>IFERROR(VLOOKUP($B809,'b06'!$A$4:$I$714,AD$1,0),0)</f>
        <v>0</v>
      </c>
      <c r="AE809" s="41">
        <f>IFERROR(VLOOKUP($B809,'b06'!$A$4:$I$714,AE$1,0),0)</f>
        <v>0</v>
      </c>
      <c r="AF809" s="41">
        <f>IFERROR(VLOOKUP($B809,'b06'!$A$4:$I$714,AF$1,0),0)</f>
        <v>0</v>
      </c>
      <c r="AG809" s="41">
        <f>IFERROR(VLOOKUP($B809,'b06'!$A$4:$I$714,AG$1,0),0)</f>
        <v>0</v>
      </c>
      <c r="AH809" s="41">
        <f>IFERROR(VLOOKUP($B809,'b06'!$A$4:$I$714,AH$1,0),0)</f>
        <v>0</v>
      </c>
      <c r="AI809" s="41">
        <f>IFERROR(VLOOKUP($B809,'b06'!$A$4:$I$714,AI$1,0),0)</f>
        <v>0</v>
      </c>
      <c r="AJ809" s="41">
        <f>IFERROR(VLOOKUP($B809,'b06'!$A$4:$I$714,AJ$1,0),0)</f>
        <v>0</v>
      </c>
    </row>
    <row r="810" spans="1:36" x14ac:dyDescent="0.35">
      <c r="A810" s="4" t="s">
        <v>1121</v>
      </c>
      <c r="B810" s="30">
        <v>808</v>
      </c>
      <c r="C810" s="8">
        <f t="shared" ca="1" si="145"/>
        <v>35470</v>
      </c>
      <c r="D810" s="5" t="str">
        <f t="shared" si="146"/>
        <v>colaborador_0808</v>
      </c>
      <c r="E810" s="9" t="s">
        <v>1339</v>
      </c>
      <c r="F810" s="9" t="s">
        <v>1550</v>
      </c>
      <c r="G810" s="8">
        <f t="shared" ca="1" si="147"/>
        <v>42019</v>
      </c>
      <c r="H810" s="6" t="s">
        <v>6</v>
      </c>
      <c r="I810" s="13">
        <f t="shared" ca="1" si="148"/>
        <v>1.8</v>
      </c>
      <c r="J810" s="15">
        <f t="shared" ca="1" si="149"/>
        <v>77</v>
      </c>
      <c r="K810" s="15">
        <f t="shared" ca="1" si="150"/>
        <v>23.76543209876543</v>
      </c>
      <c r="L810" s="10">
        <f t="shared" ca="1" si="151"/>
        <v>2</v>
      </c>
      <c r="M810" s="10">
        <f t="shared" ca="1" si="152"/>
        <v>5</v>
      </c>
      <c r="N810" s="10">
        <f t="shared" ca="1" si="153"/>
        <v>1</v>
      </c>
      <c r="O810" s="10">
        <f t="shared" ca="1" si="154"/>
        <v>6</v>
      </c>
      <c r="P810" s="10">
        <f t="shared" ca="1" si="155"/>
        <v>5</v>
      </c>
      <c r="Q810" s="11">
        <f t="shared" ca="1" si="144"/>
        <v>24</v>
      </c>
      <c r="R810" s="22" t="str">
        <f ca="1">VLOOKUP(L810,'05'!$A$2:$B$6,2,0)</f>
        <v>parda</v>
      </c>
      <c r="S810" s="22" t="str">
        <f ca="1">VLOOKUP(M810,'06'!$A$2:$B$18,2,0)</f>
        <v>ensino médio completo</v>
      </c>
      <c r="T810" s="22" t="str">
        <f ca="1">VLOOKUP(N810,'07'!$A$2:$D$28,2,0)</f>
        <v>Acre</v>
      </c>
      <c r="U810" s="22" t="str">
        <f ca="1">VLOOKUP(O810,'08'!$A$2:$B$28,2,0)</f>
        <v>Umbanda</v>
      </c>
      <c r="V810" s="22" t="str">
        <f ca="1">VLOOKUP(P810,'10'!$A$2:$B$10,2,0)</f>
        <v>Separado</v>
      </c>
      <c r="W810" s="29">
        <f>IFERROR(VLOOKUP($B810,'b02'!$A$4:$H$705,W$1,0),0)</f>
        <v>0</v>
      </c>
      <c r="X810" s="29">
        <f>IFERROR(VLOOKUP($B810,'b02'!$A$4:$H$705,X$1,0),0)</f>
        <v>0</v>
      </c>
      <c r="Y810" s="29">
        <f>IFERROR(VLOOKUP($B810,'b02'!$A$4:$H$705,Y$1,0),0)</f>
        <v>0</v>
      </c>
      <c r="Z810" s="29">
        <f>IFERROR(VLOOKUP($B810,'b02'!$A$4:$H$705,Z$1,0),0)</f>
        <v>0</v>
      </c>
      <c r="AA810" s="29">
        <f>IFERROR(VLOOKUP($B810,'b02'!$A$4:$H$705,AA$1,0),0)</f>
        <v>0</v>
      </c>
      <c r="AB810" s="29">
        <f>IFERROR(VLOOKUP($B810,'b02'!$A$4:$H$705,AB$1,0),0)</f>
        <v>0</v>
      </c>
      <c r="AC810" s="29">
        <f>IFERROR(VLOOKUP($B810,'b02'!$A$4:$H$705,AC$1,0),0)</f>
        <v>0</v>
      </c>
      <c r="AD810" s="41">
        <f>IFERROR(VLOOKUP($B810,'b06'!$A$4:$I$714,AD$1,0),0)</f>
        <v>0</v>
      </c>
      <c r="AE810" s="41">
        <f>IFERROR(VLOOKUP($B810,'b06'!$A$4:$I$714,AE$1,0),0)</f>
        <v>0</v>
      </c>
      <c r="AF810" s="41">
        <f>IFERROR(VLOOKUP($B810,'b06'!$A$4:$I$714,AF$1,0),0)</f>
        <v>0</v>
      </c>
      <c r="AG810" s="41">
        <f>IFERROR(VLOOKUP($B810,'b06'!$A$4:$I$714,AG$1,0),0)</f>
        <v>0</v>
      </c>
      <c r="AH810" s="41">
        <f>IFERROR(VLOOKUP($B810,'b06'!$A$4:$I$714,AH$1,0),0)</f>
        <v>0</v>
      </c>
      <c r="AI810" s="41">
        <f>IFERROR(VLOOKUP($B810,'b06'!$A$4:$I$714,AI$1,0),0)</f>
        <v>0</v>
      </c>
      <c r="AJ810" s="41">
        <f>IFERROR(VLOOKUP($B810,'b06'!$A$4:$I$714,AJ$1,0),0)</f>
        <v>0</v>
      </c>
    </row>
    <row r="811" spans="1:36" x14ac:dyDescent="0.35">
      <c r="A811" s="4" t="s">
        <v>1122</v>
      </c>
      <c r="B811" s="30">
        <v>809</v>
      </c>
      <c r="C811" s="8">
        <f t="shared" ca="1" si="145"/>
        <v>33361</v>
      </c>
      <c r="D811" s="5" t="str">
        <f t="shared" si="146"/>
        <v>colaborador_0809</v>
      </c>
      <c r="E811" s="9" t="s">
        <v>1339</v>
      </c>
      <c r="F811" s="9" t="s">
        <v>1550</v>
      </c>
      <c r="G811" s="8">
        <f t="shared" ca="1" si="147"/>
        <v>43189</v>
      </c>
      <c r="H811" s="6" t="s">
        <v>6</v>
      </c>
      <c r="I811" s="13">
        <f t="shared" ca="1" si="148"/>
        <v>1.82</v>
      </c>
      <c r="J811" s="15">
        <f t="shared" ca="1" si="149"/>
        <v>78</v>
      </c>
      <c r="K811" s="15">
        <f t="shared" ca="1" si="150"/>
        <v>23.547880690737831</v>
      </c>
      <c r="L811" s="10">
        <f t="shared" ca="1" si="151"/>
        <v>3</v>
      </c>
      <c r="M811" s="10">
        <f t="shared" ca="1" si="152"/>
        <v>4</v>
      </c>
      <c r="N811" s="10">
        <f t="shared" ca="1" si="153"/>
        <v>8</v>
      </c>
      <c r="O811" s="10">
        <f t="shared" ca="1" si="154"/>
        <v>2</v>
      </c>
      <c r="P811" s="10">
        <f t="shared" ca="1" si="155"/>
        <v>5</v>
      </c>
      <c r="Q811" s="11">
        <f t="shared" ca="1" si="144"/>
        <v>29</v>
      </c>
      <c r="R811" s="22" t="str">
        <f ca="1">VLOOKUP(L811,'05'!$A$2:$B$6,2,0)</f>
        <v>preta</v>
      </c>
      <c r="S811" s="22" t="str">
        <f ca="1">VLOOKUP(M811,'06'!$A$2:$B$18,2,0)</f>
        <v>ensino médio incompleto</v>
      </c>
      <c r="T811" s="22" t="str">
        <f ca="1">VLOOKUP(N811,'07'!$A$2:$D$28,2,0)</f>
        <v>Espírito Santo</v>
      </c>
      <c r="U811" s="22" t="str">
        <f ca="1">VLOOKUP(O811,'08'!$A$2:$B$28,2,0)</f>
        <v>Candomblé</v>
      </c>
      <c r="V811" s="22" t="str">
        <f ca="1">VLOOKUP(P811,'10'!$A$2:$B$10,2,0)</f>
        <v>Separado</v>
      </c>
      <c r="W811" s="29">
        <f>IFERROR(VLOOKUP($B811,'b02'!$A$4:$H$705,W$1,0),0)</f>
        <v>0</v>
      </c>
      <c r="X811" s="29">
        <f>IFERROR(VLOOKUP($B811,'b02'!$A$4:$H$705,X$1,0),0)</f>
        <v>0</v>
      </c>
      <c r="Y811" s="29">
        <f>IFERROR(VLOOKUP($B811,'b02'!$A$4:$H$705,Y$1,0),0)</f>
        <v>1</v>
      </c>
      <c r="Z811" s="29">
        <f>IFERROR(VLOOKUP($B811,'b02'!$A$4:$H$705,Z$1,0),0)</f>
        <v>0</v>
      </c>
      <c r="AA811" s="29">
        <f>IFERROR(VLOOKUP($B811,'b02'!$A$4:$H$705,AA$1,0),0)</f>
        <v>0</v>
      </c>
      <c r="AB811" s="29">
        <f>IFERROR(VLOOKUP($B811,'b02'!$A$4:$H$705,AB$1,0),0)</f>
        <v>0</v>
      </c>
      <c r="AC811" s="29">
        <f>IFERROR(VLOOKUP($B811,'b02'!$A$4:$H$705,AC$1,0),0)</f>
        <v>1</v>
      </c>
      <c r="AD811" s="41">
        <f>IFERROR(VLOOKUP($B811,'b06'!$A$4:$I$714,AD$1,0),0)</f>
        <v>0</v>
      </c>
      <c r="AE811" s="41">
        <f>IFERROR(VLOOKUP($B811,'b06'!$A$4:$I$714,AE$1,0),0)</f>
        <v>0</v>
      </c>
      <c r="AF811" s="41">
        <f>IFERROR(VLOOKUP($B811,'b06'!$A$4:$I$714,AF$1,0),0)</f>
        <v>0</v>
      </c>
      <c r="AG811" s="41">
        <f>IFERROR(VLOOKUP($B811,'b06'!$A$4:$I$714,AG$1,0),0)</f>
        <v>1</v>
      </c>
      <c r="AH811" s="41">
        <f>IFERROR(VLOOKUP($B811,'b06'!$A$4:$I$714,AH$1,0),0)</f>
        <v>0</v>
      </c>
      <c r="AI811" s="41">
        <f>IFERROR(VLOOKUP($B811,'b06'!$A$4:$I$714,AI$1,0),0)</f>
        <v>0</v>
      </c>
      <c r="AJ811" s="41">
        <f>IFERROR(VLOOKUP($B811,'b06'!$A$4:$I$714,AJ$1,0),0)</f>
        <v>0</v>
      </c>
    </row>
    <row r="812" spans="1:36" x14ac:dyDescent="0.35">
      <c r="A812" s="4" t="s">
        <v>1123</v>
      </c>
      <c r="B812" s="30">
        <v>810</v>
      </c>
      <c r="C812" s="8">
        <f t="shared" ca="1" si="145"/>
        <v>31633</v>
      </c>
      <c r="D812" s="5" t="str">
        <f t="shared" si="146"/>
        <v>colaborador_0810</v>
      </c>
      <c r="E812" s="9" t="s">
        <v>1339</v>
      </c>
      <c r="F812" s="9" t="s">
        <v>1550</v>
      </c>
      <c r="G812" s="8">
        <f t="shared" ca="1" si="147"/>
        <v>42312</v>
      </c>
      <c r="H812" s="6" t="s">
        <v>6</v>
      </c>
      <c r="I812" s="13">
        <f t="shared" ca="1" si="148"/>
        <v>1.85</v>
      </c>
      <c r="J812" s="15">
        <f t="shared" ca="1" si="149"/>
        <v>71</v>
      </c>
      <c r="K812" s="15">
        <f t="shared" ca="1" si="150"/>
        <v>20.74506939371804</v>
      </c>
      <c r="L812" s="10">
        <f t="shared" ca="1" si="151"/>
        <v>3</v>
      </c>
      <c r="M812" s="10">
        <f t="shared" ca="1" si="152"/>
        <v>2</v>
      </c>
      <c r="N812" s="10">
        <f t="shared" ca="1" si="153"/>
        <v>7</v>
      </c>
      <c r="O812" s="10">
        <f t="shared" ca="1" si="154"/>
        <v>5</v>
      </c>
      <c r="P812" s="10">
        <f t="shared" ca="1" si="155"/>
        <v>1</v>
      </c>
      <c r="Q812" s="11">
        <f t="shared" ca="1" si="144"/>
        <v>34</v>
      </c>
      <c r="R812" s="22" t="str">
        <f ca="1">VLOOKUP(L812,'05'!$A$2:$B$6,2,0)</f>
        <v>preta</v>
      </c>
      <c r="S812" s="22" t="str">
        <f ca="1">VLOOKUP(M812,'06'!$A$2:$B$18,2,0)</f>
        <v>ensino fundamental incompleto</v>
      </c>
      <c r="T812" s="22" t="str">
        <f ca="1">VLOOKUP(N812,'07'!$A$2:$D$28,2,0)</f>
        <v>Distrito Federal</v>
      </c>
      <c r="U812" s="22" t="str">
        <f ca="1">VLOOKUP(O812,'08'!$A$2:$B$28,2,0)</f>
        <v>Evangélica</v>
      </c>
      <c r="V812" s="22" t="str">
        <f ca="1">VLOOKUP(P812,'10'!$A$2:$B$10,2,0)</f>
        <v>Solteiro</v>
      </c>
      <c r="W812" s="29">
        <f>IFERROR(VLOOKUP($B812,'b02'!$A$4:$H$705,W$1,0),0)</f>
        <v>0</v>
      </c>
      <c r="X812" s="29">
        <f>IFERROR(VLOOKUP($B812,'b02'!$A$4:$H$705,X$1,0),0)</f>
        <v>0</v>
      </c>
      <c r="Y812" s="29">
        <f>IFERROR(VLOOKUP($B812,'b02'!$A$4:$H$705,Y$1,0),0)</f>
        <v>0</v>
      </c>
      <c r="Z812" s="29">
        <f>IFERROR(VLOOKUP($B812,'b02'!$A$4:$H$705,Z$1,0),0)</f>
        <v>0</v>
      </c>
      <c r="AA812" s="29">
        <f>IFERROR(VLOOKUP($B812,'b02'!$A$4:$H$705,AA$1,0),0)</f>
        <v>1</v>
      </c>
      <c r="AB812" s="29">
        <f>IFERROR(VLOOKUP($B812,'b02'!$A$4:$H$705,AB$1,0),0)</f>
        <v>0</v>
      </c>
      <c r="AC812" s="29">
        <f>IFERROR(VLOOKUP($B812,'b02'!$A$4:$H$705,AC$1,0),0)</f>
        <v>1</v>
      </c>
      <c r="AD812" s="41">
        <f>IFERROR(VLOOKUP($B812,'b06'!$A$4:$I$714,AD$1,0),0)</f>
        <v>0</v>
      </c>
      <c r="AE812" s="41">
        <f>IFERROR(VLOOKUP($B812,'b06'!$A$4:$I$714,AE$1,0),0)</f>
        <v>0</v>
      </c>
      <c r="AF812" s="41">
        <f>IFERROR(VLOOKUP($B812,'b06'!$A$4:$I$714,AF$1,0),0)</f>
        <v>0</v>
      </c>
      <c r="AG812" s="41">
        <f>IFERROR(VLOOKUP($B812,'b06'!$A$4:$I$714,AG$1,0),0)</f>
        <v>0</v>
      </c>
      <c r="AH812" s="41">
        <f>IFERROR(VLOOKUP($B812,'b06'!$A$4:$I$714,AH$1,0),0)</f>
        <v>1</v>
      </c>
      <c r="AI812" s="41">
        <f>IFERROR(VLOOKUP($B812,'b06'!$A$4:$I$714,AI$1,0),0)</f>
        <v>0</v>
      </c>
      <c r="AJ812" s="41">
        <f>IFERROR(VLOOKUP($B812,'b06'!$A$4:$I$714,AJ$1,0),0)</f>
        <v>0</v>
      </c>
    </row>
    <row r="813" spans="1:36" x14ac:dyDescent="0.35">
      <c r="A813" s="4" t="s">
        <v>1124</v>
      </c>
      <c r="B813" s="30">
        <v>811</v>
      </c>
      <c r="C813" s="8">
        <f t="shared" ca="1" si="145"/>
        <v>32083</v>
      </c>
      <c r="D813" s="5" t="str">
        <f t="shared" si="146"/>
        <v>colaborador_0811</v>
      </c>
      <c r="E813" s="9" t="s">
        <v>1339</v>
      </c>
      <c r="F813" s="9" t="s">
        <v>1550</v>
      </c>
      <c r="G813" s="8">
        <f t="shared" ca="1" si="147"/>
        <v>43992</v>
      </c>
      <c r="H813" s="6" t="s">
        <v>6</v>
      </c>
      <c r="I813" s="13">
        <f t="shared" ca="1" si="148"/>
        <v>1.81</v>
      </c>
      <c r="J813" s="15">
        <f t="shared" ca="1" si="149"/>
        <v>77</v>
      </c>
      <c r="K813" s="15">
        <f t="shared" ca="1" si="150"/>
        <v>23.503556057507403</v>
      </c>
      <c r="L813" s="10">
        <f t="shared" ca="1" si="151"/>
        <v>3</v>
      </c>
      <c r="M813" s="10">
        <f t="shared" ca="1" si="152"/>
        <v>7</v>
      </c>
      <c r="N813" s="10">
        <f t="shared" ca="1" si="153"/>
        <v>25</v>
      </c>
      <c r="O813" s="10">
        <f t="shared" ca="1" si="154"/>
        <v>3</v>
      </c>
      <c r="P813" s="10">
        <f t="shared" ca="1" si="155"/>
        <v>5</v>
      </c>
      <c r="Q813" s="11">
        <f t="shared" ca="1" si="144"/>
        <v>33</v>
      </c>
      <c r="R813" s="22" t="str">
        <f ca="1">VLOOKUP(L813,'05'!$A$2:$B$6,2,0)</f>
        <v>preta</v>
      </c>
      <c r="S813" s="22" t="str">
        <f ca="1">VLOOKUP(M813,'06'!$A$2:$B$18,2,0)</f>
        <v>ensino médio técnico completo</v>
      </c>
      <c r="T813" s="22" t="str">
        <f ca="1">VLOOKUP(N813,'07'!$A$2:$D$28,2,0)</f>
        <v>São Paulo</v>
      </c>
      <c r="U813" s="22" t="str">
        <f ca="1">VLOOKUP(O813,'08'!$A$2:$B$28,2,0)</f>
        <v>Católica</v>
      </c>
      <c r="V813" s="22" t="str">
        <f ca="1">VLOOKUP(P813,'10'!$A$2:$B$10,2,0)</f>
        <v>Separado</v>
      </c>
      <c r="W813" s="29">
        <f>IFERROR(VLOOKUP($B813,'b02'!$A$4:$H$705,W$1,0),0)</f>
        <v>0</v>
      </c>
      <c r="X813" s="29">
        <f>IFERROR(VLOOKUP($B813,'b02'!$A$4:$H$705,X$1,0),0)</f>
        <v>0</v>
      </c>
      <c r="Y813" s="29">
        <f>IFERROR(VLOOKUP($B813,'b02'!$A$4:$H$705,Y$1,0),0)</f>
        <v>0</v>
      </c>
      <c r="Z813" s="29">
        <f>IFERROR(VLOOKUP($B813,'b02'!$A$4:$H$705,Z$1,0),0)</f>
        <v>0</v>
      </c>
      <c r="AA813" s="29">
        <f>IFERROR(VLOOKUP($B813,'b02'!$A$4:$H$705,AA$1,0),0)</f>
        <v>2</v>
      </c>
      <c r="AB813" s="29">
        <f>IFERROR(VLOOKUP($B813,'b02'!$A$4:$H$705,AB$1,0),0)</f>
        <v>0</v>
      </c>
      <c r="AC813" s="29">
        <f>IFERROR(VLOOKUP($B813,'b02'!$A$4:$H$705,AC$1,0),0)</f>
        <v>2</v>
      </c>
      <c r="AD813" s="41">
        <f>IFERROR(VLOOKUP($B813,'b06'!$A$4:$I$714,AD$1,0),0)</f>
        <v>0</v>
      </c>
      <c r="AE813" s="41">
        <f>IFERROR(VLOOKUP($B813,'b06'!$A$4:$I$714,AE$1,0),0)</f>
        <v>1</v>
      </c>
      <c r="AF813" s="41">
        <f>IFERROR(VLOOKUP($B813,'b06'!$A$4:$I$714,AF$1,0),0)</f>
        <v>1</v>
      </c>
      <c r="AG813" s="41">
        <f>IFERROR(VLOOKUP($B813,'b06'!$A$4:$I$714,AG$1,0),0)</f>
        <v>0</v>
      </c>
      <c r="AH813" s="41">
        <f>IFERROR(VLOOKUP($B813,'b06'!$A$4:$I$714,AH$1,0),0)</f>
        <v>0</v>
      </c>
      <c r="AI813" s="41">
        <f>IFERROR(VLOOKUP($B813,'b06'!$A$4:$I$714,AI$1,0),0)</f>
        <v>0</v>
      </c>
      <c r="AJ813" s="41">
        <f>IFERROR(VLOOKUP($B813,'b06'!$A$4:$I$714,AJ$1,0),0)</f>
        <v>0</v>
      </c>
    </row>
    <row r="814" spans="1:36" x14ac:dyDescent="0.35">
      <c r="A814" s="4" t="s">
        <v>1125</v>
      </c>
      <c r="B814" s="30">
        <v>812</v>
      </c>
      <c r="C814" s="8">
        <f t="shared" ca="1" si="145"/>
        <v>33501</v>
      </c>
      <c r="D814" s="5" t="str">
        <f t="shared" si="146"/>
        <v>colaborador_0812</v>
      </c>
      <c r="E814" s="9" t="s">
        <v>1339</v>
      </c>
      <c r="F814" s="9" t="s">
        <v>1550</v>
      </c>
      <c r="G814" s="8">
        <f t="shared" ca="1" si="147"/>
        <v>43268</v>
      </c>
      <c r="H814" s="6" t="s">
        <v>6</v>
      </c>
      <c r="I814" s="13">
        <f t="shared" ca="1" si="148"/>
        <v>1.83</v>
      </c>
      <c r="J814" s="15">
        <f t="shared" ca="1" si="149"/>
        <v>80</v>
      </c>
      <c r="K814" s="15">
        <f t="shared" ca="1" si="150"/>
        <v>23.888440980620498</v>
      </c>
      <c r="L814" s="10">
        <f t="shared" ca="1" si="151"/>
        <v>2</v>
      </c>
      <c r="M814" s="10">
        <f t="shared" ca="1" si="152"/>
        <v>6</v>
      </c>
      <c r="N814" s="10">
        <f t="shared" ca="1" si="153"/>
        <v>17</v>
      </c>
      <c r="O814" s="10">
        <f t="shared" ca="1" si="154"/>
        <v>2</v>
      </c>
      <c r="P814" s="10">
        <f t="shared" ca="1" si="155"/>
        <v>1</v>
      </c>
      <c r="Q814" s="11">
        <f t="shared" ca="1" si="144"/>
        <v>29</v>
      </c>
      <c r="R814" s="22" t="str">
        <f ca="1">VLOOKUP(L814,'05'!$A$2:$B$6,2,0)</f>
        <v>parda</v>
      </c>
      <c r="S814" s="22" t="str">
        <f ca="1">VLOOKUP(M814,'06'!$A$2:$B$18,2,0)</f>
        <v>ensino médio técnico incompleto</v>
      </c>
      <c r="T814" s="22" t="str">
        <f ca="1">VLOOKUP(N814,'07'!$A$2:$D$28,2,0)</f>
        <v>Pernambuco</v>
      </c>
      <c r="U814" s="22" t="str">
        <f ca="1">VLOOKUP(O814,'08'!$A$2:$B$28,2,0)</f>
        <v>Candomblé</v>
      </c>
      <c r="V814" s="22" t="str">
        <f ca="1">VLOOKUP(P814,'10'!$A$2:$B$10,2,0)</f>
        <v>Solteiro</v>
      </c>
      <c r="W814" s="29">
        <f>IFERROR(VLOOKUP($B814,'b02'!$A$4:$H$705,W$1,0),0)</f>
        <v>0</v>
      </c>
      <c r="X814" s="29">
        <f>IFERROR(VLOOKUP($B814,'b02'!$A$4:$H$705,X$1,0),0)</f>
        <v>0</v>
      </c>
      <c r="Y814" s="29">
        <f>IFERROR(VLOOKUP($B814,'b02'!$A$4:$H$705,Y$1,0),0)</f>
        <v>0</v>
      </c>
      <c r="Z814" s="29">
        <f>IFERROR(VLOOKUP($B814,'b02'!$A$4:$H$705,Z$1,0),0)</f>
        <v>1</v>
      </c>
      <c r="AA814" s="29">
        <f>IFERROR(VLOOKUP($B814,'b02'!$A$4:$H$705,AA$1,0),0)</f>
        <v>0</v>
      </c>
      <c r="AB814" s="29">
        <f>IFERROR(VLOOKUP($B814,'b02'!$A$4:$H$705,AB$1,0),0)</f>
        <v>0</v>
      </c>
      <c r="AC814" s="29">
        <f>IFERROR(VLOOKUP($B814,'b02'!$A$4:$H$705,AC$1,0),0)</f>
        <v>1</v>
      </c>
      <c r="AD814" s="41">
        <f>IFERROR(VLOOKUP($B814,'b06'!$A$4:$I$714,AD$1,0),0)</f>
        <v>0</v>
      </c>
      <c r="AE814" s="41">
        <f>IFERROR(VLOOKUP($B814,'b06'!$A$4:$I$714,AE$1,0),0)</f>
        <v>1</v>
      </c>
      <c r="AF814" s="41">
        <f>IFERROR(VLOOKUP($B814,'b06'!$A$4:$I$714,AF$1,0),0)</f>
        <v>0</v>
      </c>
      <c r="AG814" s="41">
        <f>IFERROR(VLOOKUP($B814,'b06'!$A$4:$I$714,AG$1,0),0)</f>
        <v>0</v>
      </c>
      <c r="AH814" s="41">
        <f>IFERROR(VLOOKUP($B814,'b06'!$A$4:$I$714,AH$1,0),0)</f>
        <v>0</v>
      </c>
      <c r="AI814" s="41">
        <f>IFERROR(VLOOKUP($B814,'b06'!$A$4:$I$714,AI$1,0),0)</f>
        <v>0</v>
      </c>
      <c r="AJ814" s="41">
        <f>IFERROR(VLOOKUP($B814,'b06'!$A$4:$I$714,AJ$1,0),0)</f>
        <v>0</v>
      </c>
    </row>
    <row r="815" spans="1:36" x14ac:dyDescent="0.35">
      <c r="A815" s="4" t="s">
        <v>1126</v>
      </c>
      <c r="B815" s="30">
        <v>813</v>
      </c>
      <c r="C815" s="8">
        <f t="shared" ca="1" si="145"/>
        <v>35946</v>
      </c>
      <c r="D815" s="5" t="str">
        <f t="shared" si="146"/>
        <v>colaborador_0813</v>
      </c>
      <c r="E815" s="9" t="s">
        <v>1339</v>
      </c>
      <c r="F815" s="9" t="s">
        <v>1550</v>
      </c>
      <c r="G815" s="8">
        <f t="shared" ca="1" si="147"/>
        <v>42351</v>
      </c>
      <c r="H815" s="6" t="s">
        <v>6</v>
      </c>
      <c r="I815" s="13">
        <f t="shared" ca="1" si="148"/>
        <v>1.85</v>
      </c>
      <c r="J815" s="15">
        <f t="shared" ca="1" si="149"/>
        <v>80</v>
      </c>
      <c r="K815" s="15">
        <f t="shared" ca="1" si="150"/>
        <v>23.374726077428779</v>
      </c>
      <c r="L815" s="10">
        <f t="shared" ca="1" si="151"/>
        <v>2</v>
      </c>
      <c r="M815" s="10">
        <f t="shared" ca="1" si="152"/>
        <v>4</v>
      </c>
      <c r="N815" s="10">
        <f t="shared" ca="1" si="153"/>
        <v>13</v>
      </c>
      <c r="O815" s="10">
        <f t="shared" ca="1" si="154"/>
        <v>7</v>
      </c>
      <c r="P815" s="10">
        <f t="shared" ca="1" si="155"/>
        <v>3</v>
      </c>
      <c r="Q815" s="11">
        <f t="shared" ca="1" si="144"/>
        <v>22</v>
      </c>
      <c r="R815" s="22" t="str">
        <f ca="1">VLOOKUP(L815,'05'!$A$2:$B$6,2,0)</f>
        <v>parda</v>
      </c>
      <c r="S815" s="22" t="str">
        <f ca="1">VLOOKUP(M815,'06'!$A$2:$B$18,2,0)</f>
        <v>ensino médio incompleto</v>
      </c>
      <c r="T815" s="22" t="str">
        <f ca="1">VLOOKUP(N815,'07'!$A$2:$D$28,2,0)</f>
        <v>Minas Gerais</v>
      </c>
      <c r="U815" s="22" t="str">
        <f ca="1">VLOOKUP(O815,'08'!$A$2:$B$28,2,0)</f>
        <v>Testemunha de Jeová</v>
      </c>
      <c r="V815" s="22" t="str">
        <f ca="1">VLOOKUP(P815,'10'!$A$2:$B$10,2,0)</f>
        <v>Divorciado</v>
      </c>
      <c r="W815" s="29">
        <f>IFERROR(VLOOKUP($B815,'b02'!$A$4:$H$705,W$1,0),0)</f>
        <v>0</v>
      </c>
      <c r="X815" s="29">
        <f>IFERROR(VLOOKUP($B815,'b02'!$A$4:$H$705,X$1,0),0)</f>
        <v>0</v>
      </c>
      <c r="Y815" s="29">
        <f>IFERROR(VLOOKUP($B815,'b02'!$A$4:$H$705,Y$1,0),0)</f>
        <v>0</v>
      </c>
      <c r="Z815" s="29">
        <f>IFERROR(VLOOKUP($B815,'b02'!$A$4:$H$705,Z$1,0),0)</f>
        <v>0</v>
      </c>
      <c r="AA815" s="29">
        <f>IFERROR(VLOOKUP($B815,'b02'!$A$4:$H$705,AA$1,0),0)</f>
        <v>0</v>
      </c>
      <c r="AB815" s="29">
        <f>IFERROR(VLOOKUP($B815,'b02'!$A$4:$H$705,AB$1,0),0)</f>
        <v>0</v>
      </c>
      <c r="AC815" s="29">
        <f>IFERROR(VLOOKUP($B815,'b02'!$A$4:$H$705,AC$1,0),0)</f>
        <v>0</v>
      </c>
      <c r="AD815" s="41">
        <f>IFERROR(VLOOKUP($B815,'b06'!$A$4:$I$714,AD$1,0),0)</f>
        <v>0</v>
      </c>
      <c r="AE815" s="41">
        <f>IFERROR(VLOOKUP($B815,'b06'!$A$4:$I$714,AE$1,0),0)</f>
        <v>0</v>
      </c>
      <c r="AF815" s="41">
        <f>IFERROR(VLOOKUP($B815,'b06'!$A$4:$I$714,AF$1,0),0)</f>
        <v>0</v>
      </c>
      <c r="AG815" s="41">
        <f>IFERROR(VLOOKUP($B815,'b06'!$A$4:$I$714,AG$1,0),0)</f>
        <v>0</v>
      </c>
      <c r="AH815" s="41">
        <f>IFERROR(VLOOKUP($B815,'b06'!$A$4:$I$714,AH$1,0),0)</f>
        <v>0</v>
      </c>
      <c r="AI815" s="41">
        <f>IFERROR(VLOOKUP($B815,'b06'!$A$4:$I$714,AI$1,0),0)</f>
        <v>0</v>
      </c>
      <c r="AJ815" s="41">
        <f>IFERROR(VLOOKUP($B815,'b06'!$A$4:$I$714,AJ$1,0),0)</f>
        <v>0</v>
      </c>
    </row>
    <row r="816" spans="1:36" x14ac:dyDescent="0.35">
      <c r="A816" s="4" t="s">
        <v>1127</v>
      </c>
      <c r="B816" s="30">
        <v>814</v>
      </c>
      <c r="C816" s="8">
        <f t="shared" ca="1" si="145"/>
        <v>35007</v>
      </c>
      <c r="D816" s="5" t="str">
        <f t="shared" si="146"/>
        <v>colaborador_0814</v>
      </c>
      <c r="E816" s="9" t="s">
        <v>1339</v>
      </c>
      <c r="F816" s="9" t="s">
        <v>1550</v>
      </c>
      <c r="G816" s="8">
        <f t="shared" ca="1" si="147"/>
        <v>43984</v>
      </c>
      <c r="H816" s="6" t="s">
        <v>6</v>
      </c>
      <c r="I816" s="13">
        <f t="shared" ca="1" si="148"/>
        <v>1.79</v>
      </c>
      <c r="J816" s="15">
        <f t="shared" ca="1" si="149"/>
        <v>73</v>
      </c>
      <c r="K816" s="15">
        <f t="shared" ca="1" si="150"/>
        <v>22.783308885490467</v>
      </c>
      <c r="L816" s="10">
        <f t="shared" ca="1" si="151"/>
        <v>3</v>
      </c>
      <c r="M816" s="10">
        <f t="shared" ca="1" si="152"/>
        <v>3</v>
      </c>
      <c r="N816" s="10">
        <f t="shared" ca="1" si="153"/>
        <v>24</v>
      </c>
      <c r="O816" s="10">
        <f t="shared" ca="1" si="154"/>
        <v>3</v>
      </c>
      <c r="P816" s="10">
        <f t="shared" ca="1" si="155"/>
        <v>3</v>
      </c>
      <c r="Q816" s="11">
        <f t="shared" ca="1" si="144"/>
        <v>25</v>
      </c>
      <c r="R816" s="22" t="str">
        <f ca="1">VLOOKUP(L816,'05'!$A$2:$B$6,2,0)</f>
        <v>preta</v>
      </c>
      <c r="S816" s="22" t="str">
        <f ca="1">VLOOKUP(M816,'06'!$A$2:$B$18,2,0)</f>
        <v>ensino fundamental completo</v>
      </c>
      <c r="T816" s="22" t="str">
        <f ca="1">VLOOKUP(N816,'07'!$A$2:$D$28,2,0)</f>
        <v>Santa Catarina</v>
      </c>
      <c r="U816" s="22" t="str">
        <f ca="1">VLOOKUP(O816,'08'!$A$2:$B$28,2,0)</f>
        <v>Católica</v>
      </c>
      <c r="V816" s="22" t="str">
        <f ca="1">VLOOKUP(P816,'10'!$A$2:$B$10,2,0)</f>
        <v>Divorciado</v>
      </c>
      <c r="W816" s="29">
        <f>IFERROR(VLOOKUP($B816,'b02'!$A$4:$H$705,W$1,0),0)</f>
        <v>0</v>
      </c>
      <c r="X816" s="29">
        <f>IFERROR(VLOOKUP($B816,'b02'!$A$4:$H$705,X$1,0),0)</f>
        <v>0</v>
      </c>
      <c r="Y816" s="29">
        <f>IFERROR(VLOOKUP($B816,'b02'!$A$4:$H$705,Y$1,0),0)</f>
        <v>0</v>
      </c>
      <c r="Z816" s="29">
        <f>IFERROR(VLOOKUP($B816,'b02'!$A$4:$H$705,Z$1,0),0)</f>
        <v>0</v>
      </c>
      <c r="AA816" s="29">
        <f>IFERROR(VLOOKUP($B816,'b02'!$A$4:$H$705,AA$1,0),0)</f>
        <v>0</v>
      </c>
      <c r="AB816" s="29">
        <f>IFERROR(VLOOKUP($B816,'b02'!$A$4:$H$705,AB$1,0),0)</f>
        <v>0</v>
      </c>
      <c r="AC816" s="29">
        <f>IFERROR(VLOOKUP($B816,'b02'!$A$4:$H$705,AC$1,0),0)</f>
        <v>0</v>
      </c>
      <c r="AD816" s="41">
        <f>IFERROR(VLOOKUP($B816,'b06'!$A$4:$I$714,AD$1,0),0)</f>
        <v>0</v>
      </c>
      <c r="AE816" s="41">
        <f>IFERROR(VLOOKUP($B816,'b06'!$A$4:$I$714,AE$1,0),0)</f>
        <v>0</v>
      </c>
      <c r="AF816" s="41">
        <f>IFERROR(VLOOKUP($B816,'b06'!$A$4:$I$714,AF$1,0),0)</f>
        <v>0</v>
      </c>
      <c r="AG816" s="41">
        <f>IFERROR(VLOOKUP($B816,'b06'!$A$4:$I$714,AG$1,0),0)</f>
        <v>0</v>
      </c>
      <c r="AH816" s="41">
        <f>IFERROR(VLOOKUP($B816,'b06'!$A$4:$I$714,AH$1,0),0)</f>
        <v>0</v>
      </c>
      <c r="AI816" s="41">
        <f>IFERROR(VLOOKUP($B816,'b06'!$A$4:$I$714,AI$1,0),0)</f>
        <v>0</v>
      </c>
      <c r="AJ816" s="41">
        <f>IFERROR(VLOOKUP($B816,'b06'!$A$4:$I$714,AJ$1,0),0)</f>
        <v>0</v>
      </c>
    </row>
    <row r="817" spans="1:36" x14ac:dyDescent="0.35">
      <c r="A817" s="4" t="s">
        <v>1128</v>
      </c>
      <c r="B817" s="30">
        <v>815</v>
      </c>
      <c r="C817" s="8">
        <f t="shared" ca="1" si="145"/>
        <v>31236</v>
      </c>
      <c r="D817" s="5" t="str">
        <f t="shared" si="146"/>
        <v>colaborador_0815</v>
      </c>
      <c r="E817" s="9" t="s">
        <v>1339</v>
      </c>
      <c r="F817" s="9" t="s">
        <v>1550</v>
      </c>
      <c r="G817" s="8">
        <f t="shared" ca="1" si="147"/>
        <v>44186</v>
      </c>
      <c r="H817" s="6" t="s">
        <v>6</v>
      </c>
      <c r="I817" s="13">
        <f t="shared" ca="1" si="148"/>
        <v>1.79</v>
      </c>
      <c r="J817" s="15">
        <f t="shared" ca="1" si="149"/>
        <v>76</v>
      </c>
      <c r="K817" s="15">
        <f t="shared" ca="1" si="150"/>
        <v>23.719609250647608</v>
      </c>
      <c r="L817" s="10">
        <f t="shared" ca="1" si="151"/>
        <v>3</v>
      </c>
      <c r="M817" s="10">
        <f t="shared" ca="1" si="152"/>
        <v>6</v>
      </c>
      <c r="N817" s="10">
        <f t="shared" ca="1" si="153"/>
        <v>3</v>
      </c>
      <c r="O817" s="10">
        <f t="shared" ca="1" si="154"/>
        <v>2</v>
      </c>
      <c r="P817" s="10">
        <f t="shared" ca="1" si="155"/>
        <v>2</v>
      </c>
      <c r="Q817" s="11">
        <f t="shared" ca="1" si="144"/>
        <v>35</v>
      </c>
      <c r="R817" s="22" t="str">
        <f ca="1">VLOOKUP(L817,'05'!$A$2:$B$6,2,0)</f>
        <v>preta</v>
      </c>
      <c r="S817" s="22" t="str">
        <f ca="1">VLOOKUP(M817,'06'!$A$2:$B$18,2,0)</f>
        <v>ensino médio técnico incompleto</v>
      </c>
      <c r="T817" s="22" t="str">
        <f ca="1">VLOOKUP(N817,'07'!$A$2:$D$28,2,0)</f>
        <v>Amapá</v>
      </c>
      <c r="U817" s="22" t="str">
        <f ca="1">VLOOKUP(O817,'08'!$A$2:$B$28,2,0)</f>
        <v>Candomblé</v>
      </c>
      <c r="V817" s="22" t="str">
        <f ca="1">VLOOKUP(P817,'10'!$A$2:$B$10,2,0)</f>
        <v>Casado</v>
      </c>
      <c r="W817" s="29">
        <f>IFERROR(VLOOKUP($B817,'b02'!$A$4:$H$705,W$1,0),0)</f>
        <v>0</v>
      </c>
      <c r="X817" s="29">
        <f>IFERROR(VLOOKUP($B817,'b02'!$A$4:$H$705,X$1,0),0)</f>
        <v>0</v>
      </c>
      <c r="Y817" s="29">
        <f>IFERROR(VLOOKUP($B817,'b02'!$A$4:$H$705,Y$1,0),0)</f>
        <v>0</v>
      </c>
      <c r="Z817" s="29">
        <f>IFERROR(VLOOKUP($B817,'b02'!$A$4:$H$705,Z$1,0),0)</f>
        <v>1</v>
      </c>
      <c r="AA817" s="29">
        <f>IFERROR(VLOOKUP($B817,'b02'!$A$4:$H$705,AA$1,0),0)</f>
        <v>0</v>
      </c>
      <c r="AB817" s="29">
        <f>IFERROR(VLOOKUP($B817,'b02'!$A$4:$H$705,AB$1,0),0)</f>
        <v>0</v>
      </c>
      <c r="AC817" s="29">
        <f>IFERROR(VLOOKUP($B817,'b02'!$A$4:$H$705,AC$1,0),0)</f>
        <v>1</v>
      </c>
      <c r="AD817" s="41">
        <f>IFERROR(VLOOKUP($B817,'b06'!$A$4:$I$714,AD$1,0),0)</f>
        <v>1</v>
      </c>
      <c r="AE817" s="41">
        <f>IFERROR(VLOOKUP($B817,'b06'!$A$4:$I$714,AE$1,0),0)</f>
        <v>0</v>
      </c>
      <c r="AF817" s="41">
        <f>IFERROR(VLOOKUP($B817,'b06'!$A$4:$I$714,AF$1,0),0)</f>
        <v>0</v>
      </c>
      <c r="AG817" s="41">
        <f>IFERROR(VLOOKUP($B817,'b06'!$A$4:$I$714,AG$1,0),0)</f>
        <v>0</v>
      </c>
      <c r="AH817" s="41">
        <f>IFERROR(VLOOKUP($B817,'b06'!$A$4:$I$714,AH$1,0),0)</f>
        <v>0</v>
      </c>
      <c r="AI817" s="41">
        <f>IFERROR(VLOOKUP($B817,'b06'!$A$4:$I$714,AI$1,0),0)</f>
        <v>0</v>
      </c>
      <c r="AJ817" s="41">
        <f>IFERROR(VLOOKUP($B817,'b06'!$A$4:$I$714,AJ$1,0),0)</f>
        <v>0</v>
      </c>
    </row>
    <row r="818" spans="1:36" x14ac:dyDescent="0.35">
      <c r="A818" s="4" t="s">
        <v>1129</v>
      </c>
      <c r="B818" s="30">
        <v>816</v>
      </c>
      <c r="C818" s="8">
        <f t="shared" ca="1" si="145"/>
        <v>30906</v>
      </c>
      <c r="D818" s="5" t="str">
        <f t="shared" si="146"/>
        <v>colaborador_0816</v>
      </c>
      <c r="E818" s="9" t="s">
        <v>1339</v>
      </c>
      <c r="F818" s="9" t="s">
        <v>1550</v>
      </c>
      <c r="G818" s="8">
        <f t="shared" ca="1" si="147"/>
        <v>43369</v>
      </c>
      <c r="H818" s="6" t="s">
        <v>6</v>
      </c>
      <c r="I818" s="13">
        <f t="shared" ca="1" si="148"/>
        <v>1.75</v>
      </c>
      <c r="J818" s="15">
        <f t="shared" ca="1" si="149"/>
        <v>76</v>
      </c>
      <c r="K818" s="15">
        <f t="shared" ca="1" si="150"/>
        <v>24.816326530612244</v>
      </c>
      <c r="L818" s="10">
        <f t="shared" ca="1" si="151"/>
        <v>2</v>
      </c>
      <c r="M818" s="10">
        <f t="shared" ca="1" si="152"/>
        <v>4</v>
      </c>
      <c r="N818" s="10">
        <f t="shared" ca="1" si="153"/>
        <v>7</v>
      </c>
      <c r="O818" s="10">
        <f t="shared" ca="1" si="154"/>
        <v>4</v>
      </c>
      <c r="P818" s="10">
        <f t="shared" ca="1" si="155"/>
        <v>2</v>
      </c>
      <c r="Q818" s="11">
        <f t="shared" ca="1" si="144"/>
        <v>36</v>
      </c>
      <c r="R818" s="22" t="str">
        <f ca="1">VLOOKUP(L818,'05'!$A$2:$B$6,2,0)</f>
        <v>parda</v>
      </c>
      <c r="S818" s="22" t="str">
        <f ca="1">VLOOKUP(M818,'06'!$A$2:$B$18,2,0)</f>
        <v>ensino médio incompleto</v>
      </c>
      <c r="T818" s="22" t="str">
        <f ca="1">VLOOKUP(N818,'07'!$A$2:$D$28,2,0)</f>
        <v>Distrito Federal</v>
      </c>
      <c r="U818" s="22" t="str">
        <f ca="1">VLOOKUP(O818,'08'!$A$2:$B$28,2,0)</f>
        <v>Cristã</v>
      </c>
      <c r="V818" s="22" t="str">
        <f ca="1">VLOOKUP(P818,'10'!$A$2:$B$10,2,0)</f>
        <v>Casado</v>
      </c>
      <c r="W818" s="29">
        <f>IFERROR(VLOOKUP($B818,'b02'!$A$4:$H$705,W$1,0),0)</f>
        <v>0</v>
      </c>
      <c r="X818" s="29">
        <f>IFERROR(VLOOKUP($B818,'b02'!$A$4:$H$705,X$1,0),0)</f>
        <v>0</v>
      </c>
      <c r="Y818" s="29">
        <f>IFERROR(VLOOKUP($B818,'b02'!$A$4:$H$705,Y$1,0),0)</f>
        <v>1</v>
      </c>
      <c r="Z818" s="29">
        <f>IFERROR(VLOOKUP($B818,'b02'!$A$4:$H$705,Z$1,0),0)</f>
        <v>0</v>
      </c>
      <c r="AA818" s="29">
        <f>IFERROR(VLOOKUP($B818,'b02'!$A$4:$H$705,AA$1,0),0)</f>
        <v>0</v>
      </c>
      <c r="AB818" s="29">
        <f>IFERROR(VLOOKUP($B818,'b02'!$A$4:$H$705,AB$1,0),0)</f>
        <v>0</v>
      </c>
      <c r="AC818" s="29">
        <f>IFERROR(VLOOKUP($B818,'b02'!$A$4:$H$705,AC$1,0),0)</f>
        <v>1</v>
      </c>
      <c r="AD818" s="41">
        <f>IFERROR(VLOOKUP($B818,'b06'!$A$4:$I$714,AD$1,0),0)</f>
        <v>0</v>
      </c>
      <c r="AE818" s="41">
        <f>IFERROR(VLOOKUP($B818,'b06'!$A$4:$I$714,AE$1,0),0)</f>
        <v>0</v>
      </c>
      <c r="AF818" s="41">
        <f>IFERROR(VLOOKUP($B818,'b06'!$A$4:$I$714,AF$1,0),0)</f>
        <v>0</v>
      </c>
      <c r="AG818" s="41">
        <f>IFERROR(VLOOKUP($B818,'b06'!$A$4:$I$714,AG$1,0),0)</f>
        <v>0</v>
      </c>
      <c r="AH818" s="41">
        <f>IFERROR(VLOOKUP($B818,'b06'!$A$4:$I$714,AH$1,0),0)</f>
        <v>0</v>
      </c>
      <c r="AI818" s="41">
        <f>IFERROR(VLOOKUP($B818,'b06'!$A$4:$I$714,AI$1,0),0)</f>
        <v>0</v>
      </c>
      <c r="AJ818" s="41">
        <f>IFERROR(VLOOKUP($B818,'b06'!$A$4:$I$714,AJ$1,0),0)</f>
        <v>1</v>
      </c>
    </row>
    <row r="819" spans="1:36" x14ac:dyDescent="0.35">
      <c r="A819" s="4" t="s">
        <v>1130</v>
      </c>
      <c r="B819" s="30">
        <v>817</v>
      </c>
      <c r="C819" s="8">
        <f t="shared" ca="1" si="145"/>
        <v>34214</v>
      </c>
      <c r="D819" s="5" t="str">
        <f t="shared" si="146"/>
        <v>colaborador_0817</v>
      </c>
      <c r="E819" s="9" t="s">
        <v>1339</v>
      </c>
      <c r="F819" s="9" t="s">
        <v>1550</v>
      </c>
      <c r="G819" s="8">
        <f t="shared" ca="1" si="147"/>
        <v>42165</v>
      </c>
      <c r="H819" s="6" t="s">
        <v>6</v>
      </c>
      <c r="I819" s="13">
        <f t="shared" ca="1" si="148"/>
        <v>1.82</v>
      </c>
      <c r="J819" s="15">
        <f t="shared" ca="1" si="149"/>
        <v>79</v>
      </c>
      <c r="K819" s="15">
        <f t="shared" ca="1" si="150"/>
        <v>23.849776597029344</v>
      </c>
      <c r="L819" s="10">
        <f t="shared" ca="1" si="151"/>
        <v>2</v>
      </c>
      <c r="M819" s="10">
        <f t="shared" ca="1" si="152"/>
        <v>4</v>
      </c>
      <c r="N819" s="10">
        <f t="shared" ca="1" si="153"/>
        <v>16</v>
      </c>
      <c r="O819" s="10">
        <f t="shared" ca="1" si="154"/>
        <v>2</v>
      </c>
      <c r="P819" s="10">
        <f t="shared" ca="1" si="155"/>
        <v>4</v>
      </c>
      <c r="Q819" s="11">
        <f t="shared" ca="1" si="144"/>
        <v>27</v>
      </c>
      <c r="R819" s="22" t="str">
        <f ca="1">VLOOKUP(L819,'05'!$A$2:$B$6,2,0)</f>
        <v>parda</v>
      </c>
      <c r="S819" s="22" t="str">
        <f ca="1">VLOOKUP(M819,'06'!$A$2:$B$18,2,0)</f>
        <v>ensino médio incompleto</v>
      </c>
      <c r="T819" s="22" t="str">
        <f ca="1">VLOOKUP(N819,'07'!$A$2:$D$28,2,0)</f>
        <v>Paraná</v>
      </c>
      <c r="U819" s="22" t="str">
        <f ca="1">VLOOKUP(O819,'08'!$A$2:$B$28,2,0)</f>
        <v>Candomblé</v>
      </c>
      <c r="V819" s="22" t="str">
        <f ca="1">VLOOKUP(P819,'10'!$A$2:$B$10,2,0)</f>
        <v>Desquitado</v>
      </c>
      <c r="W819" s="29">
        <f>IFERROR(VLOOKUP($B819,'b02'!$A$4:$H$705,W$1,0),0)</f>
        <v>0</v>
      </c>
      <c r="X819" s="29">
        <f>IFERROR(VLOOKUP($B819,'b02'!$A$4:$H$705,X$1,0),0)</f>
        <v>0</v>
      </c>
      <c r="Y819" s="29">
        <f>IFERROR(VLOOKUP($B819,'b02'!$A$4:$H$705,Y$1,0),0)</f>
        <v>0</v>
      </c>
      <c r="Z819" s="29">
        <f>IFERROR(VLOOKUP($B819,'b02'!$A$4:$H$705,Z$1,0),0)</f>
        <v>0</v>
      </c>
      <c r="AA819" s="29">
        <f>IFERROR(VLOOKUP($B819,'b02'!$A$4:$H$705,AA$1,0),0)</f>
        <v>0</v>
      </c>
      <c r="AB819" s="29">
        <f>IFERROR(VLOOKUP($B819,'b02'!$A$4:$H$705,AB$1,0),0)</f>
        <v>0</v>
      </c>
      <c r="AC819" s="29">
        <f>IFERROR(VLOOKUP($B819,'b02'!$A$4:$H$705,AC$1,0),0)</f>
        <v>0</v>
      </c>
      <c r="AD819" s="41">
        <f>IFERROR(VLOOKUP($B819,'b06'!$A$4:$I$714,AD$1,0),0)</f>
        <v>0</v>
      </c>
      <c r="AE819" s="41">
        <f>IFERROR(VLOOKUP($B819,'b06'!$A$4:$I$714,AE$1,0),0)</f>
        <v>0</v>
      </c>
      <c r="AF819" s="41">
        <f>IFERROR(VLOOKUP($B819,'b06'!$A$4:$I$714,AF$1,0),0)</f>
        <v>0</v>
      </c>
      <c r="AG819" s="41">
        <f>IFERROR(VLOOKUP($B819,'b06'!$A$4:$I$714,AG$1,0),0)</f>
        <v>0</v>
      </c>
      <c r="AH819" s="41">
        <f>IFERROR(VLOOKUP($B819,'b06'!$A$4:$I$714,AH$1,0),0)</f>
        <v>0</v>
      </c>
      <c r="AI819" s="41">
        <f>IFERROR(VLOOKUP($B819,'b06'!$A$4:$I$714,AI$1,0),0)</f>
        <v>0</v>
      </c>
      <c r="AJ819" s="41">
        <f>IFERROR(VLOOKUP($B819,'b06'!$A$4:$I$714,AJ$1,0),0)</f>
        <v>0</v>
      </c>
    </row>
    <row r="820" spans="1:36" x14ac:dyDescent="0.35">
      <c r="A820" s="4" t="s">
        <v>1131</v>
      </c>
      <c r="B820" s="30">
        <v>818</v>
      </c>
      <c r="C820" s="8">
        <f t="shared" ca="1" si="145"/>
        <v>33426</v>
      </c>
      <c r="D820" s="5" t="str">
        <f t="shared" si="146"/>
        <v>colaborador_0818</v>
      </c>
      <c r="E820" s="9" t="s">
        <v>1339</v>
      </c>
      <c r="F820" s="9" t="s">
        <v>1550</v>
      </c>
      <c r="G820" s="8">
        <f t="shared" ca="1" si="147"/>
        <v>42999</v>
      </c>
      <c r="H820" s="6" t="s">
        <v>6</v>
      </c>
      <c r="I820" s="13">
        <f t="shared" ca="1" si="148"/>
        <v>1.85</v>
      </c>
      <c r="J820" s="15">
        <f t="shared" ca="1" si="149"/>
        <v>78</v>
      </c>
      <c r="K820" s="15">
        <f t="shared" ca="1" si="150"/>
        <v>22.790357925493058</v>
      </c>
      <c r="L820" s="10">
        <f t="shared" ca="1" si="151"/>
        <v>2</v>
      </c>
      <c r="M820" s="10">
        <f t="shared" ca="1" si="152"/>
        <v>3</v>
      </c>
      <c r="N820" s="10">
        <f t="shared" ca="1" si="153"/>
        <v>25</v>
      </c>
      <c r="O820" s="10">
        <f t="shared" ca="1" si="154"/>
        <v>1</v>
      </c>
      <c r="P820" s="10">
        <f t="shared" ca="1" si="155"/>
        <v>4</v>
      </c>
      <c r="Q820" s="11">
        <f t="shared" ca="1" si="144"/>
        <v>29</v>
      </c>
      <c r="R820" s="22" t="str">
        <f ca="1">VLOOKUP(L820,'05'!$A$2:$B$6,2,0)</f>
        <v>parda</v>
      </c>
      <c r="S820" s="22" t="str">
        <f ca="1">VLOOKUP(M820,'06'!$A$2:$B$18,2,0)</f>
        <v>ensino fundamental completo</v>
      </c>
      <c r="T820" s="22" t="str">
        <f ca="1">VLOOKUP(N820,'07'!$A$2:$D$28,2,0)</f>
        <v>São Paulo</v>
      </c>
      <c r="U820" s="22" t="str">
        <f ca="1">VLOOKUP(O820,'08'!$A$2:$B$28,2,0)</f>
        <v>Adventista</v>
      </c>
      <c r="V820" s="22" t="str">
        <f ca="1">VLOOKUP(P820,'10'!$A$2:$B$10,2,0)</f>
        <v>Desquitado</v>
      </c>
      <c r="W820" s="29">
        <f>IFERROR(VLOOKUP($B820,'b02'!$A$4:$H$705,W$1,0),0)</f>
        <v>0</v>
      </c>
      <c r="X820" s="29">
        <f>IFERROR(VLOOKUP($B820,'b02'!$A$4:$H$705,X$1,0),0)</f>
        <v>0</v>
      </c>
      <c r="Y820" s="29">
        <f>IFERROR(VLOOKUP($B820,'b02'!$A$4:$H$705,Y$1,0),0)</f>
        <v>0</v>
      </c>
      <c r="Z820" s="29">
        <f>IFERROR(VLOOKUP($B820,'b02'!$A$4:$H$705,Z$1,0),0)</f>
        <v>1</v>
      </c>
      <c r="AA820" s="29">
        <f>IFERROR(VLOOKUP($B820,'b02'!$A$4:$H$705,AA$1,0),0)</f>
        <v>0</v>
      </c>
      <c r="AB820" s="29">
        <f>IFERROR(VLOOKUP($B820,'b02'!$A$4:$H$705,AB$1,0),0)</f>
        <v>0</v>
      </c>
      <c r="AC820" s="29">
        <f>IFERROR(VLOOKUP($B820,'b02'!$A$4:$H$705,AC$1,0),0)</f>
        <v>1</v>
      </c>
      <c r="AD820" s="41">
        <f>IFERROR(VLOOKUP($B820,'b06'!$A$4:$I$714,AD$1,0),0)</f>
        <v>0</v>
      </c>
      <c r="AE820" s="41">
        <f>IFERROR(VLOOKUP($B820,'b06'!$A$4:$I$714,AE$1,0),0)</f>
        <v>0</v>
      </c>
      <c r="AF820" s="41">
        <f>IFERROR(VLOOKUP($B820,'b06'!$A$4:$I$714,AF$1,0),0)</f>
        <v>0</v>
      </c>
      <c r="AG820" s="41">
        <f>IFERROR(VLOOKUP($B820,'b06'!$A$4:$I$714,AG$1,0),0)</f>
        <v>0</v>
      </c>
      <c r="AH820" s="41">
        <f>IFERROR(VLOOKUP($B820,'b06'!$A$4:$I$714,AH$1,0),0)</f>
        <v>0</v>
      </c>
      <c r="AI820" s="41">
        <f>IFERROR(VLOOKUP($B820,'b06'!$A$4:$I$714,AI$1,0),0)</f>
        <v>1</v>
      </c>
      <c r="AJ820" s="41">
        <f>IFERROR(VLOOKUP($B820,'b06'!$A$4:$I$714,AJ$1,0),0)</f>
        <v>0</v>
      </c>
    </row>
    <row r="821" spans="1:36" x14ac:dyDescent="0.35">
      <c r="A821" s="4" t="s">
        <v>1132</v>
      </c>
      <c r="B821" s="30">
        <v>819</v>
      </c>
      <c r="C821" s="8">
        <f t="shared" ca="1" si="145"/>
        <v>30877</v>
      </c>
      <c r="D821" s="5" t="str">
        <f t="shared" si="146"/>
        <v>colaborador_0819</v>
      </c>
      <c r="E821" s="9" t="s">
        <v>1339</v>
      </c>
      <c r="F821" s="9" t="s">
        <v>1550</v>
      </c>
      <c r="G821" s="8">
        <f t="shared" ca="1" si="147"/>
        <v>42297</v>
      </c>
      <c r="H821" s="6" t="s">
        <v>6</v>
      </c>
      <c r="I821" s="13">
        <f t="shared" ca="1" si="148"/>
        <v>1.85</v>
      </c>
      <c r="J821" s="15">
        <f t="shared" ca="1" si="149"/>
        <v>70</v>
      </c>
      <c r="K821" s="15">
        <f t="shared" ca="1" si="150"/>
        <v>20.45288531775018</v>
      </c>
      <c r="L821" s="10">
        <f t="shared" ca="1" si="151"/>
        <v>2</v>
      </c>
      <c r="M821" s="10">
        <f t="shared" ca="1" si="152"/>
        <v>6</v>
      </c>
      <c r="N821" s="10">
        <f t="shared" ca="1" si="153"/>
        <v>13</v>
      </c>
      <c r="O821" s="10">
        <f t="shared" ca="1" si="154"/>
        <v>5</v>
      </c>
      <c r="P821" s="10">
        <f t="shared" ca="1" si="155"/>
        <v>4</v>
      </c>
      <c r="Q821" s="11">
        <f t="shared" ca="1" si="144"/>
        <v>36</v>
      </c>
      <c r="R821" s="22" t="str">
        <f ca="1">VLOOKUP(L821,'05'!$A$2:$B$6,2,0)</f>
        <v>parda</v>
      </c>
      <c r="S821" s="22" t="str">
        <f ca="1">VLOOKUP(M821,'06'!$A$2:$B$18,2,0)</f>
        <v>ensino médio técnico incompleto</v>
      </c>
      <c r="T821" s="22" t="str">
        <f ca="1">VLOOKUP(N821,'07'!$A$2:$D$28,2,0)</f>
        <v>Minas Gerais</v>
      </c>
      <c r="U821" s="22" t="str">
        <f ca="1">VLOOKUP(O821,'08'!$A$2:$B$28,2,0)</f>
        <v>Evangélica</v>
      </c>
      <c r="V821" s="22" t="str">
        <f ca="1">VLOOKUP(P821,'10'!$A$2:$B$10,2,0)</f>
        <v>Desquitado</v>
      </c>
      <c r="W821" s="29">
        <f>IFERROR(VLOOKUP($B821,'b02'!$A$4:$H$705,W$1,0),0)</f>
        <v>0</v>
      </c>
      <c r="X821" s="29">
        <f>IFERROR(VLOOKUP($B821,'b02'!$A$4:$H$705,X$1,0),0)</f>
        <v>0</v>
      </c>
      <c r="Y821" s="29">
        <f>IFERROR(VLOOKUP($B821,'b02'!$A$4:$H$705,Y$1,0),0)</f>
        <v>0</v>
      </c>
      <c r="Z821" s="29">
        <f>IFERROR(VLOOKUP($B821,'b02'!$A$4:$H$705,Z$1,0),0)</f>
        <v>0</v>
      </c>
      <c r="AA821" s="29">
        <f>IFERROR(VLOOKUP($B821,'b02'!$A$4:$H$705,AA$1,0),0)</f>
        <v>0</v>
      </c>
      <c r="AB821" s="29">
        <f>IFERROR(VLOOKUP($B821,'b02'!$A$4:$H$705,AB$1,0),0)</f>
        <v>0</v>
      </c>
      <c r="AC821" s="29">
        <f>IFERROR(VLOOKUP($B821,'b02'!$A$4:$H$705,AC$1,0),0)</f>
        <v>0</v>
      </c>
      <c r="AD821" s="41">
        <f>IFERROR(VLOOKUP($B821,'b06'!$A$4:$I$714,AD$1,0),0)</f>
        <v>0</v>
      </c>
      <c r="AE821" s="41">
        <f>IFERROR(VLOOKUP($B821,'b06'!$A$4:$I$714,AE$1,0),0)</f>
        <v>0</v>
      </c>
      <c r="AF821" s="41">
        <f>IFERROR(VLOOKUP($B821,'b06'!$A$4:$I$714,AF$1,0),0)</f>
        <v>0</v>
      </c>
      <c r="AG821" s="41">
        <f>IFERROR(VLOOKUP($B821,'b06'!$A$4:$I$714,AG$1,0),0)</f>
        <v>0</v>
      </c>
      <c r="AH821" s="41">
        <f>IFERROR(VLOOKUP($B821,'b06'!$A$4:$I$714,AH$1,0),0)</f>
        <v>0</v>
      </c>
      <c r="AI821" s="41">
        <f>IFERROR(VLOOKUP($B821,'b06'!$A$4:$I$714,AI$1,0),0)</f>
        <v>0</v>
      </c>
      <c r="AJ821" s="41">
        <f>IFERROR(VLOOKUP($B821,'b06'!$A$4:$I$714,AJ$1,0),0)</f>
        <v>0</v>
      </c>
    </row>
    <row r="822" spans="1:36" x14ac:dyDescent="0.35">
      <c r="A822" s="4" t="s">
        <v>1133</v>
      </c>
      <c r="B822" s="30">
        <v>820</v>
      </c>
      <c r="C822" s="8">
        <f t="shared" ca="1" si="145"/>
        <v>36133</v>
      </c>
      <c r="D822" s="5" t="str">
        <f t="shared" si="146"/>
        <v>colaborador_0820</v>
      </c>
      <c r="E822" s="9" t="s">
        <v>1339</v>
      </c>
      <c r="F822" s="9" t="s">
        <v>1550</v>
      </c>
      <c r="G822" s="8">
        <f t="shared" ca="1" si="147"/>
        <v>42794</v>
      </c>
      <c r="H822" s="6" t="s">
        <v>6</v>
      </c>
      <c r="I822" s="13">
        <f t="shared" ca="1" si="148"/>
        <v>1.8</v>
      </c>
      <c r="J822" s="15">
        <f t="shared" ca="1" si="149"/>
        <v>76</v>
      </c>
      <c r="K822" s="15">
        <f t="shared" ca="1" si="150"/>
        <v>23.456790123456788</v>
      </c>
      <c r="L822" s="10">
        <f t="shared" ca="1" si="151"/>
        <v>3</v>
      </c>
      <c r="M822" s="10">
        <f t="shared" ca="1" si="152"/>
        <v>2</v>
      </c>
      <c r="N822" s="10">
        <f t="shared" ca="1" si="153"/>
        <v>8</v>
      </c>
      <c r="O822" s="10">
        <f t="shared" ca="1" si="154"/>
        <v>3</v>
      </c>
      <c r="P822" s="10">
        <f t="shared" ca="1" si="155"/>
        <v>4</v>
      </c>
      <c r="Q822" s="11">
        <f t="shared" ca="1" si="144"/>
        <v>22</v>
      </c>
      <c r="R822" s="22" t="str">
        <f ca="1">VLOOKUP(L822,'05'!$A$2:$B$6,2,0)</f>
        <v>preta</v>
      </c>
      <c r="S822" s="22" t="str">
        <f ca="1">VLOOKUP(M822,'06'!$A$2:$B$18,2,0)</f>
        <v>ensino fundamental incompleto</v>
      </c>
      <c r="T822" s="22" t="str">
        <f ca="1">VLOOKUP(N822,'07'!$A$2:$D$28,2,0)</f>
        <v>Espírito Santo</v>
      </c>
      <c r="U822" s="22" t="str">
        <f ca="1">VLOOKUP(O822,'08'!$A$2:$B$28,2,0)</f>
        <v>Católica</v>
      </c>
      <c r="V822" s="22" t="str">
        <f ca="1">VLOOKUP(P822,'10'!$A$2:$B$10,2,0)</f>
        <v>Desquitado</v>
      </c>
      <c r="W822" s="29">
        <f>IFERROR(VLOOKUP($B822,'b02'!$A$4:$H$705,W$1,0),0)</f>
        <v>0</v>
      </c>
      <c r="X822" s="29">
        <f>IFERROR(VLOOKUP($B822,'b02'!$A$4:$H$705,X$1,0),0)</f>
        <v>0</v>
      </c>
      <c r="Y822" s="29">
        <f>IFERROR(VLOOKUP($B822,'b02'!$A$4:$H$705,Y$1,0),0)</f>
        <v>1</v>
      </c>
      <c r="Z822" s="29">
        <f>IFERROR(VLOOKUP($B822,'b02'!$A$4:$H$705,Z$1,0),0)</f>
        <v>0</v>
      </c>
      <c r="AA822" s="29">
        <f>IFERROR(VLOOKUP($B822,'b02'!$A$4:$H$705,AA$1,0),0)</f>
        <v>0</v>
      </c>
      <c r="AB822" s="29">
        <f>IFERROR(VLOOKUP($B822,'b02'!$A$4:$H$705,AB$1,0),0)</f>
        <v>0</v>
      </c>
      <c r="AC822" s="29">
        <f>IFERROR(VLOOKUP($B822,'b02'!$A$4:$H$705,AC$1,0),0)</f>
        <v>1</v>
      </c>
      <c r="AD822" s="41">
        <f>IFERROR(VLOOKUP($B822,'b06'!$A$4:$I$714,AD$1,0),0)</f>
        <v>0</v>
      </c>
      <c r="AE822" s="41">
        <f>IFERROR(VLOOKUP($B822,'b06'!$A$4:$I$714,AE$1,0),0)</f>
        <v>0</v>
      </c>
      <c r="AF822" s="41">
        <f>IFERROR(VLOOKUP($B822,'b06'!$A$4:$I$714,AF$1,0),0)</f>
        <v>0</v>
      </c>
      <c r="AG822" s="41">
        <f>IFERROR(VLOOKUP($B822,'b06'!$A$4:$I$714,AG$1,0),0)</f>
        <v>1</v>
      </c>
      <c r="AH822" s="41">
        <f>IFERROR(VLOOKUP($B822,'b06'!$A$4:$I$714,AH$1,0),0)</f>
        <v>0</v>
      </c>
      <c r="AI822" s="41">
        <f>IFERROR(VLOOKUP($B822,'b06'!$A$4:$I$714,AI$1,0),0)</f>
        <v>0</v>
      </c>
      <c r="AJ822" s="41">
        <f>IFERROR(VLOOKUP($B822,'b06'!$A$4:$I$714,AJ$1,0),0)</f>
        <v>0</v>
      </c>
    </row>
    <row r="823" spans="1:36" x14ac:dyDescent="0.35">
      <c r="A823" s="4" t="s">
        <v>1134</v>
      </c>
      <c r="B823" s="30">
        <v>821</v>
      </c>
      <c r="C823" s="8">
        <f t="shared" ca="1" si="145"/>
        <v>32991</v>
      </c>
      <c r="D823" s="5" t="str">
        <f t="shared" si="146"/>
        <v>colaborador_0821</v>
      </c>
      <c r="E823" s="9" t="s">
        <v>1339</v>
      </c>
      <c r="F823" s="9" t="s">
        <v>1550</v>
      </c>
      <c r="G823" s="8">
        <f t="shared" ca="1" si="147"/>
        <v>42838</v>
      </c>
      <c r="H823" s="6" t="s">
        <v>6</v>
      </c>
      <c r="I823" s="13">
        <f t="shared" ca="1" si="148"/>
        <v>1.84</v>
      </c>
      <c r="J823" s="15">
        <f t="shared" ca="1" si="149"/>
        <v>75</v>
      </c>
      <c r="K823" s="15">
        <f t="shared" ca="1" si="150"/>
        <v>22.152646502835537</v>
      </c>
      <c r="L823" s="10">
        <f t="shared" ca="1" si="151"/>
        <v>2</v>
      </c>
      <c r="M823" s="10">
        <f t="shared" ca="1" si="152"/>
        <v>6</v>
      </c>
      <c r="N823" s="10">
        <f t="shared" ca="1" si="153"/>
        <v>4</v>
      </c>
      <c r="O823" s="10">
        <f t="shared" ca="1" si="154"/>
        <v>5</v>
      </c>
      <c r="P823" s="10">
        <f t="shared" ca="1" si="155"/>
        <v>4</v>
      </c>
      <c r="Q823" s="11">
        <f t="shared" ca="1" si="144"/>
        <v>30</v>
      </c>
      <c r="R823" s="22" t="str">
        <f ca="1">VLOOKUP(L823,'05'!$A$2:$B$6,2,0)</f>
        <v>parda</v>
      </c>
      <c r="S823" s="22" t="str">
        <f ca="1">VLOOKUP(M823,'06'!$A$2:$B$18,2,0)</f>
        <v>ensino médio técnico incompleto</v>
      </c>
      <c r="T823" s="22" t="str">
        <f ca="1">VLOOKUP(N823,'07'!$A$2:$D$28,2,0)</f>
        <v>Amazonas</v>
      </c>
      <c r="U823" s="22" t="str">
        <f ca="1">VLOOKUP(O823,'08'!$A$2:$B$28,2,0)</f>
        <v>Evangélica</v>
      </c>
      <c r="V823" s="22" t="str">
        <f ca="1">VLOOKUP(P823,'10'!$A$2:$B$10,2,0)</f>
        <v>Desquitado</v>
      </c>
      <c r="W823" s="29">
        <f>IFERROR(VLOOKUP($B823,'b02'!$A$4:$H$705,W$1,0),0)</f>
        <v>0</v>
      </c>
      <c r="X823" s="29">
        <f>IFERROR(VLOOKUP($B823,'b02'!$A$4:$H$705,X$1,0),0)</f>
        <v>0</v>
      </c>
      <c r="Y823" s="29">
        <f>IFERROR(VLOOKUP($B823,'b02'!$A$4:$H$705,Y$1,0),0)</f>
        <v>0</v>
      </c>
      <c r="Z823" s="29">
        <f>IFERROR(VLOOKUP($B823,'b02'!$A$4:$H$705,Z$1,0),0)</f>
        <v>0</v>
      </c>
      <c r="AA823" s="29">
        <f>IFERROR(VLOOKUP($B823,'b02'!$A$4:$H$705,AA$1,0),0)</f>
        <v>0</v>
      </c>
      <c r="AB823" s="29">
        <f>IFERROR(VLOOKUP($B823,'b02'!$A$4:$H$705,AB$1,0),0)</f>
        <v>1</v>
      </c>
      <c r="AC823" s="29">
        <f>IFERROR(VLOOKUP($B823,'b02'!$A$4:$H$705,AC$1,0),0)</f>
        <v>1</v>
      </c>
      <c r="AD823" s="41">
        <f>IFERROR(VLOOKUP($B823,'b06'!$A$4:$I$714,AD$1,0),0)</f>
        <v>0</v>
      </c>
      <c r="AE823" s="41">
        <f>IFERROR(VLOOKUP($B823,'b06'!$A$4:$I$714,AE$1,0),0)</f>
        <v>0</v>
      </c>
      <c r="AF823" s="41">
        <f>IFERROR(VLOOKUP($B823,'b06'!$A$4:$I$714,AF$1,0),0)</f>
        <v>0</v>
      </c>
      <c r="AG823" s="41">
        <f>IFERROR(VLOOKUP($B823,'b06'!$A$4:$I$714,AG$1,0),0)</f>
        <v>0</v>
      </c>
      <c r="AH823" s="41">
        <f>IFERROR(VLOOKUP($B823,'b06'!$A$4:$I$714,AH$1,0),0)</f>
        <v>0</v>
      </c>
      <c r="AI823" s="41">
        <f>IFERROR(VLOOKUP($B823,'b06'!$A$4:$I$714,AI$1,0),0)</f>
        <v>0</v>
      </c>
      <c r="AJ823" s="41">
        <f>IFERROR(VLOOKUP($B823,'b06'!$A$4:$I$714,AJ$1,0),0)</f>
        <v>1</v>
      </c>
    </row>
    <row r="824" spans="1:36" x14ac:dyDescent="0.35">
      <c r="A824" s="4" t="s">
        <v>1135</v>
      </c>
      <c r="B824" s="30">
        <v>822</v>
      </c>
      <c r="C824" s="8">
        <f t="shared" ca="1" si="145"/>
        <v>33272</v>
      </c>
      <c r="D824" s="5" t="str">
        <f t="shared" si="146"/>
        <v>colaborador_0822</v>
      </c>
      <c r="E824" s="9" t="s">
        <v>1339</v>
      </c>
      <c r="F824" s="9" t="s">
        <v>1550</v>
      </c>
      <c r="G824" s="8">
        <f t="shared" ca="1" si="147"/>
        <v>42657</v>
      </c>
      <c r="H824" s="6" t="s">
        <v>6</v>
      </c>
      <c r="I824" s="13">
        <f t="shared" ca="1" si="148"/>
        <v>1.77</v>
      </c>
      <c r="J824" s="15">
        <f t="shared" ca="1" si="149"/>
        <v>71</v>
      </c>
      <c r="K824" s="15">
        <f t="shared" ca="1" si="150"/>
        <v>22.662708672475979</v>
      </c>
      <c r="L824" s="10">
        <f t="shared" ca="1" si="151"/>
        <v>3</v>
      </c>
      <c r="M824" s="10">
        <f t="shared" ca="1" si="152"/>
        <v>5</v>
      </c>
      <c r="N824" s="10">
        <f t="shared" ca="1" si="153"/>
        <v>15</v>
      </c>
      <c r="O824" s="10">
        <f t="shared" ca="1" si="154"/>
        <v>3</v>
      </c>
      <c r="P824" s="10">
        <f t="shared" ca="1" si="155"/>
        <v>2</v>
      </c>
      <c r="Q824" s="11">
        <f t="shared" ca="1" si="144"/>
        <v>30</v>
      </c>
      <c r="R824" s="22" t="str">
        <f ca="1">VLOOKUP(L824,'05'!$A$2:$B$6,2,0)</f>
        <v>preta</v>
      </c>
      <c r="S824" s="22" t="str">
        <f ca="1">VLOOKUP(M824,'06'!$A$2:$B$18,2,0)</f>
        <v>ensino médio completo</v>
      </c>
      <c r="T824" s="22" t="str">
        <f ca="1">VLOOKUP(N824,'07'!$A$2:$D$28,2,0)</f>
        <v>Paraíba</v>
      </c>
      <c r="U824" s="22" t="str">
        <f ca="1">VLOOKUP(O824,'08'!$A$2:$B$28,2,0)</f>
        <v>Católica</v>
      </c>
      <c r="V824" s="22" t="str">
        <f ca="1">VLOOKUP(P824,'10'!$A$2:$B$10,2,0)</f>
        <v>Casado</v>
      </c>
      <c r="W824" s="29">
        <f>IFERROR(VLOOKUP($B824,'b02'!$A$4:$H$705,W$1,0),0)</f>
        <v>0</v>
      </c>
      <c r="X824" s="29">
        <f>IFERROR(VLOOKUP($B824,'b02'!$A$4:$H$705,X$1,0),0)</f>
        <v>0</v>
      </c>
      <c r="Y824" s="29">
        <f>IFERROR(VLOOKUP($B824,'b02'!$A$4:$H$705,Y$1,0),0)</f>
        <v>0</v>
      </c>
      <c r="Z824" s="29">
        <f>IFERROR(VLOOKUP($B824,'b02'!$A$4:$H$705,Z$1,0),0)</f>
        <v>0</v>
      </c>
      <c r="AA824" s="29">
        <f>IFERROR(VLOOKUP($B824,'b02'!$A$4:$H$705,AA$1,0),0)</f>
        <v>0</v>
      </c>
      <c r="AB824" s="29">
        <f>IFERROR(VLOOKUP($B824,'b02'!$A$4:$H$705,AB$1,0),0)</f>
        <v>1</v>
      </c>
      <c r="AC824" s="29">
        <f>IFERROR(VLOOKUP($B824,'b02'!$A$4:$H$705,AC$1,0),0)</f>
        <v>1</v>
      </c>
      <c r="AD824" s="41">
        <f>IFERROR(VLOOKUP($B824,'b06'!$A$4:$I$714,AD$1,0),0)</f>
        <v>0</v>
      </c>
      <c r="AE824" s="41">
        <f>IFERROR(VLOOKUP($B824,'b06'!$A$4:$I$714,AE$1,0),0)</f>
        <v>0</v>
      </c>
      <c r="AF824" s="41">
        <f>IFERROR(VLOOKUP($B824,'b06'!$A$4:$I$714,AF$1,0),0)</f>
        <v>0</v>
      </c>
      <c r="AG824" s="41">
        <f>IFERROR(VLOOKUP($B824,'b06'!$A$4:$I$714,AG$1,0),0)</f>
        <v>0</v>
      </c>
      <c r="AH824" s="41">
        <f>IFERROR(VLOOKUP($B824,'b06'!$A$4:$I$714,AH$1,0),0)</f>
        <v>0</v>
      </c>
      <c r="AI824" s="41">
        <f>IFERROR(VLOOKUP($B824,'b06'!$A$4:$I$714,AI$1,0),0)</f>
        <v>1</v>
      </c>
      <c r="AJ824" s="41">
        <f>IFERROR(VLOOKUP($B824,'b06'!$A$4:$I$714,AJ$1,0),0)</f>
        <v>0</v>
      </c>
    </row>
    <row r="825" spans="1:36" x14ac:dyDescent="0.35">
      <c r="A825" s="4" t="s">
        <v>1136</v>
      </c>
      <c r="B825" s="30">
        <v>823</v>
      </c>
      <c r="C825" s="8">
        <f t="shared" ca="1" si="145"/>
        <v>35456</v>
      </c>
      <c r="D825" s="5" t="str">
        <f t="shared" si="146"/>
        <v>colaborador_0823</v>
      </c>
      <c r="E825" s="9" t="s">
        <v>1339</v>
      </c>
      <c r="F825" s="9" t="s">
        <v>1550</v>
      </c>
      <c r="G825" s="8">
        <f t="shared" ca="1" si="147"/>
        <v>43606</v>
      </c>
      <c r="H825" s="6" t="s">
        <v>6</v>
      </c>
      <c r="I825" s="13">
        <f t="shared" ca="1" si="148"/>
        <v>1.8</v>
      </c>
      <c r="J825" s="15">
        <f t="shared" ca="1" si="149"/>
        <v>74</v>
      </c>
      <c r="K825" s="15">
        <f t="shared" ca="1" si="150"/>
        <v>22.839506172839506</v>
      </c>
      <c r="L825" s="10">
        <f t="shared" ca="1" si="151"/>
        <v>2</v>
      </c>
      <c r="M825" s="10">
        <f t="shared" ca="1" si="152"/>
        <v>6</v>
      </c>
      <c r="N825" s="10">
        <f t="shared" ca="1" si="153"/>
        <v>26</v>
      </c>
      <c r="O825" s="10">
        <f t="shared" ca="1" si="154"/>
        <v>1</v>
      </c>
      <c r="P825" s="10">
        <f t="shared" ca="1" si="155"/>
        <v>3</v>
      </c>
      <c r="Q825" s="11">
        <f t="shared" ca="1" si="144"/>
        <v>24</v>
      </c>
      <c r="R825" s="22" t="str">
        <f ca="1">VLOOKUP(L825,'05'!$A$2:$B$6,2,0)</f>
        <v>parda</v>
      </c>
      <c r="S825" s="22" t="str">
        <f ca="1">VLOOKUP(M825,'06'!$A$2:$B$18,2,0)</f>
        <v>ensino médio técnico incompleto</v>
      </c>
      <c r="T825" s="22" t="str">
        <f ca="1">VLOOKUP(N825,'07'!$A$2:$D$28,2,0)</f>
        <v>Sergipe</v>
      </c>
      <c r="U825" s="22" t="str">
        <f ca="1">VLOOKUP(O825,'08'!$A$2:$B$28,2,0)</f>
        <v>Adventista</v>
      </c>
      <c r="V825" s="22" t="str">
        <f ca="1">VLOOKUP(P825,'10'!$A$2:$B$10,2,0)</f>
        <v>Divorciado</v>
      </c>
      <c r="W825" s="29">
        <f>IFERROR(VLOOKUP($B825,'b02'!$A$4:$H$705,W$1,0),0)</f>
        <v>0</v>
      </c>
      <c r="X825" s="29">
        <f>IFERROR(VLOOKUP($B825,'b02'!$A$4:$H$705,X$1,0),0)</f>
        <v>0</v>
      </c>
      <c r="Y825" s="29">
        <f>IFERROR(VLOOKUP($B825,'b02'!$A$4:$H$705,Y$1,0),0)</f>
        <v>0</v>
      </c>
      <c r="Z825" s="29">
        <f>IFERROR(VLOOKUP($B825,'b02'!$A$4:$H$705,Z$1,0),0)</f>
        <v>0</v>
      </c>
      <c r="AA825" s="29">
        <f>IFERROR(VLOOKUP($B825,'b02'!$A$4:$H$705,AA$1,0),0)</f>
        <v>1</v>
      </c>
      <c r="AB825" s="29">
        <f>IFERROR(VLOOKUP($B825,'b02'!$A$4:$H$705,AB$1,0),0)</f>
        <v>0</v>
      </c>
      <c r="AC825" s="29">
        <f>IFERROR(VLOOKUP($B825,'b02'!$A$4:$H$705,AC$1,0),0)</f>
        <v>1</v>
      </c>
      <c r="AD825" s="41">
        <f>IFERROR(VLOOKUP($B825,'b06'!$A$4:$I$714,AD$1,0),0)</f>
        <v>0</v>
      </c>
      <c r="AE825" s="41">
        <f>IFERROR(VLOOKUP($B825,'b06'!$A$4:$I$714,AE$1,0),0)</f>
        <v>0</v>
      </c>
      <c r="AF825" s="41">
        <f>IFERROR(VLOOKUP($B825,'b06'!$A$4:$I$714,AF$1,0),0)</f>
        <v>0</v>
      </c>
      <c r="AG825" s="41">
        <f>IFERROR(VLOOKUP($B825,'b06'!$A$4:$I$714,AG$1,0),0)</f>
        <v>0</v>
      </c>
      <c r="AH825" s="41">
        <f>IFERROR(VLOOKUP($B825,'b06'!$A$4:$I$714,AH$1,0),0)</f>
        <v>0</v>
      </c>
      <c r="AI825" s="41">
        <f>IFERROR(VLOOKUP($B825,'b06'!$A$4:$I$714,AI$1,0),0)</f>
        <v>1</v>
      </c>
      <c r="AJ825" s="41">
        <f>IFERROR(VLOOKUP($B825,'b06'!$A$4:$I$714,AJ$1,0),0)</f>
        <v>0</v>
      </c>
    </row>
    <row r="826" spans="1:36" x14ac:dyDescent="0.35">
      <c r="A826" s="4" t="s">
        <v>1137</v>
      </c>
      <c r="B826" s="30">
        <v>824</v>
      </c>
      <c r="C826" s="8">
        <f t="shared" ca="1" si="145"/>
        <v>30690</v>
      </c>
      <c r="D826" s="5" t="str">
        <f t="shared" si="146"/>
        <v>colaborador_0824</v>
      </c>
      <c r="E826" s="9" t="s">
        <v>1339</v>
      </c>
      <c r="F826" s="9" t="s">
        <v>1550</v>
      </c>
      <c r="G826" s="8">
        <f t="shared" ca="1" si="147"/>
        <v>43393</v>
      </c>
      <c r="H826" s="6" t="s">
        <v>6</v>
      </c>
      <c r="I826" s="13">
        <f t="shared" ca="1" si="148"/>
        <v>1.84</v>
      </c>
      <c r="J826" s="15">
        <f t="shared" ca="1" si="149"/>
        <v>71</v>
      </c>
      <c r="K826" s="15">
        <f t="shared" ca="1" si="150"/>
        <v>20.971172022684311</v>
      </c>
      <c r="L826" s="10">
        <f t="shared" ca="1" si="151"/>
        <v>3</v>
      </c>
      <c r="M826" s="10">
        <f t="shared" ca="1" si="152"/>
        <v>5</v>
      </c>
      <c r="N826" s="10">
        <f t="shared" ca="1" si="153"/>
        <v>2</v>
      </c>
      <c r="O826" s="10">
        <f t="shared" ca="1" si="154"/>
        <v>1</v>
      </c>
      <c r="P826" s="10">
        <f t="shared" ca="1" si="155"/>
        <v>6</v>
      </c>
      <c r="Q826" s="11">
        <f t="shared" ca="1" si="144"/>
        <v>37</v>
      </c>
      <c r="R826" s="22" t="str">
        <f ca="1">VLOOKUP(L826,'05'!$A$2:$B$6,2,0)</f>
        <v>preta</v>
      </c>
      <c r="S826" s="22" t="str">
        <f ca="1">VLOOKUP(M826,'06'!$A$2:$B$18,2,0)</f>
        <v>ensino médio completo</v>
      </c>
      <c r="T826" s="22" t="str">
        <f ca="1">VLOOKUP(N826,'07'!$A$2:$D$28,2,0)</f>
        <v>Alagoas</v>
      </c>
      <c r="U826" s="22" t="str">
        <f ca="1">VLOOKUP(O826,'08'!$A$2:$B$28,2,0)</f>
        <v>Adventista</v>
      </c>
      <c r="V826" s="22" t="str">
        <f ca="1">VLOOKUP(P826,'10'!$A$2:$B$10,2,0)</f>
        <v>Concubinato/União Estável</v>
      </c>
      <c r="W826" s="29">
        <f>IFERROR(VLOOKUP($B826,'b02'!$A$4:$H$705,W$1,0),0)</f>
        <v>0</v>
      </c>
      <c r="X826" s="29">
        <f>IFERROR(VLOOKUP($B826,'b02'!$A$4:$H$705,X$1,0),0)</f>
        <v>0</v>
      </c>
      <c r="Y826" s="29">
        <f>IFERROR(VLOOKUP($B826,'b02'!$A$4:$H$705,Y$1,0),0)</f>
        <v>0</v>
      </c>
      <c r="Z826" s="29">
        <f>IFERROR(VLOOKUP($B826,'b02'!$A$4:$H$705,Z$1,0),0)</f>
        <v>0</v>
      </c>
      <c r="AA826" s="29">
        <f>IFERROR(VLOOKUP($B826,'b02'!$A$4:$H$705,AA$1,0),0)</f>
        <v>0</v>
      </c>
      <c r="AB826" s="29">
        <f>IFERROR(VLOOKUP($B826,'b02'!$A$4:$H$705,AB$1,0),0)</f>
        <v>0</v>
      </c>
      <c r="AC826" s="29">
        <f>IFERROR(VLOOKUP($B826,'b02'!$A$4:$H$705,AC$1,0),0)</f>
        <v>0</v>
      </c>
      <c r="AD826" s="41">
        <f>IFERROR(VLOOKUP($B826,'b06'!$A$4:$I$714,AD$1,0),0)</f>
        <v>0</v>
      </c>
      <c r="AE826" s="41">
        <f>IFERROR(VLOOKUP($B826,'b06'!$A$4:$I$714,AE$1,0),0)</f>
        <v>0</v>
      </c>
      <c r="AF826" s="41">
        <f>IFERROR(VLOOKUP($B826,'b06'!$A$4:$I$714,AF$1,0),0)</f>
        <v>0</v>
      </c>
      <c r="AG826" s="41">
        <f>IFERROR(VLOOKUP($B826,'b06'!$A$4:$I$714,AG$1,0),0)</f>
        <v>0</v>
      </c>
      <c r="AH826" s="41">
        <f>IFERROR(VLOOKUP($B826,'b06'!$A$4:$I$714,AH$1,0),0)</f>
        <v>0</v>
      </c>
      <c r="AI826" s="41">
        <f>IFERROR(VLOOKUP($B826,'b06'!$A$4:$I$714,AI$1,0),0)</f>
        <v>0</v>
      </c>
      <c r="AJ826" s="41">
        <f>IFERROR(VLOOKUP($B826,'b06'!$A$4:$I$714,AJ$1,0),0)</f>
        <v>0</v>
      </c>
    </row>
    <row r="827" spans="1:36" x14ac:dyDescent="0.35">
      <c r="A827" s="4" t="s">
        <v>1138</v>
      </c>
      <c r="B827" s="30">
        <v>825</v>
      </c>
      <c r="C827" s="8">
        <f t="shared" ca="1" si="145"/>
        <v>32306</v>
      </c>
      <c r="D827" s="5" t="str">
        <f t="shared" si="146"/>
        <v>colaborador_0825</v>
      </c>
      <c r="E827" s="9" t="s">
        <v>1339</v>
      </c>
      <c r="F827" s="9" t="s">
        <v>1550</v>
      </c>
      <c r="G827" s="8">
        <f t="shared" ca="1" si="147"/>
        <v>43153</v>
      </c>
      <c r="H827" s="6" t="s">
        <v>6</v>
      </c>
      <c r="I827" s="13">
        <f t="shared" ca="1" si="148"/>
        <v>1.78</v>
      </c>
      <c r="J827" s="15">
        <f t="shared" ca="1" si="149"/>
        <v>74</v>
      </c>
      <c r="K827" s="15">
        <f t="shared" ca="1" si="150"/>
        <v>23.355636914530994</v>
      </c>
      <c r="L827" s="10">
        <f t="shared" ca="1" si="151"/>
        <v>2</v>
      </c>
      <c r="M827" s="10">
        <f t="shared" ca="1" si="152"/>
        <v>6</v>
      </c>
      <c r="N827" s="10">
        <f t="shared" ca="1" si="153"/>
        <v>1</v>
      </c>
      <c r="O827" s="10">
        <f t="shared" ca="1" si="154"/>
        <v>5</v>
      </c>
      <c r="P827" s="10">
        <f t="shared" ca="1" si="155"/>
        <v>5</v>
      </c>
      <c r="Q827" s="11">
        <f t="shared" ca="1" si="144"/>
        <v>32</v>
      </c>
      <c r="R827" s="22" t="str">
        <f ca="1">VLOOKUP(L827,'05'!$A$2:$B$6,2,0)</f>
        <v>parda</v>
      </c>
      <c r="S827" s="22" t="str">
        <f ca="1">VLOOKUP(M827,'06'!$A$2:$B$18,2,0)</f>
        <v>ensino médio técnico incompleto</v>
      </c>
      <c r="T827" s="22" t="str">
        <f ca="1">VLOOKUP(N827,'07'!$A$2:$D$28,2,0)</f>
        <v>Acre</v>
      </c>
      <c r="U827" s="22" t="str">
        <f ca="1">VLOOKUP(O827,'08'!$A$2:$B$28,2,0)</f>
        <v>Evangélica</v>
      </c>
      <c r="V827" s="22" t="str">
        <f ca="1">VLOOKUP(P827,'10'!$A$2:$B$10,2,0)</f>
        <v>Separado</v>
      </c>
      <c r="W827" s="29">
        <f>IFERROR(VLOOKUP($B827,'b02'!$A$4:$H$705,W$1,0),0)</f>
        <v>0</v>
      </c>
      <c r="X827" s="29">
        <f>IFERROR(VLOOKUP($B827,'b02'!$A$4:$H$705,X$1,0),0)</f>
        <v>0</v>
      </c>
      <c r="Y827" s="29">
        <f>IFERROR(VLOOKUP($B827,'b02'!$A$4:$H$705,Y$1,0),0)</f>
        <v>0</v>
      </c>
      <c r="Z827" s="29">
        <f>IFERROR(VLOOKUP($B827,'b02'!$A$4:$H$705,Z$1,0),0)</f>
        <v>0</v>
      </c>
      <c r="AA827" s="29">
        <f>IFERROR(VLOOKUP($B827,'b02'!$A$4:$H$705,AA$1,0),0)</f>
        <v>0</v>
      </c>
      <c r="AB827" s="29">
        <f>IFERROR(VLOOKUP($B827,'b02'!$A$4:$H$705,AB$1,0),0)</f>
        <v>0</v>
      </c>
      <c r="AC827" s="29">
        <f>IFERROR(VLOOKUP($B827,'b02'!$A$4:$H$705,AC$1,0),0)</f>
        <v>0</v>
      </c>
      <c r="AD827" s="41">
        <f>IFERROR(VLOOKUP($B827,'b06'!$A$4:$I$714,AD$1,0),0)</f>
        <v>0</v>
      </c>
      <c r="AE827" s="41">
        <f>IFERROR(VLOOKUP($B827,'b06'!$A$4:$I$714,AE$1,0),0)</f>
        <v>0</v>
      </c>
      <c r="AF827" s="41">
        <f>IFERROR(VLOOKUP($B827,'b06'!$A$4:$I$714,AF$1,0),0)</f>
        <v>0</v>
      </c>
      <c r="AG827" s="41">
        <f>IFERROR(VLOOKUP($B827,'b06'!$A$4:$I$714,AG$1,0),0)</f>
        <v>0</v>
      </c>
      <c r="AH827" s="41">
        <f>IFERROR(VLOOKUP($B827,'b06'!$A$4:$I$714,AH$1,0),0)</f>
        <v>0</v>
      </c>
      <c r="AI827" s="41">
        <f>IFERROR(VLOOKUP($B827,'b06'!$A$4:$I$714,AI$1,0),0)</f>
        <v>0</v>
      </c>
      <c r="AJ827" s="41">
        <f>IFERROR(VLOOKUP($B827,'b06'!$A$4:$I$714,AJ$1,0),0)</f>
        <v>0</v>
      </c>
    </row>
    <row r="828" spans="1:36" x14ac:dyDescent="0.35">
      <c r="A828" s="4" t="s">
        <v>1139</v>
      </c>
      <c r="B828" s="30">
        <v>826</v>
      </c>
      <c r="C828" s="8">
        <f t="shared" ca="1" si="145"/>
        <v>33531</v>
      </c>
      <c r="D828" s="5" t="str">
        <f t="shared" si="146"/>
        <v>colaborador_0826</v>
      </c>
      <c r="E828" s="9" t="s">
        <v>1339</v>
      </c>
      <c r="F828" s="9" t="s">
        <v>1550</v>
      </c>
      <c r="G828" s="8">
        <f t="shared" ca="1" si="147"/>
        <v>43808</v>
      </c>
      <c r="H828" s="6" t="s">
        <v>6</v>
      </c>
      <c r="I828" s="13">
        <f t="shared" ca="1" si="148"/>
        <v>1.76</v>
      </c>
      <c r="J828" s="15">
        <f t="shared" ca="1" si="149"/>
        <v>76</v>
      </c>
      <c r="K828" s="15">
        <f t="shared" ca="1" si="150"/>
        <v>24.535123966942148</v>
      </c>
      <c r="L828" s="10">
        <f t="shared" ca="1" si="151"/>
        <v>2</v>
      </c>
      <c r="M828" s="10">
        <f t="shared" ca="1" si="152"/>
        <v>7</v>
      </c>
      <c r="N828" s="10">
        <f t="shared" ca="1" si="153"/>
        <v>8</v>
      </c>
      <c r="O828" s="10">
        <f t="shared" ca="1" si="154"/>
        <v>6</v>
      </c>
      <c r="P828" s="10">
        <f t="shared" ca="1" si="155"/>
        <v>6</v>
      </c>
      <c r="Q828" s="11">
        <f t="shared" ca="1" si="144"/>
        <v>29</v>
      </c>
      <c r="R828" s="22" t="str">
        <f ca="1">VLOOKUP(L828,'05'!$A$2:$B$6,2,0)</f>
        <v>parda</v>
      </c>
      <c r="S828" s="22" t="str">
        <f ca="1">VLOOKUP(M828,'06'!$A$2:$B$18,2,0)</f>
        <v>ensino médio técnico completo</v>
      </c>
      <c r="T828" s="22" t="str">
        <f ca="1">VLOOKUP(N828,'07'!$A$2:$D$28,2,0)</f>
        <v>Espírito Santo</v>
      </c>
      <c r="U828" s="22" t="str">
        <f ca="1">VLOOKUP(O828,'08'!$A$2:$B$28,2,0)</f>
        <v>Umbanda</v>
      </c>
      <c r="V828" s="22" t="str">
        <f ca="1">VLOOKUP(P828,'10'!$A$2:$B$10,2,0)</f>
        <v>Concubinato/União Estável</v>
      </c>
      <c r="W828" s="29">
        <f>IFERROR(VLOOKUP($B828,'b02'!$A$4:$H$705,W$1,0),0)</f>
        <v>0</v>
      </c>
      <c r="X828" s="29">
        <f>IFERROR(VLOOKUP($B828,'b02'!$A$4:$H$705,X$1,0),0)</f>
        <v>0</v>
      </c>
      <c r="Y828" s="29">
        <f>IFERROR(VLOOKUP($B828,'b02'!$A$4:$H$705,Y$1,0),0)</f>
        <v>0</v>
      </c>
      <c r="Z828" s="29">
        <f>IFERROR(VLOOKUP($B828,'b02'!$A$4:$H$705,Z$1,0),0)</f>
        <v>0</v>
      </c>
      <c r="AA828" s="29">
        <f>IFERROR(VLOOKUP($B828,'b02'!$A$4:$H$705,AA$1,0),0)</f>
        <v>0</v>
      </c>
      <c r="AB828" s="29">
        <f>IFERROR(VLOOKUP($B828,'b02'!$A$4:$H$705,AB$1,0),0)</f>
        <v>0</v>
      </c>
      <c r="AC828" s="29">
        <f>IFERROR(VLOOKUP($B828,'b02'!$A$4:$H$705,AC$1,0),0)</f>
        <v>0</v>
      </c>
      <c r="AD828" s="41">
        <f>IFERROR(VLOOKUP($B828,'b06'!$A$4:$I$714,AD$1,0),0)</f>
        <v>0</v>
      </c>
      <c r="AE828" s="41">
        <f>IFERROR(VLOOKUP($B828,'b06'!$A$4:$I$714,AE$1,0),0)</f>
        <v>0</v>
      </c>
      <c r="AF828" s="41">
        <f>IFERROR(VLOOKUP($B828,'b06'!$A$4:$I$714,AF$1,0),0)</f>
        <v>0</v>
      </c>
      <c r="AG828" s="41">
        <f>IFERROR(VLOOKUP($B828,'b06'!$A$4:$I$714,AG$1,0),0)</f>
        <v>0</v>
      </c>
      <c r="AH828" s="41">
        <f>IFERROR(VLOOKUP($B828,'b06'!$A$4:$I$714,AH$1,0),0)</f>
        <v>0</v>
      </c>
      <c r="AI828" s="41">
        <f>IFERROR(VLOOKUP($B828,'b06'!$A$4:$I$714,AI$1,0),0)</f>
        <v>0</v>
      </c>
      <c r="AJ828" s="41">
        <f>IFERROR(VLOOKUP($B828,'b06'!$A$4:$I$714,AJ$1,0),0)</f>
        <v>0</v>
      </c>
    </row>
    <row r="829" spans="1:36" x14ac:dyDescent="0.35">
      <c r="A829" s="4" t="s">
        <v>1140</v>
      </c>
      <c r="B829" s="30">
        <v>827</v>
      </c>
      <c r="C829" s="8">
        <f t="shared" ca="1" si="145"/>
        <v>35557</v>
      </c>
      <c r="D829" s="5" t="str">
        <f t="shared" si="146"/>
        <v>colaborador_0827</v>
      </c>
      <c r="E829" s="9" t="s">
        <v>1339</v>
      </c>
      <c r="F829" s="9" t="s">
        <v>1550</v>
      </c>
      <c r="G829" s="8">
        <f t="shared" ca="1" si="147"/>
        <v>42520</v>
      </c>
      <c r="H829" s="6" t="s">
        <v>6</v>
      </c>
      <c r="I829" s="13">
        <f t="shared" ca="1" si="148"/>
        <v>1.83</v>
      </c>
      <c r="J829" s="15">
        <f t="shared" ca="1" si="149"/>
        <v>80</v>
      </c>
      <c r="K829" s="15">
        <f t="shared" ca="1" si="150"/>
        <v>23.888440980620498</v>
      </c>
      <c r="L829" s="10">
        <f t="shared" ca="1" si="151"/>
        <v>3</v>
      </c>
      <c r="M829" s="10">
        <f t="shared" ca="1" si="152"/>
        <v>1</v>
      </c>
      <c r="N829" s="10">
        <f t="shared" ca="1" si="153"/>
        <v>25</v>
      </c>
      <c r="O829" s="10">
        <f t="shared" ca="1" si="154"/>
        <v>1</v>
      </c>
      <c r="P829" s="10">
        <f t="shared" ca="1" si="155"/>
        <v>5</v>
      </c>
      <c r="Q829" s="11">
        <f t="shared" ca="1" si="144"/>
        <v>23</v>
      </c>
      <c r="R829" s="22" t="str">
        <f ca="1">VLOOKUP(L829,'05'!$A$2:$B$6,2,0)</f>
        <v>preta</v>
      </c>
      <c r="S829" s="22" t="str">
        <f ca="1">VLOOKUP(M829,'06'!$A$2:$B$18,2,0)</f>
        <v>sem instrução</v>
      </c>
      <c r="T829" s="22" t="str">
        <f ca="1">VLOOKUP(N829,'07'!$A$2:$D$28,2,0)</f>
        <v>São Paulo</v>
      </c>
      <c r="U829" s="22" t="str">
        <f ca="1">VLOOKUP(O829,'08'!$A$2:$B$28,2,0)</f>
        <v>Adventista</v>
      </c>
      <c r="V829" s="22" t="str">
        <f ca="1">VLOOKUP(P829,'10'!$A$2:$B$10,2,0)</f>
        <v>Separado</v>
      </c>
      <c r="W829" s="29">
        <f>IFERROR(VLOOKUP($B829,'b02'!$A$4:$H$705,W$1,0),0)</f>
        <v>0</v>
      </c>
      <c r="X829" s="29">
        <f>IFERROR(VLOOKUP($B829,'b02'!$A$4:$H$705,X$1,0),0)</f>
        <v>0</v>
      </c>
      <c r="Y829" s="29">
        <f>IFERROR(VLOOKUP($B829,'b02'!$A$4:$H$705,Y$1,0),0)</f>
        <v>0</v>
      </c>
      <c r="Z829" s="29">
        <f>IFERROR(VLOOKUP($B829,'b02'!$A$4:$H$705,Z$1,0),0)</f>
        <v>0</v>
      </c>
      <c r="AA829" s="29">
        <f>IFERROR(VLOOKUP($B829,'b02'!$A$4:$H$705,AA$1,0),0)</f>
        <v>0</v>
      </c>
      <c r="AB829" s="29">
        <f>IFERROR(VLOOKUP($B829,'b02'!$A$4:$H$705,AB$1,0),0)</f>
        <v>0</v>
      </c>
      <c r="AC829" s="29">
        <f>IFERROR(VLOOKUP($B829,'b02'!$A$4:$H$705,AC$1,0),0)</f>
        <v>0</v>
      </c>
      <c r="AD829" s="41">
        <f>IFERROR(VLOOKUP($B829,'b06'!$A$4:$I$714,AD$1,0),0)</f>
        <v>0</v>
      </c>
      <c r="AE829" s="41">
        <f>IFERROR(VLOOKUP($B829,'b06'!$A$4:$I$714,AE$1,0),0)</f>
        <v>0</v>
      </c>
      <c r="AF829" s="41">
        <f>IFERROR(VLOOKUP($B829,'b06'!$A$4:$I$714,AF$1,0),0)</f>
        <v>0</v>
      </c>
      <c r="AG829" s="41">
        <f>IFERROR(VLOOKUP($B829,'b06'!$A$4:$I$714,AG$1,0),0)</f>
        <v>0</v>
      </c>
      <c r="AH829" s="41">
        <f>IFERROR(VLOOKUP($B829,'b06'!$A$4:$I$714,AH$1,0),0)</f>
        <v>0</v>
      </c>
      <c r="AI829" s="41">
        <f>IFERROR(VLOOKUP($B829,'b06'!$A$4:$I$714,AI$1,0),0)</f>
        <v>0</v>
      </c>
      <c r="AJ829" s="41">
        <f>IFERROR(VLOOKUP($B829,'b06'!$A$4:$I$714,AJ$1,0),0)</f>
        <v>0</v>
      </c>
    </row>
    <row r="830" spans="1:36" x14ac:dyDescent="0.35">
      <c r="A830" s="4" t="s">
        <v>1141</v>
      </c>
      <c r="B830" s="30">
        <v>828</v>
      </c>
      <c r="C830" s="8">
        <f t="shared" ca="1" si="145"/>
        <v>32348</v>
      </c>
      <c r="D830" s="5" t="str">
        <f t="shared" si="146"/>
        <v>colaborador_0828</v>
      </c>
      <c r="E830" s="9" t="s">
        <v>1339</v>
      </c>
      <c r="F830" s="9" t="s">
        <v>1550</v>
      </c>
      <c r="G830" s="8">
        <f t="shared" ca="1" si="147"/>
        <v>42006</v>
      </c>
      <c r="H830" s="6" t="s">
        <v>6</v>
      </c>
      <c r="I830" s="13">
        <f t="shared" ca="1" si="148"/>
        <v>1.75</v>
      </c>
      <c r="J830" s="15">
        <f t="shared" ca="1" si="149"/>
        <v>80</v>
      </c>
      <c r="K830" s="15">
        <f t="shared" ca="1" si="150"/>
        <v>26.122448979591837</v>
      </c>
      <c r="L830" s="10">
        <f t="shared" ca="1" si="151"/>
        <v>2</v>
      </c>
      <c r="M830" s="10">
        <f t="shared" ca="1" si="152"/>
        <v>7</v>
      </c>
      <c r="N830" s="10">
        <f t="shared" ca="1" si="153"/>
        <v>24</v>
      </c>
      <c r="O830" s="10">
        <f t="shared" ca="1" si="154"/>
        <v>6</v>
      </c>
      <c r="P830" s="10">
        <f t="shared" ca="1" si="155"/>
        <v>1</v>
      </c>
      <c r="Q830" s="11">
        <f t="shared" ca="1" si="144"/>
        <v>32</v>
      </c>
      <c r="R830" s="22" t="str">
        <f ca="1">VLOOKUP(L830,'05'!$A$2:$B$6,2,0)</f>
        <v>parda</v>
      </c>
      <c r="S830" s="22" t="str">
        <f ca="1">VLOOKUP(M830,'06'!$A$2:$B$18,2,0)</f>
        <v>ensino médio técnico completo</v>
      </c>
      <c r="T830" s="22" t="str">
        <f ca="1">VLOOKUP(N830,'07'!$A$2:$D$28,2,0)</f>
        <v>Santa Catarina</v>
      </c>
      <c r="U830" s="22" t="str">
        <f ca="1">VLOOKUP(O830,'08'!$A$2:$B$28,2,0)</f>
        <v>Umbanda</v>
      </c>
      <c r="V830" s="22" t="str">
        <f ca="1">VLOOKUP(P830,'10'!$A$2:$B$10,2,0)</f>
        <v>Solteiro</v>
      </c>
      <c r="W830" s="29">
        <f>IFERROR(VLOOKUP($B830,'b02'!$A$4:$H$705,W$1,0),0)</f>
        <v>0</v>
      </c>
      <c r="X830" s="29">
        <f>IFERROR(VLOOKUP($B830,'b02'!$A$4:$H$705,X$1,0),0)</f>
        <v>0</v>
      </c>
      <c r="Y830" s="29">
        <f>IFERROR(VLOOKUP($B830,'b02'!$A$4:$H$705,Y$1,0),0)</f>
        <v>0</v>
      </c>
      <c r="Z830" s="29">
        <f>IFERROR(VLOOKUP($B830,'b02'!$A$4:$H$705,Z$1,0),0)</f>
        <v>0</v>
      </c>
      <c r="AA830" s="29">
        <f>IFERROR(VLOOKUP($B830,'b02'!$A$4:$H$705,AA$1,0),0)</f>
        <v>0</v>
      </c>
      <c r="AB830" s="29">
        <f>IFERROR(VLOOKUP($B830,'b02'!$A$4:$H$705,AB$1,0),0)</f>
        <v>0</v>
      </c>
      <c r="AC830" s="29">
        <f>IFERROR(VLOOKUP($B830,'b02'!$A$4:$H$705,AC$1,0),0)</f>
        <v>0</v>
      </c>
      <c r="AD830" s="41">
        <f>IFERROR(VLOOKUP($B830,'b06'!$A$4:$I$714,AD$1,0),0)</f>
        <v>0</v>
      </c>
      <c r="AE830" s="41">
        <f>IFERROR(VLOOKUP($B830,'b06'!$A$4:$I$714,AE$1,0),0)</f>
        <v>0</v>
      </c>
      <c r="AF830" s="41">
        <f>IFERROR(VLOOKUP($B830,'b06'!$A$4:$I$714,AF$1,0),0)</f>
        <v>0</v>
      </c>
      <c r="AG830" s="41">
        <f>IFERROR(VLOOKUP($B830,'b06'!$A$4:$I$714,AG$1,0),0)</f>
        <v>0</v>
      </c>
      <c r="AH830" s="41">
        <f>IFERROR(VLOOKUP($B830,'b06'!$A$4:$I$714,AH$1,0),0)</f>
        <v>0</v>
      </c>
      <c r="AI830" s="41">
        <f>IFERROR(VLOOKUP($B830,'b06'!$A$4:$I$714,AI$1,0),0)</f>
        <v>0</v>
      </c>
      <c r="AJ830" s="41">
        <f>IFERROR(VLOOKUP($B830,'b06'!$A$4:$I$714,AJ$1,0),0)</f>
        <v>0</v>
      </c>
    </row>
    <row r="831" spans="1:36" x14ac:dyDescent="0.35">
      <c r="A831" s="4" t="s">
        <v>1142</v>
      </c>
      <c r="B831" s="30">
        <v>829</v>
      </c>
      <c r="C831" s="8">
        <f t="shared" ca="1" si="145"/>
        <v>31409</v>
      </c>
      <c r="D831" s="5" t="str">
        <f t="shared" si="146"/>
        <v>colaborador_0829</v>
      </c>
      <c r="E831" s="9" t="s">
        <v>1339</v>
      </c>
      <c r="F831" s="9" t="s">
        <v>1550</v>
      </c>
      <c r="G831" s="8">
        <f t="shared" ca="1" si="147"/>
        <v>44141</v>
      </c>
      <c r="H831" s="6" t="s">
        <v>6</v>
      </c>
      <c r="I831" s="13">
        <f t="shared" ca="1" si="148"/>
        <v>1.85</v>
      </c>
      <c r="J831" s="15">
        <f t="shared" ca="1" si="149"/>
        <v>72</v>
      </c>
      <c r="K831" s="15">
        <f t="shared" ca="1" si="150"/>
        <v>21.037253469685901</v>
      </c>
      <c r="L831" s="10">
        <f t="shared" ca="1" si="151"/>
        <v>3</v>
      </c>
      <c r="M831" s="10">
        <f t="shared" ca="1" si="152"/>
        <v>4</v>
      </c>
      <c r="N831" s="10">
        <f t="shared" ca="1" si="153"/>
        <v>12</v>
      </c>
      <c r="O831" s="10">
        <f t="shared" ca="1" si="154"/>
        <v>4</v>
      </c>
      <c r="P831" s="10">
        <f t="shared" ca="1" si="155"/>
        <v>3</v>
      </c>
      <c r="Q831" s="11">
        <f t="shared" ca="1" si="144"/>
        <v>35</v>
      </c>
      <c r="R831" s="22" t="str">
        <f ca="1">VLOOKUP(L831,'05'!$A$2:$B$6,2,0)</f>
        <v>preta</v>
      </c>
      <c r="S831" s="22" t="str">
        <f ca="1">VLOOKUP(M831,'06'!$A$2:$B$18,2,0)</f>
        <v>ensino médio incompleto</v>
      </c>
      <c r="T831" s="22" t="str">
        <f ca="1">VLOOKUP(N831,'07'!$A$2:$D$28,2,0)</f>
        <v>Mato Grosso do Sul</v>
      </c>
      <c r="U831" s="22" t="str">
        <f ca="1">VLOOKUP(O831,'08'!$A$2:$B$28,2,0)</f>
        <v>Cristã</v>
      </c>
      <c r="V831" s="22" t="str">
        <f ca="1">VLOOKUP(P831,'10'!$A$2:$B$10,2,0)</f>
        <v>Divorciado</v>
      </c>
      <c r="W831" s="29">
        <f>IFERROR(VLOOKUP($B831,'b02'!$A$4:$H$705,W$1,0),0)</f>
        <v>0</v>
      </c>
      <c r="X831" s="29">
        <f>IFERROR(VLOOKUP($B831,'b02'!$A$4:$H$705,X$1,0),0)</f>
        <v>0</v>
      </c>
      <c r="Y831" s="29">
        <f>IFERROR(VLOOKUP($B831,'b02'!$A$4:$H$705,Y$1,0),0)</f>
        <v>1</v>
      </c>
      <c r="Z831" s="29">
        <f>IFERROR(VLOOKUP($B831,'b02'!$A$4:$H$705,Z$1,0),0)</f>
        <v>0</v>
      </c>
      <c r="AA831" s="29">
        <f>IFERROR(VLOOKUP($B831,'b02'!$A$4:$H$705,AA$1,0),0)</f>
        <v>0</v>
      </c>
      <c r="AB831" s="29">
        <f>IFERROR(VLOOKUP($B831,'b02'!$A$4:$H$705,AB$1,0),0)</f>
        <v>1</v>
      </c>
      <c r="AC831" s="29">
        <f>IFERROR(VLOOKUP($B831,'b02'!$A$4:$H$705,AC$1,0),0)</f>
        <v>2</v>
      </c>
      <c r="AD831" s="41">
        <f>IFERROR(VLOOKUP($B831,'b06'!$A$4:$I$714,AD$1,0),0)</f>
        <v>0</v>
      </c>
      <c r="AE831" s="41">
        <f>IFERROR(VLOOKUP($B831,'b06'!$A$4:$I$714,AE$1,0),0)</f>
        <v>0</v>
      </c>
      <c r="AF831" s="41">
        <f>IFERROR(VLOOKUP($B831,'b06'!$A$4:$I$714,AF$1,0),0)</f>
        <v>1</v>
      </c>
      <c r="AG831" s="41">
        <f>IFERROR(VLOOKUP($B831,'b06'!$A$4:$I$714,AG$1,0),0)</f>
        <v>0</v>
      </c>
      <c r="AH831" s="41">
        <f>IFERROR(VLOOKUP($B831,'b06'!$A$4:$I$714,AH$1,0),0)</f>
        <v>1</v>
      </c>
      <c r="AI831" s="41">
        <f>IFERROR(VLOOKUP($B831,'b06'!$A$4:$I$714,AI$1,0),0)</f>
        <v>0</v>
      </c>
      <c r="AJ831" s="41">
        <f>IFERROR(VLOOKUP($B831,'b06'!$A$4:$I$714,AJ$1,0),0)</f>
        <v>0</v>
      </c>
    </row>
    <row r="832" spans="1:36" x14ac:dyDescent="0.35">
      <c r="A832" s="4" t="s">
        <v>1143</v>
      </c>
      <c r="B832" s="30">
        <v>830</v>
      </c>
      <c r="C832" s="8">
        <f t="shared" ca="1" si="145"/>
        <v>33458</v>
      </c>
      <c r="D832" s="5" t="str">
        <f t="shared" si="146"/>
        <v>colaborador_0830</v>
      </c>
      <c r="E832" s="9" t="s">
        <v>1339</v>
      </c>
      <c r="F832" s="9" t="s">
        <v>1550</v>
      </c>
      <c r="G832" s="8">
        <f t="shared" ca="1" si="147"/>
        <v>42450</v>
      </c>
      <c r="H832" s="6" t="s">
        <v>6</v>
      </c>
      <c r="I832" s="13">
        <f t="shared" ca="1" si="148"/>
        <v>1.8</v>
      </c>
      <c r="J832" s="15">
        <f t="shared" ca="1" si="149"/>
        <v>71</v>
      </c>
      <c r="K832" s="15">
        <f t="shared" ca="1" si="150"/>
        <v>21.913580246913579</v>
      </c>
      <c r="L832" s="10">
        <f t="shared" ca="1" si="151"/>
        <v>3</v>
      </c>
      <c r="M832" s="10">
        <f t="shared" ca="1" si="152"/>
        <v>6</v>
      </c>
      <c r="N832" s="10">
        <f t="shared" ca="1" si="153"/>
        <v>5</v>
      </c>
      <c r="O832" s="10">
        <f t="shared" ca="1" si="154"/>
        <v>6</v>
      </c>
      <c r="P832" s="10">
        <f t="shared" ca="1" si="155"/>
        <v>3</v>
      </c>
      <c r="Q832" s="11">
        <f t="shared" ca="1" si="144"/>
        <v>29</v>
      </c>
      <c r="R832" s="22" t="str">
        <f ca="1">VLOOKUP(L832,'05'!$A$2:$B$6,2,0)</f>
        <v>preta</v>
      </c>
      <c r="S832" s="22" t="str">
        <f ca="1">VLOOKUP(M832,'06'!$A$2:$B$18,2,0)</f>
        <v>ensino médio técnico incompleto</v>
      </c>
      <c r="T832" s="22" t="str">
        <f ca="1">VLOOKUP(N832,'07'!$A$2:$D$28,2,0)</f>
        <v>Bahia</v>
      </c>
      <c r="U832" s="22" t="str">
        <f ca="1">VLOOKUP(O832,'08'!$A$2:$B$28,2,0)</f>
        <v>Umbanda</v>
      </c>
      <c r="V832" s="22" t="str">
        <f ca="1">VLOOKUP(P832,'10'!$A$2:$B$10,2,0)</f>
        <v>Divorciado</v>
      </c>
      <c r="W832" s="29">
        <f>IFERROR(VLOOKUP($B832,'b02'!$A$4:$H$705,W$1,0),0)</f>
        <v>0</v>
      </c>
      <c r="X832" s="29">
        <f>IFERROR(VLOOKUP($B832,'b02'!$A$4:$H$705,X$1,0),0)</f>
        <v>0</v>
      </c>
      <c r="Y832" s="29">
        <f>IFERROR(VLOOKUP($B832,'b02'!$A$4:$H$705,Y$1,0),0)</f>
        <v>1</v>
      </c>
      <c r="Z832" s="29">
        <f>IFERROR(VLOOKUP($B832,'b02'!$A$4:$H$705,Z$1,0),0)</f>
        <v>0</v>
      </c>
      <c r="AA832" s="29">
        <f>IFERROR(VLOOKUP($B832,'b02'!$A$4:$H$705,AA$1,0),0)</f>
        <v>1</v>
      </c>
      <c r="AB832" s="29">
        <f>IFERROR(VLOOKUP($B832,'b02'!$A$4:$H$705,AB$1,0),0)</f>
        <v>0</v>
      </c>
      <c r="AC832" s="29">
        <f>IFERROR(VLOOKUP($B832,'b02'!$A$4:$H$705,AC$1,0),0)</f>
        <v>2</v>
      </c>
      <c r="AD832" s="41">
        <f>IFERROR(VLOOKUP($B832,'b06'!$A$4:$I$714,AD$1,0),0)</f>
        <v>0</v>
      </c>
      <c r="AE832" s="41">
        <f>IFERROR(VLOOKUP($B832,'b06'!$A$4:$I$714,AE$1,0),0)</f>
        <v>0</v>
      </c>
      <c r="AF832" s="41">
        <f>IFERROR(VLOOKUP($B832,'b06'!$A$4:$I$714,AF$1,0),0)</f>
        <v>0</v>
      </c>
      <c r="AG832" s="41">
        <f>IFERROR(VLOOKUP($B832,'b06'!$A$4:$I$714,AG$1,0),0)</f>
        <v>0</v>
      </c>
      <c r="AH832" s="41">
        <f>IFERROR(VLOOKUP($B832,'b06'!$A$4:$I$714,AH$1,0),0)</f>
        <v>1</v>
      </c>
      <c r="AI832" s="41">
        <f>IFERROR(VLOOKUP($B832,'b06'!$A$4:$I$714,AI$1,0),0)</f>
        <v>1</v>
      </c>
      <c r="AJ832" s="41">
        <f>IFERROR(VLOOKUP($B832,'b06'!$A$4:$I$714,AJ$1,0),0)</f>
        <v>0</v>
      </c>
    </row>
    <row r="833" spans="1:36" x14ac:dyDescent="0.35">
      <c r="A833" s="4" t="s">
        <v>1144</v>
      </c>
      <c r="B833" s="30">
        <v>831</v>
      </c>
      <c r="C833" s="8">
        <f t="shared" ca="1" si="145"/>
        <v>33888</v>
      </c>
      <c r="D833" s="5" t="str">
        <f t="shared" si="146"/>
        <v>colaborador_0831</v>
      </c>
      <c r="E833" s="9" t="s">
        <v>1339</v>
      </c>
      <c r="F833" s="9" t="s">
        <v>1550</v>
      </c>
      <c r="G833" s="8">
        <f t="shared" ca="1" si="147"/>
        <v>43383</v>
      </c>
      <c r="H833" s="6" t="s">
        <v>6</v>
      </c>
      <c r="I833" s="13">
        <f t="shared" ca="1" si="148"/>
        <v>1.78</v>
      </c>
      <c r="J833" s="15">
        <f t="shared" ca="1" si="149"/>
        <v>74</v>
      </c>
      <c r="K833" s="15">
        <f t="shared" ca="1" si="150"/>
        <v>23.355636914530994</v>
      </c>
      <c r="L833" s="10">
        <f t="shared" ca="1" si="151"/>
        <v>2</v>
      </c>
      <c r="M833" s="10">
        <f t="shared" ca="1" si="152"/>
        <v>7</v>
      </c>
      <c r="N833" s="10">
        <f t="shared" ca="1" si="153"/>
        <v>4</v>
      </c>
      <c r="O833" s="10">
        <f t="shared" ca="1" si="154"/>
        <v>7</v>
      </c>
      <c r="P833" s="10">
        <f t="shared" ca="1" si="155"/>
        <v>5</v>
      </c>
      <c r="Q833" s="11">
        <f t="shared" ca="1" si="144"/>
        <v>28</v>
      </c>
      <c r="R833" s="22" t="str">
        <f ca="1">VLOOKUP(L833,'05'!$A$2:$B$6,2,0)</f>
        <v>parda</v>
      </c>
      <c r="S833" s="22" t="str">
        <f ca="1">VLOOKUP(M833,'06'!$A$2:$B$18,2,0)</f>
        <v>ensino médio técnico completo</v>
      </c>
      <c r="T833" s="22" t="str">
        <f ca="1">VLOOKUP(N833,'07'!$A$2:$D$28,2,0)</f>
        <v>Amazonas</v>
      </c>
      <c r="U833" s="22" t="str">
        <f ca="1">VLOOKUP(O833,'08'!$A$2:$B$28,2,0)</f>
        <v>Testemunha de Jeová</v>
      </c>
      <c r="V833" s="22" t="str">
        <f ca="1">VLOOKUP(P833,'10'!$A$2:$B$10,2,0)</f>
        <v>Separado</v>
      </c>
      <c r="W833" s="29">
        <f>IFERROR(VLOOKUP($B833,'b02'!$A$4:$H$705,W$1,0),0)</f>
        <v>0</v>
      </c>
      <c r="X833" s="29">
        <f>IFERROR(VLOOKUP($B833,'b02'!$A$4:$H$705,X$1,0),0)</f>
        <v>0</v>
      </c>
      <c r="Y833" s="29">
        <f>IFERROR(VLOOKUP($B833,'b02'!$A$4:$H$705,Y$1,0),0)</f>
        <v>0</v>
      </c>
      <c r="Z833" s="29">
        <f>IFERROR(VLOOKUP($B833,'b02'!$A$4:$H$705,Z$1,0),0)</f>
        <v>0</v>
      </c>
      <c r="AA833" s="29">
        <f>IFERROR(VLOOKUP($B833,'b02'!$A$4:$H$705,AA$1,0),0)</f>
        <v>0</v>
      </c>
      <c r="AB833" s="29">
        <f>IFERROR(VLOOKUP($B833,'b02'!$A$4:$H$705,AB$1,0),0)</f>
        <v>0</v>
      </c>
      <c r="AC833" s="29">
        <f>IFERROR(VLOOKUP($B833,'b02'!$A$4:$H$705,AC$1,0),0)</f>
        <v>0</v>
      </c>
      <c r="AD833" s="41">
        <f>IFERROR(VLOOKUP($B833,'b06'!$A$4:$I$714,AD$1,0),0)</f>
        <v>0</v>
      </c>
      <c r="AE833" s="41">
        <f>IFERROR(VLOOKUP($B833,'b06'!$A$4:$I$714,AE$1,0),0)</f>
        <v>0</v>
      </c>
      <c r="AF833" s="41">
        <f>IFERROR(VLOOKUP($B833,'b06'!$A$4:$I$714,AF$1,0),0)</f>
        <v>0</v>
      </c>
      <c r="AG833" s="41">
        <f>IFERROR(VLOOKUP($B833,'b06'!$A$4:$I$714,AG$1,0),0)</f>
        <v>0</v>
      </c>
      <c r="AH833" s="41">
        <f>IFERROR(VLOOKUP($B833,'b06'!$A$4:$I$714,AH$1,0),0)</f>
        <v>0</v>
      </c>
      <c r="AI833" s="41">
        <f>IFERROR(VLOOKUP($B833,'b06'!$A$4:$I$714,AI$1,0),0)</f>
        <v>0</v>
      </c>
      <c r="AJ833" s="41">
        <f>IFERROR(VLOOKUP($B833,'b06'!$A$4:$I$714,AJ$1,0),0)</f>
        <v>0</v>
      </c>
    </row>
    <row r="834" spans="1:36" x14ac:dyDescent="0.35">
      <c r="A834" s="4" t="s">
        <v>1145</v>
      </c>
      <c r="B834" s="30">
        <v>832</v>
      </c>
      <c r="C834" s="8">
        <f t="shared" ca="1" si="145"/>
        <v>32424</v>
      </c>
      <c r="D834" s="5" t="str">
        <f t="shared" si="146"/>
        <v>colaborador_0832</v>
      </c>
      <c r="E834" s="9" t="s">
        <v>1339</v>
      </c>
      <c r="F834" s="9" t="s">
        <v>1550</v>
      </c>
      <c r="G834" s="8">
        <f t="shared" ca="1" si="147"/>
        <v>44165</v>
      </c>
      <c r="H834" s="6" t="s">
        <v>6</v>
      </c>
      <c r="I834" s="13">
        <f t="shared" ca="1" si="148"/>
        <v>1.78</v>
      </c>
      <c r="J834" s="15">
        <f t="shared" ca="1" si="149"/>
        <v>74</v>
      </c>
      <c r="K834" s="15">
        <f t="shared" ca="1" si="150"/>
        <v>23.355636914530994</v>
      </c>
      <c r="L834" s="10">
        <f t="shared" ca="1" si="151"/>
        <v>3</v>
      </c>
      <c r="M834" s="10">
        <f t="shared" ca="1" si="152"/>
        <v>5</v>
      </c>
      <c r="N834" s="10">
        <f t="shared" ca="1" si="153"/>
        <v>15</v>
      </c>
      <c r="O834" s="10">
        <f t="shared" ca="1" si="154"/>
        <v>5</v>
      </c>
      <c r="P834" s="10">
        <f t="shared" ca="1" si="155"/>
        <v>4</v>
      </c>
      <c r="Q834" s="11">
        <f t="shared" ca="1" si="144"/>
        <v>32</v>
      </c>
      <c r="R834" s="22" t="str">
        <f ca="1">VLOOKUP(L834,'05'!$A$2:$B$6,2,0)</f>
        <v>preta</v>
      </c>
      <c r="S834" s="22" t="str">
        <f ca="1">VLOOKUP(M834,'06'!$A$2:$B$18,2,0)</f>
        <v>ensino médio completo</v>
      </c>
      <c r="T834" s="22" t="str">
        <f ca="1">VLOOKUP(N834,'07'!$A$2:$D$28,2,0)</f>
        <v>Paraíba</v>
      </c>
      <c r="U834" s="22" t="str">
        <f ca="1">VLOOKUP(O834,'08'!$A$2:$B$28,2,0)</f>
        <v>Evangélica</v>
      </c>
      <c r="V834" s="22" t="str">
        <f ca="1">VLOOKUP(P834,'10'!$A$2:$B$10,2,0)</f>
        <v>Desquitado</v>
      </c>
      <c r="W834" s="29">
        <f>IFERROR(VLOOKUP($B834,'b02'!$A$4:$H$705,W$1,0),0)</f>
        <v>0</v>
      </c>
      <c r="X834" s="29">
        <f>IFERROR(VLOOKUP($B834,'b02'!$A$4:$H$705,X$1,0),0)</f>
        <v>0</v>
      </c>
      <c r="Y834" s="29">
        <f>IFERROR(VLOOKUP($B834,'b02'!$A$4:$H$705,Y$1,0),0)</f>
        <v>0</v>
      </c>
      <c r="Z834" s="29">
        <f>IFERROR(VLOOKUP($B834,'b02'!$A$4:$H$705,Z$1,0),0)</f>
        <v>0</v>
      </c>
      <c r="AA834" s="29">
        <f>IFERROR(VLOOKUP($B834,'b02'!$A$4:$H$705,AA$1,0),0)</f>
        <v>0</v>
      </c>
      <c r="AB834" s="29">
        <f>IFERROR(VLOOKUP($B834,'b02'!$A$4:$H$705,AB$1,0),0)</f>
        <v>0</v>
      </c>
      <c r="AC834" s="29">
        <f>IFERROR(VLOOKUP($B834,'b02'!$A$4:$H$705,AC$1,0),0)</f>
        <v>0</v>
      </c>
      <c r="AD834" s="41">
        <f>IFERROR(VLOOKUP($B834,'b06'!$A$4:$I$714,AD$1,0),0)</f>
        <v>0</v>
      </c>
      <c r="AE834" s="41">
        <f>IFERROR(VLOOKUP($B834,'b06'!$A$4:$I$714,AE$1,0),0)</f>
        <v>0</v>
      </c>
      <c r="AF834" s="41">
        <f>IFERROR(VLOOKUP($B834,'b06'!$A$4:$I$714,AF$1,0),0)</f>
        <v>0</v>
      </c>
      <c r="AG834" s="41">
        <f>IFERROR(VLOOKUP($B834,'b06'!$A$4:$I$714,AG$1,0),0)</f>
        <v>0</v>
      </c>
      <c r="AH834" s="41">
        <f>IFERROR(VLOOKUP($B834,'b06'!$A$4:$I$714,AH$1,0),0)</f>
        <v>0</v>
      </c>
      <c r="AI834" s="41">
        <f>IFERROR(VLOOKUP($B834,'b06'!$A$4:$I$714,AI$1,0),0)</f>
        <v>0</v>
      </c>
      <c r="AJ834" s="41">
        <f>IFERROR(VLOOKUP($B834,'b06'!$A$4:$I$714,AJ$1,0),0)</f>
        <v>0</v>
      </c>
    </row>
    <row r="835" spans="1:36" x14ac:dyDescent="0.35">
      <c r="A835" s="4" t="s">
        <v>1146</v>
      </c>
      <c r="B835" s="30">
        <v>833</v>
      </c>
      <c r="C835" s="8">
        <f t="shared" ca="1" si="145"/>
        <v>35823</v>
      </c>
      <c r="D835" s="5" t="str">
        <f t="shared" si="146"/>
        <v>colaborador_0833</v>
      </c>
      <c r="E835" s="9" t="s">
        <v>1339</v>
      </c>
      <c r="F835" s="9" t="s">
        <v>1550</v>
      </c>
      <c r="G835" s="8">
        <f t="shared" ca="1" si="147"/>
        <v>43458</v>
      </c>
      <c r="H835" s="6" t="s">
        <v>6</v>
      </c>
      <c r="I835" s="13">
        <f t="shared" ca="1" si="148"/>
        <v>1.79</v>
      </c>
      <c r="J835" s="15">
        <f t="shared" ca="1" si="149"/>
        <v>80</v>
      </c>
      <c r="K835" s="15">
        <f t="shared" ca="1" si="150"/>
        <v>24.968009737523797</v>
      </c>
      <c r="L835" s="10">
        <f t="shared" ca="1" si="151"/>
        <v>3</v>
      </c>
      <c r="M835" s="10">
        <f t="shared" ca="1" si="152"/>
        <v>3</v>
      </c>
      <c r="N835" s="10">
        <f t="shared" ca="1" si="153"/>
        <v>19</v>
      </c>
      <c r="O835" s="10">
        <f t="shared" ca="1" si="154"/>
        <v>2</v>
      </c>
      <c r="P835" s="10">
        <f t="shared" ca="1" si="155"/>
        <v>3</v>
      </c>
      <c r="Q835" s="11">
        <f t="shared" ref="Q835:Q898" ca="1" si="156">INT((TODAY()-C835)/365.25)</f>
        <v>23</v>
      </c>
      <c r="R835" s="22" t="str">
        <f ca="1">VLOOKUP(L835,'05'!$A$2:$B$6,2,0)</f>
        <v>preta</v>
      </c>
      <c r="S835" s="22" t="str">
        <f ca="1">VLOOKUP(M835,'06'!$A$2:$B$18,2,0)</f>
        <v>ensino fundamental completo</v>
      </c>
      <c r="T835" s="22" t="str">
        <f ca="1">VLOOKUP(N835,'07'!$A$2:$D$28,2,0)</f>
        <v>Rio de Janeiro</v>
      </c>
      <c r="U835" s="22" t="str">
        <f ca="1">VLOOKUP(O835,'08'!$A$2:$B$28,2,0)</f>
        <v>Candomblé</v>
      </c>
      <c r="V835" s="22" t="str">
        <f ca="1">VLOOKUP(P835,'10'!$A$2:$B$10,2,0)</f>
        <v>Divorciado</v>
      </c>
      <c r="W835" s="29">
        <f>IFERROR(VLOOKUP($B835,'b02'!$A$4:$H$705,W$1,0),0)</f>
        <v>0</v>
      </c>
      <c r="X835" s="29">
        <f>IFERROR(VLOOKUP($B835,'b02'!$A$4:$H$705,X$1,0),0)</f>
        <v>0</v>
      </c>
      <c r="Y835" s="29">
        <f>IFERROR(VLOOKUP($B835,'b02'!$A$4:$H$705,Y$1,0),0)</f>
        <v>0</v>
      </c>
      <c r="Z835" s="29">
        <f>IFERROR(VLOOKUP($B835,'b02'!$A$4:$H$705,Z$1,0),0)</f>
        <v>0</v>
      </c>
      <c r="AA835" s="29">
        <f>IFERROR(VLOOKUP($B835,'b02'!$A$4:$H$705,AA$1,0),0)</f>
        <v>0</v>
      </c>
      <c r="AB835" s="29">
        <f>IFERROR(VLOOKUP($B835,'b02'!$A$4:$H$705,AB$1,0),0)</f>
        <v>0</v>
      </c>
      <c r="AC835" s="29">
        <f>IFERROR(VLOOKUP($B835,'b02'!$A$4:$H$705,AC$1,0),0)</f>
        <v>0</v>
      </c>
      <c r="AD835" s="41">
        <f>IFERROR(VLOOKUP($B835,'b06'!$A$4:$I$714,AD$1,0),0)</f>
        <v>0</v>
      </c>
      <c r="AE835" s="41">
        <f>IFERROR(VLOOKUP($B835,'b06'!$A$4:$I$714,AE$1,0),0)</f>
        <v>0</v>
      </c>
      <c r="AF835" s="41">
        <f>IFERROR(VLOOKUP($B835,'b06'!$A$4:$I$714,AF$1,0),0)</f>
        <v>0</v>
      </c>
      <c r="AG835" s="41">
        <f>IFERROR(VLOOKUP($B835,'b06'!$A$4:$I$714,AG$1,0),0)</f>
        <v>0</v>
      </c>
      <c r="AH835" s="41">
        <f>IFERROR(VLOOKUP($B835,'b06'!$A$4:$I$714,AH$1,0),0)</f>
        <v>0</v>
      </c>
      <c r="AI835" s="41">
        <f>IFERROR(VLOOKUP($B835,'b06'!$A$4:$I$714,AI$1,0),0)</f>
        <v>0</v>
      </c>
      <c r="AJ835" s="41">
        <f>IFERROR(VLOOKUP($B835,'b06'!$A$4:$I$714,AJ$1,0),0)</f>
        <v>0</v>
      </c>
    </row>
    <row r="836" spans="1:36" x14ac:dyDescent="0.35">
      <c r="A836" s="4" t="s">
        <v>1147</v>
      </c>
      <c r="B836" s="30">
        <v>834</v>
      </c>
      <c r="C836" s="8">
        <f t="shared" ref="C836:C899" ca="1" si="157">RANDBETWEEN(DATE(1984,1,1),DATE(1998,12,31))</f>
        <v>36011</v>
      </c>
      <c r="D836" s="5" t="str">
        <f t="shared" ref="D836:D899" si="158">CONCATENATE("colaborador_",A836)</f>
        <v>colaborador_0834</v>
      </c>
      <c r="E836" s="9" t="s">
        <v>1339</v>
      </c>
      <c r="F836" s="9" t="s">
        <v>1550</v>
      </c>
      <c r="G836" s="8">
        <f t="shared" ref="G836:G899" ca="1" si="159">RANDBETWEEN(DATE(2015,1,1),DATE(2020,12,31))</f>
        <v>43648</v>
      </c>
      <c r="H836" s="6" t="s">
        <v>6</v>
      </c>
      <c r="I836" s="13">
        <f t="shared" ref="I836:I899" ca="1" si="160">IF(H836="M",RANDBETWEEN(175,185)/100,RANDBETWEEN(165,175)/100)</f>
        <v>1.76</v>
      </c>
      <c r="J836" s="15">
        <f t="shared" ref="J836:J899" ca="1" si="161">IF(H836="M",RANDBETWEEN(70,81),RANDBETWEEN(45,65))</f>
        <v>75</v>
      </c>
      <c r="K836" s="15">
        <f t="shared" ref="K836:K899" ca="1" si="162">J836/I836^2</f>
        <v>24.212293388429753</v>
      </c>
      <c r="L836" s="10">
        <f t="shared" ref="L836:L899" ca="1" si="163">RANDBETWEEN(2,3)</f>
        <v>2</v>
      </c>
      <c r="M836" s="10">
        <f t="shared" ref="M836:M899" ca="1" si="164">RANDBETWEEN(1,7)</f>
        <v>5</v>
      </c>
      <c r="N836" s="10">
        <f t="shared" ref="N836:N899" ca="1" si="165">RANDBETWEEN(1,27)</f>
        <v>2</v>
      </c>
      <c r="O836" s="10">
        <f t="shared" ref="O836:O899" ca="1" si="166">RANDBETWEEN(1,7)</f>
        <v>3</v>
      </c>
      <c r="P836" s="10">
        <f t="shared" ref="P836:P899" ca="1" si="167">RANDBETWEEN(1,6)</f>
        <v>5</v>
      </c>
      <c r="Q836" s="11">
        <f t="shared" ca="1" si="156"/>
        <v>22</v>
      </c>
      <c r="R836" s="22" t="str">
        <f ca="1">VLOOKUP(L836,'05'!$A$2:$B$6,2,0)</f>
        <v>parda</v>
      </c>
      <c r="S836" s="22" t="str">
        <f ca="1">VLOOKUP(M836,'06'!$A$2:$B$18,2,0)</f>
        <v>ensino médio completo</v>
      </c>
      <c r="T836" s="22" t="str">
        <f ca="1">VLOOKUP(N836,'07'!$A$2:$D$28,2,0)</f>
        <v>Alagoas</v>
      </c>
      <c r="U836" s="22" t="str">
        <f ca="1">VLOOKUP(O836,'08'!$A$2:$B$28,2,0)</f>
        <v>Católica</v>
      </c>
      <c r="V836" s="22" t="str">
        <f ca="1">VLOOKUP(P836,'10'!$A$2:$B$10,2,0)</f>
        <v>Separado</v>
      </c>
      <c r="W836" s="29">
        <f>IFERROR(VLOOKUP($B836,'b02'!$A$4:$H$705,W$1,0),0)</f>
        <v>0</v>
      </c>
      <c r="X836" s="29">
        <f>IFERROR(VLOOKUP($B836,'b02'!$A$4:$H$705,X$1,0),0)</f>
        <v>0</v>
      </c>
      <c r="Y836" s="29">
        <f>IFERROR(VLOOKUP($B836,'b02'!$A$4:$H$705,Y$1,0),0)</f>
        <v>0</v>
      </c>
      <c r="Z836" s="29">
        <f>IFERROR(VLOOKUP($B836,'b02'!$A$4:$H$705,Z$1,0),0)</f>
        <v>0</v>
      </c>
      <c r="AA836" s="29">
        <f>IFERROR(VLOOKUP($B836,'b02'!$A$4:$H$705,AA$1,0),0)</f>
        <v>0</v>
      </c>
      <c r="AB836" s="29">
        <f>IFERROR(VLOOKUP($B836,'b02'!$A$4:$H$705,AB$1,0),0)</f>
        <v>0</v>
      </c>
      <c r="AC836" s="29">
        <f>IFERROR(VLOOKUP($B836,'b02'!$A$4:$H$705,AC$1,0),0)</f>
        <v>0</v>
      </c>
      <c r="AD836" s="41">
        <f>IFERROR(VLOOKUP($B836,'b06'!$A$4:$I$714,AD$1,0),0)</f>
        <v>0</v>
      </c>
      <c r="AE836" s="41">
        <f>IFERROR(VLOOKUP($B836,'b06'!$A$4:$I$714,AE$1,0),0)</f>
        <v>0</v>
      </c>
      <c r="AF836" s="41">
        <f>IFERROR(VLOOKUP($B836,'b06'!$A$4:$I$714,AF$1,0),0)</f>
        <v>0</v>
      </c>
      <c r="AG836" s="41">
        <f>IFERROR(VLOOKUP($B836,'b06'!$A$4:$I$714,AG$1,0),0)</f>
        <v>0</v>
      </c>
      <c r="AH836" s="41">
        <f>IFERROR(VLOOKUP($B836,'b06'!$A$4:$I$714,AH$1,0),0)</f>
        <v>0</v>
      </c>
      <c r="AI836" s="41">
        <f>IFERROR(VLOOKUP($B836,'b06'!$A$4:$I$714,AI$1,0),0)</f>
        <v>0</v>
      </c>
      <c r="AJ836" s="41">
        <f>IFERROR(VLOOKUP($B836,'b06'!$A$4:$I$714,AJ$1,0),0)</f>
        <v>0</v>
      </c>
    </row>
    <row r="837" spans="1:36" x14ac:dyDescent="0.35">
      <c r="A837" s="4" t="s">
        <v>1148</v>
      </c>
      <c r="B837" s="30">
        <v>835</v>
      </c>
      <c r="C837" s="8">
        <f t="shared" ca="1" si="157"/>
        <v>31598</v>
      </c>
      <c r="D837" s="5" t="str">
        <f t="shared" si="158"/>
        <v>colaborador_0835</v>
      </c>
      <c r="E837" s="9" t="s">
        <v>1339</v>
      </c>
      <c r="F837" s="9" t="s">
        <v>1550</v>
      </c>
      <c r="G837" s="8">
        <f t="shared" ca="1" si="159"/>
        <v>42010</v>
      </c>
      <c r="H837" s="6" t="s">
        <v>6</v>
      </c>
      <c r="I837" s="13">
        <f t="shared" ca="1" si="160"/>
        <v>1.75</v>
      </c>
      <c r="J837" s="15">
        <f t="shared" ca="1" si="161"/>
        <v>73</v>
      </c>
      <c r="K837" s="15">
        <f t="shared" ca="1" si="162"/>
        <v>23.836734693877553</v>
      </c>
      <c r="L837" s="10">
        <f t="shared" ca="1" si="163"/>
        <v>3</v>
      </c>
      <c r="M837" s="10">
        <f t="shared" ca="1" si="164"/>
        <v>6</v>
      </c>
      <c r="N837" s="10">
        <f t="shared" ca="1" si="165"/>
        <v>16</v>
      </c>
      <c r="O837" s="10">
        <f t="shared" ca="1" si="166"/>
        <v>7</v>
      </c>
      <c r="P837" s="10">
        <f t="shared" ca="1" si="167"/>
        <v>4</v>
      </c>
      <c r="Q837" s="11">
        <f t="shared" ca="1" si="156"/>
        <v>34</v>
      </c>
      <c r="R837" s="22" t="str">
        <f ca="1">VLOOKUP(L837,'05'!$A$2:$B$6,2,0)</f>
        <v>preta</v>
      </c>
      <c r="S837" s="22" t="str">
        <f ca="1">VLOOKUP(M837,'06'!$A$2:$B$18,2,0)</f>
        <v>ensino médio técnico incompleto</v>
      </c>
      <c r="T837" s="22" t="str">
        <f ca="1">VLOOKUP(N837,'07'!$A$2:$D$28,2,0)</f>
        <v>Paraná</v>
      </c>
      <c r="U837" s="22" t="str">
        <f ca="1">VLOOKUP(O837,'08'!$A$2:$B$28,2,0)</f>
        <v>Testemunha de Jeová</v>
      </c>
      <c r="V837" s="22" t="str">
        <f ca="1">VLOOKUP(P837,'10'!$A$2:$B$10,2,0)</f>
        <v>Desquitado</v>
      </c>
      <c r="W837" s="29">
        <f>IFERROR(VLOOKUP($B837,'b02'!$A$4:$H$705,W$1,0),0)</f>
        <v>1</v>
      </c>
      <c r="X837" s="29">
        <f>IFERROR(VLOOKUP($B837,'b02'!$A$4:$H$705,X$1,0),0)</f>
        <v>0</v>
      </c>
      <c r="Y837" s="29">
        <f>IFERROR(VLOOKUP($B837,'b02'!$A$4:$H$705,Y$1,0),0)</f>
        <v>0</v>
      </c>
      <c r="Z837" s="29">
        <f>IFERROR(VLOOKUP($B837,'b02'!$A$4:$H$705,Z$1,0),0)</f>
        <v>0</v>
      </c>
      <c r="AA837" s="29">
        <f>IFERROR(VLOOKUP($B837,'b02'!$A$4:$H$705,AA$1,0),0)</f>
        <v>0</v>
      </c>
      <c r="AB837" s="29">
        <f>IFERROR(VLOOKUP($B837,'b02'!$A$4:$H$705,AB$1,0),0)</f>
        <v>0</v>
      </c>
      <c r="AC837" s="29">
        <f>IFERROR(VLOOKUP($B837,'b02'!$A$4:$H$705,AC$1,0),0)</f>
        <v>1</v>
      </c>
      <c r="AD837" s="41">
        <f>IFERROR(VLOOKUP($B837,'b06'!$A$4:$I$714,AD$1,0),0)</f>
        <v>0</v>
      </c>
      <c r="AE837" s="41">
        <f>IFERROR(VLOOKUP($B837,'b06'!$A$4:$I$714,AE$1,0),0)</f>
        <v>0</v>
      </c>
      <c r="AF837" s="41">
        <f>IFERROR(VLOOKUP($B837,'b06'!$A$4:$I$714,AF$1,0),0)</f>
        <v>1</v>
      </c>
      <c r="AG837" s="41">
        <f>IFERROR(VLOOKUP($B837,'b06'!$A$4:$I$714,AG$1,0),0)</f>
        <v>0</v>
      </c>
      <c r="AH837" s="41">
        <f>IFERROR(VLOOKUP($B837,'b06'!$A$4:$I$714,AH$1,0),0)</f>
        <v>0</v>
      </c>
      <c r="AI837" s="41">
        <f>IFERROR(VLOOKUP($B837,'b06'!$A$4:$I$714,AI$1,0),0)</f>
        <v>0</v>
      </c>
      <c r="AJ837" s="41">
        <f>IFERROR(VLOOKUP($B837,'b06'!$A$4:$I$714,AJ$1,0),0)</f>
        <v>0</v>
      </c>
    </row>
    <row r="838" spans="1:36" x14ac:dyDescent="0.35">
      <c r="A838" s="4" t="s">
        <v>1149</v>
      </c>
      <c r="B838" s="30">
        <v>836</v>
      </c>
      <c r="C838" s="8">
        <f t="shared" ca="1" si="157"/>
        <v>31848</v>
      </c>
      <c r="D838" s="5" t="str">
        <f t="shared" si="158"/>
        <v>colaborador_0836</v>
      </c>
      <c r="E838" s="9" t="s">
        <v>1339</v>
      </c>
      <c r="F838" s="9" t="s">
        <v>1550</v>
      </c>
      <c r="G838" s="8">
        <f t="shared" ca="1" si="159"/>
        <v>42490</v>
      </c>
      <c r="H838" s="6" t="s">
        <v>6</v>
      </c>
      <c r="I838" s="13">
        <f t="shared" ca="1" si="160"/>
        <v>1.76</v>
      </c>
      <c r="J838" s="15">
        <f t="shared" ca="1" si="161"/>
        <v>76</v>
      </c>
      <c r="K838" s="15">
        <f t="shared" ca="1" si="162"/>
        <v>24.535123966942148</v>
      </c>
      <c r="L838" s="10">
        <f t="shared" ca="1" si="163"/>
        <v>3</v>
      </c>
      <c r="M838" s="10">
        <f t="shared" ca="1" si="164"/>
        <v>2</v>
      </c>
      <c r="N838" s="10">
        <f t="shared" ca="1" si="165"/>
        <v>18</v>
      </c>
      <c r="O838" s="10">
        <f t="shared" ca="1" si="166"/>
        <v>4</v>
      </c>
      <c r="P838" s="10">
        <f t="shared" ca="1" si="167"/>
        <v>4</v>
      </c>
      <c r="Q838" s="11">
        <f t="shared" ca="1" si="156"/>
        <v>33</v>
      </c>
      <c r="R838" s="22" t="str">
        <f ca="1">VLOOKUP(L838,'05'!$A$2:$B$6,2,0)</f>
        <v>preta</v>
      </c>
      <c r="S838" s="22" t="str">
        <f ca="1">VLOOKUP(M838,'06'!$A$2:$B$18,2,0)</f>
        <v>ensino fundamental incompleto</v>
      </c>
      <c r="T838" s="22" t="str">
        <f ca="1">VLOOKUP(N838,'07'!$A$2:$D$28,2,0)</f>
        <v>Piauí</v>
      </c>
      <c r="U838" s="22" t="str">
        <f ca="1">VLOOKUP(O838,'08'!$A$2:$B$28,2,0)</f>
        <v>Cristã</v>
      </c>
      <c r="V838" s="22" t="str">
        <f ca="1">VLOOKUP(P838,'10'!$A$2:$B$10,2,0)</f>
        <v>Desquitado</v>
      </c>
      <c r="W838" s="29">
        <f>IFERROR(VLOOKUP($B838,'b02'!$A$4:$H$705,W$1,0),0)</f>
        <v>0</v>
      </c>
      <c r="X838" s="29">
        <f>IFERROR(VLOOKUP($B838,'b02'!$A$4:$H$705,X$1,0),0)</f>
        <v>0</v>
      </c>
      <c r="Y838" s="29">
        <f>IFERROR(VLOOKUP($B838,'b02'!$A$4:$H$705,Y$1,0),0)</f>
        <v>0</v>
      </c>
      <c r="Z838" s="29">
        <f>IFERROR(VLOOKUP($B838,'b02'!$A$4:$H$705,Z$1,0),0)</f>
        <v>0</v>
      </c>
      <c r="AA838" s="29">
        <f>IFERROR(VLOOKUP($B838,'b02'!$A$4:$H$705,AA$1,0),0)</f>
        <v>0</v>
      </c>
      <c r="AB838" s="29">
        <f>IFERROR(VLOOKUP($B838,'b02'!$A$4:$H$705,AB$1,0),0)</f>
        <v>0</v>
      </c>
      <c r="AC838" s="29">
        <f>IFERROR(VLOOKUP($B838,'b02'!$A$4:$H$705,AC$1,0),0)</f>
        <v>0</v>
      </c>
      <c r="AD838" s="41">
        <f>IFERROR(VLOOKUP($B838,'b06'!$A$4:$I$714,AD$1,0),0)</f>
        <v>0</v>
      </c>
      <c r="AE838" s="41">
        <f>IFERROR(VLOOKUP($B838,'b06'!$A$4:$I$714,AE$1,0),0)</f>
        <v>0</v>
      </c>
      <c r="AF838" s="41">
        <f>IFERROR(VLOOKUP($B838,'b06'!$A$4:$I$714,AF$1,0),0)</f>
        <v>0</v>
      </c>
      <c r="AG838" s="41">
        <f>IFERROR(VLOOKUP($B838,'b06'!$A$4:$I$714,AG$1,0),0)</f>
        <v>0</v>
      </c>
      <c r="AH838" s="41">
        <f>IFERROR(VLOOKUP($B838,'b06'!$A$4:$I$714,AH$1,0),0)</f>
        <v>0</v>
      </c>
      <c r="AI838" s="41">
        <f>IFERROR(VLOOKUP($B838,'b06'!$A$4:$I$714,AI$1,0),0)</f>
        <v>0</v>
      </c>
      <c r="AJ838" s="41">
        <f>IFERROR(VLOOKUP($B838,'b06'!$A$4:$I$714,AJ$1,0),0)</f>
        <v>0</v>
      </c>
    </row>
    <row r="839" spans="1:36" x14ac:dyDescent="0.35">
      <c r="A839" s="4" t="s">
        <v>1150</v>
      </c>
      <c r="B839" s="30">
        <v>837</v>
      </c>
      <c r="C839" s="8">
        <f t="shared" ca="1" si="157"/>
        <v>34651</v>
      </c>
      <c r="D839" s="5" t="str">
        <f t="shared" si="158"/>
        <v>colaborador_0837</v>
      </c>
      <c r="E839" s="9" t="s">
        <v>1339</v>
      </c>
      <c r="F839" s="9" t="s">
        <v>1550</v>
      </c>
      <c r="G839" s="8">
        <f t="shared" ca="1" si="159"/>
        <v>42967</v>
      </c>
      <c r="H839" s="6" t="s">
        <v>6</v>
      </c>
      <c r="I839" s="13">
        <f t="shared" ca="1" si="160"/>
        <v>1.8</v>
      </c>
      <c r="J839" s="15">
        <f t="shared" ca="1" si="161"/>
        <v>79</v>
      </c>
      <c r="K839" s="15">
        <f t="shared" ca="1" si="162"/>
        <v>24.382716049382715</v>
      </c>
      <c r="L839" s="10">
        <f t="shared" ca="1" si="163"/>
        <v>2</v>
      </c>
      <c r="M839" s="10">
        <f t="shared" ca="1" si="164"/>
        <v>2</v>
      </c>
      <c r="N839" s="10">
        <f t="shared" ca="1" si="165"/>
        <v>2</v>
      </c>
      <c r="O839" s="10">
        <f t="shared" ca="1" si="166"/>
        <v>4</v>
      </c>
      <c r="P839" s="10">
        <f t="shared" ca="1" si="167"/>
        <v>6</v>
      </c>
      <c r="Q839" s="11">
        <f t="shared" ca="1" si="156"/>
        <v>26</v>
      </c>
      <c r="R839" s="22" t="str">
        <f ca="1">VLOOKUP(L839,'05'!$A$2:$B$6,2,0)</f>
        <v>parda</v>
      </c>
      <c r="S839" s="22" t="str">
        <f ca="1">VLOOKUP(M839,'06'!$A$2:$B$18,2,0)</f>
        <v>ensino fundamental incompleto</v>
      </c>
      <c r="T839" s="22" t="str">
        <f ca="1">VLOOKUP(N839,'07'!$A$2:$D$28,2,0)</f>
        <v>Alagoas</v>
      </c>
      <c r="U839" s="22" t="str">
        <f ca="1">VLOOKUP(O839,'08'!$A$2:$B$28,2,0)</f>
        <v>Cristã</v>
      </c>
      <c r="V839" s="22" t="str">
        <f ca="1">VLOOKUP(P839,'10'!$A$2:$B$10,2,0)</f>
        <v>Concubinato/União Estável</v>
      </c>
      <c r="W839" s="29">
        <f>IFERROR(VLOOKUP($B839,'b02'!$A$4:$H$705,W$1,0),0)</f>
        <v>0</v>
      </c>
      <c r="X839" s="29">
        <f>IFERROR(VLOOKUP($B839,'b02'!$A$4:$H$705,X$1,0),0)</f>
        <v>0</v>
      </c>
      <c r="Y839" s="29">
        <f>IFERROR(VLOOKUP($B839,'b02'!$A$4:$H$705,Y$1,0),0)</f>
        <v>0</v>
      </c>
      <c r="Z839" s="29">
        <f>IFERROR(VLOOKUP($B839,'b02'!$A$4:$H$705,Z$1,0),0)</f>
        <v>0</v>
      </c>
      <c r="AA839" s="29">
        <f>IFERROR(VLOOKUP($B839,'b02'!$A$4:$H$705,AA$1,0),0)</f>
        <v>0</v>
      </c>
      <c r="AB839" s="29">
        <f>IFERROR(VLOOKUP($B839,'b02'!$A$4:$H$705,AB$1,0),0)</f>
        <v>0</v>
      </c>
      <c r="AC839" s="29">
        <f>IFERROR(VLOOKUP($B839,'b02'!$A$4:$H$705,AC$1,0),0)</f>
        <v>0</v>
      </c>
      <c r="AD839" s="41">
        <f>IFERROR(VLOOKUP($B839,'b06'!$A$4:$I$714,AD$1,0),0)</f>
        <v>0</v>
      </c>
      <c r="AE839" s="41">
        <f>IFERROR(VLOOKUP($B839,'b06'!$A$4:$I$714,AE$1,0),0)</f>
        <v>0</v>
      </c>
      <c r="AF839" s="41">
        <f>IFERROR(VLOOKUP($B839,'b06'!$A$4:$I$714,AF$1,0),0)</f>
        <v>0</v>
      </c>
      <c r="AG839" s="41">
        <f>IFERROR(VLOOKUP($B839,'b06'!$A$4:$I$714,AG$1,0),0)</f>
        <v>0</v>
      </c>
      <c r="AH839" s="41">
        <f>IFERROR(VLOOKUP($B839,'b06'!$A$4:$I$714,AH$1,0),0)</f>
        <v>0</v>
      </c>
      <c r="AI839" s="41">
        <f>IFERROR(VLOOKUP($B839,'b06'!$A$4:$I$714,AI$1,0),0)</f>
        <v>0</v>
      </c>
      <c r="AJ839" s="41">
        <f>IFERROR(VLOOKUP($B839,'b06'!$A$4:$I$714,AJ$1,0),0)</f>
        <v>0</v>
      </c>
    </row>
    <row r="840" spans="1:36" x14ac:dyDescent="0.35">
      <c r="A840" s="4" t="s">
        <v>1151</v>
      </c>
      <c r="B840" s="30">
        <v>838</v>
      </c>
      <c r="C840" s="8">
        <f t="shared" ca="1" si="157"/>
        <v>31894</v>
      </c>
      <c r="D840" s="5" t="str">
        <f t="shared" si="158"/>
        <v>colaborador_0838</v>
      </c>
      <c r="E840" s="9" t="s">
        <v>1339</v>
      </c>
      <c r="F840" s="9" t="s">
        <v>1550</v>
      </c>
      <c r="G840" s="8">
        <f t="shared" ca="1" si="159"/>
        <v>42397</v>
      </c>
      <c r="H840" s="6" t="s">
        <v>6</v>
      </c>
      <c r="I840" s="13">
        <f t="shared" ca="1" si="160"/>
        <v>1.78</v>
      </c>
      <c r="J840" s="15">
        <f t="shared" ca="1" si="161"/>
        <v>70</v>
      </c>
      <c r="K840" s="15">
        <f t="shared" ca="1" si="162"/>
        <v>22.093170054286073</v>
      </c>
      <c r="L840" s="10">
        <f t="shared" ca="1" si="163"/>
        <v>2</v>
      </c>
      <c r="M840" s="10">
        <f t="shared" ca="1" si="164"/>
        <v>4</v>
      </c>
      <c r="N840" s="10">
        <f t="shared" ca="1" si="165"/>
        <v>16</v>
      </c>
      <c r="O840" s="10">
        <f t="shared" ca="1" si="166"/>
        <v>1</v>
      </c>
      <c r="P840" s="10">
        <f t="shared" ca="1" si="167"/>
        <v>2</v>
      </c>
      <c r="Q840" s="11">
        <f t="shared" ca="1" si="156"/>
        <v>33</v>
      </c>
      <c r="R840" s="22" t="str">
        <f ca="1">VLOOKUP(L840,'05'!$A$2:$B$6,2,0)</f>
        <v>parda</v>
      </c>
      <c r="S840" s="22" t="str">
        <f ca="1">VLOOKUP(M840,'06'!$A$2:$B$18,2,0)</f>
        <v>ensino médio incompleto</v>
      </c>
      <c r="T840" s="22" t="str">
        <f ca="1">VLOOKUP(N840,'07'!$A$2:$D$28,2,0)</f>
        <v>Paraná</v>
      </c>
      <c r="U840" s="22" t="str">
        <f ca="1">VLOOKUP(O840,'08'!$A$2:$B$28,2,0)</f>
        <v>Adventista</v>
      </c>
      <c r="V840" s="22" t="str">
        <f ca="1">VLOOKUP(P840,'10'!$A$2:$B$10,2,0)</f>
        <v>Casado</v>
      </c>
      <c r="W840" s="29">
        <f>IFERROR(VLOOKUP($B840,'b02'!$A$4:$H$705,W$1,0),0)</f>
        <v>0</v>
      </c>
      <c r="X840" s="29">
        <f>IFERROR(VLOOKUP($B840,'b02'!$A$4:$H$705,X$1,0),0)</f>
        <v>0</v>
      </c>
      <c r="Y840" s="29">
        <f>IFERROR(VLOOKUP($B840,'b02'!$A$4:$H$705,Y$1,0),0)</f>
        <v>0</v>
      </c>
      <c r="Z840" s="29">
        <f>IFERROR(VLOOKUP($B840,'b02'!$A$4:$H$705,Z$1,0),0)</f>
        <v>0</v>
      </c>
      <c r="AA840" s="29">
        <f>IFERROR(VLOOKUP($B840,'b02'!$A$4:$H$705,AA$1,0),0)</f>
        <v>0</v>
      </c>
      <c r="AB840" s="29">
        <f>IFERROR(VLOOKUP($B840,'b02'!$A$4:$H$705,AB$1,0),0)</f>
        <v>0</v>
      </c>
      <c r="AC840" s="29">
        <f>IFERROR(VLOOKUP($B840,'b02'!$A$4:$H$705,AC$1,0),0)</f>
        <v>0</v>
      </c>
      <c r="AD840" s="41">
        <f>IFERROR(VLOOKUP($B840,'b06'!$A$4:$I$714,AD$1,0),0)</f>
        <v>0</v>
      </c>
      <c r="AE840" s="41">
        <f>IFERROR(VLOOKUP($B840,'b06'!$A$4:$I$714,AE$1,0),0)</f>
        <v>0</v>
      </c>
      <c r="AF840" s="41">
        <f>IFERROR(VLOOKUP($B840,'b06'!$A$4:$I$714,AF$1,0),0)</f>
        <v>0</v>
      </c>
      <c r="AG840" s="41">
        <f>IFERROR(VLOOKUP($B840,'b06'!$A$4:$I$714,AG$1,0),0)</f>
        <v>0</v>
      </c>
      <c r="AH840" s="41">
        <f>IFERROR(VLOOKUP($B840,'b06'!$A$4:$I$714,AH$1,0),0)</f>
        <v>0</v>
      </c>
      <c r="AI840" s="41">
        <f>IFERROR(VLOOKUP($B840,'b06'!$A$4:$I$714,AI$1,0),0)</f>
        <v>0</v>
      </c>
      <c r="AJ840" s="41">
        <f>IFERROR(VLOOKUP($B840,'b06'!$A$4:$I$714,AJ$1,0),0)</f>
        <v>0</v>
      </c>
    </row>
    <row r="841" spans="1:36" x14ac:dyDescent="0.35">
      <c r="A841" s="4" t="s">
        <v>1152</v>
      </c>
      <c r="B841" s="30">
        <v>839</v>
      </c>
      <c r="C841" s="8">
        <f t="shared" ca="1" si="157"/>
        <v>32264</v>
      </c>
      <c r="D841" s="5" t="str">
        <f t="shared" si="158"/>
        <v>colaborador_0839</v>
      </c>
      <c r="E841" s="9" t="s">
        <v>1339</v>
      </c>
      <c r="F841" s="9" t="s">
        <v>1550</v>
      </c>
      <c r="G841" s="8">
        <f t="shared" ca="1" si="159"/>
        <v>43126</v>
      </c>
      <c r="H841" s="6" t="s">
        <v>6</v>
      </c>
      <c r="I841" s="13">
        <f t="shared" ca="1" si="160"/>
        <v>1.78</v>
      </c>
      <c r="J841" s="15">
        <f t="shared" ca="1" si="161"/>
        <v>78</v>
      </c>
      <c r="K841" s="15">
        <f t="shared" ca="1" si="162"/>
        <v>24.618103774775911</v>
      </c>
      <c r="L841" s="10">
        <f t="shared" ca="1" si="163"/>
        <v>3</v>
      </c>
      <c r="M841" s="10">
        <f t="shared" ca="1" si="164"/>
        <v>6</v>
      </c>
      <c r="N841" s="10">
        <f t="shared" ca="1" si="165"/>
        <v>20</v>
      </c>
      <c r="O841" s="10">
        <f t="shared" ca="1" si="166"/>
        <v>7</v>
      </c>
      <c r="P841" s="10">
        <f t="shared" ca="1" si="167"/>
        <v>4</v>
      </c>
      <c r="Q841" s="11">
        <f t="shared" ca="1" si="156"/>
        <v>32</v>
      </c>
      <c r="R841" s="22" t="str">
        <f ca="1">VLOOKUP(L841,'05'!$A$2:$B$6,2,0)</f>
        <v>preta</v>
      </c>
      <c r="S841" s="22" t="str">
        <f ca="1">VLOOKUP(M841,'06'!$A$2:$B$18,2,0)</f>
        <v>ensino médio técnico incompleto</v>
      </c>
      <c r="T841" s="22" t="str">
        <f ca="1">VLOOKUP(N841,'07'!$A$2:$D$28,2,0)</f>
        <v>Rio Grande do Norte</v>
      </c>
      <c r="U841" s="22" t="str">
        <f ca="1">VLOOKUP(O841,'08'!$A$2:$B$28,2,0)</f>
        <v>Testemunha de Jeová</v>
      </c>
      <c r="V841" s="22" t="str">
        <f ca="1">VLOOKUP(P841,'10'!$A$2:$B$10,2,0)</f>
        <v>Desquitado</v>
      </c>
      <c r="W841" s="29">
        <f>IFERROR(VLOOKUP($B841,'b02'!$A$4:$H$705,W$1,0),0)</f>
        <v>0</v>
      </c>
      <c r="X841" s="29">
        <f>IFERROR(VLOOKUP($B841,'b02'!$A$4:$H$705,X$1,0),0)</f>
        <v>0</v>
      </c>
      <c r="Y841" s="29">
        <f>IFERROR(VLOOKUP($B841,'b02'!$A$4:$H$705,Y$1,0),0)</f>
        <v>2</v>
      </c>
      <c r="Z841" s="29">
        <f>IFERROR(VLOOKUP($B841,'b02'!$A$4:$H$705,Z$1,0),0)</f>
        <v>0</v>
      </c>
      <c r="AA841" s="29">
        <f>IFERROR(VLOOKUP($B841,'b02'!$A$4:$H$705,AA$1,0),0)</f>
        <v>0</v>
      </c>
      <c r="AB841" s="29">
        <f>IFERROR(VLOOKUP($B841,'b02'!$A$4:$H$705,AB$1,0),0)</f>
        <v>0</v>
      </c>
      <c r="AC841" s="29">
        <f>IFERROR(VLOOKUP($B841,'b02'!$A$4:$H$705,AC$1,0),0)</f>
        <v>2</v>
      </c>
      <c r="AD841" s="41">
        <f>IFERROR(VLOOKUP($B841,'b06'!$A$4:$I$714,AD$1,0),0)</f>
        <v>0</v>
      </c>
      <c r="AE841" s="41">
        <f>IFERROR(VLOOKUP($B841,'b06'!$A$4:$I$714,AE$1,0),0)</f>
        <v>2</v>
      </c>
      <c r="AF841" s="41">
        <f>IFERROR(VLOOKUP($B841,'b06'!$A$4:$I$714,AF$1,0),0)</f>
        <v>0</v>
      </c>
      <c r="AG841" s="41">
        <f>IFERROR(VLOOKUP($B841,'b06'!$A$4:$I$714,AG$1,0),0)</f>
        <v>0</v>
      </c>
      <c r="AH841" s="41">
        <f>IFERROR(VLOOKUP($B841,'b06'!$A$4:$I$714,AH$1,0),0)</f>
        <v>0</v>
      </c>
      <c r="AI841" s="41">
        <f>IFERROR(VLOOKUP($B841,'b06'!$A$4:$I$714,AI$1,0),0)</f>
        <v>0</v>
      </c>
      <c r="AJ841" s="41">
        <f>IFERROR(VLOOKUP($B841,'b06'!$A$4:$I$714,AJ$1,0),0)</f>
        <v>0</v>
      </c>
    </row>
    <row r="842" spans="1:36" x14ac:dyDescent="0.35">
      <c r="A842" s="4" t="s">
        <v>1153</v>
      </c>
      <c r="B842" s="30">
        <v>840</v>
      </c>
      <c r="C842" s="8">
        <f t="shared" ca="1" si="157"/>
        <v>34342</v>
      </c>
      <c r="D842" s="5" t="str">
        <f t="shared" si="158"/>
        <v>colaborador_0840</v>
      </c>
      <c r="E842" s="9" t="s">
        <v>1339</v>
      </c>
      <c r="F842" s="9" t="s">
        <v>1550</v>
      </c>
      <c r="G842" s="8">
        <f t="shared" ca="1" si="159"/>
        <v>42454</v>
      </c>
      <c r="H842" s="6" t="s">
        <v>6</v>
      </c>
      <c r="I842" s="13">
        <f t="shared" ca="1" si="160"/>
        <v>1.84</v>
      </c>
      <c r="J842" s="15">
        <f t="shared" ca="1" si="161"/>
        <v>78</v>
      </c>
      <c r="K842" s="15">
        <f t="shared" ca="1" si="162"/>
        <v>23.038752362948959</v>
      </c>
      <c r="L842" s="10">
        <f t="shared" ca="1" si="163"/>
        <v>3</v>
      </c>
      <c r="M842" s="10">
        <f t="shared" ca="1" si="164"/>
        <v>7</v>
      </c>
      <c r="N842" s="10">
        <f t="shared" ca="1" si="165"/>
        <v>27</v>
      </c>
      <c r="O842" s="10">
        <f t="shared" ca="1" si="166"/>
        <v>2</v>
      </c>
      <c r="P842" s="10">
        <f t="shared" ca="1" si="167"/>
        <v>6</v>
      </c>
      <c r="Q842" s="11">
        <f t="shared" ca="1" si="156"/>
        <v>27</v>
      </c>
      <c r="R842" s="22" t="str">
        <f ca="1">VLOOKUP(L842,'05'!$A$2:$B$6,2,0)</f>
        <v>preta</v>
      </c>
      <c r="S842" s="22" t="str">
        <f ca="1">VLOOKUP(M842,'06'!$A$2:$B$18,2,0)</f>
        <v>ensino médio técnico completo</v>
      </c>
      <c r="T842" s="22" t="str">
        <f ca="1">VLOOKUP(N842,'07'!$A$2:$D$28,2,0)</f>
        <v>Tocantins</v>
      </c>
      <c r="U842" s="22" t="str">
        <f ca="1">VLOOKUP(O842,'08'!$A$2:$B$28,2,0)</f>
        <v>Candomblé</v>
      </c>
      <c r="V842" s="22" t="str">
        <f ca="1">VLOOKUP(P842,'10'!$A$2:$B$10,2,0)</f>
        <v>Concubinato/União Estável</v>
      </c>
      <c r="W842" s="29">
        <f>IFERROR(VLOOKUP($B842,'b02'!$A$4:$H$705,W$1,0),0)</f>
        <v>0</v>
      </c>
      <c r="X842" s="29">
        <f>IFERROR(VLOOKUP($B842,'b02'!$A$4:$H$705,X$1,0),0)</f>
        <v>0</v>
      </c>
      <c r="Y842" s="29">
        <f>IFERROR(VLOOKUP($B842,'b02'!$A$4:$H$705,Y$1,0),0)</f>
        <v>0</v>
      </c>
      <c r="Z842" s="29">
        <f>IFERROR(VLOOKUP($B842,'b02'!$A$4:$H$705,Z$1,0),0)</f>
        <v>1</v>
      </c>
      <c r="AA842" s="29">
        <f>IFERROR(VLOOKUP($B842,'b02'!$A$4:$H$705,AA$1,0),0)</f>
        <v>0</v>
      </c>
      <c r="AB842" s="29">
        <f>IFERROR(VLOOKUP($B842,'b02'!$A$4:$H$705,AB$1,0),0)</f>
        <v>0</v>
      </c>
      <c r="AC842" s="29">
        <f>IFERROR(VLOOKUP($B842,'b02'!$A$4:$H$705,AC$1,0),0)</f>
        <v>1</v>
      </c>
      <c r="AD842" s="41">
        <f>IFERROR(VLOOKUP($B842,'b06'!$A$4:$I$714,AD$1,0),0)</f>
        <v>0</v>
      </c>
      <c r="AE842" s="41">
        <f>IFERROR(VLOOKUP($B842,'b06'!$A$4:$I$714,AE$1,0),0)</f>
        <v>0</v>
      </c>
      <c r="AF842" s="41">
        <f>IFERROR(VLOOKUP($B842,'b06'!$A$4:$I$714,AF$1,0),0)</f>
        <v>0</v>
      </c>
      <c r="AG842" s="41">
        <f>IFERROR(VLOOKUP($B842,'b06'!$A$4:$I$714,AG$1,0),0)</f>
        <v>0</v>
      </c>
      <c r="AH842" s="41">
        <f>IFERROR(VLOOKUP($B842,'b06'!$A$4:$I$714,AH$1,0),0)</f>
        <v>0</v>
      </c>
      <c r="AI842" s="41">
        <f>IFERROR(VLOOKUP($B842,'b06'!$A$4:$I$714,AI$1,0),0)</f>
        <v>1</v>
      </c>
      <c r="AJ842" s="41">
        <f>IFERROR(VLOOKUP($B842,'b06'!$A$4:$I$714,AJ$1,0),0)</f>
        <v>0</v>
      </c>
    </row>
    <row r="843" spans="1:36" x14ac:dyDescent="0.35">
      <c r="A843" s="4" t="s">
        <v>1154</v>
      </c>
      <c r="B843" s="30">
        <v>841</v>
      </c>
      <c r="C843" s="8">
        <f t="shared" ca="1" si="157"/>
        <v>35050</v>
      </c>
      <c r="D843" s="5" t="str">
        <f t="shared" si="158"/>
        <v>colaborador_0841</v>
      </c>
      <c r="E843" s="9" t="s">
        <v>1339</v>
      </c>
      <c r="F843" s="9" t="s">
        <v>1550</v>
      </c>
      <c r="G843" s="8">
        <f t="shared" ca="1" si="159"/>
        <v>44098</v>
      </c>
      <c r="H843" s="6" t="s">
        <v>6</v>
      </c>
      <c r="I843" s="13">
        <f t="shared" ca="1" si="160"/>
        <v>1.82</v>
      </c>
      <c r="J843" s="15">
        <f t="shared" ca="1" si="161"/>
        <v>76</v>
      </c>
      <c r="K843" s="15">
        <f t="shared" ca="1" si="162"/>
        <v>22.944088878154812</v>
      </c>
      <c r="L843" s="10">
        <f t="shared" ca="1" si="163"/>
        <v>3</v>
      </c>
      <c r="M843" s="10">
        <f t="shared" ca="1" si="164"/>
        <v>5</v>
      </c>
      <c r="N843" s="10">
        <f t="shared" ca="1" si="165"/>
        <v>9</v>
      </c>
      <c r="O843" s="10">
        <f t="shared" ca="1" si="166"/>
        <v>5</v>
      </c>
      <c r="P843" s="10">
        <f t="shared" ca="1" si="167"/>
        <v>1</v>
      </c>
      <c r="Q843" s="11">
        <f t="shared" ca="1" si="156"/>
        <v>25</v>
      </c>
      <c r="R843" s="22" t="str">
        <f ca="1">VLOOKUP(L843,'05'!$A$2:$B$6,2,0)</f>
        <v>preta</v>
      </c>
      <c r="S843" s="22" t="str">
        <f ca="1">VLOOKUP(M843,'06'!$A$2:$B$18,2,0)</f>
        <v>ensino médio completo</v>
      </c>
      <c r="T843" s="22" t="str">
        <f ca="1">VLOOKUP(N843,'07'!$A$2:$D$28,2,0)</f>
        <v>Goiás</v>
      </c>
      <c r="U843" s="22" t="str">
        <f ca="1">VLOOKUP(O843,'08'!$A$2:$B$28,2,0)</f>
        <v>Evangélica</v>
      </c>
      <c r="V843" s="22" t="str">
        <f ca="1">VLOOKUP(P843,'10'!$A$2:$B$10,2,0)</f>
        <v>Solteiro</v>
      </c>
      <c r="W843" s="29">
        <f>IFERROR(VLOOKUP($B843,'b02'!$A$4:$H$705,W$1,0),0)</f>
        <v>0</v>
      </c>
      <c r="X843" s="29">
        <f>IFERROR(VLOOKUP($B843,'b02'!$A$4:$H$705,X$1,0),0)</f>
        <v>0</v>
      </c>
      <c r="Y843" s="29">
        <f>IFERROR(VLOOKUP($B843,'b02'!$A$4:$H$705,Y$1,0),0)</f>
        <v>1</v>
      </c>
      <c r="Z843" s="29">
        <f>IFERROR(VLOOKUP($B843,'b02'!$A$4:$H$705,Z$1,0),0)</f>
        <v>0</v>
      </c>
      <c r="AA843" s="29">
        <f>IFERROR(VLOOKUP($B843,'b02'!$A$4:$H$705,AA$1,0),0)</f>
        <v>0</v>
      </c>
      <c r="AB843" s="29">
        <f>IFERROR(VLOOKUP($B843,'b02'!$A$4:$H$705,AB$1,0),0)</f>
        <v>0</v>
      </c>
      <c r="AC843" s="29">
        <f>IFERROR(VLOOKUP($B843,'b02'!$A$4:$H$705,AC$1,0),0)</f>
        <v>1</v>
      </c>
      <c r="AD843" s="41">
        <f>IFERROR(VLOOKUP($B843,'b06'!$A$4:$I$714,AD$1,0),0)</f>
        <v>1</v>
      </c>
      <c r="AE843" s="41">
        <f>IFERROR(VLOOKUP($B843,'b06'!$A$4:$I$714,AE$1,0),0)</f>
        <v>0</v>
      </c>
      <c r="AF843" s="41">
        <f>IFERROR(VLOOKUP($B843,'b06'!$A$4:$I$714,AF$1,0),0)</f>
        <v>0</v>
      </c>
      <c r="AG843" s="41">
        <f>IFERROR(VLOOKUP($B843,'b06'!$A$4:$I$714,AG$1,0),0)</f>
        <v>0</v>
      </c>
      <c r="AH843" s="41">
        <f>IFERROR(VLOOKUP($B843,'b06'!$A$4:$I$714,AH$1,0),0)</f>
        <v>0</v>
      </c>
      <c r="AI843" s="41">
        <f>IFERROR(VLOOKUP($B843,'b06'!$A$4:$I$714,AI$1,0),0)</f>
        <v>0</v>
      </c>
      <c r="AJ843" s="41">
        <f>IFERROR(VLOOKUP($B843,'b06'!$A$4:$I$714,AJ$1,0),0)</f>
        <v>0</v>
      </c>
    </row>
    <row r="844" spans="1:36" x14ac:dyDescent="0.35">
      <c r="A844" s="4" t="s">
        <v>1155</v>
      </c>
      <c r="B844" s="30">
        <v>842</v>
      </c>
      <c r="C844" s="8">
        <f t="shared" ca="1" si="157"/>
        <v>35118</v>
      </c>
      <c r="D844" s="5" t="str">
        <f t="shared" si="158"/>
        <v>colaborador_0842</v>
      </c>
      <c r="E844" s="9" t="s">
        <v>1339</v>
      </c>
      <c r="F844" s="9" t="s">
        <v>1550</v>
      </c>
      <c r="G844" s="8">
        <f t="shared" ca="1" si="159"/>
        <v>42901</v>
      </c>
      <c r="H844" s="6" t="s">
        <v>6</v>
      </c>
      <c r="I844" s="13">
        <f t="shared" ca="1" si="160"/>
        <v>1.77</v>
      </c>
      <c r="J844" s="15">
        <f t="shared" ca="1" si="161"/>
        <v>73</v>
      </c>
      <c r="K844" s="15">
        <f t="shared" ca="1" si="162"/>
        <v>23.301094832264035</v>
      </c>
      <c r="L844" s="10">
        <f t="shared" ca="1" si="163"/>
        <v>2</v>
      </c>
      <c r="M844" s="10">
        <f t="shared" ca="1" si="164"/>
        <v>5</v>
      </c>
      <c r="N844" s="10">
        <f t="shared" ca="1" si="165"/>
        <v>14</v>
      </c>
      <c r="O844" s="10">
        <f t="shared" ca="1" si="166"/>
        <v>6</v>
      </c>
      <c r="P844" s="10">
        <f t="shared" ca="1" si="167"/>
        <v>3</v>
      </c>
      <c r="Q844" s="11">
        <f t="shared" ca="1" si="156"/>
        <v>25</v>
      </c>
      <c r="R844" s="22" t="str">
        <f ca="1">VLOOKUP(L844,'05'!$A$2:$B$6,2,0)</f>
        <v>parda</v>
      </c>
      <c r="S844" s="22" t="str">
        <f ca="1">VLOOKUP(M844,'06'!$A$2:$B$18,2,0)</f>
        <v>ensino médio completo</v>
      </c>
      <c r="T844" s="22" t="str">
        <f ca="1">VLOOKUP(N844,'07'!$A$2:$D$28,2,0)</f>
        <v>Pará</v>
      </c>
      <c r="U844" s="22" t="str">
        <f ca="1">VLOOKUP(O844,'08'!$A$2:$B$28,2,0)</f>
        <v>Umbanda</v>
      </c>
      <c r="V844" s="22" t="str">
        <f ca="1">VLOOKUP(P844,'10'!$A$2:$B$10,2,0)</f>
        <v>Divorciado</v>
      </c>
      <c r="W844" s="29">
        <f>IFERROR(VLOOKUP($B844,'b02'!$A$4:$H$705,W$1,0),0)</f>
        <v>0</v>
      </c>
      <c r="X844" s="29">
        <f>IFERROR(VLOOKUP($B844,'b02'!$A$4:$H$705,X$1,0),0)</f>
        <v>0</v>
      </c>
      <c r="Y844" s="29">
        <f>IFERROR(VLOOKUP($B844,'b02'!$A$4:$H$705,Y$1,0),0)</f>
        <v>1</v>
      </c>
      <c r="Z844" s="29">
        <f>IFERROR(VLOOKUP($B844,'b02'!$A$4:$H$705,Z$1,0),0)</f>
        <v>0</v>
      </c>
      <c r="AA844" s="29">
        <f>IFERROR(VLOOKUP($B844,'b02'!$A$4:$H$705,AA$1,0),0)</f>
        <v>0</v>
      </c>
      <c r="AB844" s="29">
        <f>IFERROR(VLOOKUP($B844,'b02'!$A$4:$H$705,AB$1,0),0)</f>
        <v>0</v>
      </c>
      <c r="AC844" s="29">
        <f>IFERROR(VLOOKUP($B844,'b02'!$A$4:$H$705,AC$1,0),0)</f>
        <v>1</v>
      </c>
      <c r="AD844" s="41">
        <f>IFERROR(VLOOKUP($B844,'b06'!$A$4:$I$714,AD$1,0),0)</f>
        <v>1</v>
      </c>
      <c r="AE844" s="41">
        <f>IFERROR(VLOOKUP($B844,'b06'!$A$4:$I$714,AE$1,0),0)</f>
        <v>0</v>
      </c>
      <c r="AF844" s="41">
        <f>IFERROR(VLOOKUP($B844,'b06'!$A$4:$I$714,AF$1,0),0)</f>
        <v>0</v>
      </c>
      <c r="AG844" s="41">
        <f>IFERROR(VLOOKUP($B844,'b06'!$A$4:$I$714,AG$1,0),0)</f>
        <v>0</v>
      </c>
      <c r="AH844" s="41">
        <f>IFERROR(VLOOKUP($B844,'b06'!$A$4:$I$714,AH$1,0),0)</f>
        <v>0</v>
      </c>
      <c r="AI844" s="41">
        <f>IFERROR(VLOOKUP($B844,'b06'!$A$4:$I$714,AI$1,0),0)</f>
        <v>0</v>
      </c>
      <c r="AJ844" s="41">
        <f>IFERROR(VLOOKUP($B844,'b06'!$A$4:$I$714,AJ$1,0),0)</f>
        <v>0</v>
      </c>
    </row>
    <row r="845" spans="1:36" x14ac:dyDescent="0.35">
      <c r="A845" s="4" t="s">
        <v>1156</v>
      </c>
      <c r="B845" s="30">
        <v>843</v>
      </c>
      <c r="C845" s="8">
        <f t="shared" ca="1" si="157"/>
        <v>32865</v>
      </c>
      <c r="D845" s="5" t="str">
        <f t="shared" si="158"/>
        <v>colaborador_0843</v>
      </c>
      <c r="E845" s="9" t="s">
        <v>1339</v>
      </c>
      <c r="F845" s="9" t="s">
        <v>1550</v>
      </c>
      <c r="G845" s="8">
        <f t="shared" ca="1" si="159"/>
        <v>42424</v>
      </c>
      <c r="H845" s="6" t="s">
        <v>6</v>
      </c>
      <c r="I845" s="13">
        <f t="shared" ca="1" si="160"/>
        <v>1.82</v>
      </c>
      <c r="J845" s="15">
        <f t="shared" ca="1" si="161"/>
        <v>80</v>
      </c>
      <c r="K845" s="15">
        <f t="shared" ca="1" si="162"/>
        <v>24.151672503320853</v>
      </c>
      <c r="L845" s="10">
        <f t="shared" ca="1" si="163"/>
        <v>2</v>
      </c>
      <c r="M845" s="10">
        <f t="shared" ca="1" si="164"/>
        <v>5</v>
      </c>
      <c r="N845" s="10">
        <f t="shared" ca="1" si="165"/>
        <v>6</v>
      </c>
      <c r="O845" s="10">
        <f t="shared" ca="1" si="166"/>
        <v>7</v>
      </c>
      <c r="P845" s="10">
        <f t="shared" ca="1" si="167"/>
        <v>2</v>
      </c>
      <c r="Q845" s="11">
        <f t="shared" ca="1" si="156"/>
        <v>31</v>
      </c>
      <c r="R845" s="22" t="str">
        <f ca="1">VLOOKUP(L845,'05'!$A$2:$B$6,2,0)</f>
        <v>parda</v>
      </c>
      <c r="S845" s="22" t="str">
        <f ca="1">VLOOKUP(M845,'06'!$A$2:$B$18,2,0)</f>
        <v>ensino médio completo</v>
      </c>
      <c r="T845" s="22" t="str">
        <f ca="1">VLOOKUP(N845,'07'!$A$2:$D$28,2,0)</f>
        <v>Ceará</v>
      </c>
      <c r="U845" s="22" t="str">
        <f ca="1">VLOOKUP(O845,'08'!$A$2:$B$28,2,0)</f>
        <v>Testemunha de Jeová</v>
      </c>
      <c r="V845" s="22" t="str">
        <f ca="1">VLOOKUP(P845,'10'!$A$2:$B$10,2,0)</f>
        <v>Casado</v>
      </c>
      <c r="W845" s="29">
        <f>IFERROR(VLOOKUP($B845,'b02'!$A$4:$H$705,W$1,0),0)</f>
        <v>0</v>
      </c>
      <c r="X845" s="29">
        <f>IFERROR(VLOOKUP($B845,'b02'!$A$4:$H$705,X$1,0),0)</f>
        <v>0</v>
      </c>
      <c r="Y845" s="29">
        <f>IFERROR(VLOOKUP($B845,'b02'!$A$4:$H$705,Y$1,0),0)</f>
        <v>0</v>
      </c>
      <c r="Z845" s="29">
        <f>IFERROR(VLOOKUP($B845,'b02'!$A$4:$H$705,Z$1,0),0)</f>
        <v>0</v>
      </c>
      <c r="AA845" s="29">
        <f>IFERROR(VLOOKUP($B845,'b02'!$A$4:$H$705,AA$1,0),0)</f>
        <v>0</v>
      </c>
      <c r="AB845" s="29">
        <f>IFERROR(VLOOKUP($B845,'b02'!$A$4:$H$705,AB$1,0),0)</f>
        <v>0</v>
      </c>
      <c r="AC845" s="29">
        <f>IFERROR(VLOOKUP($B845,'b02'!$A$4:$H$705,AC$1,0),0)</f>
        <v>0</v>
      </c>
      <c r="AD845" s="41">
        <f>IFERROR(VLOOKUP($B845,'b06'!$A$4:$I$714,AD$1,0),0)</f>
        <v>0</v>
      </c>
      <c r="AE845" s="41">
        <f>IFERROR(VLOOKUP($B845,'b06'!$A$4:$I$714,AE$1,0),0)</f>
        <v>0</v>
      </c>
      <c r="AF845" s="41">
        <f>IFERROR(VLOOKUP($B845,'b06'!$A$4:$I$714,AF$1,0),0)</f>
        <v>0</v>
      </c>
      <c r="AG845" s="41">
        <f>IFERROR(VLOOKUP($B845,'b06'!$A$4:$I$714,AG$1,0),0)</f>
        <v>0</v>
      </c>
      <c r="AH845" s="41">
        <f>IFERROR(VLOOKUP($B845,'b06'!$A$4:$I$714,AH$1,0),0)</f>
        <v>0</v>
      </c>
      <c r="AI845" s="41">
        <f>IFERROR(VLOOKUP($B845,'b06'!$A$4:$I$714,AI$1,0),0)</f>
        <v>0</v>
      </c>
      <c r="AJ845" s="41">
        <f>IFERROR(VLOOKUP($B845,'b06'!$A$4:$I$714,AJ$1,0),0)</f>
        <v>0</v>
      </c>
    </row>
    <row r="846" spans="1:36" x14ac:dyDescent="0.35">
      <c r="A846" s="4" t="s">
        <v>1157</v>
      </c>
      <c r="B846" s="30">
        <v>844</v>
      </c>
      <c r="C846" s="8">
        <f t="shared" ca="1" si="157"/>
        <v>31275</v>
      </c>
      <c r="D846" s="5" t="str">
        <f t="shared" si="158"/>
        <v>colaborador_0844</v>
      </c>
      <c r="E846" s="9" t="s">
        <v>1339</v>
      </c>
      <c r="F846" s="9" t="s">
        <v>1550</v>
      </c>
      <c r="G846" s="8">
        <f t="shared" ca="1" si="159"/>
        <v>44008</v>
      </c>
      <c r="H846" s="6" t="s">
        <v>6</v>
      </c>
      <c r="I846" s="13">
        <f t="shared" ca="1" si="160"/>
        <v>1.82</v>
      </c>
      <c r="J846" s="15">
        <f t="shared" ca="1" si="161"/>
        <v>76</v>
      </c>
      <c r="K846" s="15">
        <f t="shared" ca="1" si="162"/>
        <v>22.944088878154812</v>
      </c>
      <c r="L846" s="10">
        <f t="shared" ca="1" si="163"/>
        <v>3</v>
      </c>
      <c r="M846" s="10">
        <f t="shared" ca="1" si="164"/>
        <v>3</v>
      </c>
      <c r="N846" s="10">
        <f t="shared" ca="1" si="165"/>
        <v>17</v>
      </c>
      <c r="O846" s="10">
        <f t="shared" ca="1" si="166"/>
        <v>6</v>
      </c>
      <c r="P846" s="10">
        <f t="shared" ca="1" si="167"/>
        <v>5</v>
      </c>
      <c r="Q846" s="11">
        <f t="shared" ca="1" si="156"/>
        <v>35</v>
      </c>
      <c r="R846" s="22" t="str">
        <f ca="1">VLOOKUP(L846,'05'!$A$2:$B$6,2,0)</f>
        <v>preta</v>
      </c>
      <c r="S846" s="22" t="str">
        <f ca="1">VLOOKUP(M846,'06'!$A$2:$B$18,2,0)</f>
        <v>ensino fundamental completo</v>
      </c>
      <c r="T846" s="22" t="str">
        <f ca="1">VLOOKUP(N846,'07'!$A$2:$D$28,2,0)</f>
        <v>Pernambuco</v>
      </c>
      <c r="U846" s="22" t="str">
        <f ca="1">VLOOKUP(O846,'08'!$A$2:$B$28,2,0)</f>
        <v>Umbanda</v>
      </c>
      <c r="V846" s="22" t="str">
        <f ca="1">VLOOKUP(P846,'10'!$A$2:$B$10,2,0)</f>
        <v>Separado</v>
      </c>
      <c r="W846" s="29">
        <f>IFERROR(VLOOKUP($B846,'b02'!$A$4:$H$705,W$1,0),0)</f>
        <v>0</v>
      </c>
      <c r="X846" s="29">
        <f>IFERROR(VLOOKUP($B846,'b02'!$A$4:$H$705,X$1,0),0)</f>
        <v>0</v>
      </c>
      <c r="Y846" s="29">
        <f>IFERROR(VLOOKUP($B846,'b02'!$A$4:$H$705,Y$1,0),0)</f>
        <v>0</v>
      </c>
      <c r="Z846" s="29">
        <f>IFERROR(VLOOKUP($B846,'b02'!$A$4:$H$705,Z$1,0),0)</f>
        <v>0</v>
      </c>
      <c r="AA846" s="29">
        <f>IFERROR(VLOOKUP($B846,'b02'!$A$4:$H$705,AA$1,0),0)</f>
        <v>0</v>
      </c>
      <c r="AB846" s="29">
        <f>IFERROR(VLOOKUP($B846,'b02'!$A$4:$H$705,AB$1,0),0)</f>
        <v>0</v>
      </c>
      <c r="AC846" s="29">
        <f>IFERROR(VLOOKUP($B846,'b02'!$A$4:$H$705,AC$1,0),0)</f>
        <v>0</v>
      </c>
      <c r="AD846" s="41">
        <f>IFERROR(VLOOKUP($B846,'b06'!$A$4:$I$714,AD$1,0),0)</f>
        <v>0</v>
      </c>
      <c r="AE846" s="41">
        <f>IFERROR(VLOOKUP($B846,'b06'!$A$4:$I$714,AE$1,0),0)</f>
        <v>0</v>
      </c>
      <c r="AF846" s="41">
        <f>IFERROR(VLOOKUP($B846,'b06'!$A$4:$I$714,AF$1,0),0)</f>
        <v>0</v>
      </c>
      <c r="AG846" s="41">
        <f>IFERROR(VLOOKUP($B846,'b06'!$A$4:$I$714,AG$1,0),0)</f>
        <v>0</v>
      </c>
      <c r="AH846" s="41">
        <f>IFERROR(VLOOKUP($B846,'b06'!$A$4:$I$714,AH$1,0),0)</f>
        <v>0</v>
      </c>
      <c r="AI846" s="41">
        <f>IFERROR(VLOOKUP($B846,'b06'!$A$4:$I$714,AI$1,0),0)</f>
        <v>0</v>
      </c>
      <c r="AJ846" s="41">
        <f>IFERROR(VLOOKUP($B846,'b06'!$A$4:$I$714,AJ$1,0),0)</f>
        <v>0</v>
      </c>
    </row>
    <row r="847" spans="1:36" x14ac:dyDescent="0.35">
      <c r="A847" s="4" t="s">
        <v>1158</v>
      </c>
      <c r="B847" s="30">
        <v>845</v>
      </c>
      <c r="C847" s="8">
        <f t="shared" ca="1" si="157"/>
        <v>31794</v>
      </c>
      <c r="D847" s="5" t="str">
        <f t="shared" si="158"/>
        <v>colaborador_0845</v>
      </c>
      <c r="E847" s="9" t="s">
        <v>1339</v>
      </c>
      <c r="F847" s="9" t="s">
        <v>1550</v>
      </c>
      <c r="G847" s="8">
        <f t="shared" ca="1" si="159"/>
        <v>43247</v>
      </c>
      <c r="H847" s="6" t="s">
        <v>6</v>
      </c>
      <c r="I847" s="13">
        <f t="shared" ca="1" si="160"/>
        <v>1.75</v>
      </c>
      <c r="J847" s="15">
        <f t="shared" ca="1" si="161"/>
        <v>73</v>
      </c>
      <c r="K847" s="15">
        <f t="shared" ca="1" si="162"/>
        <v>23.836734693877553</v>
      </c>
      <c r="L847" s="10">
        <f t="shared" ca="1" si="163"/>
        <v>2</v>
      </c>
      <c r="M847" s="10">
        <f t="shared" ca="1" si="164"/>
        <v>4</v>
      </c>
      <c r="N847" s="10">
        <f t="shared" ca="1" si="165"/>
        <v>15</v>
      </c>
      <c r="O847" s="10">
        <f t="shared" ca="1" si="166"/>
        <v>5</v>
      </c>
      <c r="P847" s="10">
        <f t="shared" ca="1" si="167"/>
        <v>2</v>
      </c>
      <c r="Q847" s="11">
        <f t="shared" ca="1" si="156"/>
        <v>34</v>
      </c>
      <c r="R847" s="22" t="str">
        <f ca="1">VLOOKUP(L847,'05'!$A$2:$B$6,2,0)</f>
        <v>parda</v>
      </c>
      <c r="S847" s="22" t="str">
        <f ca="1">VLOOKUP(M847,'06'!$A$2:$B$18,2,0)</f>
        <v>ensino médio incompleto</v>
      </c>
      <c r="T847" s="22" t="str">
        <f ca="1">VLOOKUP(N847,'07'!$A$2:$D$28,2,0)</f>
        <v>Paraíba</v>
      </c>
      <c r="U847" s="22" t="str">
        <f ca="1">VLOOKUP(O847,'08'!$A$2:$B$28,2,0)</f>
        <v>Evangélica</v>
      </c>
      <c r="V847" s="22" t="str">
        <f ca="1">VLOOKUP(P847,'10'!$A$2:$B$10,2,0)</f>
        <v>Casado</v>
      </c>
      <c r="W847" s="29">
        <f>IFERROR(VLOOKUP($B847,'b02'!$A$4:$H$705,W$1,0),0)</f>
        <v>0</v>
      </c>
      <c r="X847" s="29">
        <f>IFERROR(VLOOKUP($B847,'b02'!$A$4:$H$705,X$1,0),0)</f>
        <v>0</v>
      </c>
      <c r="Y847" s="29">
        <f>IFERROR(VLOOKUP($B847,'b02'!$A$4:$H$705,Y$1,0),0)</f>
        <v>0</v>
      </c>
      <c r="Z847" s="29">
        <f>IFERROR(VLOOKUP($B847,'b02'!$A$4:$H$705,Z$1,0),0)</f>
        <v>0</v>
      </c>
      <c r="AA847" s="29">
        <f>IFERROR(VLOOKUP($B847,'b02'!$A$4:$H$705,AA$1,0),0)</f>
        <v>0</v>
      </c>
      <c r="AB847" s="29">
        <f>IFERROR(VLOOKUP($B847,'b02'!$A$4:$H$705,AB$1,0),0)</f>
        <v>2</v>
      </c>
      <c r="AC847" s="29">
        <f>IFERROR(VLOOKUP($B847,'b02'!$A$4:$H$705,AC$1,0),0)</f>
        <v>2</v>
      </c>
      <c r="AD847" s="41">
        <f>IFERROR(VLOOKUP($B847,'b06'!$A$4:$I$714,AD$1,0),0)</f>
        <v>0</v>
      </c>
      <c r="AE847" s="41">
        <f>IFERROR(VLOOKUP($B847,'b06'!$A$4:$I$714,AE$1,0),0)</f>
        <v>0</v>
      </c>
      <c r="AF847" s="41">
        <f>IFERROR(VLOOKUP($B847,'b06'!$A$4:$I$714,AF$1,0),0)</f>
        <v>1</v>
      </c>
      <c r="AG847" s="41">
        <f>IFERROR(VLOOKUP($B847,'b06'!$A$4:$I$714,AG$1,0),0)</f>
        <v>1</v>
      </c>
      <c r="AH847" s="41">
        <f>IFERROR(VLOOKUP($B847,'b06'!$A$4:$I$714,AH$1,0),0)</f>
        <v>0</v>
      </c>
      <c r="AI847" s="41">
        <f>IFERROR(VLOOKUP($B847,'b06'!$A$4:$I$714,AI$1,0),0)</f>
        <v>0</v>
      </c>
      <c r="AJ847" s="41">
        <f>IFERROR(VLOOKUP($B847,'b06'!$A$4:$I$714,AJ$1,0),0)</f>
        <v>0</v>
      </c>
    </row>
    <row r="848" spans="1:36" x14ac:dyDescent="0.35">
      <c r="A848" s="4" t="s">
        <v>1159</v>
      </c>
      <c r="B848" s="30">
        <v>846</v>
      </c>
      <c r="C848" s="8">
        <f t="shared" ca="1" si="157"/>
        <v>33709</v>
      </c>
      <c r="D848" s="5" t="str">
        <f t="shared" si="158"/>
        <v>colaborador_0846</v>
      </c>
      <c r="E848" s="9" t="s">
        <v>1339</v>
      </c>
      <c r="F848" s="9" t="s">
        <v>1550</v>
      </c>
      <c r="G848" s="8">
        <f t="shared" ca="1" si="159"/>
        <v>43142</v>
      </c>
      <c r="H848" s="6" t="s">
        <v>6</v>
      </c>
      <c r="I848" s="13">
        <f t="shared" ca="1" si="160"/>
        <v>1.76</v>
      </c>
      <c r="J848" s="15">
        <f t="shared" ca="1" si="161"/>
        <v>70</v>
      </c>
      <c r="K848" s="15">
        <f t="shared" ca="1" si="162"/>
        <v>22.598140495867771</v>
      </c>
      <c r="L848" s="10">
        <f t="shared" ca="1" si="163"/>
        <v>3</v>
      </c>
      <c r="M848" s="10">
        <f t="shared" ca="1" si="164"/>
        <v>6</v>
      </c>
      <c r="N848" s="10">
        <f t="shared" ca="1" si="165"/>
        <v>5</v>
      </c>
      <c r="O848" s="10">
        <f t="shared" ca="1" si="166"/>
        <v>4</v>
      </c>
      <c r="P848" s="10">
        <f t="shared" ca="1" si="167"/>
        <v>3</v>
      </c>
      <c r="Q848" s="11">
        <f t="shared" ca="1" si="156"/>
        <v>28</v>
      </c>
      <c r="R848" s="22" t="str">
        <f ca="1">VLOOKUP(L848,'05'!$A$2:$B$6,2,0)</f>
        <v>preta</v>
      </c>
      <c r="S848" s="22" t="str">
        <f ca="1">VLOOKUP(M848,'06'!$A$2:$B$18,2,0)</f>
        <v>ensino médio técnico incompleto</v>
      </c>
      <c r="T848" s="22" t="str">
        <f ca="1">VLOOKUP(N848,'07'!$A$2:$D$28,2,0)</f>
        <v>Bahia</v>
      </c>
      <c r="U848" s="22" t="str">
        <f ca="1">VLOOKUP(O848,'08'!$A$2:$B$28,2,0)</f>
        <v>Cristã</v>
      </c>
      <c r="V848" s="22" t="str">
        <f ca="1">VLOOKUP(P848,'10'!$A$2:$B$10,2,0)</f>
        <v>Divorciado</v>
      </c>
      <c r="W848" s="29">
        <f>IFERROR(VLOOKUP($B848,'b02'!$A$4:$H$705,W$1,0),0)</f>
        <v>0</v>
      </c>
      <c r="X848" s="29">
        <f>IFERROR(VLOOKUP($B848,'b02'!$A$4:$H$705,X$1,0),0)</f>
        <v>0</v>
      </c>
      <c r="Y848" s="29">
        <f>IFERROR(VLOOKUP($B848,'b02'!$A$4:$H$705,Y$1,0),0)</f>
        <v>1</v>
      </c>
      <c r="Z848" s="29">
        <f>IFERROR(VLOOKUP($B848,'b02'!$A$4:$H$705,Z$1,0),0)</f>
        <v>2</v>
      </c>
      <c r="AA848" s="29">
        <f>IFERROR(VLOOKUP($B848,'b02'!$A$4:$H$705,AA$1,0),0)</f>
        <v>0</v>
      </c>
      <c r="AB848" s="29">
        <f>IFERROR(VLOOKUP($B848,'b02'!$A$4:$H$705,AB$1,0),0)</f>
        <v>0</v>
      </c>
      <c r="AC848" s="29">
        <f>IFERROR(VLOOKUP($B848,'b02'!$A$4:$H$705,AC$1,0),0)</f>
        <v>3</v>
      </c>
      <c r="AD848" s="41">
        <f>IFERROR(VLOOKUP($B848,'b06'!$A$4:$I$714,AD$1,0),0)</f>
        <v>2</v>
      </c>
      <c r="AE848" s="41">
        <f>IFERROR(VLOOKUP($B848,'b06'!$A$4:$I$714,AE$1,0),0)</f>
        <v>0</v>
      </c>
      <c r="AF848" s="41">
        <f>IFERROR(VLOOKUP($B848,'b06'!$A$4:$I$714,AF$1,0),0)</f>
        <v>0</v>
      </c>
      <c r="AG848" s="41">
        <f>IFERROR(VLOOKUP($B848,'b06'!$A$4:$I$714,AG$1,0),0)</f>
        <v>0</v>
      </c>
      <c r="AH848" s="41">
        <f>IFERROR(VLOOKUP($B848,'b06'!$A$4:$I$714,AH$1,0),0)</f>
        <v>0</v>
      </c>
      <c r="AI848" s="41">
        <f>IFERROR(VLOOKUP($B848,'b06'!$A$4:$I$714,AI$1,0),0)</f>
        <v>1</v>
      </c>
      <c r="AJ848" s="41">
        <f>IFERROR(VLOOKUP($B848,'b06'!$A$4:$I$714,AJ$1,0),0)</f>
        <v>0</v>
      </c>
    </row>
    <row r="849" spans="1:36" x14ac:dyDescent="0.35">
      <c r="A849" s="4" t="s">
        <v>1160</v>
      </c>
      <c r="B849" s="30">
        <v>847</v>
      </c>
      <c r="C849" s="8">
        <f t="shared" ca="1" si="157"/>
        <v>30944</v>
      </c>
      <c r="D849" s="5" t="str">
        <f t="shared" si="158"/>
        <v>colaborador_0847</v>
      </c>
      <c r="E849" s="9" t="s">
        <v>1339</v>
      </c>
      <c r="F849" s="9" t="s">
        <v>1550</v>
      </c>
      <c r="G849" s="8">
        <f t="shared" ca="1" si="159"/>
        <v>42469</v>
      </c>
      <c r="H849" s="6" t="s">
        <v>6</v>
      </c>
      <c r="I849" s="13">
        <f t="shared" ca="1" si="160"/>
        <v>1.83</v>
      </c>
      <c r="J849" s="15">
        <f t="shared" ca="1" si="161"/>
        <v>80</v>
      </c>
      <c r="K849" s="15">
        <f t="shared" ca="1" si="162"/>
        <v>23.888440980620498</v>
      </c>
      <c r="L849" s="10">
        <f t="shared" ca="1" si="163"/>
        <v>2</v>
      </c>
      <c r="M849" s="10">
        <f t="shared" ca="1" si="164"/>
        <v>6</v>
      </c>
      <c r="N849" s="10">
        <f t="shared" ca="1" si="165"/>
        <v>1</v>
      </c>
      <c r="O849" s="10">
        <f t="shared" ca="1" si="166"/>
        <v>4</v>
      </c>
      <c r="P849" s="10">
        <f t="shared" ca="1" si="167"/>
        <v>6</v>
      </c>
      <c r="Q849" s="11">
        <f t="shared" ca="1" si="156"/>
        <v>36</v>
      </c>
      <c r="R849" s="22" t="str">
        <f ca="1">VLOOKUP(L849,'05'!$A$2:$B$6,2,0)</f>
        <v>parda</v>
      </c>
      <c r="S849" s="22" t="str">
        <f ca="1">VLOOKUP(M849,'06'!$A$2:$B$18,2,0)</f>
        <v>ensino médio técnico incompleto</v>
      </c>
      <c r="T849" s="22" t="str">
        <f ca="1">VLOOKUP(N849,'07'!$A$2:$D$28,2,0)</f>
        <v>Acre</v>
      </c>
      <c r="U849" s="22" t="str">
        <f ca="1">VLOOKUP(O849,'08'!$A$2:$B$28,2,0)</f>
        <v>Cristã</v>
      </c>
      <c r="V849" s="22" t="str">
        <f ca="1">VLOOKUP(P849,'10'!$A$2:$B$10,2,0)</f>
        <v>Concubinato/União Estável</v>
      </c>
      <c r="W849" s="29">
        <f>IFERROR(VLOOKUP($B849,'b02'!$A$4:$H$705,W$1,0),0)</f>
        <v>0</v>
      </c>
      <c r="X849" s="29">
        <f>IFERROR(VLOOKUP($B849,'b02'!$A$4:$H$705,X$1,0),0)</f>
        <v>0</v>
      </c>
      <c r="Y849" s="29">
        <f>IFERROR(VLOOKUP($B849,'b02'!$A$4:$H$705,Y$1,0),0)</f>
        <v>0</v>
      </c>
      <c r="Z849" s="29">
        <f>IFERROR(VLOOKUP($B849,'b02'!$A$4:$H$705,Z$1,0),0)</f>
        <v>1</v>
      </c>
      <c r="AA849" s="29">
        <f>IFERROR(VLOOKUP($B849,'b02'!$A$4:$H$705,AA$1,0),0)</f>
        <v>0</v>
      </c>
      <c r="AB849" s="29">
        <f>IFERROR(VLOOKUP($B849,'b02'!$A$4:$H$705,AB$1,0),0)</f>
        <v>0</v>
      </c>
      <c r="AC849" s="29">
        <f>IFERROR(VLOOKUP($B849,'b02'!$A$4:$H$705,AC$1,0),0)</f>
        <v>1</v>
      </c>
      <c r="AD849" s="41">
        <f>IFERROR(VLOOKUP($B849,'b06'!$A$4:$I$714,AD$1,0),0)</f>
        <v>0</v>
      </c>
      <c r="AE849" s="41">
        <f>IFERROR(VLOOKUP($B849,'b06'!$A$4:$I$714,AE$1,0),0)</f>
        <v>0</v>
      </c>
      <c r="AF849" s="41">
        <f>IFERROR(VLOOKUP($B849,'b06'!$A$4:$I$714,AF$1,0),0)</f>
        <v>0</v>
      </c>
      <c r="AG849" s="41">
        <f>IFERROR(VLOOKUP($B849,'b06'!$A$4:$I$714,AG$1,0),0)</f>
        <v>1</v>
      </c>
      <c r="AH849" s="41">
        <f>IFERROR(VLOOKUP($B849,'b06'!$A$4:$I$714,AH$1,0),0)</f>
        <v>0</v>
      </c>
      <c r="AI849" s="41">
        <f>IFERROR(VLOOKUP($B849,'b06'!$A$4:$I$714,AI$1,0),0)</f>
        <v>0</v>
      </c>
      <c r="AJ849" s="41">
        <f>IFERROR(VLOOKUP($B849,'b06'!$A$4:$I$714,AJ$1,0),0)</f>
        <v>0</v>
      </c>
    </row>
    <row r="850" spans="1:36" x14ac:dyDescent="0.35">
      <c r="A850" s="4" t="s">
        <v>1161</v>
      </c>
      <c r="B850" s="30">
        <v>848</v>
      </c>
      <c r="C850" s="8">
        <f t="shared" ca="1" si="157"/>
        <v>36153</v>
      </c>
      <c r="D850" s="5" t="str">
        <f t="shared" si="158"/>
        <v>colaborador_0848</v>
      </c>
      <c r="E850" s="9" t="s">
        <v>1339</v>
      </c>
      <c r="F850" s="9" t="s">
        <v>1550</v>
      </c>
      <c r="G850" s="8">
        <f t="shared" ca="1" si="159"/>
        <v>43636</v>
      </c>
      <c r="H850" s="6" t="s">
        <v>6</v>
      </c>
      <c r="I850" s="13">
        <f t="shared" ca="1" si="160"/>
        <v>1.83</v>
      </c>
      <c r="J850" s="15">
        <f t="shared" ca="1" si="161"/>
        <v>73</v>
      </c>
      <c r="K850" s="15">
        <f t="shared" ca="1" si="162"/>
        <v>21.798202394816204</v>
      </c>
      <c r="L850" s="10">
        <f t="shared" ca="1" si="163"/>
        <v>3</v>
      </c>
      <c r="M850" s="10">
        <f t="shared" ca="1" si="164"/>
        <v>5</v>
      </c>
      <c r="N850" s="10">
        <f t="shared" ca="1" si="165"/>
        <v>2</v>
      </c>
      <c r="O850" s="10">
        <f t="shared" ca="1" si="166"/>
        <v>1</v>
      </c>
      <c r="P850" s="10">
        <f t="shared" ca="1" si="167"/>
        <v>5</v>
      </c>
      <c r="Q850" s="11">
        <f t="shared" ca="1" si="156"/>
        <v>22</v>
      </c>
      <c r="R850" s="22" t="str">
        <f ca="1">VLOOKUP(L850,'05'!$A$2:$B$6,2,0)</f>
        <v>preta</v>
      </c>
      <c r="S850" s="22" t="str">
        <f ca="1">VLOOKUP(M850,'06'!$A$2:$B$18,2,0)</f>
        <v>ensino médio completo</v>
      </c>
      <c r="T850" s="22" t="str">
        <f ca="1">VLOOKUP(N850,'07'!$A$2:$D$28,2,0)</f>
        <v>Alagoas</v>
      </c>
      <c r="U850" s="22" t="str">
        <f ca="1">VLOOKUP(O850,'08'!$A$2:$B$28,2,0)</f>
        <v>Adventista</v>
      </c>
      <c r="V850" s="22" t="str">
        <f ca="1">VLOOKUP(P850,'10'!$A$2:$B$10,2,0)</f>
        <v>Separado</v>
      </c>
      <c r="W850" s="29">
        <f>IFERROR(VLOOKUP($B850,'b02'!$A$4:$H$705,W$1,0),0)</f>
        <v>0</v>
      </c>
      <c r="X850" s="29">
        <f>IFERROR(VLOOKUP($B850,'b02'!$A$4:$H$705,X$1,0),0)</f>
        <v>1</v>
      </c>
      <c r="Y850" s="29">
        <f>IFERROR(VLOOKUP($B850,'b02'!$A$4:$H$705,Y$1,0),0)</f>
        <v>0</v>
      </c>
      <c r="Z850" s="29">
        <f>IFERROR(VLOOKUP($B850,'b02'!$A$4:$H$705,Z$1,0),0)</f>
        <v>0</v>
      </c>
      <c r="AA850" s="29">
        <f>IFERROR(VLOOKUP($B850,'b02'!$A$4:$H$705,AA$1,0),0)</f>
        <v>1</v>
      </c>
      <c r="AB850" s="29">
        <f>IFERROR(VLOOKUP($B850,'b02'!$A$4:$H$705,AB$1,0),0)</f>
        <v>0</v>
      </c>
      <c r="AC850" s="29">
        <f>IFERROR(VLOOKUP($B850,'b02'!$A$4:$H$705,AC$1,0),0)</f>
        <v>2</v>
      </c>
      <c r="AD850" s="41">
        <f>IFERROR(VLOOKUP($B850,'b06'!$A$4:$I$714,AD$1,0),0)</f>
        <v>0</v>
      </c>
      <c r="AE850" s="41">
        <f>IFERROR(VLOOKUP($B850,'b06'!$A$4:$I$714,AE$1,0),0)</f>
        <v>0</v>
      </c>
      <c r="AF850" s="41">
        <f>IFERROR(VLOOKUP($B850,'b06'!$A$4:$I$714,AF$1,0),0)</f>
        <v>0</v>
      </c>
      <c r="AG850" s="41">
        <f>IFERROR(VLOOKUP($B850,'b06'!$A$4:$I$714,AG$1,0),0)</f>
        <v>0</v>
      </c>
      <c r="AH850" s="41">
        <f>IFERROR(VLOOKUP($B850,'b06'!$A$4:$I$714,AH$1,0),0)</f>
        <v>0</v>
      </c>
      <c r="AI850" s="41">
        <f>IFERROR(VLOOKUP($B850,'b06'!$A$4:$I$714,AI$1,0),0)</f>
        <v>1</v>
      </c>
      <c r="AJ850" s="41">
        <f>IFERROR(VLOOKUP($B850,'b06'!$A$4:$I$714,AJ$1,0),0)</f>
        <v>1</v>
      </c>
    </row>
    <row r="851" spans="1:36" x14ac:dyDescent="0.35">
      <c r="A851" s="4" t="s">
        <v>1162</v>
      </c>
      <c r="B851" s="30">
        <v>849</v>
      </c>
      <c r="C851" s="8">
        <f t="shared" ca="1" si="157"/>
        <v>31165</v>
      </c>
      <c r="D851" s="5" t="str">
        <f t="shared" si="158"/>
        <v>colaborador_0849</v>
      </c>
      <c r="E851" s="9" t="s">
        <v>1339</v>
      </c>
      <c r="F851" s="9" t="s">
        <v>1550</v>
      </c>
      <c r="G851" s="8">
        <f t="shared" ca="1" si="159"/>
        <v>43275</v>
      </c>
      <c r="H851" s="6" t="s">
        <v>6</v>
      </c>
      <c r="I851" s="13">
        <f t="shared" ca="1" si="160"/>
        <v>1.8</v>
      </c>
      <c r="J851" s="15">
        <f t="shared" ca="1" si="161"/>
        <v>74</v>
      </c>
      <c r="K851" s="15">
        <f t="shared" ca="1" si="162"/>
        <v>22.839506172839506</v>
      </c>
      <c r="L851" s="10">
        <f t="shared" ca="1" si="163"/>
        <v>2</v>
      </c>
      <c r="M851" s="10">
        <f t="shared" ca="1" si="164"/>
        <v>3</v>
      </c>
      <c r="N851" s="10">
        <f t="shared" ca="1" si="165"/>
        <v>6</v>
      </c>
      <c r="O851" s="10">
        <f t="shared" ca="1" si="166"/>
        <v>2</v>
      </c>
      <c r="P851" s="10">
        <f t="shared" ca="1" si="167"/>
        <v>3</v>
      </c>
      <c r="Q851" s="11">
        <f t="shared" ca="1" si="156"/>
        <v>35</v>
      </c>
      <c r="R851" s="22" t="str">
        <f ca="1">VLOOKUP(L851,'05'!$A$2:$B$6,2,0)</f>
        <v>parda</v>
      </c>
      <c r="S851" s="22" t="str">
        <f ca="1">VLOOKUP(M851,'06'!$A$2:$B$18,2,0)</f>
        <v>ensino fundamental completo</v>
      </c>
      <c r="T851" s="22" t="str">
        <f ca="1">VLOOKUP(N851,'07'!$A$2:$D$28,2,0)</f>
        <v>Ceará</v>
      </c>
      <c r="U851" s="22" t="str">
        <f ca="1">VLOOKUP(O851,'08'!$A$2:$B$28,2,0)</f>
        <v>Candomblé</v>
      </c>
      <c r="V851" s="22" t="str">
        <f ca="1">VLOOKUP(P851,'10'!$A$2:$B$10,2,0)</f>
        <v>Divorciado</v>
      </c>
      <c r="W851" s="29">
        <f>IFERROR(VLOOKUP($B851,'b02'!$A$4:$H$705,W$1,0),0)</f>
        <v>0</v>
      </c>
      <c r="X851" s="29">
        <f>IFERROR(VLOOKUP($B851,'b02'!$A$4:$H$705,X$1,0),0)</f>
        <v>0</v>
      </c>
      <c r="Y851" s="29">
        <f>IFERROR(VLOOKUP($B851,'b02'!$A$4:$H$705,Y$1,0),0)</f>
        <v>1</v>
      </c>
      <c r="Z851" s="29">
        <f>IFERROR(VLOOKUP($B851,'b02'!$A$4:$H$705,Z$1,0),0)</f>
        <v>0</v>
      </c>
      <c r="AA851" s="29">
        <f>IFERROR(VLOOKUP($B851,'b02'!$A$4:$H$705,AA$1,0),0)</f>
        <v>0</v>
      </c>
      <c r="AB851" s="29">
        <f>IFERROR(VLOOKUP($B851,'b02'!$A$4:$H$705,AB$1,0),0)</f>
        <v>0</v>
      </c>
      <c r="AC851" s="29">
        <f>IFERROR(VLOOKUP($B851,'b02'!$A$4:$H$705,AC$1,0),0)</f>
        <v>1</v>
      </c>
      <c r="AD851" s="41">
        <f>IFERROR(VLOOKUP($B851,'b06'!$A$4:$I$714,AD$1,0),0)</f>
        <v>0</v>
      </c>
      <c r="AE851" s="41">
        <f>IFERROR(VLOOKUP($B851,'b06'!$A$4:$I$714,AE$1,0),0)</f>
        <v>1</v>
      </c>
      <c r="AF851" s="41">
        <f>IFERROR(VLOOKUP($B851,'b06'!$A$4:$I$714,AF$1,0),0)</f>
        <v>0</v>
      </c>
      <c r="AG851" s="41">
        <f>IFERROR(VLOOKUP($B851,'b06'!$A$4:$I$714,AG$1,0),0)</f>
        <v>0</v>
      </c>
      <c r="AH851" s="41">
        <f>IFERROR(VLOOKUP($B851,'b06'!$A$4:$I$714,AH$1,0),0)</f>
        <v>0</v>
      </c>
      <c r="AI851" s="41">
        <f>IFERROR(VLOOKUP($B851,'b06'!$A$4:$I$714,AI$1,0),0)</f>
        <v>0</v>
      </c>
      <c r="AJ851" s="41">
        <f>IFERROR(VLOOKUP($B851,'b06'!$A$4:$I$714,AJ$1,0),0)</f>
        <v>0</v>
      </c>
    </row>
    <row r="852" spans="1:36" x14ac:dyDescent="0.35">
      <c r="A852" s="4" t="s">
        <v>1163</v>
      </c>
      <c r="B852" s="30">
        <v>850</v>
      </c>
      <c r="C852" s="8">
        <f t="shared" ca="1" si="157"/>
        <v>35511</v>
      </c>
      <c r="D852" s="5" t="str">
        <f t="shared" si="158"/>
        <v>colaborador_0850</v>
      </c>
      <c r="E852" s="9" t="s">
        <v>1339</v>
      </c>
      <c r="F852" s="9" t="s">
        <v>1550</v>
      </c>
      <c r="G852" s="8">
        <f t="shared" ca="1" si="159"/>
        <v>43283</v>
      </c>
      <c r="H852" s="6" t="s">
        <v>6</v>
      </c>
      <c r="I852" s="13">
        <f t="shared" ca="1" si="160"/>
        <v>1.8</v>
      </c>
      <c r="J852" s="15">
        <f t="shared" ca="1" si="161"/>
        <v>81</v>
      </c>
      <c r="K852" s="15">
        <f t="shared" ca="1" si="162"/>
        <v>25</v>
      </c>
      <c r="L852" s="10">
        <f t="shared" ca="1" si="163"/>
        <v>2</v>
      </c>
      <c r="M852" s="10">
        <f t="shared" ca="1" si="164"/>
        <v>4</v>
      </c>
      <c r="N852" s="10">
        <f t="shared" ca="1" si="165"/>
        <v>6</v>
      </c>
      <c r="O852" s="10">
        <f t="shared" ca="1" si="166"/>
        <v>6</v>
      </c>
      <c r="P852" s="10">
        <f t="shared" ca="1" si="167"/>
        <v>4</v>
      </c>
      <c r="Q852" s="11">
        <f t="shared" ca="1" si="156"/>
        <v>23</v>
      </c>
      <c r="R852" s="22" t="str">
        <f ca="1">VLOOKUP(L852,'05'!$A$2:$B$6,2,0)</f>
        <v>parda</v>
      </c>
      <c r="S852" s="22" t="str">
        <f ca="1">VLOOKUP(M852,'06'!$A$2:$B$18,2,0)</f>
        <v>ensino médio incompleto</v>
      </c>
      <c r="T852" s="22" t="str">
        <f ca="1">VLOOKUP(N852,'07'!$A$2:$D$28,2,0)</f>
        <v>Ceará</v>
      </c>
      <c r="U852" s="22" t="str">
        <f ca="1">VLOOKUP(O852,'08'!$A$2:$B$28,2,0)</f>
        <v>Umbanda</v>
      </c>
      <c r="V852" s="22" t="str">
        <f ca="1">VLOOKUP(P852,'10'!$A$2:$B$10,2,0)</f>
        <v>Desquitado</v>
      </c>
      <c r="W852" s="29">
        <f>IFERROR(VLOOKUP($B852,'b02'!$A$4:$H$705,W$1,0),0)</f>
        <v>0</v>
      </c>
      <c r="X852" s="29">
        <f>IFERROR(VLOOKUP($B852,'b02'!$A$4:$H$705,X$1,0),0)</f>
        <v>0</v>
      </c>
      <c r="Y852" s="29">
        <f>IFERROR(VLOOKUP($B852,'b02'!$A$4:$H$705,Y$1,0),0)</f>
        <v>0</v>
      </c>
      <c r="Z852" s="29">
        <f>IFERROR(VLOOKUP($B852,'b02'!$A$4:$H$705,Z$1,0),0)</f>
        <v>0</v>
      </c>
      <c r="AA852" s="29">
        <f>IFERROR(VLOOKUP($B852,'b02'!$A$4:$H$705,AA$1,0),0)</f>
        <v>0</v>
      </c>
      <c r="AB852" s="29">
        <f>IFERROR(VLOOKUP($B852,'b02'!$A$4:$H$705,AB$1,0),0)</f>
        <v>0</v>
      </c>
      <c r="AC852" s="29">
        <f>IFERROR(VLOOKUP($B852,'b02'!$A$4:$H$705,AC$1,0),0)</f>
        <v>0</v>
      </c>
      <c r="AD852" s="41">
        <f>IFERROR(VLOOKUP($B852,'b06'!$A$4:$I$714,AD$1,0),0)</f>
        <v>0</v>
      </c>
      <c r="AE852" s="41">
        <f>IFERROR(VLOOKUP($B852,'b06'!$A$4:$I$714,AE$1,0),0)</f>
        <v>0</v>
      </c>
      <c r="AF852" s="41">
        <f>IFERROR(VLOOKUP($B852,'b06'!$A$4:$I$714,AF$1,0),0)</f>
        <v>0</v>
      </c>
      <c r="AG852" s="41">
        <f>IFERROR(VLOOKUP($B852,'b06'!$A$4:$I$714,AG$1,0),0)</f>
        <v>0</v>
      </c>
      <c r="AH852" s="41">
        <f>IFERROR(VLOOKUP($B852,'b06'!$A$4:$I$714,AH$1,0),0)</f>
        <v>0</v>
      </c>
      <c r="AI852" s="41">
        <f>IFERROR(VLOOKUP($B852,'b06'!$A$4:$I$714,AI$1,0),0)</f>
        <v>0</v>
      </c>
      <c r="AJ852" s="41">
        <f>IFERROR(VLOOKUP($B852,'b06'!$A$4:$I$714,AJ$1,0),0)</f>
        <v>0</v>
      </c>
    </row>
    <row r="853" spans="1:36" x14ac:dyDescent="0.35">
      <c r="A853" s="4" t="s">
        <v>1164</v>
      </c>
      <c r="B853" s="30">
        <v>851</v>
      </c>
      <c r="C853" s="8">
        <f t="shared" ca="1" si="157"/>
        <v>32351</v>
      </c>
      <c r="D853" s="5" t="str">
        <f t="shared" si="158"/>
        <v>colaborador_0851</v>
      </c>
      <c r="E853" s="9" t="s">
        <v>1339</v>
      </c>
      <c r="F853" s="9" t="s">
        <v>1550</v>
      </c>
      <c r="G853" s="8">
        <f t="shared" ca="1" si="159"/>
        <v>44091</v>
      </c>
      <c r="H853" s="6" t="s">
        <v>6</v>
      </c>
      <c r="I853" s="13">
        <f t="shared" ca="1" si="160"/>
        <v>1.78</v>
      </c>
      <c r="J853" s="15">
        <f t="shared" ca="1" si="161"/>
        <v>72</v>
      </c>
      <c r="K853" s="15">
        <f t="shared" ca="1" si="162"/>
        <v>22.724403484408533</v>
      </c>
      <c r="L853" s="10">
        <f t="shared" ca="1" si="163"/>
        <v>2</v>
      </c>
      <c r="M853" s="10">
        <f t="shared" ca="1" si="164"/>
        <v>4</v>
      </c>
      <c r="N853" s="10">
        <f t="shared" ca="1" si="165"/>
        <v>24</v>
      </c>
      <c r="O853" s="10">
        <f t="shared" ca="1" si="166"/>
        <v>1</v>
      </c>
      <c r="P853" s="10">
        <f t="shared" ca="1" si="167"/>
        <v>1</v>
      </c>
      <c r="Q853" s="11">
        <f t="shared" ca="1" si="156"/>
        <v>32</v>
      </c>
      <c r="R853" s="22" t="str">
        <f ca="1">VLOOKUP(L853,'05'!$A$2:$B$6,2,0)</f>
        <v>parda</v>
      </c>
      <c r="S853" s="22" t="str">
        <f ca="1">VLOOKUP(M853,'06'!$A$2:$B$18,2,0)</f>
        <v>ensino médio incompleto</v>
      </c>
      <c r="T853" s="22" t="str">
        <f ca="1">VLOOKUP(N853,'07'!$A$2:$D$28,2,0)</f>
        <v>Santa Catarina</v>
      </c>
      <c r="U853" s="22" t="str">
        <f ca="1">VLOOKUP(O853,'08'!$A$2:$B$28,2,0)</f>
        <v>Adventista</v>
      </c>
      <c r="V853" s="22" t="str">
        <f ca="1">VLOOKUP(P853,'10'!$A$2:$B$10,2,0)</f>
        <v>Solteiro</v>
      </c>
      <c r="W853" s="29">
        <f>IFERROR(VLOOKUP($B853,'b02'!$A$4:$H$705,W$1,0),0)</f>
        <v>0</v>
      </c>
      <c r="X853" s="29">
        <f>IFERROR(VLOOKUP($B853,'b02'!$A$4:$H$705,X$1,0),0)</f>
        <v>0</v>
      </c>
      <c r="Y853" s="29">
        <f>IFERROR(VLOOKUP($B853,'b02'!$A$4:$H$705,Y$1,0),0)</f>
        <v>0</v>
      </c>
      <c r="Z853" s="29">
        <f>IFERROR(VLOOKUP($B853,'b02'!$A$4:$H$705,Z$1,0),0)</f>
        <v>0</v>
      </c>
      <c r="AA853" s="29">
        <f>IFERROR(VLOOKUP($B853,'b02'!$A$4:$H$705,AA$1,0),0)</f>
        <v>0</v>
      </c>
      <c r="AB853" s="29">
        <f>IFERROR(VLOOKUP($B853,'b02'!$A$4:$H$705,AB$1,0),0)</f>
        <v>0</v>
      </c>
      <c r="AC853" s="29">
        <f>IFERROR(VLOOKUP($B853,'b02'!$A$4:$H$705,AC$1,0),0)</f>
        <v>0</v>
      </c>
      <c r="AD853" s="41">
        <f>IFERROR(VLOOKUP($B853,'b06'!$A$4:$I$714,AD$1,0),0)</f>
        <v>0</v>
      </c>
      <c r="AE853" s="41">
        <f>IFERROR(VLOOKUP($B853,'b06'!$A$4:$I$714,AE$1,0),0)</f>
        <v>0</v>
      </c>
      <c r="AF853" s="41">
        <f>IFERROR(VLOOKUP($B853,'b06'!$A$4:$I$714,AF$1,0),0)</f>
        <v>0</v>
      </c>
      <c r="AG853" s="41">
        <f>IFERROR(VLOOKUP($B853,'b06'!$A$4:$I$714,AG$1,0),0)</f>
        <v>0</v>
      </c>
      <c r="AH853" s="41">
        <f>IFERROR(VLOOKUP($B853,'b06'!$A$4:$I$714,AH$1,0),0)</f>
        <v>0</v>
      </c>
      <c r="AI853" s="41">
        <f>IFERROR(VLOOKUP($B853,'b06'!$A$4:$I$714,AI$1,0),0)</f>
        <v>0</v>
      </c>
      <c r="AJ853" s="41">
        <f>IFERROR(VLOOKUP($B853,'b06'!$A$4:$I$714,AJ$1,0),0)</f>
        <v>0</v>
      </c>
    </row>
    <row r="854" spans="1:36" x14ac:dyDescent="0.35">
      <c r="A854" s="4" t="s">
        <v>1165</v>
      </c>
      <c r="B854" s="30">
        <v>852</v>
      </c>
      <c r="C854" s="8">
        <f t="shared" ca="1" si="157"/>
        <v>34447</v>
      </c>
      <c r="D854" s="5" t="str">
        <f t="shared" si="158"/>
        <v>colaborador_0852</v>
      </c>
      <c r="E854" s="9" t="s">
        <v>1339</v>
      </c>
      <c r="F854" s="9" t="s">
        <v>1550</v>
      </c>
      <c r="G854" s="8">
        <f t="shared" ca="1" si="159"/>
        <v>42609</v>
      </c>
      <c r="H854" s="6" t="s">
        <v>6</v>
      </c>
      <c r="I854" s="13">
        <f t="shared" ca="1" si="160"/>
        <v>1.82</v>
      </c>
      <c r="J854" s="15">
        <f t="shared" ca="1" si="161"/>
        <v>72</v>
      </c>
      <c r="K854" s="15">
        <f t="shared" ca="1" si="162"/>
        <v>21.736505252988767</v>
      </c>
      <c r="L854" s="10">
        <f t="shared" ca="1" si="163"/>
        <v>2</v>
      </c>
      <c r="M854" s="10">
        <f t="shared" ca="1" si="164"/>
        <v>1</v>
      </c>
      <c r="N854" s="10">
        <f t="shared" ca="1" si="165"/>
        <v>14</v>
      </c>
      <c r="O854" s="10">
        <f t="shared" ca="1" si="166"/>
        <v>1</v>
      </c>
      <c r="P854" s="10">
        <f t="shared" ca="1" si="167"/>
        <v>5</v>
      </c>
      <c r="Q854" s="11">
        <f t="shared" ca="1" si="156"/>
        <v>26</v>
      </c>
      <c r="R854" s="22" t="str">
        <f ca="1">VLOOKUP(L854,'05'!$A$2:$B$6,2,0)</f>
        <v>parda</v>
      </c>
      <c r="S854" s="22" t="str">
        <f ca="1">VLOOKUP(M854,'06'!$A$2:$B$18,2,0)</f>
        <v>sem instrução</v>
      </c>
      <c r="T854" s="22" t="str">
        <f ca="1">VLOOKUP(N854,'07'!$A$2:$D$28,2,0)</f>
        <v>Pará</v>
      </c>
      <c r="U854" s="22" t="str">
        <f ca="1">VLOOKUP(O854,'08'!$A$2:$B$28,2,0)</f>
        <v>Adventista</v>
      </c>
      <c r="V854" s="22" t="str">
        <f ca="1">VLOOKUP(P854,'10'!$A$2:$B$10,2,0)</f>
        <v>Separado</v>
      </c>
      <c r="W854" s="29">
        <f>IFERROR(VLOOKUP($B854,'b02'!$A$4:$H$705,W$1,0),0)</f>
        <v>0</v>
      </c>
      <c r="X854" s="29">
        <f>IFERROR(VLOOKUP($B854,'b02'!$A$4:$H$705,X$1,0),0)</f>
        <v>0</v>
      </c>
      <c r="Y854" s="29">
        <f>IFERROR(VLOOKUP($B854,'b02'!$A$4:$H$705,Y$1,0),0)</f>
        <v>0</v>
      </c>
      <c r="Z854" s="29">
        <f>IFERROR(VLOOKUP($B854,'b02'!$A$4:$H$705,Z$1,0),0)</f>
        <v>1</v>
      </c>
      <c r="AA854" s="29">
        <f>IFERROR(VLOOKUP($B854,'b02'!$A$4:$H$705,AA$1,0),0)</f>
        <v>0</v>
      </c>
      <c r="AB854" s="29">
        <f>IFERROR(VLOOKUP($B854,'b02'!$A$4:$H$705,AB$1,0),0)</f>
        <v>0</v>
      </c>
      <c r="AC854" s="29">
        <f>IFERROR(VLOOKUP($B854,'b02'!$A$4:$H$705,AC$1,0),0)</f>
        <v>1</v>
      </c>
      <c r="AD854" s="41">
        <f>IFERROR(VLOOKUP($B854,'b06'!$A$4:$I$714,AD$1,0),0)</f>
        <v>0</v>
      </c>
      <c r="AE854" s="41">
        <f>IFERROR(VLOOKUP($B854,'b06'!$A$4:$I$714,AE$1,0),0)</f>
        <v>0</v>
      </c>
      <c r="AF854" s="41">
        <f>IFERROR(VLOOKUP($B854,'b06'!$A$4:$I$714,AF$1,0),0)</f>
        <v>0</v>
      </c>
      <c r="AG854" s="41">
        <f>IFERROR(VLOOKUP($B854,'b06'!$A$4:$I$714,AG$1,0),0)</f>
        <v>0</v>
      </c>
      <c r="AH854" s="41">
        <f>IFERROR(VLOOKUP($B854,'b06'!$A$4:$I$714,AH$1,0),0)</f>
        <v>0</v>
      </c>
      <c r="AI854" s="41">
        <f>IFERROR(VLOOKUP($B854,'b06'!$A$4:$I$714,AI$1,0),0)</f>
        <v>0</v>
      </c>
      <c r="AJ854" s="41">
        <f>IFERROR(VLOOKUP($B854,'b06'!$A$4:$I$714,AJ$1,0),0)</f>
        <v>1</v>
      </c>
    </row>
    <row r="855" spans="1:36" x14ac:dyDescent="0.35">
      <c r="A855" s="4" t="s">
        <v>1166</v>
      </c>
      <c r="B855" s="30">
        <v>853</v>
      </c>
      <c r="C855" s="8">
        <f t="shared" ca="1" si="157"/>
        <v>35495</v>
      </c>
      <c r="D855" s="5" t="str">
        <f t="shared" si="158"/>
        <v>colaborador_0853</v>
      </c>
      <c r="E855" s="9" t="s">
        <v>1339</v>
      </c>
      <c r="F855" s="9" t="s">
        <v>1550</v>
      </c>
      <c r="G855" s="8">
        <f t="shared" ca="1" si="159"/>
        <v>43768</v>
      </c>
      <c r="H855" s="6" t="s">
        <v>6</v>
      </c>
      <c r="I855" s="13">
        <f t="shared" ca="1" si="160"/>
        <v>1.78</v>
      </c>
      <c r="J855" s="15">
        <f t="shared" ca="1" si="161"/>
        <v>73</v>
      </c>
      <c r="K855" s="15">
        <f t="shared" ca="1" si="162"/>
        <v>23.040020199469762</v>
      </c>
      <c r="L855" s="10">
        <f t="shared" ca="1" si="163"/>
        <v>2</v>
      </c>
      <c r="M855" s="10">
        <f t="shared" ca="1" si="164"/>
        <v>7</v>
      </c>
      <c r="N855" s="10">
        <f t="shared" ca="1" si="165"/>
        <v>16</v>
      </c>
      <c r="O855" s="10">
        <f t="shared" ca="1" si="166"/>
        <v>4</v>
      </c>
      <c r="P855" s="10">
        <f t="shared" ca="1" si="167"/>
        <v>6</v>
      </c>
      <c r="Q855" s="11">
        <f t="shared" ca="1" si="156"/>
        <v>23</v>
      </c>
      <c r="R855" s="22" t="str">
        <f ca="1">VLOOKUP(L855,'05'!$A$2:$B$6,2,0)</f>
        <v>parda</v>
      </c>
      <c r="S855" s="22" t="str">
        <f ca="1">VLOOKUP(M855,'06'!$A$2:$B$18,2,0)</f>
        <v>ensino médio técnico completo</v>
      </c>
      <c r="T855" s="22" t="str">
        <f ca="1">VLOOKUP(N855,'07'!$A$2:$D$28,2,0)</f>
        <v>Paraná</v>
      </c>
      <c r="U855" s="22" t="str">
        <f ca="1">VLOOKUP(O855,'08'!$A$2:$B$28,2,0)</f>
        <v>Cristã</v>
      </c>
      <c r="V855" s="22" t="str">
        <f ca="1">VLOOKUP(P855,'10'!$A$2:$B$10,2,0)</f>
        <v>Concubinato/União Estável</v>
      </c>
      <c r="W855" s="29">
        <f>IFERROR(VLOOKUP($B855,'b02'!$A$4:$H$705,W$1,0),0)</f>
        <v>0</v>
      </c>
      <c r="X855" s="29">
        <f>IFERROR(VLOOKUP($B855,'b02'!$A$4:$H$705,X$1,0),0)</f>
        <v>0</v>
      </c>
      <c r="Y855" s="29">
        <f>IFERROR(VLOOKUP($B855,'b02'!$A$4:$H$705,Y$1,0),0)</f>
        <v>0</v>
      </c>
      <c r="Z855" s="29">
        <f>IFERROR(VLOOKUP($B855,'b02'!$A$4:$H$705,Z$1,0),0)</f>
        <v>2</v>
      </c>
      <c r="AA855" s="29">
        <f>IFERROR(VLOOKUP($B855,'b02'!$A$4:$H$705,AA$1,0),0)</f>
        <v>1</v>
      </c>
      <c r="AB855" s="29">
        <f>IFERROR(VLOOKUP($B855,'b02'!$A$4:$H$705,AB$1,0),0)</f>
        <v>0</v>
      </c>
      <c r="AC855" s="29">
        <f>IFERROR(VLOOKUP($B855,'b02'!$A$4:$H$705,AC$1,0),0)</f>
        <v>3</v>
      </c>
      <c r="AD855" s="41">
        <f>IFERROR(VLOOKUP($B855,'b06'!$A$4:$I$714,AD$1,0),0)</f>
        <v>1</v>
      </c>
      <c r="AE855" s="41">
        <f>IFERROR(VLOOKUP($B855,'b06'!$A$4:$I$714,AE$1,0),0)</f>
        <v>0</v>
      </c>
      <c r="AF855" s="41">
        <f>IFERROR(VLOOKUP($B855,'b06'!$A$4:$I$714,AF$1,0),0)</f>
        <v>0</v>
      </c>
      <c r="AG855" s="41">
        <f>IFERROR(VLOOKUP($B855,'b06'!$A$4:$I$714,AG$1,0),0)</f>
        <v>1</v>
      </c>
      <c r="AH855" s="41">
        <f>IFERROR(VLOOKUP($B855,'b06'!$A$4:$I$714,AH$1,0),0)</f>
        <v>1</v>
      </c>
      <c r="AI855" s="41">
        <f>IFERROR(VLOOKUP($B855,'b06'!$A$4:$I$714,AI$1,0),0)</f>
        <v>0</v>
      </c>
      <c r="AJ855" s="41">
        <f>IFERROR(VLOOKUP($B855,'b06'!$A$4:$I$714,AJ$1,0),0)</f>
        <v>0</v>
      </c>
    </row>
    <row r="856" spans="1:36" x14ac:dyDescent="0.35">
      <c r="A856" s="4" t="s">
        <v>1167</v>
      </c>
      <c r="B856" s="30">
        <v>854</v>
      </c>
      <c r="C856" s="8">
        <f t="shared" ca="1" si="157"/>
        <v>33308</v>
      </c>
      <c r="D856" s="5" t="str">
        <f t="shared" si="158"/>
        <v>colaborador_0854</v>
      </c>
      <c r="E856" s="9" t="s">
        <v>1339</v>
      </c>
      <c r="F856" s="9" t="s">
        <v>1550</v>
      </c>
      <c r="G856" s="8">
        <f t="shared" ca="1" si="159"/>
        <v>42650</v>
      </c>
      <c r="H856" s="6" t="s">
        <v>6</v>
      </c>
      <c r="I856" s="13">
        <f t="shared" ca="1" si="160"/>
        <v>1.82</v>
      </c>
      <c r="J856" s="15">
        <f t="shared" ca="1" si="161"/>
        <v>73</v>
      </c>
      <c r="K856" s="15">
        <f t="shared" ca="1" si="162"/>
        <v>22.03840115928028</v>
      </c>
      <c r="L856" s="10">
        <f t="shared" ca="1" si="163"/>
        <v>2</v>
      </c>
      <c r="M856" s="10">
        <f t="shared" ca="1" si="164"/>
        <v>4</v>
      </c>
      <c r="N856" s="10">
        <f t="shared" ca="1" si="165"/>
        <v>26</v>
      </c>
      <c r="O856" s="10">
        <f t="shared" ca="1" si="166"/>
        <v>4</v>
      </c>
      <c r="P856" s="10">
        <f t="shared" ca="1" si="167"/>
        <v>1</v>
      </c>
      <c r="Q856" s="11">
        <f t="shared" ca="1" si="156"/>
        <v>29</v>
      </c>
      <c r="R856" s="22" t="str">
        <f ca="1">VLOOKUP(L856,'05'!$A$2:$B$6,2,0)</f>
        <v>parda</v>
      </c>
      <c r="S856" s="22" t="str">
        <f ca="1">VLOOKUP(M856,'06'!$A$2:$B$18,2,0)</f>
        <v>ensino médio incompleto</v>
      </c>
      <c r="T856" s="22" t="str">
        <f ca="1">VLOOKUP(N856,'07'!$A$2:$D$28,2,0)</f>
        <v>Sergipe</v>
      </c>
      <c r="U856" s="22" t="str">
        <f ca="1">VLOOKUP(O856,'08'!$A$2:$B$28,2,0)</f>
        <v>Cristã</v>
      </c>
      <c r="V856" s="22" t="str">
        <f ca="1">VLOOKUP(P856,'10'!$A$2:$B$10,2,0)</f>
        <v>Solteiro</v>
      </c>
      <c r="W856" s="29">
        <f>IFERROR(VLOOKUP($B856,'b02'!$A$4:$H$705,W$1,0),0)</f>
        <v>0</v>
      </c>
      <c r="X856" s="29">
        <f>IFERROR(VLOOKUP($B856,'b02'!$A$4:$H$705,X$1,0),0)</f>
        <v>0</v>
      </c>
      <c r="Y856" s="29">
        <f>IFERROR(VLOOKUP($B856,'b02'!$A$4:$H$705,Y$1,0),0)</f>
        <v>1</v>
      </c>
      <c r="Z856" s="29">
        <f>IFERROR(VLOOKUP($B856,'b02'!$A$4:$H$705,Z$1,0),0)</f>
        <v>0</v>
      </c>
      <c r="AA856" s="29">
        <f>IFERROR(VLOOKUP($B856,'b02'!$A$4:$H$705,AA$1,0),0)</f>
        <v>0</v>
      </c>
      <c r="AB856" s="29">
        <f>IFERROR(VLOOKUP($B856,'b02'!$A$4:$H$705,AB$1,0),0)</f>
        <v>0</v>
      </c>
      <c r="AC856" s="29">
        <f>IFERROR(VLOOKUP($B856,'b02'!$A$4:$H$705,AC$1,0),0)</f>
        <v>1</v>
      </c>
      <c r="AD856" s="41">
        <f>IFERROR(VLOOKUP($B856,'b06'!$A$4:$I$714,AD$1,0),0)</f>
        <v>1</v>
      </c>
      <c r="AE856" s="41">
        <f>IFERROR(VLOOKUP($B856,'b06'!$A$4:$I$714,AE$1,0),0)</f>
        <v>0</v>
      </c>
      <c r="AF856" s="41">
        <f>IFERROR(VLOOKUP($B856,'b06'!$A$4:$I$714,AF$1,0),0)</f>
        <v>0</v>
      </c>
      <c r="AG856" s="41">
        <f>IFERROR(VLOOKUP($B856,'b06'!$A$4:$I$714,AG$1,0),0)</f>
        <v>0</v>
      </c>
      <c r="AH856" s="41">
        <f>IFERROR(VLOOKUP($B856,'b06'!$A$4:$I$714,AH$1,0),0)</f>
        <v>0</v>
      </c>
      <c r="AI856" s="41">
        <f>IFERROR(VLOOKUP($B856,'b06'!$A$4:$I$714,AI$1,0),0)</f>
        <v>0</v>
      </c>
      <c r="AJ856" s="41">
        <f>IFERROR(VLOOKUP($B856,'b06'!$A$4:$I$714,AJ$1,0),0)</f>
        <v>0</v>
      </c>
    </row>
    <row r="857" spans="1:36" x14ac:dyDescent="0.35">
      <c r="A857" s="4" t="s">
        <v>1168</v>
      </c>
      <c r="B857" s="30">
        <v>855</v>
      </c>
      <c r="C857" s="8">
        <f t="shared" ca="1" si="157"/>
        <v>30992</v>
      </c>
      <c r="D857" s="5" t="str">
        <f t="shared" si="158"/>
        <v>colaborador_0855</v>
      </c>
      <c r="E857" s="9" t="s">
        <v>1339</v>
      </c>
      <c r="F857" s="9" t="s">
        <v>1550</v>
      </c>
      <c r="G857" s="8">
        <f t="shared" ca="1" si="159"/>
        <v>42105</v>
      </c>
      <c r="H857" s="6" t="s">
        <v>6</v>
      </c>
      <c r="I857" s="13">
        <f t="shared" ca="1" si="160"/>
        <v>1.81</v>
      </c>
      <c r="J857" s="15">
        <f t="shared" ca="1" si="161"/>
        <v>73</v>
      </c>
      <c r="K857" s="15">
        <f t="shared" ca="1" si="162"/>
        <v>22.282592106468055</v>
      </c>
      <c r="L857" s="10">
        <f t="shared" ca="1" si="163"/>
        <v>3</v>
      </c>
      <c r="M857" s="10">
        <f t="shared" ca="1" si="164"/>
        <v>1</v>
      </c>
      <c r="N857" s="10">
        <f t="shared" ca="1" si="165"/>
        <v>22</v>
      </c>
      <c r="O857" s="10">
        <f t="shared" ca="1" si="166"/>
        <v>2</v>
      </c>
      <c r="P857" s="10">
        <f t="shared" ca="1" si="167"/>
        <v>1</v>
      </c>
      <c r="Q857" s="11">
        <f t="shared" ca="1" si="156"/>
        <v>36</v>
      </c>
      <c r="R857" s="22" t="str">
        <f ca="1">VLOOKUP(L857,'05'!$A$2:$B$6,2,0)</f>
        <v>preta</v>
      </c>
      <c r="S857" s="22" t="str">
        <f ca="1">VLOOKUP(M857,'06'!$A$2:$B$18,2,0)</f>
        <v>sem instrução</v>
      </c>
      <c r="T857" s="22" t="str">
        <f ca="1">VLOOKUP(N857,'07'!$A$2:$D$28,2,0)</f>
        <v>Rondônia</v>
      </c>
      <c r="U857" s="22" t="str">
        <f ca="1">VLOOKUP(O857,'08'!$A$2:$B$28,2,0)</f>
        <v>Candomblé</v>
      </c>
      <c r="V857" s="22" t="str">
        <f ca="1">VLOOKUP(P857,'10'!$A$2:$B$10,2,0)</f>
        <v>Solteiro</v>
      </c>
      <c r="W857" s="29">
        <f>IFERROR(VLOOKUP($B857,'b02'!$A$4:$H$705,W$1,0),0)</f>
        <v>0</v>
      </c>
      <c r="X857" s="29">
        <f>IFERROR(VLOOKUP($B857,'b02'!$A$4:$H$705,X$1,0),0)</f>
        <v>0</v>
      </c>
      <c r="Y857" s="29">
        <f>IFERROR(VLOOKUP($B857,'b02'!$A$4:$H$705,Y$1,0),0)</f>
        <v>0</v>
      </c>
      <c r="Z857" s="29">
        <f>IFERROR(VLOOKUP($B857,'b02'!$A$4:$H$705,Z$1,0),0)</f>
        <v>0</v>
      </c>
      <c r="AA857" s="29">
        <f>IFERROR(VLOOKUP($B857,'b02'!$A$4:$H$705,AA$1,0),0)</f>
        <v>0</v>
      </c>
      <c r="AB857" s="29">
        <f>IFERROR(VLOOKUP($B857,'b02'!$A$4:$H$705,AB$1,0),0)</f>
        <v>0</v>
      </c>
      <c r="AC857" s="29">
        <f>IFERROR(VLOOKUP($B857,'b02'!$A$4:$H$705,AC$1,0),0)</f>
        <v>0</v>
      </c>
      <c r="AD857" s="41">
        <f>IFERROR(VLOOKUP($B857,'b06'!$A$4:$I$714,AD$1,0),0)</f>
        <v>0</v>
      </c>
      <c r="AE857" s="41">
        <f>IFERROR(VLOOKUP($B857,'b06'!$A$4:$I$714,AE$1,0),0)</f>
        <v>0</v>
      </c>
      <c r="AF857" s="41">
        <f>IFERROR(VLOOKUP($B857,'b06'!$A$4:$I$714,AF$1,0),0)</f>
        <v>0</v>
      </c>
      <c r="AG857" s="41">
        <f>IFERROR(VLOOKUP($B857,'b06'!$A$4:$I$714,AG$1,0),0)</f>
        <v>0</v>
      </c>
      <c r="AH857" s="41">
        <f>IFERROR(VLOOKUP($B857,'b06'!$A$4:$I$714,AH$1,0),0)</f>
        <v>0</v>
      </c>
      <c r="AI857" s="41">
        <f>IFERROR(VLOOKUP($B857,'b06'!$A$4:$I$714,AI$1,0),0)</f>
        <v>0</v>
      </c>
      <c r="AJ857" s="41">
        <f>IFERROR(VLOOKUP($B857,'b06'!$A$4:$I$714,AJ$1,0),0)</f>
        <v>0</v>
      </c>
    </row>
    <row r="858" spans="1:36" x14ac:dyDescent="0.35">
      <c r="A858" s="4" t="s">
        <v>1169</v>
      </c>
      <c r="B858" s="30">
        <v>856</v>
      </c>
      <c r="C858" s="8">
        <f t="shared" ca="1" si="157"/>
        <v>36115</v>
      </c>
      <c r="D858" s="5" t="str">
        <f t="shared" si="158"/>
        <v>colaborador_0856</v>
      </c>
      <c r="E858" s="9" t="s">
        <v>1339</v>
      </c>
      <c r="F858" s="9" t="s">
        <v>1550</v>
      </c>
      <c r="G858" s="8">
        <f t="shared" ca="1" si="159"/>
        <v>42458</v>
      </c>
      <c r="H858" s="6" t="s">
        <v>6</v>
      </c>
      <c r="I858" s="13">
        <f t="shared" ca="1" si="160"/>
        <v>1.81</v>
      </c>
      <c r="J858" s="15">
        <f t="shared" ca="1" si="161"/>
        <v>76</v>
      </c>
      <c r="K858" s="15">
        <f t="shared" ca="1" si="162"/>
        <v>23.198315069747565</v>
      </c>
      <c r="L858" s="10">
        <f t="shared" ca="1" si="163"/>
        <v>2</v>
      </c>
      <c r="M858" s="10">
        <f t="shared" ca="1" si="164"/>
        <v>6</v>
      </c>
      <c r="N858" s="10">
        <f t="shared" ca="1" si="165"/>
        <v>1</v>
      </c>
      <c r="O858" s="10">
        <f t="shared" ca="1" si="166"/>
        <v>4</v>
      </c>
      <c r="P858" s="10">
        <f t="shared" ca="1" si="167"/>
        <v>3</v>
      </c>
      <c r="Q858" s="11">
        <f t="shared" ca="1" si="156"/>
        <v>22</v>
      </c>
      <c r="R858" s="22" t="str">
        <f ca="1">VLOOKUP(L858,'05'!$A$2:$B$6,2,0)</f>
        <v>parda</v>
      </c>
      <c r="S858" s="22" t="str">
        <f ca="1">VLOOKUP(M858,'06'!$A$2:$B$18,2,0)</f>
        <v>ensino médio técnico incompleto</v>
      </c>
      <c r="T858" s="22" t="str">
        <f ca="1">VLOOKUP(N858,'07'!$A$2:$D$28,2,0)</f>
        <v>Acre</v>
      </c>
      <c r="U858" s="22" t="str">
        <f ca="1">VLOOKUP(O858,'08'!$A$2:$B$28,2,0)</f>
        <v>Cristã</v>
      </c>
      <c r="V858" s="22" t="str">
        <f ca="1">VLOOKUP(P858,'10'!$A$2:$B$10,2,0)</f>
        <v>Divorciado</v>
      </c>
      <c r="W858" s="29">
        <f>IFERROR(VLOOKUP($B858,'b02'!$A$4:$H$705,W$1,0),0)</f>
        <v>0</v>
      </c>
      <c r="X858" s="29">
        <f>IFERROR(VLOOKUP($B858,'b02'!$A$4:$H$705,X$1,0),0)</f>
        <v>0</v>
      </c>
      <c r="Y858" s="29">
        <f>IFERROR(VLOOKUP($B858,'b02'!$A$4:$H$705,Y$1,0),0)</f>
        <v>0</v>
      </c>
      <c r="Z858" s="29">
        <f>IFERROR(VLOOKUP($B858,'b02'!$A$4:$H$705,Z$1,0),0)</f>
        <v>0</v>
      </c>
      <c r="AA858" s="29">
        <f>IFERROR(VLOOKUP($B858,'b02'!$A$4:$H$705,AA$1,0),0)</f>
        <v>0</v>
      </c>
      <c r="AB858" s="29">
        <f>IFERROR(VLOOKUP($B858,'b02'!$A$4:$H$705,AB$1,0),0)</f>
        <v>0</v>
      </c>
      <c r="AC858" s="29">
        <f>IFERROR(VLOOKUP($B858,'b02'!$A$4:$H$705,AC$1,0),0)</f>
        <v>0</v>
      </c>
      <c r="AD858" s="41">
        <f>IFERROR(VLOOKUP($B858,'b06'!$A$4:$I$714,AD$1,0),0)</f>
        <v>0</v>
      </c>
      <c r="AE858" s="41">
        <f>IFERROR(VLOOKUP($B858,'b06'!$A$4:$I$714,AE$1,0),0)</f>
        <v>0</v>
      </c>
      <c r="AF858" s="41">
        <f>IFERROR(VLOOKUP($B858,'b06'!$A$4:$I$714,AF$1,0),0)</f>
        <v>0</v>
      </c>
      <c r="AG858" s="41">
        <f>IFERROR(VLOOKUP($B858,'b06'!$A$4:$I$714,AG$1,0),0)</f>
        <v>0</v>
      </c>
      <c r="AH858" s="41">
        <f>IFERROR(VLOOKUP($B858,'b06'!$A$4:$I$714,AH$1,0),0)</f>
        <v>0</v>
      </c>
      <c r="AI858" s="41">
        <f>IFERROR(VLOOKUP($B858,'b06'!$A$4:$I$714,AI$1,0),0)</f>
        <v>0</v>
      </c>
      <c r="AJ858" s="41">
        <f>IFERROR(VLOOKUP($B858,'b06'!$A$4:$I$714,AJ$1,0),0)</f>
        <v>0</v>
      </c>
    </row>
    <row r="859" spans="1:36" x14ac:dyDescent="0.35">
      <c r="A859" s="4" t="s">
        <v>1170</v>
      </c>
      <c r="B859" s="30">
        <v>857</v>
      </c>
      <c r="C859" s="8">
        <f t="shared" ca="1" si="157"/>
        <v>35913</v>
      </c>
      <c r="D859" s="5" t="str">
        <f t="shared" si="158"/>
        <v>colaborador_0857</v>
      </c>
      <c r="E859" s="9" t="s">
        <v>1339</v>
      </c>
      <c r="F859" s="9" t="s">
        <v>1550</v>
      </c>
      <c r="G859" s="8">
        <f t="shared" ca="1" si="159"/>
        <v>42677</v>
      </c>
      <c r="H859" s="6" t="s">
        <v>6</v>
      </c>
      <c r="I859" s="13">
        <f t="shared" ca="1" si="160"/>
        <v>1.8</v>
      </c>
      <c r="J859" s="15">
        <f t="shared" ca="1" si="161"/>
        <v>77</v>
      </c>
      <c r="K859" s="15">
        <f t="shared" ca="1" si="162"/>
        <v>23.76543209876543</v>
      </c>
      <c r="L859" s="10">
        <f t="shared" ca="1" si="163"/>
        <v>3</v>
      </c>
      <c r="M859" s="10">
        <f t="shared" ca="1" si="164"/>
        <v>3</v>
      </c>
      <c r="N859" s="10">
        <f t="shared" ca="1" si="165"/>
        <v>12</v>
      </c>
      <c r="O859" s="10">
        <f t="shared" ca="1" si="166"/>
        <v>7</v>
      </c>
      <c r="P859" s="10">
        <f t="shared" ca="1" si="167"/>
        <v>6</v>
      </c>
      <c r="Q859" s="11">
        <f t="shared" ca="1" si="156"/>
        <v>22</v>
      </c>
      <c r="R859" s="22" t="str">
        <f ca="1">VLOOKUP(L859,'05'!$A$2:$B$6,2,0)</f>
        <v>preta</v>
      </c>
      <c r="S859" s="22" t="str">
        <f ca="1">VLOOKUP(M859,'06'!$A$2:$B$18,2,0)</f>
        <v>ensino fundamental completo</v>
      </c>
      <c r="T859" s="22" t="str">
        <f ca="1">VLOOKUP(N859,'07'!$A$2:$D$28,2,0)</f>
        <v>Mato Grosso do Sul</v>
      </c>
      <c r="U859" s="22" t="str">
        <f ca="1">VLOOKUP(O859,'08'!$A$2:$B$28,2,0)</f>
        <v>Testemunha de Jeová</v>
      </c>
      <c r="V859" s="22" t="str">
        <f ca="1">VLOOKUP(P859,'10'!$A$2:$B$10,2,0)</f>
        <v>Concubinato/União Estável</v>
      </c>
      <c r="W859" s="29">
        <f>IFERROR(VLOOKUP($B859,'b02'!$A$4:$H$705,W$1,0),0)</f>
        <v>0</v>
      </c>
      <c r="X859" s="29">
        <f>IFERROR(VLOOKUP($B859,'b02'!$A$4:$H$705,X$1,0),0)</f>
        <v>0</v>
      </c>
      <c r="Y859" s="29">
        <f>IFERROR(VLOOKUP($B859,'b02'!$A$4:$H$705,Y$1,0),0)</f>
        <v>0</v>
      </c>
      <c r="Z859" s="29">
        <f>IFERROR(VLOOKUP($B859,'b02'!$A$4:$H$705,Z$1,0),0)</f>
        <v>2</v>
      </c>
      <c r="AA859" s="29">
        <f>IFERROR(VLOOKUP($B859,'b02'!$A$4:$H$705,AA$1,0),0)</f>
        <v>0</v>
      </c>
      <c r="AB859" s="29">
        <f>IFERROR(VLOOKUP($B859,'b02'!$A$4:$H$705,AB$1,0),0)</f>
        <v>3</v>
      </c>
      <c r="AC859" s="29">
        <f>IFERROR(VLOOKUP($B859,'b02'!$A$4:$H$705,AC$1,0),0)</f>
        <v>5</v>
      </c>
      <c r="AD859" s="41">
        <f>IFERROR(VLOOKUP($B859,'b06'!$A$4:$I$714,AD$1,0),0)</f>
        <v>0</v>
      </c>
      <c r="AE859" s="41">
        <f>IFERROR(VLOOKUP($B859,'b06'!$A$4:$I$714,AE$1,0),0)</f>
        <v>2</v>
      </c>
      <c r="AF859" s="41">
        <f>IFERROR(VLOOKUP($B859,'b06'!$A$4:$I$714,AF$1,0),0)</f>
        <v>2</v>
      </c>
      <c r="AG859" s="41">
        <f>IFERROR(VLOOKUP($B859,'b06'!$A$4:$I$714,AG$1,0),0)</f>
        <v>0</v>
      </c>
      <c r="AH859" s="41">
        <f>IFERROR(VLOOKUP($B859,'b06'!$A$4:$I$714,AH$1,0),0)</f>
        <v>0</v>
      </c>
      <c r="AI859" s="41">
        <f>IFERROR(VLOOKUP($B859,'b06'!$A$4:$I$714,AI$1,0),0)</f>
        <v>1</v>
      </c>
      <c r="AJ859" s="41">
        <f>IFERROR(VLOOKUP($B859,'b06'!$A$4:$I$714,AJ$1,0),0)</f>
        <v>0</v>
      </c>
    </row>
    <row r="860" spans="1:36" x14ac:dyDescent="0.35">
      <c r="A860" s="4" t="s">
        <v>1171</v>
      </c>
      <c r="B860" s="30">
        <v>858</v>
      </c>
      <c r="C860" s="8">
        <f t="shared" ca="1" si="157"/>
        <v>32250</v>
      </c>
      <c r="D860" s="5" t="str">
        <f t="shared" si="158"/>
        <v>colaborador_0858</v>
      </c>
      <c r="E860" s="9" t="s">
        <v>1339</v>
      </c>
      <c r="F860" s="9" t="s">
        <v>1550</v>
      </c>
      <c r="G860" s="8">
        <f t="shared" ca="1" si="159"/>
        <v>43452</v>
      </c>
      <c r="H860" s="6" t="s">
        <v>6</v>
      </c>
      <c r="I860" s="13">
        <f t="shared" ca="1" si="160"/>
        <v>1.75</v>
      </c>
      <c r="J860" s="15">
        <f t="shared" ca="1" si="161"/>
        <v>75</v>
      </c>
      <c r="K860" s="15">
        <f t="shared" ca="1" si="162"/>
        <v>24.489795918367346</v>
      </c>
      <c r="L860" s="10">
        <f t="shared" ca="1" si="163"/>
        <v>2</v>
      </c>
      <c r="M860" s="10">
        <f t="shared" ca="1" si="164"/>
        <v>5</v>
      </c>
      <c r="N860" s="10">
        <f t="shared" ca="1" si="165"/>
        <v>1</v>
      </c>
      <c r="O860" s="10">
        <f t="shared" ca="1" si="166"/>
        <v>6</v>
      </c>
      <c r="P860" s="10">
        <f t="shared" ca="1" si="167"/>
        <v>1</v>
      </c>
      <c r="Q860" s="11">
        <f t="shared" ca="1" si="156"/>
        <v>32</v>
      </c>
      <c r="R860" s="22" t="str">
        <f ca="1">VLOOKUP(L860,'05'!$A$2:$B$6,2,0)</f>
        <v>parda</v>
      </c>
      <c r="S860" s="22" t="str">
        <f ca="1">VLOOKUP(M860,'06'!$A$2:$B$18,2,0)</f>
        <v>ensino médio completo</v>
      </c>
      <c r="T860" s="22" t="str">
        <f ca="1">VLOOKUP(N860,'07'!$A$2:$D$28,2,0)</f>
        <v>Acre</v>
      </c>
      <c r="U860" s="22" t="str">
        <f ca="1">VLOOKUP(O860,'08'!$A$2:$B$28,2,0)</f>
        <v>Umbanda</v>
      </c>
      <c r="V860" s="22" t="str">
        <f ca="1">VLOOKUP(P860,'10'!$A$2:$B$10,2,0)</f>
        <v>Solteiro</v>
      </c>
      <c r="W860" s="29">
        <f>IFERROR(VLOOKUP($B860,'b02'!$A$4:$H$705,W$1,0),0)</f>
        <v>0</v>
      </c>
      <c r="X860" s="29">
        <f>IFERROR(VLOOKUP($B860,'b02'!$A$4:$H$705,X$1,0),0)</f>
        <v>0</v>
      </c>
      <c r="Y860" s="29">
        <f>IFERROR(VLOOKUP($B860,'b02'!$A$4:$H$705,Y$1,0),0)</f>
        <v>0</v>
      </c>
      <c r="Z860" s="29">
        <f>IFERROR(VLOOKUP($B860,'b02'!$A$4:$H$705,Z$1,0),0)</f>
        <v>0</v>
      </c>
      <c r="AA860" s="29">
        <f>IFERROR(VLOOKUP($B860,'b02'!$A$4:$H$705,AA$1,0),0)</f>
        <v>0</v>
      </c>
      <c r="AB860" s="29">
        <f>IFERROR(VLOOKUP($B860,'b02'!$A$4:$H$705,AB$1,0),0)</f>
        <v>0</v>
      </c>
      <c r="AC860" s="29">
        <f>IFERROR(VLOOKUP($B860,'b02'!$A$4:$H$705,AC$1,0),0)</f>
        <v>0</v>
      </c>
      <c r="AD860" s="41">
        <f>IFERROR(VLOOKUP($B860,'b06'!$A$4:$I$714,AD$1,0),0)</f>
        <v>0</v>
      </c>
      <c r="AE860" s="41">
        <f>IFERROR(VLOOKUP($B860,'b06'!$A$4:$I$714,AE$1,0),0)</f>
        <v>0</v>
      </c>
      <c r="AF860" s="41">
        <f>IFERROR(VLOOKUP($B860,'b06'!$A$4:$I$714,AF$1,0),0)</f>
        <v>0</v>
      </c>
      <c r="AG860" s="41">
        <f>IFERROR(VLOOKUP($B860,'b06'!$A$4:$I$714,AG$1,0),0)</f>
        <v>0</v>
      </c>
      <c r="AH860" s="41">
        <f>IFERROR(VLOOKUP($B860,'b06'!$A$4:$I$714,AH$1,0),0)</f>
        <v>0</v>
      </c>
      <c r="AI860" s="41">
        <f>IFERROR(VLOOKUP($B860,'b06'!$A$4:$I$714,AI$1,0),0)</f>
        <v>0</v>
      </c>
      <c r="AJ860" s="41">
        <f>IFERROR(VLOOKUP($B860,'b06'!$A$4:$I$714,AJ$1,0),0)</f>
        <v>0</v>
      </c>
    </row>
    <row r="861" spans="1:36" x14ac:dyDescent="0.35">
      <c r="A861" s="4" t="s">
        <v>1172</v>
      </c>
      <c r="B861" s="30">
        <v>859</v>
      </c>
      <c r="C861" s="8">
        <f t="shared" ca="1" si="157"/>
        <v>33433</v>
      </c>
      <c r="D861" s="5" t="str">
        <f t="shared" si="158"/>
        <v>colaborador_0859</v>
      </c>
      <c r="E861" s="9" t="s">
        <v>1339</v>
      </c>
      <c r="F861" s="9" t="s">
        <v>1550</v>
      </c>
      <c r="G861" s="8">
        <f t="shared" ca="1" si="159"/>
        <v>43709</v>
      </c>
      <c r="H861" s="6" t="s">
        <v>6</v>
      </c>
      <c r="I861" s="13">
        <f t="shared" ca="1" si="160"/>
        <v>1.78</v>
      </c>
      <c r="J861" s="15">
        <f t="shared" ca="1" si="161"/>
        <v>80</v>
      </c>
      <c r="K861" s="15">
        <f t="shared" ca="1" si="162"/>
        <v>25.249337204898371</v>
      </c>
      <c r="L861" s="10">
        <f t="shared" ca="1" si="163"/>
        <v>2</v>
      </c>
      <c r="M861" s="10">
        <f t="shared" ca="1" si="164"/>
        <v>7</v>
      </c>
      <c r="N861" s="10">
        <f t="shared" ca="1" si="165"/>
        <v>2</v>
      </c>
      <c r="O861" s="10">
        <f t="shared" ca="1" si="166"/>
        <v>4</v>
      </c>
      <c r="P861" s="10">
        <f t="shared" ca="1" si="167"/>
        <v>5</v>
      </c>
      <c r="Q861" s="11">
        <f t="shared" ca="1" si="156"/>
        <v>29</v>
      </c>
      <c r="R861" s="22" t="str">
        <f ca="1">VLOOKUP(L861,'05'!$A$2:$B$6,2,0)</f>
        <v>parda</v>
      </c>
      <c r="S861" s="22" t="str">
        <f ca="1">VLOOKUP(M861,'06'!$A$2:$B$18,2,0)</f>
        <v>ensino médio técnico completo</v>
      </c>
      <c r="T861" s="22" t="str">
        <f ca="1">VLOOKUP(N861,'07'!$A$2:$D$28,2,0)</f>
        <v>Alagoas</v>
      </c>
      <c r="U861" s="22" t="str">
        <f ca="1">VLOOKUP(O861,'08'!$A$2:$B$28,2,0)</f>
        <v>Cristã</v>
      </c>
      <c r="V861" s="22" t="str">
        <f ca="1">VLOOKUP(P861,'10'!$A$2:$B$10,2,0)</f>
        <v>Separado</v>
      </c>
      <c r="W861" s="29">
        <f>IFERROR(VLOOKUP($B861,'b02'!$A$4:$H$705,W$1,0),0)</f>
        <v>0</v>
      </c>
      <c r="X861" s="29">
        <f>IFERROR(VLOOKUP($B861,'b02'!$A$4:$H$705,X$1,0),0)</f>
        <v>0</v>
      </c>
      <c r="Y861" s="29">
        <f>IFERROR(VLOOKUP($B861,'b02'!$A$4:$H$705,Y$1,0),0)</f>
        <v>0</v>
      </c>
      <c r="Z861" s="29">
        <f>IFERROR(VLOOKUP($B861,'b02'!$A$4:$H$705,Z$1,0),0)</f>
        <v>2</v>
      </c>
      <c r="AA861" s="29">
        <f>IFERROR(VLOOKUP($B861,'b02'!$A$4:$H$705,AA$1,0),0)</f>
        <v>0</v>
      </c>
      <c r="AB861" s="29">
        <f>IFERROR(VLOOKUP($B861,'b02'!$A$4:$H$705,AB$1,0),0)</f>
        <v>0</v>
      </c>
      <c r="AC861" s="29">
        <f>IFERROR(VLOOKUP($B861,'b02'!$A$4:$H$705,AC$1,0),0)</f>
        <v>2</v>
      </c>
      <c r="AD861" s="41">
        <f>IFERROR(VLOOKUP($B861,'b06'!$A$4:$I$714,AD$1,0),0)</f>
        <v>0</v>
      </c>
      <c r="AE861" s="41">
        <f>IFERROR(VLOOKUP($B861,'b06'!$A$4:$I$714,AE$1,0),0)</f>
        <v>0</v>
      </c>
      <c r="AF861" s="41">
        <f>IFERROR(VLOOKUP($B861,'b06'!$A$4:$I$714,AF$1,0),0)</f>
        <v>0</v>
      </c>
      <c r="AG861" s="41">
        <f>IFERROR(VLOOKUP($B861,'b06'!$A$4:$I$714,AG$1,0),0)</f>
        <v>0</v>
      </c>
      <c r="AH861" s="41">
        <f>IFERROR(VLOOKUP($B861,'b06'!$A$4:$I$714,AH$1,0),0)</f>
        <v>0</v>
      </c>
      <c r="AI861" s="41">
        <f>IFERROR(VLOOKUP($B861,'b06'!$A$4:$I$714,AI$1,0),0)</f>
        <v>0</v>
      </c>
      <c r="AJ861" s="41">
        <f>IFERROR(VLOOKUP($B861,'b06'!$A$4:$I$714,AJ$1,0),0)</f>
        <v>2</v>
      </c>
    </row>
    <row r="862" spans="1:36" x14ac:dyDescent="0.35">
      <c r="A862" s="4" t="s">
        <v>1173</v>
      </c>
      <c r="B862" s="30">
        <v>860</v>
      </c>
      <c r="C862" s="8">
        <f t="shared" ca="1" si="157"/>
        <v>32718</v>
      </c>
      <c r="D862" s="5" t="str">
        <f t="shared" si="158"/>
        <v>colaborador_0860</v>
      </c>
      <c r="E862" s="9" t="s">
        <v>1339</v>
      </c>
      <c r="F862" s="9" t="s">
        <v>1550</v>
      </c>
      <c r="G862" s="8">
        <f t="shared" ca="1" si="159"/>
        <v>43498</v>
      </c>
      <c r="H862" s="6" t="s">
        <v>6</v>
      </c>
      <c r="I862" s="13">
        <f t="shared" ca="1" si="160"/>
        <v>1.81</v>
      </c>
      <c r="J862" s="15">
        <f t="shared" ca="1" si="161"/>
        <v>75</v>
      </c>
      <c r="K862" s="15">
        <f t="shared" ca="1" si="162"/>
        <v>22.893074081987731</v>
      </c>
      <c r="L862" s="10">
        <f t="shared" ca="1" si="163"/>
        <v>3</v>
      </c>
      <c r="M862" s="10">
        <f t="shared" ca="1" si="164"/>
        <v>6</v>
      </c>
      <c r="N862" s="10">
        <f t="shared" ca="1" si="165"/>
        <v>18</v>
      </c>
      <c r="O862" s="10">
        <f t="shared" ca="1" si="166"/>
        <v>5</v>
      </c>
      <c r="P862" s="10">
        <f t="shared" ca="1" si="167"/>
        <v>6</v>
      </c>
      <c r="Q862" s="11">
        <f t="shared" ca="1" si="156"/>
        <v>31</v>
      </c>
      <c r="R862" s="22" t="str">
        <f ca="1">VLOOKUP(L862,'05'!$A$2:$B$6,2,0)</f>
        <v>preta</v>
      </c>
      <c r="S862" s="22" t="str">
        <f ca="1">VLOOKUP(M862,'06'!$A$2:$B$18,2,0)</f>
        <v>ensino médio técnico incompleto</v>
      </c>
      <c r="T862" s="22" t="str">
        <f ca="1">VLOOKUP(N862,'07'!$A$2:$D$28,2,0)</f>
        <v>Piauí</v>
      </c>
      <c r="U862" s="22" t="str">
        <f ca="1">VLOOKUP(O862,'08'!$A$2:$B$28,2,0)</f>
        <v>Evangélica</v>
      </c>
      <c r="V862" s="22" t="str">
        <f ca="1">VLOOKUP(P862,'10'!$A$2:$B$10,2,0)</f>
        <v>Concubinato/União Estável</v>
      </c>
      <c r="W862" s="29">
        <f>IFERROR(VLOOKUP($B862,'b02'!$A$4:$H$705,W$1,0),0)</f>
        <v>0</v>
      </c>
      <c r="X862" s="29">
        <f>IFERROR(VLOOKUP($B862,'b02'!$A$4:$H$705,X$1,0),0)</f>
        <v>0</v>
      </c>
      <c r="Y862" s="29">
        <f>IFERROR(VLOOKUP($B862,'b02'!$A$4:$H$705,Y$1,0),0)</f>
        <v>1</v>
      </c>
      <c r="Z862" s="29">
        <f>IFERROR(VLOOKUP($B862,'b02'!$A$4:$H$705,Z$1,0),0)</f>
        <v>0</v>
      </c>
      <c r="AA862" s="29">
        <f>IFERROR(VLOOKUP($B862,'b02'!$A$4:$H$705,AA$1,0),0)</f>
        <v>0</v>
      </c>
      <c r="AB862" s="29">
        <f>IFERROR(VLOOKUP($B862,'b02'!$A$4:$H$705,AB$1,0),0)</f>
        <v>0</v>
      </c>
      <c r="AC862" s="29">
        <f>IFERROR(VLOOKUP($B862,'b02'!$A$4:$H$705,AC$1,0),0)</f>
        <v>1</v>
      </c>
      <c r="AD862" s="41">
        <f>IFERROR(VLOOKUP($B862,'b06'!$A$4:$I$714,AD$1,0),0)</f>
        <v>0</v>
      </c>
      <c r="AE862" s="41">
        <f>IFERROR(VLOOKUP($B862,'b06'!$A$4:$I$714,AE$1,0),0)</f>
        <v>1</v>
      </c>
      <c r="AF862" s="41">
        <f>IFERROR(VLOOKUP($B862,'b06'!$A$4:$I$714,AF$1,0),0)</f>
        <v>0</v>
      </c>
      <c r="AG862" s="41">
        <f>IFERROR(VLOOKUP($B862,'b06'!$A$4:$I$714,AG$1,0),0)</f>
        <v>0</v>
      </c>
      <c r="AH862" s="41">
        <f>IFERROR(VLOOKUP($B862,'b06'!$A$4:$I$714,AH$1,0),0)</f>
        <v>0</v>
      </c>
      <c r="AI862" s="41">
        <f>IFERROR(VLOOKUP($B862,'b06'!$A$4:$I$714,AI$1,0),0)</f>
        <v>0</v>
      </c>
      <c r="AJ862" s="41">
        <f>IFERROR(VLOOKUP($B862,'b06'!$A$4:$I$714,AJ$1,0),0)</f>
        <v>0</v>
      </c>
    </row>
    <row r="863" spans="1:36" x14ac:dyDescent="0.35">
      <c r="A863" s="4" t="s">
        <v>1174</v>
      </c>
      <c r="B863" s="30">
        <v>861</v>
      </c>
      <c r="C863" s="8">
        <f t="shared" ca="1" si="157"/>
        <v>31430</v>
      </c>
      <c r="D863" s="5" t="str">
        <f t="shared" si="158"/>
        <v>colaborador_0861</v>
      </c>
      <c r="E863" s="9" t="s">
        <v>1339</v>
      </c>
      <c r="F863" s="9" t="s">
        <v>1550</v>
      </c>
      <c r="G863" s="8">
        <f t="shared" ca="1" si="159"/>
        <v>43182</v>
      </c>
      <c r="H863" s="6" t="s">
        <v>6</v>
      </c>
      <c r="I863" s="13">
        <f t="shared" ca="1" si="160"/>
        <v>1.83</v>
      </c>
      <c r="J863" s="15">
        <f t="shared" ca="1" si="161"/>
        <v>80</v>
      </c>
      <c r="K863" s="15">
        <f t="shared" ca="1" si="162"/>
        <v>23.888440980620498</v>
      </c>
      <c r="L863" s="10">
        <f t="shared" ca="1" si="163"/>
        <v>2</v>
      </c>
      <c r="M863" s="10">
        <f t="shared" ca="1" si="164"/>
        <v>2</v>
      </c>
      <c r="N863" s="10">
        <f t="shared" ca="1" si="165"/>
        <v>18</v>
      </c>
      <c r="O863" s="10">
        <f t="shared" ca="1" si="166"/>
        <v>1</v>
      </c>
      <c r="P863" s="10">
        <f t="shared" ca="1" si="167"/>
        <v>6</v>
      </c>
      <c r="Q863" s="11">
        <f t="shared" ca="1" si="156"/>
        <v>35</v>
      </c>
      <c r="R863" s="22" t="str">
        <f ca="1">VLOOKUP(L863,'05'!$A$2:$B$6,2,0)</f>
        <v>parda</v>
      </c>
      <c r="S863" s="22" t="str">
        <f ca="1">VLOOKUP(M863,'06'!$A$2:$B$18,2,0)</f>
        <v>ensino fundamental incompleto</v>
      </c>
      <c r="T863" s="22" t="str">
        <f ca="1">VLOOKUP(N863,'07'!$A$2:$D$28,2,0)</f>
        <v>Piauí</v>
      </c>
      <c r="U863" s="22" t="str">
        <f ca="1">VLOOKUP(O863,'08'!$A$2:$B$28,2,0)</f>
        <v>Adventista</v>
      </c>
      <c r="V863" s="22" t="str">
        <f ca="1">VLOOKUP(P863,'10'!$A$2:$B$10,2,0)</f>
        <v>Concubinato/União Estável</v>
      </c>
      <c r="W863" s="29">
        <f>IFERROR(VLOOKUP($B863,'b02'!$A$4:$H$705,W$1,0),0)</f>
        <v>0</v>
      </c>
      <c r="X863" s="29">
        <f>IFERROR(VLOOKUP($B863,'b02'!$A$4:$H$705,X$1,0),0)</f>
        <v>0</v>
      </c>
      <c r="Y863" s="29">
        <f>IFERROR(VLOOKUP($B863,'b02'!$A$4:$H$705,Y$1,0),0)</f>
        <v>0</v>
      </c>
      <c r="Z863" s="29">
        <f>IFERROR(VLOOKUP($B863,'b02'!$A$4:$H$705,Z$1,0),0)</f>
        <v>0</v>
      </c>
      <c r="AA863" s="29">
        <f>IFERROR(VLOOKUP($B863,'b02'!$A$4:$H$705,AA$1,0),0)</f>
        <v>0</v>
      </c>
      <c r="AB863" s="29">
        <f>IFERROR(VLOOKUP($B863,'b02'!$A$4:$H$705,AB$1,0),0)</f>
        <v>0</v>
      </c>
      <c r="AC863" s="29">
        <f>IFERROR(VLOOKUP($B863,'b02'!$A$4:$H$705,AC$1,0),0)</f>
        <v>0</v>
      </c>
      <c r="AD863" s="41">
        <f>IFERROR(VLOOKUP($B863,'b06'!$A$4:$I$714,AD$1,0),0)</f>
        <v>0</v>
      </c>
      <c r="AE863" s="41">
        <f>IFERROR(VLOOKUP($B863,'b06'!$A$4:$I$714,AE$1,0),0)</f>
        <v>0</v>
      </c>
      <c r="AF863" s="41">
        <f>IFERROR(VLOOKUP($B863,'b06'!$A$4:$I$714,AF$1,0),0)</f>
        <v>0</v>
      </c>
      <c r="AG863" s="41">
        <f>IFERROR(VLOOKUP($B863,'b06'!$A$4:$I$714,AG$1,0),0)</f>
        <v>0</v>
      </c>
      <c r="AH863" s="41">
        <f>IFERROR(VLOOKUP($B863,'b06'!$A$4:$I$714,AH$1,0),0)</f>
        <v>0</v>
      </c>
      <c r="AI863" s="41">
        <f>IFERROR(VLOOKUP($B863,'b06'!$A$4:$I$714,AI$1,0),0)</f>
        <v>0</v>
      </c>
      <c r="AJ863" s="41">
        <f>IFERROR(VLOOKUP($B863,'b06'!$A$4:$I$714,AJ$1,0),0)</f>
        <v>0</v>
      </c>
    </row>
    <row r="864" spans="1:36" x14ac:dyDescent="0.35">
      <c r="A864" s="4" t="s">
        <v>1175</v>
      </c>
      <c r="B864" s="30">
        <v>862</v>
      </c>
      <c r="C864" s="8">
        <f t="shared" ca="1" si="157"/>
        <v>33320</v>
      </c>
      <c r="D864" s="5" t="str">
        <f t="shared" si="158"/>
        <v>colaborador_0862</v>
      </c>
      <c r="E864" s="9" t="s">
        <v>1339</v>
      </c>
      <c r="F864" s="9" t="s">
        <v>1550</v>
      </c>
      <c r="G864" s="8">
        <f t="shared" ca="1" si="159"/>
        <v>42176</v>
      </c>
      <c r="H864" s="6" t="s">
        <v>6</v>
      </c>
      <c r="I864" s="13">
        <f t="shared" ca="1" si="160"/>
        <v>1.8</v>
      </c>
      <c r="J864" s="15">
        <f t="shared" ca="1" si="161"/>
        <v>70</v>
      </c>
      <c r="K864" s="15">
        <f t="shared" ca="1" si="162"/>
        <v>21.604938271604937</v>
      </c>
      <c r="L864" s="10">
        <f t="shared" ca="1" si="163"/>
        <v>2</v>
      </c>
      <c r="M864" s="10">
        <f t="shared" ca="1" si="164"/>
        <v>3</v>
      </c>
      <c r="N864" s="10">
        <f t="shared" ca="1" si="165"/>
        <v>4</v>
      </c>
      <c r="O864" s="10">
        <f t="shared" ca="1" si="166"/>
        <v>5</v>
      </c>
      <c r="P864" s="10">
        <f t="shared" ca="1" si="167"/>
        <v>1</v>
      </c>
      <c r="Q864" s="11">
        <f t="shared" ca="1" si="156"/>
        <v>29</v>
      </c>
      <c r="R864" s="22" t="str">
        <f ca="1">VLOOKUP(L864,'05'!$A$2:$B$6,2,0)</f>
        <v>parda</v>
      </c>
      <c r="S864" s="22" t="str">
        <f ca="1">VLOOKUP(M864,'06'!$A$2:$B$18,2,0)</f>
        <v>ensino fundamental completo</v>
      </c>
      <c r="T864" s="22" t="str">
        <f ca="1">VLOOKUP(N864,'07'!$A$2:$D$28,2,0)</f>
        <v>Amazonas</v>
      </c>
      <c r="U864" s="22" t="str">
        <f ca="1">VLOOKUP(O864,'08'!$A$2:$B$28,2,0)</f>
        <v>Evangélica</v>
      </c>
      <c r="V864" s="22" t="str">
        <f ca="1">VLOOKUP(P864,'10'!$A$2:$B$10,2,0)</f>
        <v>Solteiro</v>
      </c>
      <c r="W864" s="29">
        <f>IFERROR(VLOOKUP($B864,'b02'!$A$4:$H$705,W$1,0),0)</f>
        <v>0</v>
      </c>
      <c r="X864" s="29">
        <f>IFERROR(VLOOKUP($B864,'b02'!$A$4:$H$705,X$1,0),0)</f>
        <v>0</v>
      </c>
      <c r="Y864" s="29">
        <f>IFERROR(VLOOKUP($B864,'b02'!$A$4:$H$705,Y$1,0),0)</f>
        <v>0</v>
      </c>
      <c r="Z864" s="29">
        <f>IFERROR(VLOOKUP($B864,'b02'!$A$4:$H$705,Z$1,0),0)</f>
        <v>0</v>
      </c>
      <c r="AA864" s="29">
        <f>IFERROR(VLOOKUP($B864,'b02'!$A$4:$H$705,AA$1,0),0)</f>
        <v>0</v>
      </c>
      <c r="AB864" s="29">
        <f>IFERROR(VLOOKUP($B864,'b02'!$A$4:$H$705,AB$1,0),0)</f>
        <v>0</v>
      </c>
      <c r="AC864" s="29">
        <f>IFERROR(VLOOKUP($B864,'b02'!$A$4:$H$705,AC$1,0),0)</f>
        <v>0</v>
      </c>
      <c r="AD864" s="41">
        <f>IFERROR(VLOOKUP($B864,'b06'!$A$4:$I$714,AD$1,0),0)</f>
        <v>0</v>
      </c>
      <c r="AE864" s="41">
        <f>IFERROR(VLOOKUP($B864,'b06'!$A$4:$I$714,AE$1,0),0)</f>
        <v>0</v>
      </c>
      <c r="AF864" s="41">
        <f>IFERROR(VLOOKUP($B864,'b06'!$A$4:$I$714,AF$1,0),0)</f>
        <v>0</v>
      </c>
      <c r="AG864" s="41">
        <f>IFERROR(VLOOKUP($B864,'b06'!$A$4:$I$714,AG$1,0),0)</f>
        <v>0</v>
      </c>
      <c r="AH864" s="41">
        <f>IFERROR(VLOOKUP($B864,'b06'!$A$4:$I$714,AH$1,0),0)</f>
        <v>0</v>
      </c>
      <c r="AI864" s="41">
        <f>IFERROR(VLOOKUP($B864,'b06'!$A$4:$I$714,AI$1,0),0)</f>
        <v>0</v>
      </c>
      <c r="AJ864" s="41">
        <f>IFERROR(VLOOKUP($B864,'b06'!$A$4:$I$714,AJ$1,0),0)</f>
        <v>0</v>
      </c>
    </row>
    <row r="865" spans="1:36" x14ac:dyDescent="0.35">
      <c r="A865" s="4" t="s">
        <v>1176</v>
      </c>
      <c r="B865" s="30">
        <v>863</v>
      </c>
      <c r="C865" s="8">
        <f t="shared" ca="1" si="157"/>
        <v>32711</v>
      </c>
      <c r="D865" s="5" t="str">
        <f t="shared" si="158"/>
        <v>colaborador_0863</v>
      </c>
      <c r="E865" s="9" t="s">
        <v>1339</v>
      </c>
      <c r="F865" s="9" t="s">
        <v>1550</v>
      </c>
      <c r="G865" s="8">
        <f t="shared" ca="1" si="159"/>
        <v>44057</v>
      </c>
      <c r="H865" s="6" t="s">
        <v>6</v>
      </c>
      <c r="I865" s="13">
        <f t="shared" ca="1" si="160"/>
        <v>1.83</v>
      </c>
      <c r="J865" s="15">
        <f t="shared" ca="1" si="161"/>
        <v>72</v>
      </c>
      <c r="K865" s="15">
        <f t="shared" ca="1" si="162"/>
        <v>21.49959688255845</v>
      </c>
      <c r="L865" s="10">
        <f t="shared" ca="1" si="163"/>
        <v>2</v>
      </c>
      <c r="M865" s="10">
        <f t="shared" ca="1" si="164"/>
        <v>4</v>
      </c>
      <c r="N865" s="10">
        <f t="shared" ca="1" si="165"/>
        <v>22</v>
      </c>
      <c r="O865" s="10">
        <f t="shared" ca="1" si="166"/>
        <v>4</v>
      </c>
      <c r="P865" s="10">
        <f t="shared" ca="1" si="167"/>
        <v>5</v>
      </c>
      <c r="Q865" s="11">
        <f t="shared" ca="1" si="156"/>
        <v>31</v>
      </c>
      <c r="R865" s="22" t="str">
        <f ca="1">VLOOKUP(L865,'05'!$A$2:$B$6,2,0)</f>
        <v>parda</v>
      </c>
      <c r="S865" s="22" t="str">
        <f ca="1">VLOOKUP(M865,'06'!$A$2:$B$18,2,0)</f>
        <v>ensino médio incompleto</v>
      </c>
      <c r="T865" s="22" t="str">
        <f ca="1">VLOOKUP(N865,'07'!$A$2:$D$28,2,0)</f>
        <v>Rondônia</v>
      </c>
      <c r="U865" s="22" t="str">
        <f ca="1">VLOOKUP(O865,'08'!$A$2:$B$28,2,0)</f>
        <v>Cristã</v>
      </c>
      <c r="V865" s="22" t="str">
        <f ca="1">VLOOKUP(P865,'10'!$A$2:$B$10,2,0)</f>
        <v>Separado</v>
      </c>
      <c r="W865" s="29">
        <f>IFERROR(VLOOKUP($B865,'b02'!$A$4:$H$705,W$1,0),0)</f>
        <v>0</v>
      </c>
      <c r="X865" s="29">
        <f>IFERROR(VLOOKUP($B865,'b02'!$A$4:$H$705,X$1,0),0)</f>
        <v>0</v>
      </c>
      <c r="Y865" s="29">
        <f>IFERROR(VLOOKUP($B865,'b02'!$A$4:$H$705,Y$1,0),0)</f>
        <v>0</v>
      </c>
      <c r="Z865" s="29">
        <f>IFERROR(VLOOKUP($B865,'b02'!$A$4:$H$705,Z$1,0),0)</f>
        <v>0</v>
      </c>
      <c r="AA865" s="29">
        <f>IFERROR(VLOOKUP($B865,'b02'!$A$4:$H$705,AA$1,0),0)</f>
        <v>0</v>
      </c>
      <c r="AB865" s="29">
        <f>IFERROR(VLOOKUP($B865,'b02'!$A$4:$H$705,AB$1,0),0)</f>
        <v>0</v>
      </c>
      <c r="AC865" s="29">
        <f>IFERROR(VLOOKUP($B865,'b02'!$A$4:$H$705,AC$1,0),0)</f>
        <v>0</v>
      </c>
      <c r="AD865" s="41">
        <f>IFERROR(VLOOKUP($B865,'b06'!$A$4:$I$714,AD$1,0),0)</f>
        <v>0</v>
      </c>
      <c r="AE865" s="41">
        <f>IFERROR(VLOOKUP($B865,'b06'!$A$4:$I$714,AE$1,0),0)</f>
        <v>0</v>
      </c>
      <c r="AF865" s="41">
        <f>IFERROR(VLOOKUP($B865,'b06'!$A$4:$I$714,AF$1,0),0)</f>
        <v>0</v>
      </c>
      <c r="AG865" s="41">
        <f>IFERROR(VLOOKUP($B865,'b06'!$A$4:$I$714,AG$1,0),0)</f>
        <v>0</v>
      </c>
      <c r="AH865" s="41">
        <f>IFERROR(VLOOKUP($B865,'b06'!$A$4:$I$714,AH$1,0),0)</f>
        <v>0</v>
      </c>
      <c r="AI865" s="41">
        <f>IFERROR(VLOOKUP($B865,'b06'!$A$4:$I$714,AI$1,0),0)</f>
        <v>0</v>
      </c>
      <c r="AJ865" s="41">
        <f>IFERROR(VLOOKUP($B865,'b06'!$A$4:$I$714,AJ$1,0),0)</f>
        <v>0</v>
      </c>
    </row>
    <row r="866" spans="1:36" x14ac:dyDescent="0.35">
      <c r="A866" s="4" t="s">
        <v>1177</v>
      </c>
      <c r="B866" s="30">
        <v>864</v>
      </c>
      <c r="C866" s="8">
        <f t="shared" ca="1" si="157"/>
        <v>32036</v>
      </c>
      <c r="D866" s="5" t="str">
        <f t="shared" si="158"/>
        <v>colaborador_0864</v>
      </c>
      <c r="E866" s="9" t="s">
        <v>1339</v>
      </c>
      <c r="F866" s="9" t="s">
        <v>1550</v>
      </c>
      <c r="G866" s="8">
        <f t="shared" ca="1" si="159"/>
        <v>43814</v>
      </c>
      <c r="H866" s="6" t="s">
        <v>6</v>
      </c>
      <c r="I866" s="13">
        <f t="shared" ca="1" si="160"/>
        <v>1.75</v>
      </c>
      <c r="J866" s="15">
        <f t="shared" ca="1" si="161"/>
        <v>70</v>
      </c>
      <c r="K866" s="15">
        <f t="shared" ca="1" si="162"/>
        <v>22.857142857142858</v>
      </c>
      <c r="L866" s="10">
        <f t="shared" ca="1" si="163"/>
        <v>3</v>
      </c>
      <c r="M866" s="10">
        <f t="shared" ca="1" si="164"/>
        <v>1</v>
      </c>
      <c r="N866" s="10">
        <f t="shared" ca="1" si="165"/>
        <v>6</v>
      </c>
      <c r="O866" s="10">
        <f t="shared" ca="1" si="166"/>
        <v>3</v>
      </c>
      <c r="P866" s="10">
        <f t="shared" ca="1" si="167"/>
        <v>2</v>
      </c>
      <c r="Q866" s="11">
        <f t="shared" ca="1" si="156"/>
        <v>33</v>
      </c>
      <c r="R866" s="22" t="str">
        <f ca="1">VLOOKUP(L866,'05'!$A$2:$B$6,2,0)</f>
        <v>preta</v>
      </c>
      <c r="S866" s="22" t="str">
        <f ca="1">VLOOKUP(M866,'06'!$A$2:$B$18,2,0)</f>
        <v>sem instrução</v>
      </c>
      <c r="T866" s="22" t="str">
        <f ca="1">VLOOKUP(N866,'07'!$A$2:$D$28,2,0)</f>
        <v>Ceará</v>
      </c>
      <c r="U866" s="22" t="str">
        <f ca="1">VLOOKUP(O866,'08'!$A$2:$B$28,2,0)</f>
        <v>Católica</v>
      </c>
      <c r="V866" s="22" t="str">
        <f ca="1">VLOOKUP(P866,'10'!$A$2:$B$10,2,0)</f>
        <v>Casado</v>
      </c>
      <c r="W866" s="29">
        <f>IFERROR(VLOOKUP($B866,'b02'!$A$4:$H$705,W$1,0),0)</f>
        <v>0</v>
      </c>
      <c r="X866" s="29">
        <f>IFERROR(VLOOKUP($B866,'b02'!$A$4:$H$705,X$1,0),0)</f>
        <v>0</v>
      </c>
      <c r="Y866" s="29">
        <f>IFERROR(VLOOKUP($B866,'b02'!$A$4:$H$705,Y$1,0),0)</f>
        <v>0</v>
      </c>
      <c r="Z866" s="29">
        <f>IFERROR(VLOOKUP($B866,'b02'!$A$4:$H$705,Z$1,0),0)</f>
        <v>0</v>
      </c>
      <c r="AA866" s="29">
        <f>IFERROR(VLOOKUP($B866,'b02'!$A$4:$H$705,AA$1,0),0)</f>
        <v>0</v>
      </c>
      <c r="AB866" s="29">
        <f>IFERROR(VLOOKUP($B866,'b02'!$A$4:$H$705,AB$1,0),0)</f>
        <v>0</v>
      </c>
      <c r="AC866" s="29">
        <f>IFERROR(VLOOKUP($B866,'b02'!$A$4:$H$705,AC$1,0),0)</f>
        <v>0</v>
      </c>
      <c r="AD866" s="41">
        <f>IFERROR(VLOOKUP($B866,'b06'!$A$4:$I$714,AD$1,0),0)</f>
        <v>0</v>
      </c>
      <c r="AE866" s="41">
        <f>IFERROR(VLOOKUP($B866,'b06'!$A$4:$I$714,AE$1,0),0)</f>
        <v>0</v>
      </c>
      <c r="AF866" s="41">
        <f>IFERROR(VLOOKUP($B866,'b06'!$A$4:$I$714,AF$1,0),0)</f>
        <v>0</v>
      </c>
      <c r="AG866" s="41">
        <f>IFERROR(VLOOKUP($B866,'b06'!$A$4:$I$714,AG$1,0),0)</f>
        <v>0</v>
      </c>
      <c r="AH866" s="41">
        <f>IFERROR(VLOOKUP($B866,'b06'!$A$4:$I$714,AH$1,0),0)</f>
        <v>0</v>
      </c>
      <c r="AI866" s="41">
        <f>IFERROR(VLOOKUP($B866,'b06'!$A$4:$I$714,AI$1,0),0)</f>
        <v>0</v>
      </c>
      <c r="AJ866" s="41">
        <f>IFERROR(VLOOKUP($B866,'b06'!$A$4:$I$714,AJ$1,0),0)</f>
        <v>0</v>
      </c>
    </row>
    <row r="867" spans="1:36" x14ac:dyDescent="0.35">
      <c r="A867" s="4" t="s">
        <v>1178</v>
      </c>
      <c r="B867" s="30">
        <v>865</v>
      </c>
      <c r="C867" s="8">
        <f t="shared" ca="1" si="157"/>
        <v>31342</v>
      </c>
      <c r="D867" s="5" t="str">
        <f t="shared" si="158"/>
        <v>colaborador_0865</v>
      </c>
      <c r="E867" s="9" t="s">
        <v>1339</v>
      </c>
      <c r="F867" s="9" t="s">
        <v>1550</v>
      </c>
      <c r="G867" s="8">
        <f t="shared" ca="1" si="159"/>
        <v>44096</v>
      </c>
      <c r="H867" s="6" t="s">
        <v>6</v>
      </c>
      <c r="I867" s="13">
        <f t="shared" ca="1" si="160"/>
        <v>1.81</v>
      </c>
      <c r="J867" s="15">
        <f t="shared" ca="1" si="161"/>
        <v>71</v>
      </c>
      <c r="K867" s="15">
        <f t="shared" ca="1" si="162"/>
        <v>21.672110130948383</v>
      </c>
      <c r="L867" s="10">
        <f t="shared" ca="1" si="163"/>
        <v>3</v>
      </c>
      <c r="M867" s="10">
        <f t="shared" ca="1" si="164"/>
        <v>6</v>
      </c>
      <c r="N867" s="10">
        <f t="shared" ca="1" si="165"/>
        <v>11</v>
      </c>
      <c r="O867" s="10">
        <f t="shared" ca="1" si="166"/>
        <v>3</v>
      </c>
      <c r="P867" s="10">
        <f t="shared" ca="1" si="167"/>
        <v>6</v>
      </c>
      <c r="Q867" s="11">
        <f t="shared" ca="1" si="156"/>
        <v>35</v>
      </c>
      <c r="R867" s="22" t="str">
        <f ca="1">VLOOKUP(L867,'05'!$A$2:$B$6,2,0)</f>
        <v>preta</v>
      </c>
      <c r="S867" s="22" t="str">
        <f ca="1">VLOOKUP(M867,'06'!$A$2:$B$18,2,0)</f>
        <v>ensino médio técnico incompleto</v>
      </c>
      <c r="T867" s="22" t="str">
        <f ca="1">VLOOKUP(N867,'07'!$A$2:$D$28,2,0)</f>
        <v>Mato Grosso</v>
      </c>
      <c r="U867" s="22" t="str">
        <f ca="1">VLOOKUP(O867,'08'!$A$2:$B$28,2,0)</f>
        <v>Católica</v>
      </c>
      <c r="V867" s="22" t="str">
        <f ca="1">VLOOKUP(P867,'10'!$A$2:$B$10,2,0)</f>
        <v>Concubinato/União Estável</v>
      </c>
      <c r="W867" s="29">
        <f>IFERROR(VLOOKUP($B867,'b02'!$A$4:$H$705,W$1,0),0)</f>
        <v>1</v>
      </c>
      <c r="X867" s="29">
        <f>IFERROR(VLOOKUP($B867,'b02'!$A$4:$H$705,X$1,0),0)</f>
        <v>0</v>
      </c>
      <c r="Y867" s="29">
        <f>IFERROR(VLOOKUP($B867,'b02'!$A$4:$H$705,Y$1,0),0)</f>
        <v>0</v>
      </c>
      <c r="Z867" s="29">
        <f>IFERROR(VLOOKUP($B867,'b02'!$A$4:$H$705,Z$1,0),0)</f>
        <v>1</v>
      </c>
      <c r="AA867" s="29">
        <f>IFERROR(VLOOKUP($B867,'b02'!$A$4:$H$705,AA$1,0),0)</f>
        <v>0</v>
      </c>
      <c r="AB867" s="29">
        <f>IFERROR(VLOOKUP($B867,'b02'!$A$4:$H$705,AB$1,0),0)</f>
        <v>0</v>
      </c>
      <c r="AC867" s="29">
        <f>IFERROR(VLOOKUP($B867,'b02'!$A$4:$H$705,AC$1,0),0)</f>
        <v>2</v>
      </c>
      <c r="AD867" s="41">
        <f>IFERROR(VLOOKUP($B867,'b06'!$A$4:$I$714,AD$1,0),0)</f>
        <v>0</v>
      </c>
      <c r="AE867" s="41">
        <f>IFERROR(VLOOKUP($B867,'b06'!$A$4:$I$714,AE$1,0),0)</f>
        <v>1</v>
      </c>
      <c r="AF867" s="41">
        <f>IFERROR(VLOOKUP($B867,'b06'!$A$4:$I$714,AF$1,0),0)</f>
        <v>0</v>
      </c>
      <c r="AG867" s="41">
        <f>IFERROR(VLOOKUP($B867,'b06'!$A$4:$I$714,AG$1,0),0)</f>
        <v>0</v>
      </c>
      <c r="AH867" s="41">
        <f>IFERROR(VLOOKUP($B867,'b06'!$A$4:$I$714,AH$1,0),0)</f>
        <v>0</v>
      </c>
      <c r="AI867" s="41">
        <f>IFERROR(VLOOKUP($B867,'b06'!$A$4:$I$714,AI$1,0),0)</f>
        <v>0</v>
      </c>
      <c r="AJ867" s="41">
        <f>IFERROR(VLOOKUP($B867,'b06'!$A$4:$I$714,AJ$1,0),0)</f>
        <v>1</v>
      </c>
    </row>
    <row r="868" spans="1:36" x14ac:dyDescent="0.35">
      <c r="A868" s="4" t="s">
        <v>1179</v>
      </c>
      <c r="B868" s="30">
        <v>866</v>
      </c>
      <c r="C868" s="8">
        <f t="shared" ca="1" si="157"/>
        <v>33145</v>
      </c>
      <c r="D868" s="5" t="str">
        <f t="shared" si="158"/>
        <v>colaborador_0866</v>
      </c>
      <c r="E868" s="9" t="s">
        <v>1339</v>
      </c>
      <c r="F868" s="9" t="s">
        <v>1550</v>
      </c>
      <c r="G868" s="8">
        <f t="shared" ca="1" si="159"/>
        <v>43299</v>
      </c>
      <c r="H868" s="6" t="s">
        <v>6</v>
      </c>
      <c r="I868" s="13">
        <f t="shared" ca="1" si="160"/>
        <v>1.8</v>
      </c>
      <c r="J868" s="15">
        <f t="shared" ca="1" si="161"/>
        <v>78</v>
      </c>
      <c r="K868" s="15">
        <f t="shared" ca="1" si="162"/>
        <v>24.074074074074073</v>
      </c>
      <c r="L868" s="10">
        <f t="shared" ca="1" si="163"/>
        <v>3</v>
      </c>
      <c r="M868" s="10">
        <f t="shared" ca="1" si="164"/>
        <v>3</v>
      </c>
      <c r="N868" s="10">
        <f t="shared" ca="1" si="165"/>
        <v>8</v>
      </c>
      <c r="O868" s="10">
        <f t="shared" ca="1" si="166"/>
        <v>7</v>
      </c>
      <c r="P868" s="10">
        <f t="shared" ca="1" si="167"/>
        <v>4</v>
      </c>
      <c r="Q868" s="11">
        <f t="shared" ca="1" si="156"/>
        <v>30</v>
      </c>
      <c r="R868" s="22" t="str">
        <f ca="1">VLOOKUP(L868,'05'!$A$2:$B$6,2,0)</f>
        <v>preta</v>
      </c>
      <c r="S868" s="22" t="str">
        <f ca="1">VLOOKUP(M868,'06'!$A$2:$B$18,2,0)</f>
        <v>ensino fundamental completo</v>
      </c>
      <c r="T868" s="22" t="str">
        <f ca="1">VLOOKUP(N868,'07'!$A$2:$D$28,2,0)</f>
        <v>Espírito Santo</v>
      </c>
      <c r="U868" s="22" t="str">
        <f ca="1">VLOOKUP(O868,'08'!$A$2:$B$28,2,0)</f>
        <v>Testemunha de Jeová</v>
      </c>
      <c r="V868" s="22" t="str">
        <f ca="1">VLOOKUP(P868,'10'!$A$2:$B$10,2,0)</f>
        <v>Desquitado</v>
      </c>
      <c r="W868" s="29">
        <f>IFERROR(VLOOKUP($B868,'b02'!$A$4:$H$705,W$1,0),0)</f>
        <v>0</v>
      </c>
      <c r="X868" s="29">
        <f>IFERROR(VLOOKUP($B868,'b02'!$A$4:$H$705,X$1,0),0)</f>
        <v>0</v>
      </c>
      <c r="Y868" s="29">
        <f>IFERROR(VLOOKUP($B868,'b02'!$A$4:$H$705,Y$1,0),0)</f>
        <v>1</v>
      </c>
      <c r="Z868" s="29">
        <f>IFERROR(VLOOKUP($B868,'b02'!$A$4:$H$705,Z$1,0),0)</f>
        <v>1</v>
      </c>
      <c r="AA868" s="29">
        <f>IFERROR(VLOOKUP($B868,'b02'!$A$4:$H$705,AA$1,0),0)</f>
        <v>0</v>
      </c>
      <c r="AB868" s="29">
        <f>IFERROR(VLOOKUP($B868,'b02'!$A$4:$H$705,AB$1,0),0)</f>
        <v>0</v>
      </c>
      <c r="AC868" s="29">
        <f>IFERROR(VLOOKUP($B868,'b02'!$A$4:$H$705,AC$1,0),0)</f>
        <v>2</v>
      </c>
      <c r="AD868" s="41">
        <f>IFERROR(VLOOKUP($B868,'b06'!$A$4:$I$714,AD$1,0),0)</f>
        <v>0</v>
      </c>
      <c r="AE868" s="41">
        <f>IFERROR(VLOOKUP($B868,'b06'!$A$4:$I$714,AE$1,0),0)</f>
        <v>0</v>
      </c>
      <c r="AF868" s="41">
        <f>IFERROR(VLOOKUP($B868,'b06'!$A$4:$I$714,AF$1,0),0)</f>
        <v>0</v>
      </c>
      <c r="AG868" s="41">
        <f>IFERROR(VLOOKUP($B868,'b06'!$A$4:$I$714,AG$1,0),0)</f>
        <v>0</v>
      </c>
      <c r="AH868" s="41">
        <f>IFERROR(VLOOKUP($B868,'b06'!$A$4:$I$714,AH$1,0),0)</f>
        <v>0</v>
      </c>
      <c r="AI868" s="41">
        <f>IFERROR(VLOOKUP($B868,'b06'!$A$4:$I$714,AI$1,0),0)</f>
        <v>1</v>
      </c>
      <c r="AJ868" s="41">
        <f>IFERROR(VLOOKUP($B868,'b06'!$A$4:$I$714,AJ$1,0),0)</f>
        <v>1</v>
      </c>
    </row>
    <row r="869" spans="1:36" x14ac:dyDescent="0.35">
      <c r="A869" s="4" t="s">
        <v>1180</v>
      </c>
      <c r="B869" s="30">
        <v>867</v>
      </c>
      <c r="C869" s="8">
        <f t="shared" ca="1" si="157"/>
        <v>35291</v>
      </c>
      <c r="D869" s="5" t="str">
        <f t="shared" si="158"/>
        <v>colaborador_0867</v>
      </c>
      <c r="E869" s="9" t="s">
        <v>1339</v>
      </c>
      <c r="F869" s="9" t="s">
        <v>1550</v>
      </c>
      <c r="G869" s="8">
        <f t="shared" ca="1" si="159"/>
        <v>42271</v>
      </c>
      <c r="H869" s="6" t="s">
        <v>6</v>
      </c>
      <c r="I869" s="13">
        <f t="shared" ca="1" si="160"/>
        <v>1.78</v>
      </c>
      <c r="J869" s="15">
        <f t="shared" ca="1" si="161"/>
        <v>75</v>
      </c>
      <c r="K869" s="15">
        <f t="shared" ca="1" si="162"/>
        <v>23.671253629592222</v>
      </c>
      <c r="L869" s="10">
        <f t="shared" ca="1" si="163"/>
        <v>3</v>
      </c>
      <c r="M869" s="10">
        <f t="shared" ca="1" si="164"/>
        <v>2</v>
      </c>
      <c r="N869" s="10">
        <f t="shared" ca="1" si="165"/>
        <v>22</v>
      </c>
      <c r="O869" s="10">
        <f t="shared" ca="1" si="166"/>
        <v>1</v>
      </c>
      <c r="P869" s="10">
        <f t="shared" ca="1" si="167"/>
        <v>6</v>
      </c>
      <c r="Q869" s="11">
        <f t="shared" ca="1" si="156"/>
        <v>24</v>
      </c>
      <c r="R869" s="22" t="str">
        <f ca="1">VLOOKUP(L869,'05'!$A$2:$B$6,2,0)</f>
        <v>preta</v>
      </c>
      <c r="S869" s="22" t="str">
        <f ca="1">VLOOKUP(M869,'06'!$A$2:$B$18,2,0)</f>
        <v>ensino fundamental incompleto</v>
      </c>
      <c r="T869" s="22" t="str">
        <f ca="1">VLOOKUP(N869,'07'!$A$2:$D$28,2,0)</f>
        <v>Rondônia</v>
      </c>
      <c r="U869" s="22" t="str">
        <f ca="1">VLOOKUP(O869,'08'!$A$2:$B$28,2,0)</f>
        <v>Adventista</v>
      </c>
      <c r="V869" s="22" t="str">
        <f ca="1">VLOOKUP(P869,'10'!$A$2:$B$10,2,0)</f>
        <v>Concubinato/União Estável</v>
      </c>
      <c r="W869" s="29">
        <f>IFERROR(VLOOKUP($B869,'b02'!$A$4:$H$705,W$1,0),0)</f>
        <v>0</v>
      </c>
      <c r="X869" s="29">
        <f>IFERROR(VLOOKUP($B869,'b02'!$A$4:$H$705,X$1,0),0)</f>
        <v>0</v>
      </c>
      <c r="Y869" s="29">
        <f>IFERROR(VLOOKUP($B869,'b02'!$A$4:$H$705,Y$1,0),0)</f>
        <v>0</v>
      </c>
      <c r="Z869" s="29">
        <f>IFERROR(VLOOKUP($B869,'b02'!$A$4:$H$705,Z$1,0),0)</f>
        <v>1</v>
      </c>
      <c r="AA869" s="29">
        <f>IFERROR(VLOOKUP($B869,'b02'!$A$4:$H$705,AA$1,0),0)</f>
        <v>0</v>
      </c>
      <c r="AB869" s="29">
        <f>IFERROR(VLOOKUP($B869,'b02'!$A$4:$H$705,AB$1,0),0)</f>
        <v>1</v>
      </c>
      <c r="AC869" s="29">
        <f>IFERROR(VLOOKUP($B869,'b02'!$A$4:$H$705,AC$1,0),0)</f>
        <v>2</v>
      </c>
      <c r="AD869" s="41">
        <f>IFERROR(VLOOKUP($B869,'b06'!$A$4:$I$714,AD$1,0),0)</f>
        <v>0</v>
      </c>
      <c r="AE869" s="41">
        <f>IFERROR(VLOOKUP($B869,'b06'!$A$4:$I$714,AE$1,0),0)</f>
        <v>0</v>
      </c>
      <c r="AF869" s="41">
        <f>IFERROR(VLOOKUP($B869,'b06'!$A$4:$I$714,AF$1,0),0)</f>
        <v>2</v>
      </c>
      <c r="AG869" s="41">
        <f>IFERROR(VLOOKUP($B869,'b06'!$A$4:$I$714,AG$1,0),0)</f>
        <v>0</v>
      </c>
      <c r="AH869" s="41">
        <f>IFERROR(VLOOKUP($B869,'b06'!$A$4:$I$714,AH$1,0),0)</f>
        <v>0</v>
      </c>
      <c r="AI869" s="41">
        <f>IFERROR(VLOOKUP($B869,'b06'!$A$4:$I$714,AI$1,0),0)</f>
        <v>0</v>
      </c>
      <c r="AJ869" s="41">
        <f>IFERROR(VLOOKUP($B869,'b06'!$A$4:$I$714,AJ$1,0),0)</f>
        <v>0</v>
      </c>
    </row>
    <row r="870" spans="1:36" x14ac:dyDescent="0.35">
      <c r="A870" s="4" t="s">
        <v>1181</v>
      </c>
      <c r="B870" s="30">
        <v>868</v>
      </c>
      <c r="C870" s="8">
        <f t="shared" ca="1" si="157"/>
        <v>32475</v>
      </c>
      <c r="D870" s="5" t="str">
        <f t="shared" si="158"/>
        <v>colaborador_0868</v>
      </c>
      <c r="E870" s="9" t="s">
        <v>1339</v>
      </c>
      <c r="F870" s="9" t="s">
        <v>1550</v>
      </c>
      <c r="G870" s="8">
        <f t="shared" ca="1" si="159"/>
        <v>43042</v>
      </c>
      <c r="H870" s="6" t="s">
        <v>6</v>
      </c>
      <c r="I870" s="13">
        <f t="shared" ca="1" si="160"/>
        <v>1.85</v>
      </c>
      <c r="J870" s="15">
        <f t="shared" ca="1" si="161"/>
        <v>76</v>
      </c>
      <c r="K870" s="15">
        <f t="shared" ca="1" si="162"/>
        <v>22.205989773557338</v>
      </c>
      <c r="L870" s="10">
        <f t="shared" ca="1" si="163"/>
        <v>2</v>
      </c>
      <c r="M870" s="10">
        <f t="shared" ca="1" si="164"/>
        <v>3</v>
      </c>
      <c r="N870" s="10">
        <f t="shared" ca="1" si="165"/>
        <v>4</v>
      </c>
      <c r="O870" s="10">
        <f t="shared" ca="1" si="166"/>
        <v>1</v>
      </c>
      <c r="P870" s="10">
        <f t="shared" ca="1" si="167"/>
        <v>5</v>
      </c>
      <c r="Q870" s="11">
        <f t="shared" ca="1" si="156"/>
        <v>32</v>
      </c>
      <c r="R870" s="22" t="str">
        <f ca="1">VLOOKUP(L870,'05'!$A$2:$B$6,2,0)</f>
        <v>parda</v>
      </c>
      <c r="S870" s="22" t="str">
        <f ca="1">VLOOKUP(M870,'06'!$A$2:$B$18,2,0)</f>
        <v>ensino fundamental completo</v>
      </c>
      <c r="T870" s="22" t="str">
        <f ca="1">VLOOKUP(N870,'07'!$A$2:$D$28,2,0)</f>
        <v>Amazonas</v>
      </c>
      <c r="U870" s="22" t="str">
        <f ca="1">VLOOKUP(O870,'08'!$A$2:$B$28,2,0)</f>
        <v>Adventista</v>
      </c>
      <c r="V870" s="22" t="str">
        <f ca="1">VLOOKUP(P870,'10'!$A$2:$B$10,2,0)</f>
        <v>Separado</v>
      </c>
      <c r="W870" s="29">
        <f>IFERROR(VLOOKUP($B870,'b02'!$A$4:$H$705,W$1,0),0)</f>
        <v>0</v>
      </c>
      <c r="X870" s="29">
        <f>IFERROR(VLOOKUP($B870,'b02'!$A$4:$H$705,X$1,0),0)</f>
        <v>0</v>
      </c>
      <c r="Y870" s="29">
        <f>IFERROR(VLOOKUP($B870,'b02'!$A$4:$H$705,Y$1,0),0)</f>
        <v>1</v>
      </c>
      <c r="Z870" s="29">
        <f>IFERROR(VLOOKUP($B870,'b02'!$A$4:$H$705,Z$1,0),0)</f>
        <v>1</v>
      </c>
      <c r="AA870" s="29">
        <f>IFERROR(VLOOKUP($B870,'b02'!$A$4:$H$705,AA$1,0),0)</f>
        <v>0</v>
      </c>
      <c r="AB870" s="29">
        <f>IFERROR(VLOOKUP($B870,'b02'!$A$4:$H$705,AB$1,0),0)</f>
        <v>1</v>
      </c>
      <c r="AC870" s="29">
        <f>IFERROR(VLOOKUP($B870,'b02'!$A$4:$H$705,AC$1,0),0)</f>
        <v>3</v>
      </c>
      <c r="AD870" s="41">
        <f>IFERROR(VLOOKUP($B870,'b06'!$A$4:$I$714,AD$1,0),0)</f>
        <v>0</v>
      </c>
      <c r="AE870" s="41">
        <f>IFERROR(VLOOKUP($B870,'b06'!$A$4:$I$714,AE$1,0),0)</f>
        <v>1</v>
      </c>
      <c r="AF870" s="41">
        <f>IFERROR(VLOOKUP($B870,'b06'!$A$4:$I$714,AF$1,0),0)</f>
        <v>0</v>
      </c>
      <c r="AG870" s="41">
        <f>IFERROR(VLOOKUP($B870,'b06'!$A$4:$I$714,AG$1,0),0)</f>
        <v>0</v>
      </c>
      <c r="AH870" s="41">
        <f>IFERROR(VLOOKUP($B870,'b06'!$A$4:$I$714,AH$1,0),0)</f>
        <v>2</v>
      </c>
      <c r="AI870" s="41">
        <f>IFERROR(VLOOKUP($B870,'b06'!$A$4:$I$714,AI$1,0),0)</f>
        <v>0</v>
      </c>
      <c r="AJ870" s="41">
        <f>IFERROR(VLOOKUP($B870,'b06'!$A$4:$I$714,AJ$1,0),0)</f>
        <v>0</v>
      </c>
    </row>
    <row r="871" spans="1:36" x14ac:dyDescent="0.35">
      <c r="A871" s="4" t="s">
        <v>1182</v>
      </c>
      <c r="B871" s="30">
        <v>869</v>
      </c>
      <c r="C871" s="8">
        <f t="shared" ca="1" si="157"/>
        <v>34276</v>
      </c>
      <c r="D871" s="5" t="str">
        <f t="shared" si="158"/>
        <v>colaborador_0869</v>
      </c>
      <c r="E871" s="9" t="s">
        <v>1339</v>
      </c>
      <c r="F871" s="9" t="s">
        <v>1550</v>
      </c>
      <c r="G871" s="8">
        <f t="shared" ca="1" si="159"/>
        <v>43906</v>
      </c>
      <c r="H871" s="6" t="s">
        <v>6</v>
      </c>
      <c r="I871" s="13">
        <f t="shared" ca="1" si="160"/>
        <v>1.83</v>
      </c>
      <c r="J871" s="15">
        <f t="shared" ca="1" si="161"/>
        <v>74</v>
      </c>
      <c r="K871" s="15">
        <f t="shared" ca="1" si="162"/>
        <v>22.096807907073963</v>
      </c>
      <c r="L871" s="10">
        <f t="shared" ca="1" si="163"/>
        <v>3</v>
      </c>
      <c r="M871" s="10">
        <f t="shared" ca="1" si="164"/>
        <v>3</v>
      </c>
      <c r="N871" s="10">
        <f t="shared" ca="1" si="165"/>
        <v>19</v>
      </c>
      <c r="O871" s="10">
        <f t="shared" ca="1" si="166"/>
        <v>5</v>
      </c>
      <c r="P871" s="10">
        <f t="shared" ca="1" si="167"/>
        <v>6</v>
      </c>
      <c r="Q871" s="11">
        <f t="shared" ca="1" si="156"/>
        <v>27</v>
      </c>
      <c r="R871" s="22" t="str">
        <f ca="1">VLOOKUP(L871,'05'!$A$2:$B$6,2,0)</f>
        <v>preta</v>
      </c>
      <c r="S871" s="22" t="str">
        <f ca="1">VLOOKUP(M871,'06'!$A$2:$B$18,2,0)</f>
        <v>ensino fundamental completo</v>
      </c>
      <c r="T871" s="22" t="str">
        <f ca="1">VLOOKUP(N871,'07'!$A$2:$D$28,2,0)</f>
        <v>Rio de Janeiro</v>
      </c>
      <c r="U871" s="22" t="str">
        <f ca="1">VLOOKUP(O871,'08'!$A$2:$B$28,2,0)</f>
        <v>Evangélica</v>
      </c>
      <c r="V871" s="22" t="str">
        <f ca="1">VLOOKUP(P871,'10'!$A$2:$B$10,2,0)</f>
        <v>Concubinato/União Estável</v>
      </c>
      <c r="W871" s="29">
        <f>IFERROR(VLOOKUP($B871,'b02'!$A$4:$H$705,W$1,0),0)</f>
        <v>1</v>
      </c>
      <c r="X871" s="29">
        <f>IFERROR(VLOOKUP($B871,'b02'!$A$4:$H$705,X$1,0),0)</f>
        <v>0</v>
      </c>
      <c r="Y871" s="29">
        <f>IFERROR(VLOOKUP($B871,'b02'!$A$4:$H$705,Y$1,0),0)</f>
        <v>0</v>
      </c>
      <c r="Z871" s="29">
        <f>IFERROR(VLOOKUP($B871,'b02'!$A$4:$H$705,Z$1,0),0)</f>
        <v>1</v>
      </c>
      <c r="AA871" s="29">
        <f>IFERROR(VLOOKUP($B871,'b02'!$A$4:$H$705,AA$1,0),0)</f>
        <v>0</v>
      </c>
      <c r="AB871" s="29">
        <f>IFERROR(VLOOKUP($B871,'b02'!$A$4:$H$705,AB$1,0),0)</f>
        <v>0</v>
      </c>
      <c r="AC871" s="29">
        <f>IFERROR(VLOOKUP($B871,'b02'!$A$4:$H$705,AC$1,0),0)</f>
        <v>2</v>
      </c>
      <c r="AD871" s="41">
        <f>IFERROR(VLOOKUP($B871,'b06'!$A$4:$I$714,AD$1,0),0)</f>
        <v>0</v>
      </c>
      <c r="AE871" s="41">
        <f>IFERROR(VLOOKUP($B871,'b06'!$A$4:$I$714,AE$1,0),0)</f>
        <v>1</v>
      </c>
      <c r="AF871" s="41">
        <f>IFERROR(VLOOKUP($B871,'b06'!$A$4:$I$714,AF$1,0),0)</f>
        <v>0</v>
      </c>
      <c r="AG871" s="41">
        <f>IFERROR(VLOOKUP($B871,'b06'!$A$4:$I$714,AG$1,0),0)</f>
        <v>0</v>
      </c>
      <c r="AH871" s="41">
        <f>IFERROR(VLOOKUP($B871,'b06'!$A$4:$I$714,AH$1,0),0)</f>
        <v>0</v>
      </c>
      <c r="AI871" s="41">
        <f>IFERROR(VLOOKUP($B871,'b06'!$A$4:$I$714,AI$1,0),0)</f>
        <v>1</v>
      </c>
      <c r="AJ871" s="41">
        <f>IFERROR(VLOOKUP($B871,'b06'!$A$4:$I$714,AJ$1,0),0)</f>
        <v>0</v>
      </c>
    </row>
    <row r="872" spans="1:36" x14ac:dyDescent="0.35">
      <c r="A872" s="4" t="s">
        <v>1183</v>
      </c>
      <c r="B872" s="30">
        <v>870</v>
      </c>
      <c r="C872" s="8">
        <f t="shared" ca="1" si="157"/>
        <v>32117</v>
      </c>
      <c r="D872" s="5" t="str">
        <f t="shared" si="158"/>
        <v>colaborador_0870</v>
      </c>
      <c r="E872" s="9" t="s">
        <v>1339</v>
      </c>
      <c r="F872" s="9" t="s">
        <v>1550</v>
      </c>
      <c r="G872" s="8">
        <f t="shared" ca="1" si="159"/>
        <v>43462</v>
      </c>
      <c r="H872" s="6" t="s">
        <v>6</v>
      </c>
      <c r="I872" s="13">
        <f t="shared" ca="1" si="160"/>
        <v>1.81</v>
      </c>
      <c r="J872" s="15">
        <f t="shared" ca="1" si="161"/>
        <v>78</v>
      </c>
      <c r="K872" s="15">
        <f t="shared" ca="1" si="162"/>
        <v>23.808797045267237</v>
      </c>
      <c r="L872" s="10">
        <f t="shared" ca="1" si="163"/>
        <v>2</v>
      </c>
      <c r="M872" s="10">
        <f t="shared" ca="1" si="164"/>
        <v>6</v>
      </c>
      <c r="N872" s="10">
        <f t="shared" ca="1" si="165"/>
        <v>17</v>
      </c>
      <c r="O872" s="10">
        <f t="shared" ca="1" si="166"/>
        <v>5</v>
      </c>
      <c r="P872" s="10">
        <f t="shared" ca="1" si="167"/>
        <v>1</v>
      </c>
      <c r="Q872" s="11">
        <f t="shared" ca="1" si="156"/>
        <v>33</v>
      </c>
      <c r="R872" s="22" t="str">
        <f ca="1">VLOOKUP(L872,'05'!$A$2:$B$6,2,0)</f>
        <v>parda</v>
      </c>
      <c r="S872" s="22" t="str">
        <f ca="1">VLOOKUP(M872,'06'!$A$2:$B$18,2,0)</f>
        <v>ensino médio técnico incompleto</v>
      </c>
      <c r="T872" s="22" t="str">
        <f ca="1">VLOOKUP(N872,'07'!$A$2:$D$28,2,0)</f>
        <v>Pernambuco</v>
      </c>
      <c r="U872" s="22" t="str">
        <f ca="1">VLOOKUP(O872,'08'!$A$2:$B$28,2,0)</f>
        <v>Evangélica</v>
      </c>
      <c r="V872" s="22" t="str">
        <f ca="1">VLOOKUP(P872,'10'!$A$2:$B$10,2,0)</f>
        <v>Solteiro</v>
      </c>
      <c r="W872" s="29">
        <f>IFERROR(VLOOKUP($B872,'b02'!$A$4:$H$705,W$1,0),0)</f>
        <v>0</v>
      </c>
      <c r="X872" s="29">
        <f>IFERROR(VLOOKUP($B872,'b02'!$A$4:$H$705,X$1,0),0)</f>
        <v>0</v>
      </c>
      <c r="Y872" s="29">
        <f>IFERROR(VLOOKUP($B872,'b02'!$A$4:$H$705,Y$1,0),0)</f>
        <v>1</v>
      </c>
      <c r="Z872" s="29">
        <f>IFERROR(VLOOKUP($B872,'b02'!$A$4:$H$705,Z$1,0),0)</f>
        <v>0</v>
      </c>
      <c r="AA872" s="29">
        <f>IFERROR(VLOOKUP($B872,'b02'!$A$4:$H$705,AA$1,0),0)</f>
        <v>0</v>
      </c>
      <c r="AB872" s="29">
        <f>IFERROR(VLOOKUP($B872,'b02'!$A$4:$H$705,AB$1,0),0)</f>
        <v>0</v>
      </c>
      <c r="AC872" s="29">
        <f>IFERROR(VLOOKUP($B872,'b02'!$A$4:$H$705,AC$1,0),0)</f>
        <v>1</v>
      </c>
      <c r="AD872" s="41">
        <f>IFERROR(VLOOKUP($B872,'b06'!$A$4:$I$714,AD$1,0),0)</f>
        <v>0</v>
      </c>
      <c r="AE872" s="41">
        <f>IFERROR(VLOOKUP($B872,'b06'!$A$4:$I$714,AE$1,0),0)</f>
        <v>0</v>
      </c>
      <c r="AF872" s="41">
        <f>IFERROR(VLOOKUP($B872,'b06'!$A$4:$I$714,AF$1,0),0)</f>
        <v>0</v>
      </c>
      <c r="AG872" s="41">
        <f>IFERROR(VLOOKUP($B872,'b06'!$A$4:$I$714,AG$1,0),0)</f>
        <v>1</v>
      </c>
      <c r="AH872" s="41">
        <f>IFERROR(VLOOKUP($B872,'b06'!$A$4:$I$714,AH$1,0),0)</f>
        <v>0</v>
      </c>
      <c r="AI872" s="41">
        <f>IFERROR(VLOOKUP($B872,'b06'!$A$4:$I$714,AI$1,0),0)</f>
        <v>0</v>
      </c>
      <c r="AJ872" s="41">
        <f>IFERROR(VLOOKUP($B872,'b06'!$A$4:$I$714,AJ$1,0),0)</f>
        <v>0</v>
      </c>
    </row>
    <row r="873" spans="1:36" x14ac:dyDescent="0.35">
      <c r="A873" s="4" t="s">
        <v>1184</v>
      </c>
      <c r="B873" s="30">
        <v>871</v>
      </c>
      <c r="C873" s="8">
        <f t="shared" ca="1" si="157"/>
        <v>36040</v>
      </c>
      <c r="D873" s="5" t="str">
        <f t="shared" si="158"/>
        <v>colaborador_0871</v>
      </c>
      <c r="E873" s="9" t="s">
        <v>1339</v>
      </c>
      <c r="F873" s="9" t="s">
        <v>1550</v>
      </c>
      <c r="G873" s="8">
        <f t="shared" ca="1" si="159"/>
        <v>43137</v>
      </c>
      <c r="H873" s="6" t="s">
        <v>6</v>
      </c>
      <c r="I873" s="13">
        <f t="shared" ca="1" si="160"/>
        <v>1.84</v>
      </c>
      <c r="J873" s="15">
        <f t="shared" ca="1" si="161"/>
        <v>73</v>
      </c>
      <c r="K873" s="15">
        <f t="shared" ca="1" si="162"/>
        <v>21.561909262759922</v>
      </c>
      <c r="L873" s="10">
        <f t="shared" ca="1" si="163"/>
        <v>2</v>
      </c>
      <c r="M873" s="10">
        <f t="shared" ca="1" si="164"/>
        <v>6</v>
      </c>
      <c r="N873" s="10">
        <f t="shared" ca="1" si="165"/>
        <v>14</v>
      </c>
      <c r="O873" s="10">
        <f t="shared" ca="1" si="166"/>
        <v>7</v>
      </c>
      <c r="P873" s="10">
        <f t="shared" ca="1" si="167"/>
        <v>6</v>
      </c>
      <c r="Q873" s="11">
        <f t="shared" ca="1" si="156"/>
        <v>22</v>
      </c>
      <c r="R873" s="22" t="str">
        <f ca="1">VLOOKUP(L873,'05'!$A$2:$B$6,2,0)</f>
        <v>parda</v>
      </c>
      <c r="S873" s="22" t="str">
        <f ca="1">VLOOKUP(M873,'06'!$A$2:$B$18,2,0)</f>
        <v>ensino médio técnico incompleto</v>
      </c>
      <c r="T873" s="22" t="str">
        <f ca="1">VLOOKUP(N873,'07'!$A$2:$D$28,2,0)</f>
        <v>Pará</v>
      </c>
      <c r="U873" s="22" t="str">
        <f ca="1">VLOOKUP(O873,'08'!$A$2:$B$28,2,0)</f>
        <v>Testemunha de Jeová</v>
      </c>
      <c r="V873" s="22" t="str">
        <f ca="1">VLOOKUP(P873,'10'!$A$2:$B$10,2,0)</f>
        <v>Concubinato/União Estável</v>
      </c>
      <c r="W873" s="29">
        <f>IFERROR(VLOOKUP($B873,'b02'!$A$4:$H$705,W$1,0),0)</f>
        <v>0</v>
      </c>
      <c r="X873" s="29">
        <f>IFERROR(VLOOKUP($B873,'b02'!$A$4:$H$705,X$1,0),0)</f>
        <v>0</v>
      </c>
      <c r="Y873" s="29">
        <f>IFERROR(VLOOKUP($B873,'b02'!$A$4:$H$705,Y$1,0),0)</f>
        <v>1</v>
      </c>
      <c r="Z873" s="29">
        <f>IFERROR(VLOOKUP($B873,'b02'!$A$4:$H$705,Z$1,0),0)</f>
        <v>0</v>
      </c>
      <c r="AA873" s="29">
        <f>IFERROR(VLOOKUP($B873,'b02'!$A$4:$H$705,AA$1,0),0)</f>
        <v>0</v>
      </c>
      <c r="AB873" s="29">
        <f>IFERROR(VLOOKUP($B873,'b02'!$A$4:$H$705,AB$1,0),0)</f>
        <v>0</v>
      </c>
      <c r="AC873" s="29">
        <f>IFERROR(VLOOKUP($B873,'b02'!$A$4:$H$705,AC$1,0),0)</f>
        <v>1</v>
      </c>
      <c r="AD873" s="41">
        <f>IFERROR(VLOOKUP($B873,'b06'!$A$4:$I$714,AD$1,0),0)</f>
        <v>0</v>
      </c>
      <c r="AE873" s="41">
        <f>IFERROR(VLOOKUP($B873,'b06'!$A$4:$I$714,AE$1,0),0)</f>
        <v>0</v>
      </c>
      <c r="AF873" s="41">
        <f>IFERROR(VLOOKUP($B873,'b06'!$A$4:$I$714,AF$1,0),0)</f>
        <v>0</v>
      </c>
      <c r="AG873" s="41">
        <f>IFERROR(VLOOKUP($B873,'b06'!$A$4:$I$714,AG$1,0),0)</f>
        <v>0</v>
      </c>
      <c r="AH873" s="41">
        <f>IFERROR(VLOOKUP($B873,'b06'!$A$4:$I$714,AH$1,0),0)</f>
        <v>1</v>
      </c>
      <c r="AI873" s="41">
        <f>IFERROR(VLOOKUP($B873,'b06'!$A$4:$I$714,AI$1,0),0)</f>
        <v>0</v>
      </c>
      <c r="AJ873" s="41">
        <f>IFERROR(VLOOKUP($B873,'b06'!$A$4:$I$714,AJ$1,0),0)</f>
        <v>0</v>
      </c>
    </row>
    <row r="874" spans="1:36" x14ac:dyDescent="0.35">
      <c r="A874" s="4" t="s">
        <v>1185</v>
      </c>
      <c r="B874" s="30">
        <v>872</v>
      </c>
      <c r="C874" s="8">
        <f t="shared" ca="1" si="157"/>
        <v>30802</v>
      </c>
      <c r="D874" s="5" t="str">
        <f t="shared" si="158"/>
        <v>colaborador_0872</v>
      </c>
      <c r="E874" s="9" t="s">
        <v>1339</v>
      </c>
      <c r="F874" s="9" t="s">
        <v>1550</v>
      </c>
      <c r="G874" s="8">
        <f t="shared" ca="1" si="159"/>
        <v>43903</v>
      </c>
      <c r="H874" s="6" t="s">
        <v>6</v>
      </c>
      <c r="I874" s="13">
        <f t="shared" ca="1" si="160"/>
        <v>1.8</v>
      </c>
      <c r="J874" s="15">
        <f t="shared" ca="1" si="161"/>
        <v>81</v>
      </c>
      <c r="K874" s="15">
        <f t="shared" ca="1" si="162"/>
        <v>25</v>
      </c>
      <c r="L874" s="10">
        <f t="shared" ca="1" si="163"/>
        <v>3</v>
      </c>
      <c r="M874" s="10">
        <f t="shared" ca="1" si="164"/>
        <v>1</v>
      </c>
      <c r="N874" s="10">
        <f t="shared" ca="1" si="165"/>
        <v>27</v>
      </c>
      <c r="O874" s="10">
        <f t="shared" ca="1" si="166"/>
        <v>7</v>
      </c>
      <c r="P874" s="10">
        <f t="shared" ca="1" si="167"/>
        <v>5</v>
      </c>
      <c r="Q874" s="11">
        <f t="shared" ca="1" si="156"/>
        <v>36</v>
      </c>
      <c r="R874" s="22" t="str">
        <f ca="1">VLOOKUP(L874,'05'!$A$2:$B$6,2,0)</f>
        <v>preta</v>
      </c>
      <c r="S874" s="22" t="str">
        <f ca="1">VLOOKUP(M874,'06'!$A$2:$B$18,2,0)</f>
        <v>sem instrução</v>
      </c>
      <c r="T874" s="22" t="str">
        <f ca="1">VLOOKUP(N874,'07'!$A$2:$D$28,2,0)</f>
        <v>Tocantins</v>
      </c>
      <c r="U874" s="22" t="str">
        <f ca="1">VLOOKUP(O874,'08'!$A$2:$B$28,2,0)</f>
        <v>Testemunha de Jeová</v>
      </c>
      <c r="V874" s="22" t="str">
        <f ca="1">VLOOKUP(P874,'10'!$A$2:$B$10,2,0)</f>
        <v>Separado</v>
      </c>
      <c r="W874" s="29">
        <f>IFERROR(VLOOKUP($B874,'b02'!$A$4:$H$705,W$1,0),0)</f>
        <v>0</v>
      </c>
      <c r="X874" s="29">
        <f>IFERROR(VLOOKUP($B874,'b02'!$A$4:$H$705,X$1,0),0)</f>
        <v>0</v>
      </c>
      <c r="Y874" s="29">
        <f>IFERROR(VLOOKUP($B874,'b02'!$A$4:$H$705,Y$1,0),0)</f>
        <v>0</v>
      </c>
      <c r="Z874" s="29">
        <f>IFERROR(VLOOKUP($B874,'b02'!$A$4:$H$705,Z$1,0),0)</f>
        <v>0</v>
      </c>
      <c r="AA874" s="29">
        <f>IFERROR(VLOOKUP($B874,'b02'!$A$4:$H$705,AA$1,0),0)</f>
        <v>0</v>
      </c>
      <c r="AB874" s="29">
        <f>IFERROR(VLOOKUP($B874,'b02'!$A$4:$H$705,AB$1,0),0)</f>
        <v>0</v>
      </c>
      <c r="AC874" s="29">
        <f>IFERROR(VLOOKUP($B874,'b02'!$A$4:$H$705,AC$1,0),0)</f>
        <v>0</v>
      </c>
      <c r="AD874" s="41">
        <f>IFERROR(VLOOKUP($B874,'b06'!$A$4:$I$714,AD$1,0),0)</f>
        <v>0</v>
      </c>
      <c r="AE874" s="41">
        <f>IFERROR(VLOOKUP($B874,'b06'!$A$4:$I$714,AE$1,0),0)</f>
        <v>0</v>
      </c>
      <c r="AF874" s="41">
        <f>IFERROR(VLOOKUP($B874,'b06'!$A$4:$I$714,AF$1,0),0)</f>
        <v>0</v>
      </c>
      <c r="AG874" s="41">
        <f>IFERROR(VLOOKUP($B874,'b06'!$A$4:$I$714,AG$1,0),0)</f>
        <v>0</v>
      </c>
      <c r="AH874" s="41">
        <f>IFERROR(VLOOKUP($B874,'b06'!$A$4:$I$714,AH$1,0),0)</f>
        <v>0</v>
      </c>
      <c r="AI874" s="41">
        <f>IFERROR(VLOOKUP($B874,'b06'!$A$4:$I$714,AI$1,0),0)</f>
        <v>0</v>
      </c>
      <c r="AJ874" s="41">
        <f>IFERROR(VLOOKUP($B874,'b06'!$A$4:$I$714,AJ$1,0),0)</f>
        <v>0</v>
      </c>
    </row>
    <row r="875" spans="1:36" x14ac:dyDescent="0.35">
      <c r="A875" s="4" t="s">
        <v>1186</v>
      </c>
      <c r="B875" s="30">
        <v>873</v>
      </c>
      <c r="C875" s="8">
        <f t="shared" ca="1" si="157"/>
        <v>30875</v>
      </c>
      <c r="D875" s="5" t="str">
        <f t="shared" si="158"/>
        <v>colaborador_0873</v>
      </c>
      <c r="E875" s="9" t="s">
        <v>1339</v>
      </c>
      <c r="F875" s="9" t="s">
        <v>1550</v>
      </c>
      <c r="G875" s="8">
        <f t="shared" ca="1" si="159"/>
        <v>42660</v>
      </c>
      <c r="H875" s="6" t="s">
        <v>6</v>
      </c>
      <c r="I875" s="13">
        <f t="shared" ca="1" si="160"/>
        <v>1.81</v>
      </c>
      <c r="J875" s="15">
        <f t="shared" ca="1" si="161"/>
        <v>78</v>
      </c>
      <c r="K875" s="15">
        <f t="shared" ca="1" si="162"/>
        <v>23.808797045267237</v>
      </c>
      <c r="L875" s="10">
        <f t="shared" ca="1" si="163"/>
        <v>3</v>
      </c>
      <c r="M875" s="10">
        <f t="shared" ca="1" si="164"/>
        <v>5</v>
      </c>
      <c r="N875" s="10">
        <f t="shared" ca="1" si="165"/>
        <v>2</v>
      </c>
      <c r="O875" s="10">
        <f t="shared" ca="1" si="166"/>
        <v>4</v>
      </c>
      <c r="P875" s="10">
        <f t="shared" ca="1" si="167"/>
        <v>6</v>
      </c>
      <c r="Q875" s="11">
        <f t="shared" ca="1" si="156"/>
        <v>36</v>
      </c>
      <c r="R875" s="22" t="str">
        <f ca="1">VLOOKUP(L875,'05'!$A$2:$B$6,2,0)</f>
        <v>preta</v>
      </c>
      <c r="S875" s="22" t="str">
        <f ca="1">VLOOKUP(M875,'06'!$A$2:$B$18,2,0)</f>
        <v>ensino médio completo</v>
      </c>
      <c r="T875" s="22" t="str">
        <f ca="1">VLOOKUP(N875,'07'!$A$2:$D$28,2,0)</f>
        <v>Alagoas</v>
      </c>
      <c r="U875" s="22" t="str">
        <f ca="1">VLOOKUP(O875,'08'!$A$2:$B$28,2,0)</f>
        <v>Cristã</v>
      </c>
      <c r="V875" s="22" t="str">
        <f ca="1">VLOOKUP(P875,'10'!$A$2:$B$10,2,0)</f>
        <v>Concubinato/União Estável</v>
      </c>
      <c r="W875" s="29">
        <f>IFERROR(VLOOKUP($B875,'b02'!$A$4:$H$705,W$1,0),0)</f>
        <v>0</v>
      </c>
      <c r="X875" s="29">
        <f>IFERROR(VLOOKUP($B875,'b02'!$A$4:$H$705,X$1,0),0)</f>
        <v>0</v>
      </c>
      <c r="Y875" s="29">
        <f>IFERROR(VLOOKUP($B875,'b02'!$A$4:$H$705,Y$1,0),0)</f>
        <v>0</v>
      </c>
      <c r="Z875" s="29">
        <f>IFERROR(VLOOKUP($B875,'b02'!$A$4:$H$705,Z$1,0),0)</f>
        <v>0</v>
      </c>
      <c r="AA875" s="29">
        <f>IFERROR(VLOOKUP($B875,'b02'!$A$4:$H$705,AA$1,0),0)</f>
        <v>0</v>
      </c>
      <c r="AB875" s="29">
        <f>IFERROR(VLOOKUP($B875,'b02'!$A$4:$H$705,AB$1,0),0)</f>
        <v>0</v>
      </c>
      <c r="AC875" s="29">
        <f>IFERROR(VLOOKUP($B875,'b02'!$A$4:$H$705,AC$1,0),0)</f>
        <v>0</v>
      </c>
      <c r="AD875" s="41">
        <f>IFERROR(VLOOKUP($B875,'b06'!$A$4:$I$714,AD$1,0),0)</f>
        <v>0</v>
      </c>
      <c r="AE875" s="41">
        <f>IFERROR(VLOOKUP($B875,'b06'!$A$4:$I$714,AE$1,0),0)</f>
        <v>0</v>
      </c>
      <c r="AF875" s="41">
        <f>IFERROR(VLOOKUP($B875,'b06'!$A$4:$I$714,AF$1,0),0)</f>
        <v>0</v>
      </c>
      <c r="AG875" s="41">
        <f>IFERROR(VLOOKUP($B875,'b06'!$A$4:$I$714,AG$1,0),0)</f>
        <v>0</v>
      </c>
      <c r="AH875" s="41">
        <f>IFERROR(VLOOKUP($B875,'b06'!$A$4:$I$714,AH$1,0),0)</f>
        <v>0</v>
      </c>
      <c r="AI875" s="41">
        <f>IFERROR(VLOOKUP($B875,'b06'!$A$4:$I$714,AI$1,0),0)</f>
        <v>0</v>
      </c>
      <c r="AJ875" s="41">
        <f>IFERROR(VLOOKUP($B875,'b06'!$A$4:$I$714,AJ$1,0),0)</f>
        <v>0</v>
      </c>
    </row>
    <row r="876" spans="1:36" x14ac:dyDescent="0.35">
      <c r="A876" s="4" t="s">
        <v>1187</v>
      </c>
      <c r="B876" s="30">
        <v>874</v>
      </c>
      <c r="C876" s="8">
        <f t="shared" ca="1" si="157"/>
        <v>36029</v>
      </c>
      <c r="D876" s="5" t="str">
        <f t="shared" si="158"/>
        <v>colaborador_0874</v>
      </c>
      <c r="E876" s="9" t="s">
        <v>1339</v>
      </c>
      <c r="F876" s="9" t="s">
        <v>1550</v>
      </c>
      <c r="G876" s="8">
        <f t="shared" ca="1" si="159"/>
        <v>42225</v>
      </c>
      <c r="H876" s="6" t="s">
        <v>6</v>
      </c>
      <c r="I876" s="13">
        <f t="shared" ca="1" si="160"/>
        <v>1.82</v>
      </c>
      <c r="J876" s="15">
        <f t="shared" ca="1" si="161"/>
        <v>75</v>
      </c>
      <c r="K876" s="15">
        <f t="shared" ca="1" si="162"/>
        <v>22.642192971863299</v>
      </c>
      <c r="L876" s="10">
        <f t="shared" ca="1" si="163"/>
        <v>2</v>
      </c>
      <c r="M876" s="10">
        <f t="shared" ca="1" si="164"/>
        <v>4</v>
      </c>
      <c r="N876" s="10">
        <f t="shared" ca="1" si="165"/>
        <v>11</v>
      </c>
      <c r="O876" s="10">
        <f t="shared" ca="1" si="166"/>
        <v>7</v>
      </c>
      <c r="P876" s="10">
        <f t="shared" ca="1" si="167"/>
        <v>5</v>
      </c>
      <c r="Q876" s="11">
        <f t="shared" ca="1" si="156"/>
        <v>22</v>
      </c>
      <c r="R876" s="22" t="str">
        <f ca="1">VLOOKUP(L876,'05'!$A$2:$B$6,2,0)</f>
        <v>parda</v>
      </c>
      <c r="S876" s="22" t="str">
        <f ca="1">VLOOKUP(M876,'06'!$A$2:$B$18,2,0)</f>
        <v>ensino médio incompleto</v>
      </c>
      <c r="T876" s="22" t="str">
        <f ca="1">VLOOKUP(N876,'07'!$A$2:$D$28,2,0)</f>
        <v>Mato Grosso</v>
      </c>
      <c r="U876" s="22" t="str">
        <f ca="1">VLOOKUP(O876,'08'!$A$2:$B$28,2,0)</f>
        <v>Testemunha de Jeová</v>
      </c>
      <c r="V876" s="22" t="str">
        <f ca="1">VLOOKUP(P876,'10'!$A$2:$B$10,2,0)</f>
        <v>Separado</v>
      </c>
      <c r="W876" s="29">
        <f>IFERROR(VLOOKUP($B876,'b02'!$A$4:$H$705,W$1,0),0)</f>
        <v>0</v>
      </c>
      <c r="X876" s="29">
        <f>IFERROR(VLOOKUP($B876,'b02'!$A$4:$H$705,X$1,0),0)</f>
        <v>0</v>
      </c>
      <c r="Y876" s="29">
        <f>IFERROR(VLOOKUP($B876,'b02'!$A$4:$H$705,Y$1,0),0)</f>
        <v>0</v>
      </c>
      <c r="Z876" s="29">
        <f>IFERROR(VLOOKUP($B876,'b02'!$A$4:$H$705,Z$1,0),0)</f>
        <v>2</v>
      </c>
      <c r="AA876" s="29">
        <f>IFERROR(VLOOKUP($B876,'b02'!$A$4:$H$705,AA$1,0),0)</f>
        <v>0</v>
      </c>
      <c r="AB876" s="29">
        <f>IFERROR(VLOOKUP($B876,'b02'!$A$4:$H$705,AB$1,0),0)</f>
        <v>0</v>
      </c>
      <c r="AC876" s="29">
        <f>IFERROR(VLOOKUP($B876,'b02'!$A$4:$H$705,AC$1,0),0)</f>
        <v>2</v>
      </c>
      <c r="AD876" s="41">
        <f>IFERROR(VLOOKUP($B876,'b06'!$A$4:$I$714,AD$1,0),0)</f>
        <v>1</v>
      </c>
      <c r="AE876" s="41">
        <f>IFERROR(VLOOKUP($B876,'b06'!$A$4:$I$714,AE$1,0),0)</f>
        <v>1</v>
      </c>
      <c r="AF876" s="41">
        <f>IFERROR(VLOOKUP($B876,'b06'!$A$4:$I$714,AF$1,0),0)</f>
        <v>0</v>
      </c>
      <c r="AG876" s="41">
        <f>IFERROR(VLOOKUP($B876,'b06'!$A$4:$I$714,AG$1,0),0)</f>
        <v>0</v>
      </c>
      <c r="AH876" s="41">
        <f>IFERROR(VLOOKUP($B876,'b06'!$A$4:$I$714,AH$1,0),0)</f>
        <v>0</v>
      </c>
      <c r="AI876" s="41">
        <f>IFERROR(VLOOKUP($B876,'b06'!$A$4:$I$714,AI$1,0),0)</f>
        <v>0</v>
      </c>
      <c r="AJ876" s="41">
        <f>IFERROR(VLOOKUP($B876,'b06'!$A$4:$I$714,AJ$1,0),0)</f>
        <v>0</v>
      </c>
    </row>
    <row r="877" spans="1:36" x14ac:dyDescent="0.35">
      <c r="A877" s="4" t="s">
        <v>1188</v>
      </c>
      <c r="B877" s="30">
        <v>875</v>
      </c>
      <c r="C877" s="8">
        <f t="shared" ca="1" si="157"/>
        <v>32145</v>
      </c>
      <c r="D877" s="5" t="str">
        <f t="shared" si="158"/>
        <v>colaborador_0875</v>
      </c>
      <c r="E877" s="9" t="s">
        <v>1339</v>
      </c>
      <c r="F877" s="9" t="s">
        <v>1550</v>
      </c>
      <c r="G877" s="8">
        <f t="shared" ca="1" si="159"/>
        <v>42328</v>
      </c>
      <c r="H877" s="6" t="s">
        <v>6</v>
      </c>
      <c r="I877" s="13">
        <f t="shared" ca="1" si="160"/>
        <v>1.82</v>
      </c>
      <c r="J877" s="15">
        <f t="shared" ca="1" si="161"/>
        <v>72</v>
      </c>
      <c r="K877" s="15">
        <f t="shared" ca="1" si="162"/>
        <v>21.736505252988767</v>
      </c>
      <c r="L877" s="10">
        <f t="shared" ca="1" si="163"/>
        <v>2</v>
      </c>
      <c r="M877" s="10">
        <f t="shared" ca="1" si="164"/>
        <v>5</v>
      </c>
      <c r="N877" s="10">
        <f t="shared" ca="1" si="165"/>
        <v>19</v>
      </c>
      <c r="O877" s="10">
        <f t="shared" ca="1" si="166"/>
        <v>1</v>
      </c>
      <c r="P877" s="10">
        <f t="shared" ca="1" si="167"/>
        <v>4</v>
      </c>
      <c r="Q877" s="11">
        <f t="shared" ca="1" si="156"/>
        <v>33</v>
      </c>
      <c r="R877" s="22" t="str">
        <f ca="1">VLOOKUP(L877,'05'!$A$2:$B$6,2,0)</f>
        <v>parda</v>
      </c>
      <c r="S877" s="22" t="str">
        <f ca="1">VLOOKUP(M877,'06'!$A$2:$B$18,2,0)</f>
        <v>ensino médio completo</v>
      </c>
      <c r="T877" s="22" t="str">
        <f ca="1">VLOOKUP(N877,'07'!$A$2:$D$28,2,0)</f>
        <v>Rio de Janeiro</v>
      </c>
      <c r="U877" s="22" t="str">
        <f ca="1">VLOOKUP(O877,'08'!$A$2:$B$28,2,0)</f>
        <v>Adventista</v>
      </c>
      <c r="V877" s="22" t="str">
        <f ca="1">VLOOKUP(P877,'10'!$A$2:$B$10,2,0)</f>
        <v>Desquitado</v>
      </c>
      <c r="W877" s="29">
        <f>IFERROR(VLOOKUP($B877,'b02'!$A$4:$H$705,W$1,0),0)</f>
        <v>0</v>
      </c>
      <c r="X877" s="29">
        <f>IFERROR(VLOOKUP($B877,'b02'!$A$4:$H$705,X$1,0),0)</f>
        <v>0</v>
      </c>
      <c r="Y877" s="29">
        <f>IFERROR(VLOOKUP($B877,'b02'!$A$4:$H$705,Y$1,0),0)</f>
        <v>0</v>
      </c>
      <c r="Z877" s="29">
        <f>IFERROR(VLOOKUP($B877,'b02'!$A$4:$H$705,Z$1,0),0)</f>
        <v>0</v>
      </c>
      <c r="AA877" s="29">
        <f>IFERROR(VLOOKUP($B877,'b02'!$A$4:$H$705,AA$1,0),0)</f>
        <v>0</v>
      </c>
      <c r="AB877" s="29">
        <f>IFERROR(VLOOKUP($B877,'b02'!$A$4:$H$705,AB$1,0),0)</f>
        <v>0</v>
      </c>
      <c r="AC877" s="29">
        <f>IFERROR(VLOOKUP($B877,'b02'!$A$4:$H$705,AC$1,0),0)</f>
        <v>0</v>
      </c>
      <c r="AD877" s="41">
        <f>IFERROR(VLOOKUP($B877,'b06'!$A$4:$I$714,AD$1,0),0)</f>
        <v>0</v>
      </c>
      <c r="AE877" s="41">
        <f>IFERROR(VLOOKUP($B877,'b06'!$A$4:$I$714,AE$1,0),0)</f>
        <v>0</v>
      </c>
      <c r="AF877" s="41">
        <f>IFERROR(VLOOKUP($B877,'b06'!$A$4:$I$714,AF$1,0),0)</f>
        <v>0</v>
      </c>
      <c r="AG877" s="41">
        <f>IFERROR(VLOOKUP($B877,'b06'!$A$4:$I$714,AG$1,0),0)</f>
        <v>0</v>
      </c>
      <c r="AH877" s="41">
        <f>IFERROR(VLOOKUP($B877,'b06'!$A$4:$I$714,AH$1,0),0)</f>
        <v>0</v>
      </c>
      <c r="AI877" s="41">
        <f>IFERROR(VLOOKUP($B877,'b06'!$A$4:$I$714,AI$1,0),0)</f>
        <v>0</v>
      </c>
      <c r="AJ877" s="41">
        <f>IFERROR(VLOOKUP($B877,'b06'!$A$4:$I$714,AJ$1,0),0)</f>
        <v>0</v>
      </c>
    </row>
    <row r="878" spans="1:36" x14ac:dyDescent="0.35">
      <c r="A878" s="4" t="s">
        <v>1189</v>
      </c>
      <c r="B878" s="30">
        <v>876</v>
      </c>
      <c r="C878" s="8">
        <f t="shared" ca="1" si="157"/>
        <v>35983</v>
      </c>
      <c r="D878" s="5" t="str">
        <f t="shared" si="158"/>
        <v>colaborador_0876</v>
      </c>
      <c r="E878" s="9" t="s">
        <v>1339</v>
      </c>
      <c r="F878" s="9" t="s">
        <v>1550</v>
      </c>
      <c r="G878" s="8">
        <f t="shared" ca="1" si="159"/>
        <v>42386</v>
      </c>
      <c r="H878" s="6" t="s">
        <v>6</v>
      </c>
      <c r="I878" s="13">
        <f t="shared" ca="1" si="160"/>
        <v>1.76</v>
      </c>
      <c r="J878" s="15">
        <f t="shared" ca="1" si="161"/>
        <v>78</v>
      </c>
      <c r="K878" s="15">
        <f t="shared" ca="1" si="162"/>
        <v>25.180785123966942</v>
      </c>
      <c r="L878" s="10">
        <f t="shared" ca="1" si="163"/>
        <v>2</v>
      </c>
      <c r="M878" s="10">
        <f t="shared" ca="1" si="164"/>
        <v>6</v>
      </c>
      <c r="N878" s="10">
        <f t="shared" ca="1" si="165"/>
        <v>6</v>
      </c>
      <c r="O878" s="10">
        <f t="shared" ca="1" si="166"/>
        <v>5</v>
      </c>
      <c r="P878" s="10">
        <f t="shared" ca="1" si="167"/>
        <v>4</v>
      </c>
      <c r="Q878" s="11">
        <f t="shared" ca="1" si="156"/>
        <v>22</v>
      </c>
      <c r="R878" s="22" t="str">
        <f ca="1">VLOOKUP(L878,'05'!$A$2:$B$6,2,0)</f>
        <v>parda</v>
      </c>
      <c r="S878" s="22" t="str">
        <f ca="1">VLOOKUP(M878,'06'!$A$2:$B$18,2,0)</f>
        <v>ensino médio técnico incompleto</v>
      </c>
      <c r="T878" s="22" t="str">
        <f ca="1">VLOOKUP(N878,'07'!$A$2:$D$28,2,0)</f>
        <v>Ceará</v>
      </c>
      <c r="U878" s="22" t="str">
        <f ca="1">VLOOKUP(O878,'08'!$A$2:$B$28,2,0)</f>
        <v>Evangélica</v>
      </c>
      <c r="V878" s="22" t="str">
        <f ca="1">VLOOKUP(P878,'10'!$A$2:$B$10,2,0)</f>
        <v>Desquitado</v>
      </c>
      <c r="W878" s="29">
        <f>IFERROR(VLOOKUP($B878,'b02'!$A$4:$H$705,W$1,0),0)</f>
        <v>0</v>
      </c>
      <c r="X878" s="29">
        <f>IFERROR(VLOOKUP($B878,'b02'!$A$4:$H$705,X$1,0),0)</f>
        <v>0</v>
      </c>
      <c r="Y878" s="29">
        <f>IFERROR(VLOOKUP($B878,'b02'!$A$4:$H$705,Y$1,0),0)</f>
        <v>0</v>
      </c>
      <c r="Z878" s="29">
        <f>IFERROR(VLOOKUP($B878,'b02'!$A$4:$H$705,Z$1,0),0)</f>
        <v>0</v>
      </c>
      <c r="AA878" s="29">
        <f>IFERROR(VLOOKUP($B878,'b02'!$A$4:$H$705,AA$1,0),0)</f>
        <v>0</v>
      </c>
      <c r="AB878" s="29">
        <f>IFERROR(VLOOKUP($B878,'b02'!$A$4:$H$705,AB$1,0),0)</f>
        <v>0</v>
      </c>
      <c r="AC878" s="29">
        <f>IFERROR(VLOOKUP($B878,'b02'!$A$4:$H$705,AC$1,0),0)</f>
        <v>0</v>
      </c>
      <c r="AD878" s="41">
        <f>IFERROR(VLOOKUP($B878,'b06'!$A$4:$I$714,AD$1,0),0)</f>
        <v>0</v>
      </c>
      <c r="AE878" s="41">
        <f>IFERROR(VLOOKUP($B878,'b06'!$A$4:$I$714,AE$1,0),0)</f>
        <v>0</v>
      </c>
      <c r="AF878" s="41">
        <f>IFERROR(VLOOKUP($B878,'b06'!$A$4:$I$714,AF$1,0),0)</f>
        <v>0</v>
      </c>
      <c r="AG878" s="41">
        <f>IFERROR(VLOOKUP($B878,'b06'!$A$4:$I$714,AG$1,0),0)</f>
        <v>0</v>
      </c>
      <c r="AH878" s="41">
        <f>IFERROR(VLOOKUP($B878,'b06'!$A$4:$I$714,AH$1,0),0)</f>
        <v>0</v>
      </c>
      <c r="AI878" s="41">
        <f>IFERROR(VLOOKUP($B878,'b06'!$A$4:$I$714,AI$1,0),0)</f>
        <v>0</v>
      </c>
      <c r="AJ878" s="41">
        <f>IFERROR(VLOOKUP($B878,'b06'!$A$4:$I$714,AJ$1,0),0)</f>
        <v>0</v>
      </c>
    </row>
    <row r="879" spans="1:36" x14ac:dyDescent="0.35">
      <c r="A879" s="4" t="s">
        <v>1190</v>
      </c>
      <c r="B879" s="30">
        <v>877</v>
      </c>
      <c r="C879" s="8">
        <f t="shared" ca="1" si="157"/>
        <v>35609</v>
      </c>
      <c r="D879" s="5" t="str">
        <f t="shared" si="158"/>
        <v>colaborador_0877</v>
      </c>
      <c r="E879" s="9" t="s">
        <v>1339</v>
      </c>
      <c r="F879" s="9" t="s">
        <v>1550</v>
      </c>
      <c r="G879" s="8">
        <f t="shared" ca="1" si="159"/>
        <v>42115</v>
      </c>
      <c r="H879" s="6" t="s">
        <v>6</v>
      </c>
      <c r="I879" s="13">
        <f t="shared" ca="1" si="160"/>
        <v>1.75</v>
      </c>
      <c r="J879" s="15">
        <f t="shared" ca="1" si="161"/>
        <v>80</v>
      </c>
      <c r="K879" s="15">
        <f t="shared" ca="1" si="162"/>
        <v>26.122448979591837</v>
      </c>
      <c r="L879" s="10">
        <f t="shared" ca="1" si="163"/>
        <v>3</v>
      </c>
      <c r="M879" s="10">
        <f t="shared" ca="1" si="164"/>
        <v>3</v>
      </c>
      <c r="N879" s="10">
        <f t="shared" ca="1" si="165"/>
        <v>21</v>
      </c>
      <c r="O879" s="10">
        <f t="shared" ca="1" si="166"/>
        <v>1</v>
      </c>
      <c r="P879" s="10">
        <f t="shared" ca="1" si="167"/>
        <v>3</v>
      </c>
      <c r="Q879" s="11">
        <f t="shared" ca="1" si="156"/>
        <v>23</v>
      </c>
      <c r="R879" s="22" t="str">
        <f ca="1">VLOOKUP(L879,'05'!$A$2:$B$6,2,0)</f>
        <v>preta</v>
      </c>
      <c r="S879" s="22" t="str">
        <f ca="1">VLOOKUP(M879,'06'!$A$2:$B$18,2,0)</f>
        <v>ensino fundamental completo</v>
      </c>
      <c r="T879" s="22" t="str">
        <f ca="1">VLOOKUP(N879,'07'!$A$2:$D$28,2,0)</f>
        <v>Rio Grande do Sul</v>
      </c>
      <c r="U879" s="22" t="str">
        <f ca="1">VLOOKUP(O879,'08'!$A$2:$B$28,2,0)</f>
        <v>Adventista</v>
      </c>
      <c r="V879" s="22" t="str">
        <f ca="1">VLOOKUP(P879,'10'!$A$2:$B$10,2,0)</f>
        <v>Divorciado</v>
      </c>
      <c r="W879" s="29">
        <f>IFERROR(VLOOKUP($B879,'b02'!$A$4:$H$705,W$1,0),0)</f>
        <v>0</v>
      </c>
      <c r="X879" s="29">
        <f>IFERROR(VLOOKUP($B879,'b02'!$A$4:$H$705,X$1,0),0)</f>
        <v>0</v>
      </c>
      <c r="Y879" s="29">
        <f>IFERROR(VLOOKUP($B879,'b02'!$A$4:$H$705,Y$1,0),0)</f>
        <v>0</v>
      </c>
      <c r="Z879" s="29">
        <f>IFERROR(VLOOKUP($B879,'b02'!$A$4:$H$705,Z$1,0),0)</f>
        <v>0</v>
      </c>
      <c r="AA879" s="29">
        <f>IFERROR(VLOOKUP($B879,'b02'!$A$4:$H$705,AA$1,0),0)</f>
        <v>0</v>
      </c>
      <c r="AB879" s="29">
        <f>IFERROR(VLOOKUP($B879,'b02'!$A$4:$H$705,AB$1,0),0)</f>
        <v>0</v>
      </c>
      <c r="AC879" s="29">
        <f>IFERROR(VLOOKUP($B879,'b02'!$A$4:$H$705,AC$1,0),0)</f>
        <v>0</v>
      </c>
      <c r="AD879" s="41">
        <f>IFERROR(VLOOKUP($B879,'b06'!$A$4:$I$714,AD$1,0),0)</f>
        <v>0</v>
      </c>
      <c r="AE879" s="41">
        <f>IFERROR(VLOOKUP($B879,'b06'!$A$4:$I$714,AE$1,0),0)</f>
        <v>0</v>
      </c>
      <c r="AF879" s="41">
        <f>IFERROR(VLOOKUP($B879,'b06'!$A$4:$I$714,AF$1,0),0)</f>
        <v>0</v>
      </c>
      <c r="AG879" s="41">
        <f>IFERROR(VLOOKUP($B879,'b06'!$A$4:$I$714,AG$1,0),0)</f>
        <v>0</v>
      </c>
      <c r="AH879" s="41">
        <f>IFERROR(VLOOKUP($B879,'b06'!$A$4:$I$714,AH$1,0),0)</f>
        <v>0</v>
      </c>
      <c r="AI879" s="41">
        <f>IFERROR(VLOOKUP($B879,'b06'!$A$4:$I$714,AI$1,0),0)</f>
        <v>0</v>
      </c>
      <c r="AJ879" s="41">
        <f>IFERROR(VLOOKUP($B879,'b06'!$A$4:$I$714,AJ$1,0),0)</f>
        <v>0</v>
      </c>
    </row>
    <row r="880" spans="1:36" x14ac:dyDescent="0.35">
      <c r="A880" s="4" t="s">
        <v>1191</v>
      </c>
      <c r="B880" s="30">
        <v>878</v>
      </c>
      <c r="C880" s="8">
        <f t="shared" ca="1" si="157"/>
        <v>34549</v>
      </c>
      <c r="D880" s="5" t="str">
        <f t="shared" si="158"/>
        <v>colaborador_0878</v>
      </c>
      <c r="E880" s="9" t="s">
        <v>1339</v>
      </c>
      <c r="F880" s="9" t="s">
        <v>1550</v>
      </c>
      <c r="G880" s="8">
        <f t="shared" ca="1" si="159"/>
        <v>42505</v>
      </c>
      <c r="H880" s="6" t="s">
        <v>6</v>
      </c>
      <c r="I880" s="13">
        <f t="shared" ca="1" si="160"/>
        <v>1.76</v>
      </c>
      <c r="J880" s="15">
        <f t="shared" ca="1" si="161"/>
        <v>79</v>
      </c>
      <c r="K880" s="15">
        <f t="shared" ca="1" si="162"/>
        <v>25.50361570247934</v>
      </c>
      <c r="L880" s="10">
        <f t="shared" ca="1" si="163"/>
        <v>3</v>
      </c>
      <c r="M880" s="10">
        <f t="shared" ca="1" si="164"/>
        <v>6</v>
      </c>
      <c r="N880" s="10">
        <f t="shared" ca="1" si="165"/>
        <v>4</v>
      </c>
      <c r="O880" s="10">
        <f t="shared" ca="1" si="166"/>
        <v>3</v>
      </c>
      <c r="P880" s="10">
        <f t="shared" ca="1" si="167"/>
        <v>3</v>
      </c>
      <c r="Q880" s="11">
        <f t="shared" ca="1" si="156"/>
        <v>26</v>
      </c>
      <c r="R880" s="22" t="str">
        <f ca="1">VLOOKUP(L880,'05'!$A$2:$B$6,2,0)</f>
        <v>preta</v>
      </c>
      <c r="S880" s="22" t="str">
        <f ca="1">VLOOKUP(M880,'06'!$A$2:$B$18,2,0)</f>
        <v>ensino médio técnico incompleto</v>
      </c>
      <c r="T880" s="22" t="str">
        <f ca="1">VLOOKUP(N880,'07'!$A$2:$D$28,2,0)</f>
        <v>Amazonas</v>
      </c>
      <c r="U880" s="22" t="str">
        <f ca="1">VLOOKUP(O880,'08'!$A$2:$B$28,2,0)</f>
        <v>Católica</v>
      </c>
      <c r="V880" s="22" t="str">
        <f ca="1">VLOOKUP(P880,'10'!$A$2:$B$10,2,0)</f>
        <v>Divorciado</v>
      </c>
      <c r="W880" s="29">
        <f>IFERROR(VLOOKUP($B880,'b02'!$A$4:$H$705,W$1,0),0)</f>
        <v>0</v>
      </c>
      <c r="X880" s="29">
        <f>IFERROR(VLOOKUP($B880,'b02'!$A$4:$H$705,X$1,0),0)</f>
        <v>0</v>
      </c>
      <c r="Y880" s="29">
        <f>IFERROR(VLOOKUP($B880,'b02'!$A$4:$H$705,Y$1,0),0)</f>
        <v>0</v>
      </c>
      <c r="Z880" s="29">
        <f>IFERROR(VLOOKUP($B880,'b02'!$A$4:$H$705,Z$1,0),0)</f>
        <v>0</v>
      </c>
      <c r="AA880" s="29">
        <f>IFERROR(VLOOKUP($B880,'b02'!$A$4:$H$705,AA$1,0),0)</f>
        <v>0</v>
      </c>
      <c r="AB880" s="29">
        <f>IFERROR(VLOOKUP($B880,'b02'!$A$4:$H$705,AB$1,0),0)</f>
        <v>0</v>
      </c>
      <c r="AC880" s="29">
        <f>IFERROR(VLOOKUP($B880,'b02'!$A$4:$H$705,AC$1,0),0)</f>
        <v>0</v>
      </c>
      <c r="AD880" s="41">
        <f>IFERROR(VLOOKUP($B880,'b06'!$A$4:$I$714,AD$1,0),0)</f>
        <v>0</v>
      </c>
      <c r="AE880" s="41">
        <f>IFERROR(VLOOKUP($B880,'b06'!$A$4:$I$714,AE$1,0),0)</f>
        <v>0</v>
      </c>
      <c r="AF880" s="41">
        <f>IFERROR(VLOOKUP($B880,'b06'!$A$4:$I$714,AF$1,0),0)</f>
        <v>0</v>
      </c>
      <c r="AG880" s="41">
        <f>IFERROR(VLOOKUP($B880,'b06'!$A$4:$I$714,AG$1,0),0)</f>
        <v>0</v>
      </c>
      <c r="AH880" s="41">
        <f>IFERROR(VLOOKUP($B880,'b06'!$A$4:$I$714,AH$1,0),0)</f>
        <v>0</v>
      </c>
      <c r="AI880" s="41">
        <f>IFERROR(VLOOKUP($B880,'b06'!$A$4:$I$714,AI$1,0),0)</f>
        <v>0</v>
      </c>
      <c r="AJ880" s="41">
        <f>IFERROR(VLOOKUP($B880,'b06'!$A$4:$I$714,AJ$1,0),0)</f>
        <v>0</v>
      </c>
    </row>
    <row r="881" spans="1:36" x14ac:dyDescent="0.35">
      <c r="A881" s="4" t="s">
        <v>1192</v>
      </c>
      <c r="B881" s="30">
        <v>879</v>
      </c>
      <c r="C881" s="8">
        <f t="shared" ca="1" si="157"/>
        <v>34127</v>
      </c>
      <c r="D881" s="5" t="str">
        <f t="shared" si="158"/>
        <v>colaborador_0879</v>
      </c>
      <c r="E881" s="9" t="s">
        <v>1339</v>
      </c>
      <c r="F881" s="9" t="s">
        <v>1550</v>
      </c>
      <c r="G881" s="8">
        <f t="shared" ca="1" si="159"/>
        <v>43900</v>
      </c>
      <c r="H881" s="6" t="s">
        <v>6</v>
      </c>
      <c r="I881" s="13">
        <f t="shared" ca="1" si="160"/>
        <v>1.85</v>
      </c>
      <c r="J881" s="15">
        <f t="shared" ca="1" si="161"/>
        <v>79</v>
      </c>
      <c r="K881" s="15">
        <f t="shared" ca="1" si="162"/>
        <v>23.082542001460919</v>
      </c>
      <c r="L881" s="10">
        <f t="shared" ca="1" si="163"/>
        <v>3</v>
      </c>
      <c r="M881" s="10">
        <f t="shared" ca="1" si="164"/>
        <v>5</v>
      </c>
      <c r="N881" s="10">
        <f t="shared" ca="1" si="165"/>
        <v>11</v>
      </c>
      <c r="O881" s="10">
        <f t="shared" ca="1" si="166"/>
        <v>3</v>
      </c>
      <c r="P881" s="10">
        <f t="shared" ca="1" si="167"/>
        <v>6</v>
      </c>
      <c r="Q881" s="11">
        <f t="shared" ca="1" si="156"/>
        <v>27</v>
      </c>
      <c r="R881" s="22" t="str">
        <f ca="1">VLOOKUP(L881,'05'!$A$2:$B$6,2,0)</f>
        <v>preta</v>
      </c>
      <c r="S881" s="22" t="str">
        <f ca="1">VLOOKUP(M881,'06'!$A$2:$B$18,2,0)</f>
        <v>ensino médio completo</v>
      </c>
      <c r="T881" s="22" t="str">
        <f ca="1">VLOOKUP(N881,'07'!$A$2:$D$28,2,0)</f>
        <v>Mato Grosso</v>
      </c>
      <c r="U881" s="22" t="str">
        <f ca="1">VLOOKUP(O881,'08'!$A$2:$B$28,2,0)</f>
        <v>Católica</v>
      </c>
      <c r="V881" s="22" t="str">
        <f ca="1">VLOOKUP(P881,'10'!$A$2:$B$10,2,0)</f>
        <v>Concubinato/União Estável</v>
      </c>
      <c r="W881" s="29">
        <f>IFERROR(VLOOKUP($B881,'b02'!$A$4:$H$705,W$1,0),0)</f>
        <v>0</v>
      </c>
      <c r="X881" s="29">
        <f>IFERROR(VLOOKUP($B881,'b02'!$A$4:$H$705,X$1,0),0)</f>
        <v>0</v>
      </c>
      <c r="Y881" s="29">
        <f>IFERROR(VLOOKUP($B881,'b02'!$A$4:$H$705,Y$1,0),0)</f>
        <v>0</v>
      </c>
      <c r="Z881" s="29">
        <f>IFERROR(VLOOKUP($B881,'b02'!$A$4:$H$705,Z$1,0),0)</f>
        <v>0</v>
      </c>
      <c r="AA881" s="29">
        <f>IFERROR(VLOOKUP($B881,'b02'!$A$4:$H$705,AA$1,0),0)</f>
        <v>0</v>
      </c>
      <c r="AB881" s="29">
        <f>IFERROR(VLOOKUP($B881,'b02'!$A$4:$H$705,AB$1,0),0)</f>
        <v>0</v>
      </c>
      <c r="AC881" s="29">
        <f>IFERROR(VLOOKUP($B881,'b02'!$A$4:$H$705,AC$1,0),0)</f>
        <v>0</v>
      </c>
      <c r="AD881" s="41">
        <f>IFERROR(VLOOKUP($B881,'b06'!$A$4:$I$714,AD$1,0),0)</f>
        <v>0</v>
      </c>
      <c r="AE881" s="41">
        <f>IFERROR(VLOOKUP($B881,'b06'!$A$4:$I$714,AE$1,0),0)</f>
        <v>0</v>
      </c>
      <c r="AF881" s="41">
        <f>IFERROR(VLOOKUP($B881,'b06'!$A$4:$I$714,AF$1,0),0)</f>
        <v>0</v>
      </c>
      <c r="AG881" s="41">
        <f>IFERROR(VLOOKUP($B881,'b06'!$A$4:$I$714,AG$1,0),0)</f>
        <v>0</v>
      </c>
      <c r="AH881" s="41">
        <f>IFERROR(VLOOKUP($B881,'b06'!$A$4:$I$714,AH$1,0),0)</f>
        <v>0</v>
      </c>
      <c r="AI881" s="41">
        <f>IFERROR(VLOOKUP($B881,'b06'!$A$4:$I$714,AI$1,0),0)</f>
        <v>0</v>
      </c>
      <c r="AJ881" s="41">
        <f>IFERROR(VLOOKUP($B881,'b06'!$A$4:$I$714,AJ$1,0),0)</f>
        <v>0</v>
      </c>
    </row>
    <row r="882" spans="1:36" x14ac:dyDescent="0.35">
      <c r="A882" s="4" t="s">
        <v>1193</v>
      </c>
      <c r="B882" s="30">
        <v>880</v>
      </c>
      <c r="C882" s="8">
        <f t="shared" ca="1" si="157"/>
        <v>34744</v>
      </c>
      <c r="D882" s="5" t="str">
        <f t="shared" si="158"/>
        <v>colaborador_0880</v>
      </c>
      <c r="E882" s="9" t="s">
        <v>1339</v>
      </c>
      <c r="F882" s="9" t="s">
        <v>1550</v>
      </c>
      <c r="G882" s="8">
        <f t="shared" ca="1" si="159"/>
        <v>43849</v>
      </c>
      <c r="H882" s="6" t="s">
        <v>6</v>
      </c>
      <c r="I882" s="13">
        <f t="shared" ca="1" si="160"/>
        <v>1.82</v>
      </c>
      <c r="J882" s="15">
        <f t="shared" ca="1" si="161"/>
        <v>70</v>
      </c>
      <c r="K882" s="15">
        <f t="shared" ca="1" si="162"/>
        <v>21.132713440405748</v>
      </c>
      <c r="L882" s="10">
        <f t="shared" ca="1" si="163"/>
        <v>3</v>
      </c>
      <c r="M882" s="10">
        <f t="shared" ca="1" si="164"/>
        <v>4</v>
      </c>
      <c r="N882" s="10">
        <f t="shared" ca="1" si="165"/>
        <v>19</v>
      </c>
      <c r="O882" s="10">
        <f t="shared" ca="1" si="166"/>
        <v>6</v>
      </c>
      <c r="P882" s="10">
        <f t="shared" ca="1" si="167"/>
        <v>5</v>
      </c>
      <c r="Q882" s="11">
        <f t="shared" ca="1" si="156"/>
        <v>26</v>
      </c>
      <c r="R882" s="22" t="str">
        <f ca="1">VLOOKUP(L882,'05'!$A$2:$B$6,2,0)</f>
        <v>preta</v>
      </c>
      <c r="S882" s="22" t="str">
        <f ca="1">VLOOKUP(M882,'06'!$A$2:$B$18,2,0)</f>
        <v>ensino médio incompleto</v>
      </c>
      <c r="T882" s="22" t="str">
        <f ca="1">VLOOKUP(N882,'07'!$A$2:$D$28,2,0)</f>
        <v>Rio de Janeiro</v>
      </c>
      <c r="U882" s="22" t="str">
        <f ca="1">VLOOKUP(O882,'08'!$A$2:$B$28,2,0)</f>
        <v>Umbanda</v>
      </c>
      <c r="V882" s="22" t="str">
        <f ca="1">VLOOKUP(P882,'10'!$A$2:$B$10,2,0)</f>
        <v>Separado</v>
      </c>
      <c r="W882" s="29">
        <f>IFERROR(VLOOKUP($B882,'b02'!$A$4:$H$705,W$1,0),0)</f>
        <v>0</v>
      </c>
      <c r="X882" s="29">
        <f>IFERROR(VLOOKUP($B882,'b02'!$A$4:$H$705,X$1,0),0)</f>
        <v>0</v>
      </c>
      <c r="Y882" s="29">
        <f>IFERROR(VLOOKUP($B882,'b02'!$A$4:$H$705,Y$1,0),0)</f>
        <v>1</v>
      </c>
      <c r="Z882" s="29">
        <f>IFERROR(VLOOKUP($B882,'b02'!$A$4:$H$705,Z$1,0),0)</f>
        <v>0</v>
      </c>
      <c r="AA882" s="29">
        <f>IFERROR(VLOOKUP($B882,'b02'!$A$4:$H$705,AA$1,0),0)</f>
        <v>0</v>
      </c>
      <c r="AB882" s="29">
        <f>IFERROR(VLOOKUP($B882,'b02'!$A$4:$H$705,AB$1,0),0)</f>
        <v>0</v>
      </c>
      <c r="AC882" s="29">
        <f>IFERROR(VLOOKUP($B882,'b02'!$A$4:$H$705,AC$1,0),0)</f>
        <v>1</v>
      </c>
      <c r="AD882" s="41">
        <f>IFERROR(VLOOKUP($B882,'b06'!$A$4:$I$714,AD$1,0),0)</f>
        <v>0</v>
      </c>
      <c r="AE882" s="41">
        <f>IFERROR(VLOOKUP($B882,'b06'!$A$4:$I$714,AE$1,0),0)</f>
        <v>0</v>
      </c>
      <c r="AF882" s="41">
        <f>IFERROR(VLOOKUP($B882,'b06'!$A$4:$I$714,AF$1,0),0)</f>
        <v>0</v>
      </c>
      <c r="AG882" s="41">
        <f>IFERROR(VLOOKUP($B882,'b06'!$A$4:$I$714,AG$1,0),0)</f>
        <v>0</v>
      </c>
      <c r="AH882" s="41">
        <f>IFERROR(VLOOKUP($B882,'b06'!$A$4:$I$714,AH$1,0),0)</f>
        <v>1</v>
      </c>
      <c r="AI882" s="41">
        <f>IFERROR(VLOOKUP($B882,'b06'!$A$4:$I$714,AI$1,0),0)</f>
        <v>0</v>
      </c>
      <c r="AJ882" s="41">
        <f>IFERROR(VLOOKUP($B882,'b06'!$A$4:$I$714,AJ$1,0),0)</f>
        <v>0</v>
      </c>
    </row>
    <row r="883" spans="1:36" x14ac:dyDescent="0.35">
      <c r="A883" s="4" t="s">
        <v>1194</v>
      </c>
      <c r="B883" s="30">
        <v>881</v>
      </c>
      <c r="C883" s="8">
        <f t="shared" ca="1" si="157"/>
        <v>34301</v>
      </c>
      <c r="D883" s="5" t="str">
        <f t="shared" si="158"/>
        <v>colaborador_0881</v>
      </c>
      <c r="E883" s="9" t="s">
        <v>1339</v>
      </c>
      <c r="F883" s="9" t="s">
        <v>1550</v>
      </c>
      <c r="G883" s="8">
        <f t="shared" ca="1" si="159"/>
        <v>44189</v>
      </c>
      <c r="H883" s="6" t="s">
        <v>6</v>
      </c>
      <c r="I883" s="13">
        <f t="shared" ca="1" si="160"/>
        <v>1.83</v>
      </c>
      <c r="J883" s="15">
        <f t="shared" ca="1" si="161"/>
        <v>79</v>
      </c>
      <c r="K883" s="15">
        <f t="shared" ca="1" si="162"/>
        <v>23.589835468362743</v>
      </c>
      <c r="L883" s="10">
        <f t="shared" ca="1" si="163"/>
        <v>2</v>
      </c>
      <c r="M883" s="10">
        <f t="shared" ca="1" si="164"/>
        <v>4</v>
      </c>
      <c r="N883" s="10">
        <f t="shared" ca="1" si="165"/>
        <v>23</v>
      </c>
      <c r="O883" s="10">
        <f t="shared" ca="1" si="166"/>
        <v>3</v>
      </c>
      <c r="P883" s="10">
        <f t="shared" ca="1" si="167"/>
        <v>1</v>
      </c>
      <c r="Q883" s="11">
        <f t="shared" ca="1" si="156"/>
        <v>27</v>
      </c>
      <c r="R883" s="22" t="str">
        <f ca="1">VLOOKUP(L883,'05'!$A$2:$B$6,2,0)</f>
        <v>parda</v>
      </c>
      <c r="S883" s="22" t="str">
        <f ca="1">VLOOKUP(M883,'06'!$A$2:$B$18,2,0)</f>
        <v>ensino médio incompleto</v>
      </c>
      <c r="T883" s="22" t="str">
        <f ca="1">VLOOKUP(N883,'07'!$A$2:$D$28,2,0)</f>
        <v>Roraima</v>
      </c>
      <c r="U883" s="22" t="str">
        <f ca="1">VLOOKUP(O883,'08'!$A$2:$B$28,2,0)</f>
        <v>Católica</v>
      </c>
      <c r="V883" s="22" t="str">
        <f ca="1">VLOOKUP(P883,'10'!$A$2:$B$10,2,0)</f>
        <v>Solteiro</v>
      </c>
      <c r="W883" s="29">
        <f>IFERROR(VLOOKUP($B883,'b02'!$A$4:$H$705,W$1,0),0)</f>
        <v>0</v>
      </c>
      <c r="X883" s="29">
        <f>IFERROR(VLOOKUP($B883,'b02'!$A$4:$H$705,X$1,0),0)</f>
        <v>0</v>
      </c>
      <c r="Y883" s="29">
        <f>IFERROR(VLOOKUP($B883,'b02'!$A$4:$H$705,Y$1,0),0)</f>
        <v>0</v>
      </c>
      <c r="Z883" s="29">
        <f>IFERROR(VLOOKUP($B883,'b02'!$A$4:$H$705,Z$1,0),0)</f>
        <v>0</v>
      </c>
      <c r="AA883" s="29">
        <f>IFERROR(VLOOKUP($B883,'b02'!$A$4:$H$705,AA$1,0),0)</f>
        <v>0</v>
      </c>
      <c r="AB883" s="29">
        <f>IFERROR(VLOOKUP($B883,'b02'!$A$4:$H$705,AB$1,0),0)</f>
        <v>0</v>
      </c>
      <c r="AC883" s="29">
        <f>IFERROR(VLOOKUP($B883,'b02'!$A$4:$H$705,AC$1,0),0)</f>
        <v>0</v>
      </c>
      <c r="AD883" s="41">
        <f>IFERROR(VLOOKUP($B883,'b06'!$A$4:$I$714,AD$1,0),0)</f>
        <v>0</v>
      </c>
      <c r="AE883" s="41">
        <f>IFERROR(VLOOKUP($B883,'b06'!$A$4:$I$714,AE$1,0),0)</f>
        <v>0</v>
      </c>
      <c r="AF883" s="41">
        <f>IFERROR(VLOOKUP($B883,'b06'!$A$4:$I$714,AF$1,0),0)</f>
        <v>0</v>
      </c>
      <c r="AG883" s="41">
        <f>IFERROR(VLOOKUP($B883,'b06'!$A$4:$I$714,AG$1,0),0)</f>
        <v>0</v>
      </c>
      <c r="AH883" s="41">
        <f>IFERROR(VLOOKUP($B883,'b06'!$A$4:$I$714,AH$1,0),0)</f>
        <v>0</v>
      </c>
      <c r="AI883" s="41">
        <f>IFERROR(VLOOKUP($B883,'b06'!$A$4:$I$714,AI$1,0),0)</f>
        <v>0</v>
      </c>
      <c r="AJ883" s="41">
        <f>IFERROR(VLOOKUP($B883,'b06'!$A$4:$I$714,AJ$1,0),0)</f>
        <v>0</v>
      </c>
    </row>
    <row r="884" spans="1:36" x14ac:dyDescent="0.35">
      <c r="A884" s="4" t="s">
        <v>1195</v>
      </c>
      <c r="B884" s="30">
        <v>882</v>
      </c>
      <c r="C884" s="8">
        <f t="shared" ca="1" si="157"/>
        <v>32248</v>
      </c>
      <c r="D884" s="5" t="str">
        <f t="shared" si="158"/>
        <v>colaborador_0882</v>
      </c>
      <c r="E884" s="9" t="s">
        <v>1339</v>
      </c>
      <c r="F884" s="9" t="s">
        <v>1550</v>
      </c>
      <c r="G884" s="8">
        <f t="shared" ca="1" si="159"/>
        <v>42650</v>
      </c>
      <c r="H884" s="6" t="s">
        <v>6</v>
      </c>
      <c r="I884" s="13">
        <f t="shared" ca="1" si="160"/>
        <v>1.77</v>
      </c>
      <c r="J884" s="15">
        <f t="shared" ca="1" si="161"/>
        <v>71</v>
      </c>
      <c r="K884" s="15">
        <f t="shared" ca="1" si="162"/>
        <v>22.662708672475979</v>
      </c>
      <c r="L884" s="10">
        <f t="shared" ca="1" si="163"/>
        <v>3</v>
      </c>
      <c r="M884" s="10">
        <f t="shared" ca="1" si="164"/>
        <v>7</v>
      </c>
      <c r="N884" s="10">
        <f t="shared" ca="1" si="165"/>
        <v>12</v>
      </c>
      <c r="O884" s="10">
        <f t="shared" ca="1" si="166"/>
        <v>5</v>
      </c>
      <c r="P884" s="10">
        <f t="shared" ca="1" si="167"/>
        <v>1</v>
      </c>
      <c r="Q884" s="11">
        <f t="shared" ca="1" si="156"/>
        <v>32</v>
      </c>
      <c r="R884" s="22" t="str">
        <f ca="1">VLOOKUP(L884,'05'!$A$2:$B$6,2,0)</f>
        <v>preta</v>
      </c>
      <c r="S884" s="22" t="str">
        <f ca="1">VLOOKUP(M884,'06'!$A$2:$B$18,2,0)</f>
        <v>ensino médio técnico completo</v>
      </c>
      <c r="T884" s="22" t="str">
        <f ca="1">VLOOKUP(N884,'07'!$A$2:$D$28,2,0)</f>
        <v>Mato Grosso do Sul</v>
      </c>
      <c r="U884" s="22" t="str">
        <f ca="1">VLOOKUP(O884,'08'!$A$2:$B$28,2,0)</f>
        <v>Evangélica</v>
      </c>
      <c r="V884" s="22" t="str">
        <f ca="1">VLOOKUP(P884,'10'!$A$2:$B$10,2,0)</f>
        <v>Solteiro</v>
      </c>
      <c r="W884" s="29">
        <f>IFERROR(VLOOKUP($B884,'b02'!$A$4:$H$705,W$1,0),0)</f>
        <v>0</v>
      </c>
      <c r="X884" s="29">
        <f>IFERROR(VLOOKUP($B884,'b02'!$A$4:$H$705,X$1,0),0)</f>
        <v>0</v>
      </c>
      <c r="Y884" s="29">
        <f>IFERROR(VLOOKUP($B884,'b02'!$A$4:$H$705,Y$1,0),0)</f>
        <v>0</v>
      </c>
      <c r="Z884" s="29">
        <f>IFERROR(VLOOKUP($B884,'b02'!$A$4:$H$705,Z$1,0),0)</f>
        <v>0</v>
      </c>
      <c r="AA884" s="29">
        <f>IFERROR(VLOOKUP($B884,'b02'!$A$4:$H$705,AA$1,0),0)</f>
        <v>0</v>
      </c>
      <c r="AB884" s="29">
        <f>IFERROR(VLOOKUP($B884,'b02'!$A$4:$H$705,AB$1,0),0)</f>
        <v>0</v>
      </c>
      <c r="AC884" s="29">
        <f>IFERROR(VLOOKUP($B884,'b02'!$A$4:$H$705,AC$1,0),0)</f>
        <v>0</v>
      </c>
      <c r="AD884" s="41">
        <f>IFERROR(VLOOKUP($B884,'b06'!$A$4:$I$714,AD$1,0),0)</f>
        <v>0</v>
      </c>
      <c r="AE884" s="41">
        <f>IFERROR(VLOOKUP($B884,'b06'!$A$4:$I$714,AE$1,0),0)</f>
        <v>0</v>
      </c>
      <c r="AF884" s="41">
        <f>IFERROR(VLOOKUP($B884,'b06'!$A$4:$I$714,AF$1,0),0)</f>
        <v>0</v>
      </c>
      <c r="AG884" s="41">
        <f>IFERROR(VLOOKUP($B884,'b06'!$A$4:$I$714,AG$1,0),0)</f>
        <v>0</v>
      </c>
      <c r="AH884" s="41">
        <f>IFERROR(VLOOKUP($B884,'b06'!$A$4:$I$714,AH$1,0),0)</f>
        <v>0</v>
      </c>
      <c r="AI884" s="41">
        <f>IFERROR(VLOOKUP($B884,'b06'!$A$4:$I$714,AI$1,0),0)</f>
        <v>0</v>
      </c>
      <c r="AJ884" s="41">
        <f>IFERROR(VLOOKUP($B884,'b06'!$A$4:$I$714,AJ$1,0),0)</f>
        <v>0</v>
      </c>
    </row>
    <row r="885" spans="1:36" x14ac:dyDescent="0.35">
      <c r="A885" s="4" t="s">
        <v>1196</v>
      </c>
      <c r="B885" s="30">
        <v>883</v>
      </c>
      <c r="C885" s="8">
        <f t="shared" ca="1" si="157"/>
        <v>31049</v>
      </c>
      <c r="D885" s="5" t="str">
        <f t="shared" si="158"/>
        <v>colaborador_0883</v>
      </c>
      <c r="E885" s="9" t="s">
        <v>1339</v>
      </c>
      <c r="F885" s="9" t="s">
        <v>1550</v>
      </c>
      <c r="G885" s="8">
        <f t="shared" ca="1" si="159"/>
        <v>42623</v>
      </c>
      <c r="H885" s="6" t="s">
        <v>6</v>
      </c>
      <c r="I885" s="13">
        <f t="shared" ca="1" si="160"/>
        <v>1.76</v>
      </c>
      <c r="J885" s="15">
        <f t="shared" ca="1" si="161"/>
        <v>71</v>
      </c>
      <c r="K885" s="15">
        <f t="shared" ca="1" si="162"/>
        <v>22.920971074380166</v>
      </c>
      <c r="L885" s="10">
        <f t="shared" ca="1" si="163"/>
        <v>2</v>
      </c>
      <c r="M885" s="10">
        <f t="shared" ca="1" si="164"/>
        <v>2</v>
      </c>
      <c r="N885" s="10">
        <f t="shared" ca="1" si="165"/>
        <v>27</v>
      </c>
      <c r="O885" s="10">
        <f t="shared" ca="1" si="166"/>
        <v>7</v>
      </c>
      <c r="P885" s="10">
        <f t="shared" ca="1" si="167"/>
        <v>5</v>
      </c>
      <c r="Q885" s="11">
        <f t="shared" ca="1" si="156"/>
        <v>36</v>
      </c>
      <c r="R885" s="22" t="str">
        <f ca="1">VLOOKUP(L885,'05'!$A$2:$B$6,2,0)</f>
        <v>parda</v>
      </c>
      <c r="S885" s="22" t="str">
        <f ca="1">VLOOKUP(M885,'06'!$A$2:$B$18,2,0)</f>
        <v>ensino fundamental incompleto</v>
      </c>
      <c r="T885" s="22" t="str">
        <f ca="1">VLOOKUP(N885,'07'!$A$2:$D$28,2,0)</f>
        <v>Tocantins</v>
      </c>
      <c r="U885" s="22" t="str">
        <f ca="1">VLOOKUP(O885,'08'!$A$2:$B$28,2,0)</f>
        <v>Testemunha de Jeová</v>
      </c>
      <c r="V885" s="22" t="str">
        <f ca="1">VLOOKUP(P885,'10'!$A$2:$B$10,2,0)</f>
        <v>Separado</v>
      </c>
      <c r="W885" s="29">
        <f>IFERROR(VLOOKUP($B885,'b02'!$A$4:$H$705,W$1,0),0)</f>
        <v>0</v>
      </c>
      <c r="X885" s="29">
        <f>IFERROR(VLOOKUP($B885,'b02'!$A$4:$H$705,X$1,0),0)</f>
        <v>0</v>
      </c>
      <c r="Y885" s="29">
        <f>IFERROR(VLOOKUP($B885,'b02'!$A$4:$H$705,Y$1,0),0)</f>
        <v>0</v>
      </c>
      <c r="Z885" s="29">
        <f>IFERROR(VLOOKUP($B885,'b02'!$A$4:$H$705,Z$1,0),0)</f>
        <v>0</v>
      </c>
      <c r="AA885" s="29">
        <f>IFERROR(VLOOKUP($B885,'b02'!$A$4:$H$705,AA$1,0),0)</f>
        <v>0</v>
      </c>
      <c r="AB885" s="29">
        <f>IFERROR(VLOOKUP($B885,'b02'!$A$4:$H$705,AB$1,0),0)</f>
        <v>0</v>
      </c>
      <c r="AC885" s="29">
        <f>IFERROR(VLOOKUP($B885,'b02'!$A$4:$H$705,AC$1,0),0)</f>
        <v>0</v>
      </c>
      <c r="AD885" s="41">
        <f>IFERROR(VLOOKUP($B885,'b06'!$A$4:$I$714,AD$1,0),0)</f>
        <v>0</v>
      </c>
      <c r="AE885" s="41">
        <f>IFERROR(VLOOKUP($B885,'b06'!$A$4:$I$714,AE$1,0),0)</f>
        <v>0</v>
      </c>
      <c r="AF885" s="41">
        <f>IFERROR(VLOOKUP($B885,'b06'!$A$4:$I$714,AF$1,0),0)</f>
        <v>0</v>
      </c>
      <c r="AG885" s="41">
        <f>IFERROR(VLOOKUP($B885,'b06'!$A$4:$I$714,AG$1,0),0)</f>
        <v>0</v>
      </c>
      <c r="AH885" s="41">
        <f>IFERROR(VLOOKUP($B885,'b06'!$A$4:$I$714,AH$1,0),0)</f>
        <v>0</v>
      </c>
      <c r="AI885" s="41">
        <f>IFERROR(VLOOKUP($B885,'b06'!$A$4:$I$714,AI$1,0),0)</f>
        <v>0</v>
      </c>
      <c r="AJ885" s="41">
        <f>IFERROR(VLOOKUP($B885,'b06'!$A$4:$I$714,AJ$1,0),0)</f>
        <v>0</v>
      </c>
    </row>
    <row r="886" spans="1:36" x14ac:dyDescent="0.35">
      <c r="A886" s="4" t="s">
        <v>1197</v>
      </c>
      <c r="B886" s="30">
        <v>884</v>
      </c>
      <c r="C886" s="8">
        <f t="shared" ca="1" si="157"/>
        <v>33866</v>
      </c>
      <c r="D886" s="5" t="str">
        <f t="shared" si="158"/>
        <v>colaborador_0884</v>
      </c>
      <c r="E886" s="9" t="s">
        <v>1339</v>
      </c>
      <c r="F886" s="9" t="s">
        <v>1550</v>
      </c>
      <c r="G886" s="8">
        <f t="shared" ca="1" si="159"/>
        <v>43960</v>
      </c>
      <c r="H886" s="6" t="s">
        <v>6</v>
      </c>
      <c r="I886" s="13">
        <f t="shared" ca="1" si="160"/>
        <v>1.82</v>
      </c>
      <c r="J886" s="15">
        <f t="shared" ca="1" si="161"/>
        <v>72</v>
      </c>
      <c r="K886" s="15">
        <f t="shared" ca="1" si="162"/>
        <v>21.736505252988767</v>
      </c>
      <c r="L886" s="10">
        <f t="shared" ca="1" si="163"/>
        <v>2</v>
      </c>
      <c r="M886" s="10">
        <f t="shared" ca="1" si="164"/>
        <v>6</v>
      </c>
      <c r="N886" s="10">
        <f t="shared" ca="1" si="165"/>
        <v>20</v>
      </c>
      <c r="O886" s="10">
        <f t="shared" ca="1" si="166"/>
        <v>4</v>
      </c>
      <c r="P886" s="10">
        <f t="shared" ca="1" si="167"/>
        <v>6</v>
      </c>
      <c r="Q886" s="11">
        <f t="shared" ca="1" si="156"/>
        <v>28</v>
      </c>
      <c r="R886" s="22" t="str">
        <f ca="1">VLOOKUP(L886,'05'!$A$2:$B$6,2,0)</f>
        <v>parda</v>
      </c>
      <c r="S886" s="22" t="str">
        <f ca="1">VLOOKUP(M886,'06'!$A$2:$B$18,2,0)</f>
        <v>ensino médio técnico incompleto</v>
      </c>
      <c r="T886" s="22" t="str">
        <f ca="1">VLOOKUP(N886,'07'!$A$2:$D$28,2,0)</f>
        <v>Rio Grande do Norte</v>
      </c>
      <c r="U886" s="22" t="str">
        <f ca="1">VLOOKUP(O886,'08'!$A$2:$B$28,2,0)</f>
        <v>Cristã</v>
      </c>
      <c r="V886" s="22" t="str">
        <f ca="1">VLOOKUP(P886,'10'!$A$2:$B$10,2,0)</f>
        <v>Concubinato/União Estável</v>
      </c>
      <c r="W886" s="29">
        <f>IFERROR(VLOOKUP($B886,'b02'!$A$4:$H$705,W$1,0),0)</f>
        <v>0</v>
      </c>
      <c r="X886" s="29">
        <f>IFERROR(VLOOKUP($B886,'b02'!$A$4:$H$705,X$1,0),0)</f>
        <v>0</v>
      </c>
      <c r="Y886" s="29">
        <f>IFERROR(VLOOKUP($B886,'b02'!$A$4:$H$705,Y$1,0),0)</f>
        <v>1</v>
      </c>
      <c r="Z886" s="29">
        <f>IFERROR(VLOOKUP($B886,'b02'!$A$4:$H$705,Z$1,0),0)</f>
        <v>0</v>
      </c>
      <c r="AA886" s="29">
        <f>IFERROR(VLOOKUP($B886,'b02'!$A$4:$H$705,AA$1,0),0)</f>
        <v>0</v>
      </c>
      <c r="AB886" s="29">
        <f>IFERROR(VLOOKUP($B886,'b02'!$A$4:$H$705,AB$1,0),0)</f>
        <v>0</v>
      </c>
      <c r="AC886" s="29">
        <f>IFERROR(VLOOKUP($B886,'b02'!$A$4:$H$705,AC$1,0),0)</f>
        <v>1</v>
      </c>
      <c r="AD886" s="41">
        <f>IFERROR(VLOOKUP($B886,'b06'!$A$4:$I$714,AD$1,0),0)</f>
        <v>0</v>
      </c>
      <c r="AE886" s="41">
        <f>IFERROR(VLOOKUP($B886,'b06'!$A$4:$I$714,AE$1,0),0)</f>
        <v>0</v>
      </c>
      <c r="AF886" s="41">
        <f>IFERROR(VLOOKUP($B886,'b06'!$A$4:$I$714,AF$1,0),0)</f>
        <v>0</v>
      </c>
      <c r="AG886" s="41">
        <f>IFERROR(VLOOKUP($B886,'b06'!$A$4:$I$714,AG$1,0),0)</f>
        <v>0</v>
      </c>
      <c r="AH886" s="41">
        <f>IFERROR(VLOOKUP($B886,'b06'!$A$4:$I$714,AH$1,0),0)</f>
        <v>0</v>
      </c>
      <c r="AI886" s="41">
        <f>IFERROR(VLOOKUP($B886,'b06'!$A$4:$I$714,AI$1,0),0)</f>
        <v>1</v>
      </c>
      <c r="AJ886" s="41">
        <f>IFERROR(VLOOKUP($B886,'b06'!$A$4:$I$714,AJ$1,0),0)</f>
        <v>0</v>
      </c>
    </row>
    <row r="887" spans="1:36" x14ac:dyDescent="0.35">
      <c r="A887" s="4" t="s">
        <v>1198</v>
      </c>
      <c r="B887" s="30">
        <v>885</v>
      </c>
      <c r="C887" s="8">
        <f t="shared" ca="1" si="157"/>
        <v>35836</v>
      </c>
      <c r="D887" s="5" t="str">
        <f t="shared" si="158"/>
        <v>colaborador_0885</v>
      </c>
      <c r="E887" s="9" t="s">
        <v>1339</v>
      </c>
      <c r="F887" s="9" t="s">
        <v>1550</v>
      </c>
      <c r="G887" s="8">
        <f t="shared" ca="1" si="159"/>
        <v>42925</v>
      </c>
      <c r="H887" s="6" t="s">
        <v>6</v>
      </c>
      <c r="I887" s="13">
        <f t="shared" ca="1" si="160"/>
        <v>1.85</v>
      </c>
      <c r="J887" s="15">
        <f t="shared" ca="1" si="161"/>
        <v>74</v>
      </c>
      <c r="K887" s="15">
        <f t="shared" ca="1" si="162"/>
        <v>21.621621621621621</v>
      </c>
      <c r="L887" s="10">
        <f t="shared" ca="1" si="163"/>
        <v>2</v>
      </c>
      <c r="M887" s="10">
        <f t="shared" ca="1" si="164"/>
        <v>2</v>
      </c>
      <c r="N887" s="10">
        <f t="shared" ca="1" si="165"/>
        <v>17</v>
      </c>
      <c r="O887" s="10">
        <f t="shared" ca="1" si="166"/>
        <v>2</v>
      </c>
      <c r="P887" s="10">
        <f t="shared" ca="1" si="167"/>
        <v>4</v>
      </c>
      <c r="Q887" s="11">
        <f t="shared" ca="1" si="156"/>
        <v>23</v>
      </c>
      <c r="R887" s="22" t="str">
        <f ca="1">VLOOKUP(L887,'05'!$A$2:$B$6,2,0)</f>
        <v>parda</v>
      </c>
      <c r="S887" s="22" t="str">
        <f ca="1">VLOOKUP(M887,'06'!$A$2:$B$18,2,0)</f>
        <v>ensino fundamental incompleto</v>
      </c>
      <c r="T887" s="22" t="str">
        <f ca="1">VLOOKUP(N887,'07'!$A$2:$D$28,2,0)</f>
        <v>Pernambuco</v>
      </c>
      <c r="U887" s="22" t="str">
        <f ca="1">VLOOKUP(O887,'08'!$A$2:$B$28,2,0)</f>
        <v>Candomblé</v>
      </c>
      <c r="V887" s="22" t="str">
        <f ca="1">VLOOKUP(P887,'10'!$A$2:$B$10,2,0)</f>
        <v>Desquitado</v>
      </c>
      <c r="W887" s="29">
        <f>IFERROR(VLOOKUP($B887,'b02'!$A$4:$H$705,W$1,0),0)</f>
        <v>0</v>
      </c>
      <c r="X887" s="29">
        <f>IFERROR(VLOOKUP($B887,'b02'!$A$4:$H$705,X$1,0),0)</f>
        <v>0</v>
      </c>
      <c r="Y887" s="29">
        <f>IFERROR(VLOOKUP($B887,'b02'!$A$4:$H$705,Y$1,0),0)</f>
        <v>0</v>
      </c>
      <c r="Z887" s="29">
        <f>IFERROR(VLOOKUP($B887,'b02'!$A$4:$H$705,Z$1,0),0)</f>
        <v>0</v>
      </c>
      <c r="AA887" s="29">
        <f>IFERROR(VLOOKUP($B887,'b02'!$A$4:$H$705,AA$1,0),0)</f>
        <v>0</v>
      </c>
      <c r="AB887" s="29">
        <f>IFERROR(VLOOKUP($B887,'b02'!$A$4:$H$705,AB$1,0),0)</f>
        <v>0</v>
      </c>
      <c r="AC887" s="29">
        <f>IFERROR(VLOOKUP($B887,'b02'!$A$4:$H$705,AC$1,0),0)</f>
        <v>0</v>
      </c>
      <c r="AD887" s="41">
        <f>IFERROR(VLOOKUP($B887,'b06'!$A$4:$I$714,AD$1,0),0)</f>
        <v>0</v>
      </c>
      <c r="AE887" s="41">
        <f>IFERROR(VLOOKUP($B887,'b06'!$A$4:$I$714,AE$1,0),0)</f>
        <v>0</v>
      </c>
      <c r="AF887" s="41">
        <f>IFERROR(VLOOKUP($B887,'b06'!$A$4:$I$714,AF$1,0),0)</f>
        <v>0</v>
      </c>
      <c r="AG887" s="41">
        <f>IFERROR(VLOOKUP($B887,'b06'!$A$4:$I$714,AG$1,0),0)</f>
        <v>0</v>
      </c>
      <c r="AH887" s="41">
        <f>IFERROR(VLOOKUP($B887,'b06'!$A$4:$I$714,AH$1,0),0)</f>
        <v>0</v>
      </c>
      <c r="AI887" s="41">
        <f>IFERROR(VLOOKUP($B887,'b06'!$A$4:$I$714,AI$1,0),0)</f>
        <v>0</v>
      </c>
      <c r="AJ887" s="41">
        <f>IFERROR(VLOOKUP($B887,'b06'!$A$4:$I$714,AJ$1,0),0)</f>
        <v>0</v>
      </c>
    </row>
    <row r="888" spans="1:36" x14ac:dyDescent="0.35">
      <c r="A888" s="4" t="s">
        <v>1199</v>
      </c>
      <c r="B888" s="30">
        <v>886</v>
      </c>
      <c r="C888" s="8">
        <f t="shared" ca="1" si="157"/>
        <v>35212</v>
      </c>
      <c r="D888" s="5" t="str">
        <f t="shared" si="158"/>
        <v>colaborador_0886</v>
      </c>
      <c r="E888" s="9" t="s">
        <v>1339</v>
      </c>
      <c r="F888" s="9" t="s">
        <v>1550</v>
      </c>
      <c r="G888" s="8">
        <f t="shared" ca="1" si="159"/>
        <v>43544</v>
      </c>
      <c r="H888" s="6" t="s">
        <v>6</v>
      </c>
      <c r="I888" s="13">
        <f t="shared" ca="1" si="160"/>
        <v>1.75</v>
      </c>
      <c r="J888" s="15">
        <f t="shared" ca="1" si="161"/>
        <v>75</v>
      </c>
      <c r="K888" s="15">
        <f t="shared" ca="1" si="162"/>
        <v>24.489795918367346</v>
      </c>
      <c r="L888" s="10">
        <f t="shared" ca="1" si="163"/>
        <v>3</v>
      </c>
      <c r="M888" s="10">
        <f t="shared" ca="1" si="164"/>
        <v>6</v>
      </c>
      <c r="N888" s="10">
        <f t="shared" ca="1" si="165"/>
        <v>4</v>
      </c>
      <c r="O888" s="10">
        <f t="shared" ca="1" si="166"/>
        <v>5</v>
      </c>
      <c r="P888" s="10">
        <f t="shared" ca="1" si="167"/>
        <v>4</v>
      </c>
      <c r="Q888" s="11">
        <f t="shared" ca="1" si="156"/>
        <v>24</v>
      </c>
      <c r="R888" s="22" t="str">
        <f ca="1">VLOOKUP(L888,'05'!$A$2:$B$6,2,0)</f>
        <v>preta</v>
      </c>
      <c r="S888" s="22" t="str">
        <f ca="1">VLOOKUP(M888,'06'!$A$2:$B$18,2,0)</f>
        <v>ensino médio técnico incompleto</v>
      </c>
      <c r="T888" s="22" t="str">
        <f ca="1">VLOOKUP(N888,'07'!$A$2:$D$28,2,0)</f>
        <v>Amazonas</v>
      </c>
      <c r="U888" s="22" t="str">
        <f ca="1">VLOOKUP(O888,'08'!$A$2:$B$28,2,0)</f>
        <v>Evangélica</v>
      </c>
      <c r="V888" s="22" t="str">
        <f ca="1">VLOOKUP(P888,'10'!$A$2:$B$10,2,0)</f>
        <v>Desquitado</v>
      </c>
      <c r="W888" s="29">
        <f>IFERROR(VLOOKUP($B888,'b02'!$A$4:$H$705,W$1,0),0)</f>
        <v>0</v>
      </c>
      <c r="X888" s="29">
        <f>IFERROR(VLOOKUP($B888,'b02'!$A$4:$H$705,X$1,0),0)</f>
        <v>0</v>
      </c>
      <c r="Y888" s="29">
        <f>IFERROR(VLOOKUP($B888,'b02'!$A$4:$H$705,Y$1,0),0)</f>
        <v>0</v>
      </c>
      <c r="Z888" s="29">
        <f>IFERROR(VLOOKUP($B888,'b02'!$A$4:$H$705,Z$1,0),0)</f>
        <v>0</v>
      </c>
      <c r="AA888" s="29">
        <f>IFERROR(VLOOKUP($B888,'b02'!$A$4:$H$705,AA$1,0),0)</f>
        <v>0</v>
      </c>
      <c r="AB888" s="29">
        <f>IFERROR(VLOOKUP($B888,'b02'!$A$4:$H$705,AB$1,0),0)</f>
        <v>0</v>
      </c>
      <c r="AC888" s="29">
        <f>IFERROR(VLOOKUP($B888,'b02'!$A$4:$H$705,AC$1,0),0)</f>
        <v>0</v>
      </c>
      <c r="AD888" s="41">
        <f>IFERROR(VLOOKUP($B888,'b06'!$A$4:$I$714,AD$1,0),0)</f>
        <v>0</v>
      </c>
      <c r="AE888" s="41">
        <f>IFERROR(VLOOKUP($B888,'b06'!$A$4:$I$714,AE$1,0),0)</f>
        <v>0</v>
      </c>
      <c r="AF888" s="41">
        <f>IFERROR(VLOOKUP($B888,'b06'!$A$4:$I$714,AF$1,0),0)</f>
        <v>0</v>
      </c>
      <c r="AG888" s="41">
        <f>IFERROR(VLOOKUP($B888,'b06'!$A$4:$I$714,AG$1,0),0)</f>
        <v>0</v>
      </c>
      <c r="AH888" s="41">
        <f>IFERROR(VLOOKUP($B888,'b06'!$A$4:$I$714,AH$1,0),0)</f>
        <v>0</v>
      </c>
      <c r="AI888" s="41">
        <f>IFERROR(VLOOKUP($B888,'b06'!$A$4:$I$714,AI$1,0),0)</f>
        <v>0</v>
      </c>
      <c r="AJ888" s="41">
        <f>IFERROR(VLOOKUP($B888,'b06'!$A$4:$I$714,AJ$1,0),0)</f>
        <v>0</v>
      </c>
    </row>
    <row r="889" spans="1:36" x14ac:dyDescent="0.35">
      <c r="A889" s="4" t="s">
        <v>1200</v>
      </c>
      <c r="B889" s="30">
        <v>887</v>
      </c>
      <c r="C889" s="8">
        <f t="shared" ca="1" si="157"/>
        <v>31358</v>
      </c>
      <c r="D889" s="5" t="str">
        <f t="shared" si="158"/>
        <v>colaborador_0887</v>
      </c>
      <c r="E889" s="9" t="s">
        <v>1339</v>
      </c>
      <c r="F889" s="9" t="s">
        <v>1550</v>
      </c>
      <c r="G889" s="8">
        <f t="shared" ca="1" si="159"/>
        <v>42105</v>
      </c>
      <c r="H889" s="6" t="s">
        <v>6</v>
      </c>
      <c r="I889" s="13">
        <f t="shared" ca="1" si="160"/>
        <v>1.8</v>
      </c>
      <c r="J889" s="15">
        <f t="shared" ca="1" si="161"/>
        <v>81</v>
      </c>
      <c r="K889" s="15">
        <f t="shared" ca="1" si="162"/>
        <v>25</v>
      </c>
      <c r="L889" s="10">
        <f t="shared" ca="1" si="163"/>
        <v>2</v>
      </c>
      <c r="M889" s="10">
        <f t="shared" ca="1" si="164"/>
        <v>3</v>
      </c>
      <c r="N889" s="10">
        <f t="shared" ca="1" si="165"/>
        <v>3</v>
      </c>
      <c r="O889" s="10">
        <f t="shared" ca="1" si="166"/>
        <v>3</v>
      </c>
      <c r="P889" s="10">
        <f t="shared" ca="1" si="167"/>
        <v>4</v>
      </c>
      <c r="Q889" s="11">
        <f t="shared" ca="1" si="156"/>
        <v>35</v>
      </c>
      <c r="R889" s="22" t="str">
        <f ca="1">VLOOKUP(L889,'05'!$A$2:$B$6,2,0)</f>
        <v>parda</v>
      </c>
      <c r="S889" s="22" t="str">
        <f ca="1">VLOOKUP(M889,'06'!$A$2:$B$18,2,0)</f>
        <v>ensino fundamental completo</v>
      </c>
      <c r="T889" s="22" t="str">
        <f ca="1">VLOOKUP(N889,'07'!$A$2:$D$28,2,0)</f>
        <v>Amapá</v>
      </c>
      <c r="U889" s="22" t="str">
        <f ca="1">VLOOKUP(O889,'08'!$A$2:$B$28,2,0)</f>
        <v>Católica</v>
      </c>
      <c r="V889" s="22" t="str">
        <f ca="1">VLOOKUP(P889,'10'!$A$2:$B$10,2,0)</f>
        <v>Desquitado</v>
      </c>
      <c r="W889" s="29">
        <f>IFERROR(VLOOKUP($B889,'b02'!$A$4:$H$705,W$1,0),0)</f>
        <v>0</v>
      </c>
      <c r="X889" s="29">
        <f>IFERROR(VLOOKUP($B889,'b02'!$A$4:$H$705,X$1,0),0)</f>
        <v>0</v>
      </c>
      <c r="Y889" s="29">
        <f>IFERROR(VLOOKUP($B889,'b02'!$A$4:$H$705,Y$1,0),0)</f>
        <v>1</v>
      </c>
      <c r="Z889" s="29">
        <f>IFERROR(VLOOKUP($B889,'b02'!$A$4:$H$705,Z$1,0),0)</f>
        <v>0</v>
      </c>
      <c r="AA889" s="29">
        <f>IFERROR(VLOOKUP($B889,'b02'!$A$4:$H$705,AA$1,0),0)</f>
        <v>0</v>
      </c>
      <c r="AB889" s="29">
        <f>IFERROR(VLOOKUP($B889,'b02'!$A$4:$H$705,AB$1,0),0)</f>
        <v>0</v>
      </c>
      <c r="AC889" s="29">
        <f>IFERROR(VLOOKUP($B889,'b02'!$A$4:$H$705,AC$1,0),0)</f>
        <v>1</v>
      </c>
      <c r="AD889" s="41">
        <f>IFERROR(VLOOKUP($B889,'b06'!$A$4:$I$714,AD$1,0),0)</f>
        <v>1</v>
      </c>
      <c r="AE889" s="41">
        <f>IFERROR(VLOOKUP($B889,'b06'!$A$4:$I$714,AE$1,0),0)</f>
        <v>0</v>
      </c>
      <c r="AF889" s="41">
        <f>IFERROR(VLOOKUP($B889,'b06'!$A$4:$I$714,AF$1,0),0)</f>
        <v>0</v>
      </c>
      <c r="AG889" s="41">
        <f>IFERROR(VLOOKUP($B889,'b06'!$A$4:$I$714,AG$1,0),0)</f>
        <v>0</v>
      </c>
      <c r="AH889" s="41">
        <f>IFERROR(VLOOKUP($B889,'b06'!$A$4:$I$714,AH$1,0),0)</f>
        <v>0</v>
      </c>
      <c r="AI889" s="41">
        <f>IFERROR(VLOOKUP($B889,'b06'!$A$4:$I$714,AI$1,0),0)</f>
        <v>0</v>
      </c>
      <c r="AJ889" s="41">
        <f>IFERROR(VLOOKUP($B889,'b06'!$A$4:$I$714,AJ$1,0),0)</f>
        <v>0</v>
      </c>
    </row>
    <row r="890" spans="1:36" x14ac:dyDescent="0.35">
      <c r="A890" s="4" t="s">
        <v>1201</v>
      </c>
      <c r="B890" s="30">
        <v>888</v>
      </c>
      <c r="C890" s="8">
        <f t="shared" ca="1" si="157"/>
        <v>32572</v>
      </c>
      <c r="D890" s="5" t="str">
        <f t="shared" si="158"/>
        <v>colaborador_0888</v>
      </c>
      <c r="E890" s="9" t="s">
        <v>1339</v>
      </c>
      <c r="F890" s="9" t="s">
        <v>1550</v>
      </c>
      <c r="G890" s="8">
        <f t="shared" ca="1" si="159"/>
        <v>43898</v>
      </c>
      <c r="H890" s="6" t="s">
        <v>6</v>
      </c>
      <c r="I890" s="13">
        <f t="shared" ca="1" si="160"/>
        <v>1.78</v>
      </c>
      <c r="J890" s="15">
        <f t="shared" ca="1" si="161"/>
        <v>77</v>
      </c>
      <c r="K890" s="15">
        <f t="shared" ca="1" si="162"/>
        <v>24.302487059714682</v>
      </c>
      <c r="L890" s="10">
        <f t="shared" ca="1" si="163"/>
        <v>3</v>
      </c>
      <c r="M890" s="10">
        <f t="shared" ca="1" si="164"/>
        <v>3</v>
      </c>
      <c r="N890" s="10">
        <f t="shared" ca="1" si="165"/>
        <v>14</v>
      </c>
      <c r="O890" s="10">
        <f t="shared" ca="1" si="166"/>
        <v>6</v>
      </c>
      <c r="P890" s="10">
        <f t="shared" ca="1" si="167"/>
        <v>1</v>
      </c>
      <c r="Q890" s="11">
        <f t="shared" ca="1" si="156"/>
        <v>31</v>
      </c>
      <c r="R890" s="22" t="str">
        <f ca="1">VLOOKUP(L890,'05'!$A$2:$B$6,2,0)</f>
        <v>preta</v>
      </c>
      <c r="S890" s="22" t="str">
        <f ca="1">VLOOKUP(M890,'06'!$A$2:$B$18,2,0)</f>
        <v>ensino fundamental completo</v>
      </c>
      <c r="T890" s="22" t="str">
        <f ca="1">VLOOKUP(N890,'07'!$A$2:$D$28,2,0)</f>
        <v>Pará</v>
      </c>
      <c r="U890" s="22" t="str">
        <f ca="1">VLOOKUP(O890,'08'!$A$2:$B$28,2,0)</f>
        <v>Umbanda</v>
      </c>
      <c r="V890" s="22" t="str">
        <f ca="1">VLOOKUP(P890,'10'!$A$2:$B$10,2,0)</f>
        <v>Solteiro</v>
      </c>
      <c r="W890" s="29">
        <f>IFERROR(VLOOKUP($B890,'b02'!$A$4:$H$705,W$1,0),0)</f>
        <v>0</v>
      </c>
      <c r="X890" s="29">
        <f>IFERROR(VLOOKUP($B890,'b02'!$A$4:$H$705,X$1,0),0)</f>
        <v>0</v>
      </c>
      <c r="Y890" s="29">
        <f>IFERROR(VLOOKUP($B890,'b02'!$A$4:$H$705,Y$1,0),0)</f>
        <v>3</v>
      </c>
      <c r="Z890" s="29">
        <f>IFERROR(VLOOKUP($B890,'b02'!$A$4:$H$705,Z$1,0),0)</f>
        <v>0</v>
      </c>
      <c r="AA890" s="29">
        <f>IFERROR(VLOOKUP($B890,'b02'!$A$4:$H$705,AA$1,0),0)</f>
        <v>0</v>
      </c>
      <c r="AB890" s="29">
        <f>IFERROR(VLOOKUP($B890,'b02'!$A$4:$H$705,AB$1,0),0)</f>
        <v>0</v>
      </c>
      <c r="AC890" s="29">
        <f>IFERROR(VLOOKUP($B890,'b02'!$A$4:$H$705,AC$1,0),0)</f>
        <v>3</v>
      </c>
      <c r="AD890" s="41">
        <f>IFERROR(VLOOKUP($B890,'b06'!$A$4:$I$714,AD$1,0),0)</f>
        <v>0</v>
      </c>
      <c r="AE890" s="41">
        <f>IFERROR(VLOOKUP($B890,'b06'!$A$4:$I$714,AE$1,0),0)</f>
        <v>0</v>
      </c>
      <c r="AF890" s="41">
        <f>IFERROR(VLOOKUP($B890,'b06'!$A$4:$I$714,AF$1,0),0)</f>
        <v>1</v>
      </c>
      <c r="AG890" s="41">
        <f>IFERROR(VLOOKUP($B890,'b06'!$A$4:$I$714,AG$1,0),0)</f>
        <v>0</v>
      </c>
      <c r="AH890" s="41">
        <f>IFERROR(VLOOKUP($B890,'b06'!$A$4:$I$714,AH$1,0),0)</f>
        <v>0</v>
      </c>
      <c r="AI890" s="41">
        <f>IFERROR(VLOOKUP($B890,'b06'!$A$4:$I$714,AI$1,0),0)</f>
        <v>0</v>
      </c>
      <c r="AJ890" s="41">
        <f>IFERROR(VLOOKUP($B890,'b06'!$A$4:$I$714,AJ$1,0),0)</f>
        <v>2</v>
      </c>
    </row>
    <row r="891" spans="1:36" x14ac:dyDescent="0.35">
      <c r="A891" s="4" t="s">
        <v>1202</v>
      </c>
      <c r="B891" s="30">
        <v>889</v>
      </c>
      <c r="C891" s="8">
        <f t="shared" ca="1" si="157"/>
        <v>34487</v>
      </c>
      <c r="D891" s="5" t="str">
        <f t="shared" si="158"/>
        <v>colaborador_0889</v>
      </c>
      <c r="E891" s="9" t="s">
        <v>1339</v>
      </c>
      <c r="F891" s="9" t="s">
        <v>1550</v>
      </c>
      <c r="G891" s="8">
        <f t="shared" ca="1" si="159"/>
        <v>42074</v>
      </c>
      <c r="H891" s="6" t="s">
        <v>6</v>
      </c>
      <c r="I891" s="13">
        <f t="shared" ca="1" si="160"/>
        <v>1.75</v>
      </c>
      <c r="J891" s="15">
        <f t="shared" ca="1" si="161"/>
        <v>80</v>
      </c>
      <c r="K891" s="15">
        <f t="shared" ca="1" si="162"/>
        <v>26.122448979591837</v>
      </c>
      <c r="L891" s="10">
        <f t="shared" ca="1" si="163"/>
        <v>2</v>
      </c>
      <c r="M891" s="10">
        <f t="shared" ca="1" si="164"/>
        <v>1</v>
      </c>
      <c r="N891" s="10">
        <f t="shared" ca="1" si="165"/>
        <v>19</v>
      </c>
      <c r="O891" s="10">
        <f t="shared" ca="1" si="166"/>
        <v>1</v>
      </c>
      <c r="P891" s="10">
        <f t="shared" ca="1" si="167"/>
        <v>2</v>
      </c>
      <c r="Q891" s="11">
        <f t="shared" ca="1" si="156"/>
        <v>26</v>
      </c>
      <c r="R891" s="22" t="str">
        <f ca="1">VLOOKUP(L891,'05'!$A$2:$B$6,2,0)</f>
        <v>parda</v>
      </c>
      <c r="S891" s="22" t="str">
        <f ca="1">VLOOKUP(M891,'06'!$A$2:$B$18,2,0)</f>
        <v>sem instrução</v>
      </c>
      <c r="T891" s="22" t="str">
        <f ca="1">VLOOKUP(N891,'07'!$A$2:$D$28,2,0)</f>
        <v>Rio de Janeiro</v>
      </c>
      <c r="U891" s="22" t="str">
        <f ca="1">VLOOKUP(O891,'08'!$A$2:$B$28,2,0)</f>
        <v>Adventista</v>
      </c>
      <c r="V891" s="22" t="str">
        <f ca="1">VLOOKUP(P891,'10'!$A$2:$B$10,2,0)</f>
        <v>Casado</v>
      </c>
      <c r="W891" s="29">
        <f>IFERROR(VLOOKUP($B891,'b02'!$A$4:$H$705,W$1,0),0)</f>
        <v>0</v>
      </c>
      <c r="X891" s="29">
        <f>IFERROR(VLOOKUP($B891,'b02'!$A$4:$H$705,X$1,0),0)</f>
        <v>0</v>
      </c>
      <c r="Y891" s="29">
        <f>IFERROR(VLOOKUP($B891,'b02'!$A$4:$H$705,Y$1,0),0)</f>
        <v>0</v>
      </c>
      <c r="Z891" s="29">
        <f>IFERROR(VLOOKUP($B891,'b02'!$A$4:$H$705,Z$1,0),0)</f>
        <v>0</v>
      </c>
      <c r="AA891" s="29">
        <f>IFERROR(VLOOKUP($B891,'b02'!$A$4:$H$705,AA$1,0),0)</f>
        <v>0</v>
      </c>
      <c r="AB891" s="29">
        <f>IFERROR(VLOOKUP($B891,'b02'!$A$4:$H$705,AB$1,0),0)</f>
        <v>0</v>
      </c>
      <c r="AC891" s="29">
        <f>IFERROR(VLOOKUP($B891,'b02'!$A$4:$H$705,AC$1,0),0)</f>
        <v>0</v>
      </c>
      <c r="AD891" s="41">
        <f>IFERROR(VLOOKUP($B891,'b06'!$A$4:$I$714,AD$1,0),0)</f>
        <v>0</v>
      </c>
      <c r="AE891" s="41">
        <f>IFERROR(VLOOKUP($B891,'b06'!$A$4:$I$714,AE$1,0),0)</f>
        <v>0</v>
      </c>
      <c r="AF891" s="41">
        <f>IFERROR(VLOOKUP($B891,'b06'!$A$4:$I$714,AF$1,0),0)</f>
        <v>0</v>
      </c>
      <c r="AG891" s="41">
        <f>IFERROR(VLOOKUP($B891,'b06'!$A$4:$I$714,AG$1,0),0)</f>
        <v>0</v>
      </c>
      <c r="AH891" s="41">
        <f>IFERROR(VLOOKUP($B891,'b06'!$A$4:$I$714,AH$1,0),0)</f>
        <v>0</v>
      </c>
      <c r="AI891" s="41">
        <f>IFERROR(VLOOKUP($B891,'b06'!$A$4:$I$714,AI$1,0),0)</f>
        <v>0</v>
      </c>
      <c r="AJ891" s="41">
        <f>IFERROR(VLOOKUP($B891,'b06'!$A$4:$I$714,AJ$1,0),0)</f>
        <v>0</v>
      </c>
    </row>
    <row r="892" spans="1:36" x14ac:dyDescent="0.35">
      <c r="A892" s="4" t="s">
        <v>1203</v>
      </c>
      <c r="B892" s="30">
        <v>890</v>
      </c>
      <c r="C892" s="8">
        <f t="shared" ca="1" si="157"/>
        <v>35716</v>
      </c>
      <c r="D892" s="5" t="str">
        <f t="shared" si="158"/>
        <v>colaborador_0890</v>
      </c>
      <c r="E892" s="9" t="s">
        <v>1339</v>
      </c>
      <c r="F892" s="9" t="s">
        <v>1550</v>
      </c>
      <c r="G892" s="8">
        <f t="shared" ca="1" si="159"/>
        <v>43794</v>
      </c>
      <c r="H892" s="6" t="s">
        <v>6</v>
      </c>
      <c r="I892" s="13">
        <f t="shared" ca="1" si="160"/>
        <v>1.85</v>
      </c>
      <c r="J892" s="15">
        <f t="shared" ca="1" si="161"/>
        <v>80</v>
      </c>
      <c r="K892" s="15">
        <f t="shared" ca="1" si="162"/>
        <v>23.374726077428779</v>
      </c>
      <c r="L892" s="10">
        <f t="shared" ca="1" si="163"/>
        <v>3</v>
      </c>
      <c r="M892" s="10">
        <f t="shared" ca="1" si="164"/>
        <v>3</v>
      </c>
      <c r="N892" s="10">
        <f t="shared" ca="1" si="165"/>
        <v>8</v>
      </c>
      <c r="O892" s="10">
        <f t="shared" ca="1" si="166"/>
        <v>6</v>
      </c>
      <c r="P892" s="10">
        <f t="shared" ca="1" si="167"/>
        <v>3</v>
      </c>
      <c r="Q892" s="11">
        <f t="shared" ca="1" si="156"/>
        <v>23</v>
      </c>
      <c r="R892" s="22" t="str">
        <f ca="1">VLOOKUP(L892,'05'!$A$2:$B$6,2,0)</f>
        <v>preta</v>
      </c>
      <c r="S892" s="22" t="str">
        <f ca="1">VLOOKUP(M892,'06'!$A$2:$B$18,2,0)</f>
        <v>ensino fundamental completo</v>
      </c>
      <c r="T892" s="22" t="str">
        <f ca="1">VLOOKUP(N892,'07'!$A$2:$D$28,2,0)</f>
        <v>Espírito Santo</v>
      </c>
      <c r="U892" s="22" t="str">
        <f ca="1">VLOOKUP(O892,'08'!$A$2:$B$28,2,0)</f>
        <v>Umbanda</v>
      </c>
      <c r="V892" s="22" t="str">
        <f ca="1">VLOOKUP(P892,'10'!$A$2:$B$10,2,0)</f>
        <v>Divorciado</v>
      </c>
      <c r="W892" s="29">
        <f>IFERROR(VLOOKUP($B892,'b02'!$A$4:$H$705,W$1,0),0)</f>
        <v>0</v>
      </c>
      <c r="X892" s="29">
        <f>IFERROR(VLOOKUP($B892,'b02'!$A$4:$H$705,X$1,0),0)</f>
        <v>0</v>
      </c>
      <c r="Y892" s="29">
        <f>IFERROR(VLOOKUP($B892,'b02'!$A$4:$H$705,Y$1,0),0)</f>
        <v>0</v>
      </c>
      <c r="Z892" s="29">
        <f>IFERROR(VLOOKUP($B892,'b02'!$A$4:$H$705,Z$1,0),0)</f>
        <v>0</v>
      </c>
      <c r="AA892" s="29">
        <f>IFERROR(VLOOKUP($B892,'b02'!$A$4:$H$705,AA$1,0),0)</f>
        <v>0</v>
      </c>
      <c r="AB892" s="29">
        <f>IFERROR(VLOOKUP($B892,'b02'!$A$4:$H$705,AB$1,0),0)</f>
        <v>0</v>
      </c>
      <c r="AC892" s="29">
        <f>IFERROR(VLOOKUP($B892,'b02'!$A$4:$H$705,AC$1,0),0)</f>
        <v>0</v>
      </c>
      <c r="AD892" s="41">
        <f>IFERROR(VLOOKUP($B892,'b06'!$A$4:$I$714,AD$1,0),0)</f>
        <v>0</v>
      </c>
      <c r="AE892" s="41">
        <f>IFERROR(VLOOKUP($B892,'b06'!$A$4:$I$714,AE$1,0),0)</f>
        <v>0</v>
      </c>
      <c r="AF892" s="41">
        <f>IFERROR(VLOOKUP($B892,'b06'!$A$4:$I$714,AF$1,0),0)</f>
        <v>0</v>
      </c>
      <c r="AG892" s="41">
        <f>IFERROR(VLOOKUP($B892,'b06'!$A$4:$I$714,AG$1,0),0)</f>
        <v>0</v>
      </c>
      <c r="AH892" s="41">
        <f>IFERROR(VLOOKUP($B892,'b06'!$A$4:$I$714,AH$1,0),0)</f>
        <v>0</v>
      </c>
      <c r="AI892" s="41">
        <f>IFERROR(VLOOKUP($B892,'b06'!$A$4:$I$714,AI$1,0),0)</f>
        <v>0</v>
      </c>
      <c r="AJ892" s="41">
        <f>IFERROR(VLOOKUP($B892,'b06'!$A$4:$I$714,AJ$1,0),0)</f>
        <v>0</v>
      </c>
    </row>
    <row r="893" spans="1:36" x14ac:dyDescent="0.35">
      <c r="A893" s="4" t="s">
        <v>1204</v>
      </c>
      <c r="B893" s="30">
        <v>891</v>
      </c>
      <c r="C893" s="8">
        <f t="shared" ca="1" si="157"/>
        <v>32821</v>
      </c>
      <c r="D893" s="5" t="str">
        <f t="shared" si="158"/>
        <v>colaborador_0891</v>
      </c>
      <c r="E893" s="9" t="s">
        <v>1339</v>
      </c>
      <c r="F893" s="9" t="s">
        <v>1550</v>
      </c>
      <c r="G893" s="8">
        <f t="shared" ca="1" si="159"/>
        <v>42049</v>
      </c>
      <c r="H893" s="6" t="s">
        <v>6</v>
      </c>
      <c r="I893" s="13">
        <f t="shared" ca="1" si="160"/>
        <v>1.77</v>
      </c>
      <c r="J893" s="15">
        <f t="shared" ca="1" si="161"/>
        <v>78</v>
      </c>
      <c r="K893" s="15">
        <f t="shared" ca="1" si="162"/>
        <v>24.897060231734173</v>
      </c>
      <c r="L893" s="10">
        <f t="shared" ca="1" si="163"/>
        <v>2</v>
      </c>
      <c r="M893" s="10">
        <f t="shared" ca="1" si="164"/>
        <v>7</v>
      </c>
      <c r="N893" s="10">
        <f t="shared" ca="1" si="165"/>
        <v>27</v>
      </c>
      <c r="O893" s="10">
        <f t="shared" ca="1" si="166"/>
        <v>1</v>
      </c>
      <c r="P893" s="10">
        <f t="shared" ca="1" si="167"/>
        <v>2</v>
      </c>
      <c r="Q893" s="11">
        <f t="shared" ca="1" si="156"/>
        <v>31</v>
      </c>
      <c r="R893" s="22" t="str">
        <f ca="1">VLOOKUP(L893,'05'!$A$2:$B$6,2,0)</f>
        <v>parda</v>
      </c>
      <c r="S893" s="22" t="str">
        <f ca="1">VLOOKUP(M893,'06'!$A$2:$B$18,2,0)</f>
        <v>ensino médio técnico completo</v>
      </c>
      <c r="T893" s="22" t="str">
        <f ca="1">VLOOKUP(N893,'07'!$A$2:$D$28,2,0)</f>
        <v>Tocantins</v>
      </c>
      <c r="U893" s="22" t="str">
        <f ca="1">VLOOKUP(O893,'08'!$A$2:$B$28,2,0)</f>
        <v>Adventista</v>
      </c>
      <c r="V893" s="22" t="str">
        <f ca="1">VLOOKUP(P893,'10'!$A$2:$B$10,2,0)</f>
        <v>Casado</v>
      </c>
      <c r="W893" s="29">
        <f>IFERROR(VLOOKUP($B893,'b02'!$A$4:$H$705,W$1,0),0)</f>
        <v>0</v>
      </c>
      <c r="X893" s="29">
        <f>IFERROR(VLOOKUP($B893,'b02'!$A$4:$H$705,X$1,0),0)</f>
        <v>0</v>
      </c>
      <c r="Y893" s="29">
        <f>IFERROR(VLOOKUP($B893,'b02'!$A$4:$H$705,Y$1,0),0)</f>
        <v>1</v>
      </c>
      <c r="Z893" s="29">
        <f>IFERROR(VLOOKUP($B893,'b02'!$A$4:$H$705,Z$1,0),0)</f>
        <v>0</v>
      </c>
      <c r="AA893" s="29">
        <f>IFERROR(VLOOKUP($B893,'b02'!$A$4:$H$705,AA$1,0),0)</f>
        <v>0</v>
      </c>
      <c r="AB893" s="29">
        <f>IFERROR(VLOOKUP($B893,'b02'!$A$4:$H$705,AB$1,0),0)</f>
        <v>1</v>
      </c>
      <c r="AC893" s="29">
        <f>IFERROR(VLOOKUP($B893,'b02'!$A$4:$H$705,AC$1,0),0)</f>
        <v>2</v>
      </c>
      <c r="AD893" s="41">
        <f>IFERROR(VLOOKUP($B893,'b06'!$A$4:$I$714,AD$1,0),0)</f>
        <v>1</v>
      </c>
      <c r="AE893" s="41">
        <f>IFERROR(VLOOKUP($B893,'b06'!$A$4:$I$714,AE$1,0),0)</f>
        <v>0</v>
      </c>
      <c r="AF893" s="41">
        <f>IFERROR(VLOOKUP($B893,'b06'!$A$4:$I$714,AF$1,0),0)</f>
        <v>0</v>
      </c>
      <c r="AG893" s="41">
        <f>IFERROR(VLOOKUP($B893,'b06'!$A$4:$I$714,AG$1,0),0)</f>
        <v>0</v>
      </c>
      <c r="AH893" s="41">
        <f>IFERROR(VLOOKUP($B893,'b06'!$A$4:$I$714,AH$1,0),0)</f>
        <v>0</v>
      </c>
      <c r="AI893" s="41">
        <f>IFERROR(VLOOKUP($B893,'b06'!$A$4:$I$714,AI$1,0),0)</f>
        <v>1</v>
      </c>
      <c r="AJ893" s="41">
        <f>IFERROR(VLOOKUP($B893,'b06'!$A$4:$I$714,AJ$1,0),0)</f>
        <v>0</v>
      </c>
    </row>
    <row r="894" spans="1:36" x14ac:dyDescent="0.35">
      <c r="A894" s="4" t="s">
        <v>1205</v>
      </c>
      <c r="B894" s="30">
        <v>892</v>
      </c>
      <c r="C894" s="8">
        <f t="shared" ca="1" si="157"/>
        <v>33950</v>
      </c>
      <c r="D894" s="5" t="str">
        <f t="shared" si="158"/>
        <v>colaborador_0892</v>
      </c>
      <c r="E894" s="9" t="s">
        <v>1339</v>
      </c>
      <c r="F894" s="9" t="s">
        <v>1550</v>
      </c>
      <c r="G894" s="8">
        <f t="shared" ca="1" si="159"/>
        <v>42424</v>
      </c>
      <c r="H894" s="6" t="s">
        <v>6</v>
      </c>
      <c r="I894" s="13">
        <f t="shared" ca="1" si="160"/>
        <v>1.78</v>
      </c>
      <c r="J894" s="15">
        <f t="shared" ca="1" si="161"/>
        <v>71</v>
      </c>
      <c r="K894" s="15">
        <f t="shared" ca="1" si="162"/>
        <v>22.408786769347305</v>
      </c>
      <c r="L894" s="10">
        <f t="shared" ca="1" si="163"/>
        <v>2</v>
      </c>
      <c r="M894" s="10">
        <f t="shared" ca="1" si="164"/>
        <v>3</v>
      </c>
      <c r="N894" s="10">
        <f t="shared" ca="1" si="165"/>
        <v>20</v>
      </c>
      <c r="O894" s="10">
        <f t="shared" ca="1" si="166"/>
        <v>2</v>
      </c>
      <c r="P894" s="10">
        <f t="shared" ca="1" si="167"/>
        <v>1</v>
      </c>
      <c r="Q894" s="11">
        <f t="shared" ca="1" si="156"/>
        <v>28</v>
      </c>
      <c r="R894" s="22" t="str">
        <f ca="1">VLOOKUP(L894,'05'!$A$2:$B$6,2,0)</f>
        <v>parda</v>
      </c>
      <c r="S894" s="22" t="str">
        <f ca="1">VLOOKUP(M894,'06'!$A$2:$B$18,2,0)</f>
        <v>ensino fundamental completo</v>
      </c>
      <c r="T894" s="22" t="str">
        <f ca="1">VLOOKUP(N894,'07'!$A$2:$D$28,2,0)</f>
        <v>Rio Grande do Norte</v>
      </c>
      <c r="U894" s="22" t="str">
        <f ca="1">VLOOKUP(O894,'08'!$A$2:$B$28,2,0)</f>
        <v>Candomblé</v>
      </c>
      <c r="V894" s="22" t="str">
        <f ca="1">VLOOKUP(P894,'10'!$A$2:$B$10,2,0)</f>
        <v>Solteiro</v>
      </c>
      <c r="W894" s="29">
        <f>IFERROR(VLOOKUP($B894,'b02'!$A$4:$H$705,W$1,0),0)</f>
        <v>0</v>
      </c>
      <c r="X894" s="29">
        <f>IFERROR(VLOOKUP($B894,'b02'!$A$4:$H$705,X$1,0),0)</f>
        <v>0</v>
      </c>
      <c r="Y894" s="29">
        <f>IFERROR(VLOOKUP($B894,'b02'!$A$4:$H$705,Y$1,0),0)</f>
        <v>2</v>
      </c>
      <c r="Z894" s="29">
        <f>IFERROR(VLOOKUP($B894,'b02'!$A$4:$H$705,Z$1,0),0)</f>
        <v>0</v>
      </c>
      <c r="AA894" s="29">
        <f>IFERROR(VLOOKUP($B894,'b02'!$A$4:$H$705,AA$1,0),0)</f>
        <v>0</v>
      </c>
      <c r="AB894" s="29">
        <f>IFERROR(VLOOKUP($B894,'b02'!$A$4:$H$705,AB$1,0),0)</f>
        <v>0</v>
      </c>
      <c r="AC894" s="29">
        <f>IFERROR(VLOOKUP($B894,'b02'!$A$4:$H$705,AC$1,0),0)</f>
        <v>2</v>
      </c>
      <c r="AD894" s="41">
        <f>IFERROR(VLOOKUP($B894,'b06'!$A$4:$I$714,AD$1,0),0)</f>
        <v>1</v>
      </c>
      <c r="AE894" s="41">
        <f>IFERROR(VLOOKUP($B894,'b06'!$A$4:$I$714,AE$1,0),0)</f>
        <v>1</v>
      </c>
      <c r="AF894" s="41">
        <f>IFERROR(VLOOKUP($B894,'b06'!$A$4:$I$714,AF$1,0),0)</f>
        <v>0</v>
      </c>
      <c r="AG894" s="41">
        <f>IFERROR(VLOOKUP($B894,'b06'!$A$4:$I$714,AG$1,0),0)</f>
        <v>0</v>
      </c>
      <c r="AH894" s="41">
        <f>IFERROR(VLOOKUP($B894,'b06'!$A$4:$I$714,AH$1,0),0)</f>
        <v>0</v>
      </c>
      <c r="AI894" s="41">
        <f>IFERROR(VLOOKUP($B894,'b06'!$A$4:$I$714,AI$1,0),0)</f>
        <v>0</v>
      </c>
      <c r="AJ894" s="41">
        <f>IFERROR(VLOOKUP($B894,'b06'!$A$4:$I$714,AJ$1,0),0)</f>
        <v>0</v>
      </c>
    </row>
    <row r="895" spans="1:36" x14ac:dyDescent="0.35">
      <c r="A895" s="4" t="s">
        <v>1206</v>
      </c>
      <c r="B895" s="30">
        <v>893</v>
      </c>
      <c r="C895" s="8">
        <f t="shared" ca="1" si="157"/>
        <v>34418</v>
      </c>
      <c r="D895" s="5" t="str">
        <f t="shared" si="158"/>
        <v>colaborador_0893</v>
      </c>
      <c r="E895" s="9" t="s">
        <v>1339</v>
      </c>
      <c r="F895" s="9" t="s">
        <v>1550</v>
      </c>
      <c r="G895" s="8">
        <f t="shared" ca="1" si="159"/>
        <v>44164</v>
      </c>
      <c r="H895" s="6" t="s">
        <v>6</v>
      </c>
      <c r="I895" s="13">
        <f t="shared" ca="1" si="160"/>
        <v>1.75</v>
      </c>
      <c r="J895" s="15">
        <f t="shared" ca="1" si="161"/>
        <v>70</v>
      </c>
      <c r="K895" s="15">
        <f t="shared" ca="1" si="162"/>
        <v>22.857142857142858</v>
      </c>
      <c r="L895" s="10">
        <f t="shared" ca="1" si="163"/>
        <v>2</v>
      </c>
      <c r="M895" s="10">
        <f t="shared" ca="1" si="164"/>
        <v>5</v>
      </c>
      <c r="N895" s="10">
        <f t="shared" ca="1" si="165"/>
        <v>24</v>
      </c>
      <c r="O895" s="10">
        <f t="shared" ca="1" si="166"/>
        <v>3</v>
      </c>
      <c r="P895" s="10">
        <f t="shared" ca="1" si="167"/>
        <v>1</v>
      </c>
      <c r="Q895" s="11">
        <f t="shared" ca="1" si="156"/>
        <v>26</v>
      </c>
      <c r="R895" s="22" t="str">
        <f ca="1">VLOOKUP(L895,'05'!$A$2:$B$6,2,0)</f>
        <v>parda</v>
      </c>
      <c r="S895" s="22" t="str">
        <f ca="1">VLOOKUP(M895,'06'!$A$2:$B$18,2,0)</f>
        <v>ensino médio completo</v>
      </c>
      <c r="T895" s="22" t="str">
        <f ca="1">VLOOKUP(N895,'07'!$A$2:$D$28,2,0)</f>
        <v>Santa Catarina</v>
      </c>
      <c r="U895" s="22" t="str">
        <f ca="1">VLOOKUP(O895,'08'!$A$2:$B$28,2,0)</f>
        <v>Católica</v>
      </c>
      <c r="V895" s="22" t="str">
        <f ca="1">VLOOKUP(P895,'10'!$A$2:$B$10,2,0)</f>
        <v>Solteiro</v>
      </c>
      <c r="W895" s="29">
        <f>IFERROR(VLOOKUP($B895,'b02'!$A$4:$H$705,W$1,0),0)</f>
        <v>0</v>
      </c>
      <c r="X895" s="29">
        <f>IFERROR(VLOOKUP($B895,'b02'!$A$4:$H$705,X$1,0),0)</f>
        <v>0</v>
      </c>
      <c r="Y895" s="29">
        <f>IFERROR(VLOOKUP($B895,'b02'!$A$4:$H$705,Y$1,0),0)</f>
        <v>0</v>
      </c>
      <c r="Z895" s="29">
        <f>IFERROR(VLOOKUP($B895,'b02'!$A$4:$H$705,Z$1,0),0)</f>
        <v>0</v>
      </c>
      <c r="AA895" s="29">
        <f>IFERROR(VLOOKUP($B895,'b02'!$A$4:$H$705,AA$1,0),0)</f>
        <v>0</v>
      </c>
      <c r="AB895" s="29">
        <f>IFERROR(VLOOKUP($B895,'b02'!$A$4:$H$705,AB$1,0),0)</f>
        <v>0</v>
      </c>
      <c r="AC895" s="29">
        <f>IFERROR(VLOOKUP($B895,'b02'!$A$4:$H$705,AC$1,0),0)</f>
        <v>0</v>
      </c>
      <c r="AD895" s="41">
        <f>IFERROR(VLOOKUP($B895,'b06'!$A$4:$I$714,AD$1,0),0)</f>
        <v>0</v>
      </c>
      <c r="AE895" s="41">
        <f>IFERROR(VLOOKUP($B895,'b06'!$A$4:$I$714,AE$1,0),0)</f>
        <v>0</v>
      </c>
      <c r="AF895" s="41">
        <f>IFERROR(VLOOKUP($B895,'b06'!$A$4:$I$714,AF$1,0),0)</f>
        <v>0</v>
      </c>
      <c r="AG895" s="41">
        <f>IFERROR(VLOOKUP($B895,'b06'!$A$4:$I$714,AG$1,0),0)</f>
        <v>0</v>
      </c>
      <c r="AH895" s="41">
        <f>IFERROR(VLOOKUP($B895,'b06'!$A$4:$I$714,AH$1,0),0)</f>
        <v>0</v>
      </c>
      <c r="AI895" s="41">
        <f>IFERROR(VLOOKUP($B895,'b06'!$A$4:$I$714,AI$1,0),0)</f>
        <v>0</v>
      </c>
      <c r="AJ895" s="41">
        <f>IFERROR(VLOOKUP($B895,'b06'!$A$4:$I$714,AJ$1,0),0)</f>
        <v>0</v>
      </c>
    </row>
    <row r="896" spans="1:36" x14ac:dyDescent="0.35">
      <c r="A896" s="4" t="s">
        <v>1207</v>
      </c>
      <c r="B896" s="30">
        <v>894</v>
      </c>
      <c r="C896" s="8">
        <f t="shared" ca="1" si="157"/>
        <v>34234</v>
      </c>
      <c r="D896" s="5" t="str">
        <f t="shared" si="158"/>
        <v>colaborador_0894</v>
      </c>
      <c r="E896" s="9" t="s">
        <v>1339</v>
      </c>
      <c r="F896" s="9" t="s">
        <v>1550</v>
      </c>
      <c r="G896" s="8">
        <f t="shared" ca="1" si="159"/>
        <v>43699</v>
      </c>
      <c r="H896" s="6" t="s">
        <v>6</v>
      </c>
      <c r="I896" s="13">
        <f t="shared" ca="1" si="160"/>
        <v>1.85</v>
      </c>
      <c r="J896" s="15">
        <f t="shared" ca="1" si="161"/>
        <v>71</v>
      </c>
      <c r="K896" s="15">
        <f t="shared" ca="1" si="162"/>
        <v>20.74506939371804</v>
      </c>
      <c r="L896" s="10">
        <f t="shared" ca="1" si="163"/>
        <v>2</v>
      </c>
      <c r="M896" s="10">
        <f t="shared" ca="1" si="164"/>
        <v>2</v>
      </c>
      <c r="N896" s="10">
        <f t="shared" ca="1" si="165"/>
        <v>11</v>
      </c>
      <c r="O896" s="10">
        <f t="shared" ca="1" si="166"/>
        <v>5</v>
      </c>
      <c r="P896" s="10">
        <f t="shared" ca="1" si="167"/>
        <v>6</v>
      </c>
      <c r="Q896" s="11">
        <f t="shared" ca="1" si="156"/>
        <v>27</v>
      </c>
      <c r="R896" s="22" t="str">
        <f ca="1">VLOOKUP(L896,'05'!$A$2:$B$6,2,0)</f>
        <v>parda</v>
      </c>
      <c r="S896" s="22" t="str">
        <f ca="1">VLOOKUP(M896,'06'!$A$2:$B$18,2,0)</f>
        <v>ensino fundamental incompleto</v>
      </c>
      <c r="T896" s="22" t="str">
        <f ca="1">VLOOKUP(N896,'07'!$A$2:$D$28,2,0)</f>
        <v>Mato Grosso</v>
      </c>
      <c r="U896" s="22" t="str">
        <f ca="1">VLOOKUP(O896,'08'!$A$2:$B$28,2,0)</f>
        <v>Evangélica</v>
      </c>
      <c r="V896" s="22" t="str">
        <f ca="1">VLOOKUP(P896,'10'!$A$2:$B$10,2,0)</f>
        <v>Concubinato/União Estável</v>
      </c>
      <c r="W896" s="29">
        <f>IFERROR(VLOOKUP($B896,'b02'!$A$4:$H$705,W$1,0),0)</f>
        <v>0</v>
      </c>
      <c r="X896" s="29">
        <f>IFERROR(VLOOKUP($B896,'b02'!$A$4:$H$705,X$1,0),0)</f>
        <v>0</v>
      </c>
      <c r="Y896" s="29">
        <f>IFERROR(VLOOKUP($B896,'b02'!$A$4:$H$705,Y$1,0),0)</f>
        <v>0</v>
      </c>
      <c r="Z896" s="29">
        <f>IFERROR(VLOOKUP($B896,'b02'!$A$4:$H$705,Z$1,0),0)</f>
        <v>1</v>
      </c>
      <c r="AA896" s="29">
        <f>IFERROR(VLOOKUP($B896,'b02'!$A$4:$H$705,AA$1,0),0)</f>
        <v>0</v>
      </c>
      <c r="AB896" s="29">
        <f>IFERROR(VLOOKUP($B896,'b02'!$A$4:$H$705,AB$1,0),0)</f>
        <v>0</v>
      </c>
      <c r="AC896" s="29">
        <f>IFERROR(VLOOKUP($B896,'b02'!$A$4:$H$705,AC$1,0),0)</f>
        <v>1</v>
      </c>
      <c r="AD896" s="41">
        <f>IFERROR(VLOOKUP($B896,'b06'!$A$4:$I$714,AD$1,0),0)</f>
        <v>0</v>
      </c>
      <c r="AE896" s="41">
        <f>IFERROR(VLOOKUP($B896,'b06'!$A$4:$I$714,AE$1,0),0)</f>
        <v>0</v>
      </c>
      <c r="AF896" s="41">
        <f>IFERROR(VLOOKUP($B896,'b06'!$A$4:$I$714,AF$1,0),0)</f>
        <v>0</v>
      </c>
      <c r="AG896" s="41">
        <f>IFERROR(VLOOKUP($B896,'b06'!$A$4:$I$714,AG$1,0),0)</f>
        <v>1</v>
      </c>
      <c r="AH896" s="41">
        <f>IFERROR(VLOOKUP($B896,'b06'!$A$4:$I$714,AH$1,0),0)</f>
        <v>0</v>
      </c>
      <c r="AI896" s="41">
        <f>IFERROR(VLOOKUP($B896,'b06'!$A$4:$I$714,AI$1,0),0)</f>
        <v>0</v>
      </c>
      <c r="AJ896" s="41">
        <f>IFERROR(VLOOKUP($B896,'b06'!$A$4:$I$714,AJ$1,0),0)</f>
        <v>0</v>
      </c>
    </row>
    <row r="897" spans="1:36" x14ac:dyDescent="0.35">
      <c r="A897" s="4" t="s">
        <v>1208</v>
      </c>
      <c r="B897" s="30">
        <v>895</v>
      </c>
      <c r="C897" s="8">
        <f t="shared" ca="1" si="157"/>
        <v>31364</v>
      </c>
      <c r="D897" s="5" t="str">
        <f t="shared" si="158"/>
        <v>colaborador_0895</v>
      </c>
      <c r="E897" s="9" t="s">
        <v>1339</v>
      </c>
      <c r="F897" s="9" t="s">
        <v>1550</v>
      </c>
      <c r="G897" s="8">
        <f t="shared" ca="1" si="159"/>
        <v>42435</v>
      </c>
      <c r="H897" s="6" t="s">
        <v>6</v>
      </c>
      <c r="I897" s="13">
        <f t="shared" ca="1" si="160"/>
        <v>1.79</v>
      </c>
      <c r="J897" s="15">
        <f t="shared" ca="1" si="161"/>
        <v>73</v>
      </c>
      <c r="K897" s="15">
        <f t="shared" ca="1" si="162"/>
        <v>22.783308885490467</v>
      </c>
      <c r="L897" s="10">
        <f t="shared" ca="1" si="163"/>
        <v>3</v>
      </c>
      <c r="M897" s="10">
        <f t="shared" ca="1" si="164"/>
        <v>5</v>
      </c>
      <c r="N897" s="10">
        <f t="shared" ca="1" si="165"/>
        <v>11</v>
      </c>
      <c r="O897" s="10">
        <f t="shared" ca="1" si="166"/>
        <v>1</v>
      </c>
      <c r="P897" s="10">
        <f t="shared" ca="1" si="167"/>
        <v>6</v>
      </c>
      <c r="Q897" s="11">
        <f t="shared" ca="1" si="156"/>
        <v>35</v>
      </c>
      <c r="R897" s="22" t="str">
        <f ca="1">VLOOKUP(L897,'05'!$A$2:$B$6,2,0)</f>
        <v>preta</v>
      </c>
      <c r="S897" s="22" t="str">
        <f ca="1">VLOOKUP(M897,'06'!$A$2:$B$18,2,0)</f>
        <v>ensino médio completo</v>
      </c>
      <c r="T897" s="22" t="str">
        <f ca="1">VLOOKUP(N897,'07'!$A$2:$D$28,2,0)</f>
        <v>Mato Grosso</v>
      </c>
      <c r="U897" s="22" t="str">
        <f ca="1">VLOOKUP(O897,'08'!$A$2:$B$28,2,0)</f>
        <v>Adventista</v>
      </c>
      <c r="V897" s="22" t="str">
        <f ca="1">VLOOKUP(P897,'10'!$A$2:$B$10,2,0)</f>
        <v>Concubinato/União Estável</v>
      </c>
      <c r="W897" s="29">
        <f>IFERROR(VLOOKUP($B897,'b02'!$A$4:$H$705,W$1,0),0)</f>
        <v>0</v>
      </c>
      <c r="X897" s="29">
        <f>IFERROR(VLOOKUP($B897,'b02'!$A$4:$H$705,X$1,0),0)</f>
        <v>0</v>
      </c>
      <c r="Y897" s="29">
        <f>IFERROR(VLOOKUP($B897,'b02'!$A$4:$H$705,Y$1,0),0)</f>
        <v>0</v>
      </c>
      <c r="Z897" s="29">
        <f>IFERROR(VLOOKUP($B897,'b02'!$A$4:$H$705,Z$1,0),0)</f>
        <v>0</v>
      </c>
      <c r="AA897" s="29">
        <f>IFERROR(VLOOKUP($B897,'b02'!$A$4:$H$705,AA$1,0),0)</f>
        <v>0</v>
      </c>
      <c r="AB897" s="29">
        <f>IFERROR(VLOOKUP($B897,'b02'!$A$4:$H$705,AB$1,0),0)</f>
        <v>0</v>
      </c>
      <c r="AC897" s="29">
        <f>IFERROR(VLOOKUP($B897,'b02'!$A$4:$H$705,AC$1,0),0)</f>
        <v>0</v>
      </c>
      <c r="AD897" s="41">
        <f>IFERROR(VLOOKUP($B897,'b06'!$A$4:$I$714,AD$1,0),0)</f>
        <v>0</v>
      </c>
      <c r="AE897" s="41">
        <f>IFERROR(VLOOKUP($B897,'b06'!$A$4:$I$714,AE$1,0),0)</f>
        <v>0</v>
      </c>
      <c r="AF897" s="41">
        <f>IFERROR(VLOOKUP($B897,'b06'!$A$4:$I$714,AF$1,0),0)</f>
        <v>0</v>
      </c>
      <c r="AG897" s="41">
        <f>IFERROR(VLOOKUP($B897,'b06'!$A$4:$I$714,AG$1,0),0)</f>
        <v>0</v>
      </c>
      <c r="AH897" s="41">
        <f>IFERROR(VLOOKUP($B897,'b06'!$A$4:$I$714,AH$1,0),0)</f>
        <v>0</v>
      </c>
      <c r="AI897" s="41">
        <f>IFERROR(VLOOKUP($B897,'b06'!$A$4:$I$714,AI$1,0),0)</f>
        <v>0</v>
      </c>
      <c r="AJ897" s="41">
        <f>IFERROR(VLOOKUP($B897,'b06'!$A$4:$I$714,AJ$1,0),0)</f>
        <v>0</v>
      </c>
    </row>
    <row r="898" spans="1:36" x14ac:dyDescent="0.35">
      <c r="A898" s="4" t="s">
        <v>1209</v>
      </c>
      <c r="B898" s="30">
        <v>896</v>
      </c>
      <c r="C898" s="8">
        <f t="shared" ca="1" si="157"/>
        <v>32445</v>
      </c>
      <c r="D898" s="5" t="str">
        <f t="shared" si="158"/>
        <v>colaborador_0896</v>
      </c>
      <c r="E898" s="9" t="s">
        <v>1339</v>
      </c>
      <c r="F898" s="9" t="s">
        <v>1550</v>
      </c>
      <c r="G898" s="8">
        <f t="shared" ca="1" si="159"/>
        <v>42909</v>
      </c>
      <c r="H898" s="6" t="s">
        <v>6</v>
      </c>
      <c r="I898" s="13">
        <f t="shared" ca="1" si="160"/>
        <v>1.77</v>
      </c>
      <c r="J898" s="15">
        <f t="shared" ca="1" si="161"/>
        <v>71</v>
      </c>
      <c r="K898" s="15">
        <f t="shared" ca="1" si="162"/>
        <v>22.662708672475979</v>
      </c>
      <c r="L898" s="10">
        <f t="shared" ca="1" si="163"/>
        <v>3</v>
      </c>
      <c r="M898" s="10">
        <f t="shared" ca="1" si="164"/>
        <v>5</v>
      </c>
      <c r="N898" s="10">
        <f t="shared" ca="1" si="165"/>
        <v>11</v>
      </c>
      <c r="O898" s="10">
        <f t="shared" ca="1" si="166"/>
        <v>7</v>
      </c>
      <c r="P898" s="10">
        <f t="shared" ca="1" si="167"/>
        <v>6</v>
      </c>
      <c r="Q898" s="11">
        <f t="shared" ca="1" si="156"/>
        <v>32</v>
      </c>
      <c r="R898" s="22" t="str">
        <f ca="1">VLOOKUP(L898,'05'!$A$2:$B$6,2,0)</f>
        <v>preta</v>
      </c>
      <c r="S898" s="22" t="str">
        <f ca="1">VLOOKUP(M898,'06'!$A$2:$B$18,2,0)</f>
        <v>ensino médio completo</v>
      </c>
      <c r="T898" s="22" t="str">
        <f ca="1">VLOOKUP(N898,'07'!$A$2:$D$28,2,0)</f>
        <v>Mato Grosso</v>
      </c>
      <c r="U898" s="22" t="str">
        <f ca="1">VLOOKUP(O898,'08'!$A$2:$B$28,2,0)</f>
        <v>Testemunha de Jeová</v>
      </c>
      <c r="V898" s="22" t="str">
        <f ca="1">VLOOKUP(P898,'10'!$A$2:$B$10,2,0)</f>
        <v>Concubinato/União Estável</v>
      </c>
      <c r="W898" s="29">
        <f>IFERROR(VLOOKUP($B898,'b02'!$A$4:$H$705,W$1,0),0)</f>
        <v>0</v>
      </c>
      <c r="X898" s="29">
        <f>IFERROR(VLOOKUP($B898,'b02'!$A$4:$H$705,X$1,0),0)</f>
        <v>0</v>
      </c>
      <c r="Y898" s="29">
        <f>IFERROR(VLOOKUP($B898,'b02'!$A$4:$H$705,Y$1,0),0)</f>
        <v>0</v>
      </c>
      <c r="Z898" s="29">
        <f>IFERROR(VLOOKUP($B898,'b02'!$A$4:$H$705,Z$1,0),0)</f>
        <v>0</v>
      </c>
      <c r="AA898" s="29">
        <f>IFERROR(VLOOKUP($B898,'b02'!$A$4:$H$705,AA$1,0),0)</f>
        <v>0</v>
      </c>
      <c r="AB898" s="29">
        <f>IFERROR(VLOOKUP($B898,'b02'!$A$4:$H$705,AB$1,0),0)</f>
        <v>0</v>
      </c>
      <c r="AC898" s="29">
        <f>IFERROR(VLOOKUP($B898,'b02'!$A$4:$H$705,AC$1,0),0)</f>
        <v>0</v>
      </c>
      <c r="AD898" s="41">
        <f>IFERROR(VLOOKUP($B898,'b06'!$A$4:$I$714,AD$1,0),0)</f>
        <v>0</v>
      </c>
      <c r="AE898" s="41">
        <f>IFERROR(VLOOKUP($B898,'b06'!$A$4:$I$714,AE$1,0),0)</f>
        <v>0</v>
      </c>
      <c r="AF898" s="41">
        <f>IFERROR(VLOOKUP($B898,'b06'!$A$4:$I$714,AF$1,0),0)</f>
        <v>0</v>
      </c>
      <c r="AG898" s="41">
        <f>IFERROR(VLOOKUP($B898,'b06'!$A$4:$I$714,AG$1,0),0)</f>
        <v>0</v>
      </c>
      <c r="AH898" s="41">
        <f>IFERROR(VLOOKUP($B898,'b06'!$A$4:$I$714,AH$1,0),0)</f>
        <v>0</v>
      </c>
      <c r="AI898" s="41">
        <f>IFERROR(VLOOKUP($B898,'b06'!$A$4:$I$714,AI$1,0),0)</f>
        <v>0</v>
      </c>
      <c r="AJ898" s="41">
        <f>IFERROR(VLOOKUP($B898,'b06'!$A$4:$I$714,AJ$1,0),0)</f>
        <v>0</v>
      </c>
    </row>
    <row r="899" spans="1:36" x14ac:dyDescent="0.35">
      <c r="A899" s="4" t="s">
        <v>1210</v>
      </c>
      <c r="B899" s="30">
        <v>897</v>
      </c>
      <c r="C899" s="8">
        <f t="shared" ca="1" si="157"/>
        <v>35395</v>
      </c>
      <c r="D899" s="5" t="str">
        <f t="shared" si="158"/>
        <v>colaborador_0897</v>
      </c>
      <c r="E899" s="9" t="s">
        <v>1339</v>
      </c>
      <c r="F899" s="9" t="s">
        <v>1550</v>
      </c>
      <c r="G899" s="8">
        <f t="shared" ca="1" si="159"/>
        <v>44081</v>
      </c>
      <c r="H899" s="6" t="s">
        <v>6</v>
      </c>
      <c r="I899" s="13">
        <f t="shared" ca="1" si="160"/>
        <v>1.81</v>
      </c>
      <c r="J899" s="15">
        <f t="shared" ca="1" si="161"/>
        <v>70</v>
      </c>
      <c r="K899" s="15">
        <f t="shared" ca="1" si="162"/>
        <v>21.366869143188548</v>
      </c>
      <c r="L899" s="10">
        <f t="shared" ca="1" si="163"/>
        <v>2</v>
      </c>
      <c r="M899" s="10">
        <f t="shared" ca="1" si="164"/>
        <v>4</v>
      </c>
      <c r="N899" s="10">
        <f t="shared" ca="1" si="165"/>
        <v>2</v>
      </c>
      <c r="O899" s="10">
        <f t="shared" ca="1" si="166"/>
        <v>7</v>
      </c>
      <c r="P899" s="10">
        <f t="shared" ca="1" si="167"/>
        <v>4</v>
      </c>
      <c r="Q899" s="11">
        <f t="shared" ref="Q899:Q962" ca="1" si="168">INT((TODAY()-C899)/365.25)</f>
        <v>24</v>
      </c>
      <c r="R899" s="22" t="str">
        <f ca="1">VLOOKUP(L899,'05'!$A$2:$B$6,2,0)</f>
        <v>parda</v>
      </c>
      <c r="S899" s="22" t="str">
        <f ca="1">VLOOKUP(M899,'06'!$A$2:$B$18,2,0)</f>
        <v>ensino médio incompleto</v>
      </c>
      <c r="T899" s="22" t="str">
        <f ca="1">VLOOKUP(N899,'07'!$A$2:$D$28,2,0)</f>
        <v>Alagoas</v>
      </c>
      <c r="U899" s="22" t="str">
        <f ca="1">VLOOKUP(O899,'08'!$A$2:$B$28,2,0)</f>
        <v>Testemunha de Jeová</v>
      </c>
      <c r="V899" s="22" t="str">
        <f ca="1">VLOOKUP(P899,'10'!$A$2:$B$10,2,0)</f>
        <v>Desquitado</v>
      </c>
      <c r="W899" s="29">
        <f>IFERROR(VLOOKUP($B899,'b02'!$A$4:$H$705,W$1,0),0)</f>
        <v>0</v>
      </c>
      <c r="X899" s="29">
        <f>IFERROR(VLOOKUP($B899,'b02'!$A$4:$H$705,X$1,0),0)</f>
        <v>0</v>
      </c>
      <c r="Y899" s="29">
        <f>IFERROR(VLOOKUP($B899,'b02'!$A$4:$H$705,Y$1,0),0)</f>
        <v>1</v>
      </c>
      <c r="Z899" s="29">
        <f>IFERROR(VLOOKUP($B899,'b02'!$A$4:$H$705,Z$1,0),0)</f>
        <v>0</v>
      </c>
      <c r="AA899" s="29">
        <f>IFERROR(VLOOKUP($B899,'b02'!$A$4:$H$705,AA$1,0),0)</f>
        <v>0</v>
      </c>
      <c r="AB899" s="29">
        <f>IFERROR(VLOOKUP($B899,'b02'!$A$4:$H$705,AB$1,0),0)</f>
        <v>0</v>
      </c>
      <c r="AC899" s="29">
        <f>IFERROR(VLOOKUP($B899,'b02'!$A$4:$H$705,AC$1,0),0)</f>
        <v>1</v>
      </c>
      <c r="AD899" s="41">
        <f>IFERROR(VLOOKUP($B899,'b06'!$A$4:$I$714,AD$1,0),0)</f>
        <v>0</v>
      </c>
      <c r="AE899" s="41">
        <f>IFERROR(VLOOKUP($B899,'b06'!$A$4:$I$714,AE$1,0),0)</f>
        <v>0</v>
      </c>
      <c r="AF899" s="41">
        <f>IFERROR(VLOOKUP($B899,'b06'!$A$4:$I$714,AF$1,0),0)</f>
        <v>0</v>
      </c>
      <c r="AG899" s="41">
        <f>IFERROR(VLOOKUP($B899,'b06'!$A$4:$I$714,AG$1,0),0)</f>
        <v>0</v>
      </c>
      <c r="AH899" s="41">
        <f>IFERROR(VLOOKUP($B899,'b06'!$A$4:$I$714,AH$1,0),0)</f>
        <v>1</v>
      </c>
      <c r="AI899" s="41">
        <f>IFERROR(VLOOKUP($B899,'b06'!$A$4:$I$714,AI$1,0),0)</f>
        <v>0</v>
      </c>
      <c r="AJ899" s="41">
        <f>IFERROR(VLOOKUP($B899,'b06'!$A$4:$I$714,AJ$1,0),0)</f>
        <v>0</v>
      </c>
    </row>
    <row r="900" spans="1:36" x14ac:dyDescent="0.35">
      <c r="A900" s="4" t="s">
        <v>1211</v>
      </c>
      <c r="B900" s="30">
        <v>898</v>
      </c>
      <c r="C900" s="8">
        <f t="shared" ref="C900:C963" ca="1" si="169">RANDBETWEEN(DATE(1984,1,1),DATE(1998,12,31))</f>
        <v>32385</v>
      </c>
      <c r="D900" s="5" t="str">
        <f t="shared" ref="D900:D963" si="170">CONCATENATE("colaborador_",A900)</f>
        <v>colaborador_0898</v>
      </c>
      <c r="E900" s="9" t="s">
        <v>1339</v>
      </c>
      <c r="F900" s="9" t="s">
        <v>1550</v>
      </c>
      <c r="G900" s="8">
        <f t="shared" ref="G900:G963" ca="1" si="171">RANDBETWEEN(DATE(2015,1,1),DATE(2020,12,31))</f>
        <v>43971</v>
      </c>
      <c r="H900" s="6" t="s">
        <v>6</v>
      </c>
      <c r="I900" s="13">
        <f t="shared" ref="I900:I963" ca="1" si="172">IF(H900="M",RANDBETWEEN(175,185)/100,RANDBETWEEN(165,175)/100)</f>
        <v>1.79</v>
      </c>
      <c r="J900" s="15">
        <f t="shared" ref="J900:J963" ca="1" si="173">IF(H900="M",RANDBETWEEN(70,81),RANDBETWEEN(45,65))</f>
        <v>79</v>
      </c>
      <c r="K900" s="15">
        <f t="shared" ref="K900:K963" ca="1" si="174">J900/I900^2</f>
        <v>24.655909615804749</v>
      </c>
      <c r="L900" s="10">
        <f t="shared" ref="L900:L963" ca="1" si="175">RANDBETWEEN(2,3)</f>
        <v>2</v>
      </c>
      <c r="M900" s="10">
        <f t="shared" ref="M900:M963" ca="1" si="176">RANDBETWEEN(1,7)</f>
        <v>4</v>
      </c>
      <c r="N900" s="10">
        <f t="shared" ref="N900:N963" ca="1" si="177">RANDBETWEEN(1,27)</f>
        <v>13</v>
      </c>
      <c r="O900" s="10">
        <f t="shared" ref="O900:O963" ca="1" si="178">RANDBETWEEN(1,7)</f>
        <v>5</v>
      </c>
      <c r="P900" s="10">
        <f t="shared" ref="P900:P963" ca="1" si="179">RANDBETWEEN(1,6)</f>
        <v>1</v>
      </c>
      <c r="Q900" s="11">
        <f t="shared" ca="1" si="168"/>
        <v>32</v>
      </c>
      <c r="R900" s="22" t="str">
        <f ca="1">VLOOKUP(L900,'05'!$A$2:$B$6,2,0)</f>
        <v>parda</v>
      </c>
      <c r="S900" s="22" t="str">
        <f ca="1">VLOOKUP(M900,'06'!$A$2:$B$18,2,0)</f>
        <v>ensino médio incompleto</v>
      </c>
      <c r="T900" s="22" t="str">
        <f ca="1">VLOOKUP(N900,'07'!$A$2:$D$28,2,0)</f>
        <v>Minas Gerais</v>
      </c>
      <c r="U900" s="22" t="str">
        <f ca="1">VLOOKUP(O900,'08'!$A$2:$B$28,2,0)</f>
        <v>Evangélica</v>
      </c>
      <c r="V900" s="22" t="str">
        <f ca="1">VLOOKUP(P900,'10'!$A$2:$B$10,2,0)</f>
        <v>Solteiro</v>
      </c>
      <c r="W900" s="29">
        <f>IFERROR(VLOOKUP($B900,'b02'!$A$4:$H$705,W$1,0),0)</f>
        <v>0</v>
      </c>
      <c r="X900" s="29">
        <f>IFERROR(VLOOKUP($B900,'b02'!$A$4:$H$705,X$1,0),0)</f>
        <v>0</v>
      </c>
      <c r="Y900" s="29">
        <f>IFERROR(VLOOKUP($B900,'b02'!$A$4:$H$705,Y$1,0),0)</f>
        <v>0</v>
      </c>
      <c r="Z900" s="29">
        <f>IFERROR(VLOOKUP($B900,'b02'!$A$4:$H$705,Z$1,0),0)</f>
        <v>0</v>
      </c>
      <c r="AA900" s="29">
        <f>IFERROR(VLOOKUP($B900,'b02'!$A$4:$H$705,AA$1,0),0)</f>
        <v>0</v>
      </c>
      <c r="AB900" s="29">
        <f>IFERROR(VLOOKUP($B900,'b02'!$A$4:$H$705,AB$1,0),0)</f>
        <v>0</v>
      </c>
      <c r="AC900" s="29">
        <f>IFERROR(VLOOKUP($B900,'b02'!$A$4:$H$705,AC$1,0),0)</f>
        <v>0</v>
      </c>
      <c r="AD900" s="41">
        <f>IFERROR(VLOOKUP($B900,'b06'!$A$4:$I$714,AD$1,0),0)</f>
        <v>0</v>
      </c>
      <c r="AE900" s="41">
        <f>IFERROR(VLOOKUP($B900,'b06'!$A$4:$I$714,AE$1,0),0)</f>
        <v>0</v>
      </c>
      <c r="AF900" s="41">
        <f>IFERROR(VLOOKUP($B900,'b06'!$A$4:$I$714,AF$1,0),0)</f>
        <v>0</v>
      </c>
      <c r="AG900" s="41">
        <f>IFERROR(VLOOKUP($B900,'b06'!$A$4:$I$714,AG$1,0),0)</f>
        <v>0</v>
      </c>
      <c r="AH900" s="41">
        <f>IFERROR(VLOOKUP($B900,'b06'!$A$4:$I$714,AH$1,0),0)</f>
        <v>0</v>
      </c>
      <c r="AI900" s="41">
        <f>IFERROR(VLOOKUP($B900,'b06'!$A$4:$I$714,AI$1,0),0)</f>
        <v>0</v>
      </c>
      <c r="AJ900" s="41">
        <f>IFERROR(VLOOKUP($B900,'b06'!$A$4:$I$714,AJ$1,0),0)</f>
        <v>0</v>
      </c>
    </row>
    <row r="901" spans="1:36" x14ac:dyDescent="0.35">
      <c r="A901" s="4" t="s">
        <v>1212</v>
      </c>
      <c r="B901" s="30">
        <v>899</v>
      </c>
      <c r="C901" s="8">
        <f t="shared" ca="1" si="169"/>
        <v>34435</v>
      </c>
      <c r="D901" s="5" t="str">
        <f t="shared" si="170"/>
        <v>colaborador_0899</v>
      </c>
      <c r="E901" s="9" t="s">
        <v>1339</v>
      </c>
      <c r="F901" s="9" t="s">
        <v>1550</v>
      </c>
      <c r="G901" s="8">
        <f t="shared" ca="1" si="171"/>
        <v>42108</v>
      </c>
      <c r="H901" s="6" t="s">
        <v>6</v>
      </c>
      <c r="I901" s="13">
        <f t="shared" ca="1" si="172"/>
        <v>1.83</v>
      </c>
      <c r="J901" s="15">
        <f t="shared" ca="1" si="173"/>
        <v>70</v>
      </c>
      <c r="K901" s="15">
        <f t="shared" ca="1" si="174"/>
        <v>20.902385858042937</v>
      </c>
      <c r="L901" s="10">
        <f t="shared" ca="1" si="175"/>
        <v>2</v>
      </c>
      <c r="M901" s="10">
        <f t="shared" ca="1" si="176"/>
        <v>4</v>
      </c>
      <c r="N901" s="10">
        <f t="shared" ca="1" si="177"/>
        <v>5</v>
      </c>
      <c r="O901" s="10">
        <f t="shared" ca="1" si="178"/>
        <v>1</v>
      </c>
      <c r="P901" s="10">
        <f t="shared" ca="1" si="179"/>
        <v>5</v>
      </c>
      <c r="Q901" s="11">
        <f t="shared" ca="1" si="168"/>
        <v>26</v>
      </c>
      <c r="R901" s="22" t="str">
        <f ca="1">VLOOKUP(L901,'05'!$A$2:$B$6,2,0)</f>
        <v>parda</v>
      </c>
      <c r="S901" s="22" t="str">
        <f ca="1">VLOOKUP(M901,'06'!$A$2:$B$18,2,0)</f>
        <v>ensino médio incompleto</v>
      </c>
      <c r="T901" s="22" t="str">
        <f ca="1">VLOOKUP(N901,'07'!$A$2:$D$28,2,0)</f>
        <v>Bahia</v>
      </c>
      <c r="U901" s="22" t="str">
        <f ca="1">VLOOKUP(O901,'08'!$A$2:$B$28,2,0)</f>
        <v>Adventista</v>
      </c>
      <c r="V901" s="22" t="str">
        <f ca="1">VLOOKUP(P901,'10'!$A$2:$B$10,2,0)</f>
        <v>Separado</v>
      </c>
      <c r="W901" s="29">
        <f>IFERROR(VLOOKUP($B901,'b02'!$A$4:$H$705,W$1,0),0)</f>
        <v>0</v>
      </c>
      <c r="X901" s="29">
        <f>IFERROR(VLOOKUP($B901,'b02'!$A$4:$H$705,X$1,0),0)</f>
        <v>0</v>
      </c>
      <c r="Y901" s="29">
        <f>IFERROR(VLOOKUP($B901,'b02'!$A$4:$H$705,Y$1,0),0)</f>
        <v>0</v>
      </c>
      <c r="Z901" s="29">
        <f>IFERROR(VLOOKUP($B901,'b02'!$A$4:$H$705,Z$1,0),0)</f>
        <v>1</v>
      </c>
      <c r="AA901" s="29">
        <f>IFERROR(VLOOKUP($B901,'b02'!$A$4:$H$705,AA$1,0),0)</f>
        <v>0</v>
      </c>
      <c r="AB901" s="29">
        <f>IFERROR(VLOOKUP($B901,'b02'!$A$4:$H$705,AB$1,0),0)</f>
        <v>0</v>
      </c>
      <c r="AC901" s="29">
        <f>IFERROR(VLOOKUP($B901,'b02'!$A$4:$H$705,AC$1,0),0)</f>
        <v>1</v>
      </c>
      <c r="AD901" s="41">
        <f>IFERROR(VLOOKUP($B901,'b06'!$A$4:$I$714,AD$1,0),0)</f>
        <v>0</v>
      </c>
      <c r="AE901" s="41">
        <f>IFERROR(VLOOKUP($B901,'b06'!$A$4:$I$714,AE$1,0),0)</f>
        <v>0</v>
      </c>
      <c r="AF901" s="41">
        <f>IFERROR(VLOOKUP($B901,'b06'!$A$4:$I$714,AF$1,0),0)</f>
        <v>0</v>
      </c>
      <c r="AG901" s="41">
        <f>IFERROR(VLOOKUP($B901,'b06'!$A$4:$I$714,AG$1,0),0)</f>
        <v>0</v>
      </c>
      <c r="AH901" s="41">
        <f>IFERROR(VLOOKUP($B901,'b06'!$A$4:$I$714,AH$1,0),0)</f>
        <v>0</v>
      </c>
      <c r="AI901" s="41">
        <f>IFERROR(VLOOKUP($B901,'b06'!$A$4:$I$714,AI$1,0),0)</f>
        <v>1</v>
      </c>
      <c r="AJ901" s="41">
        <f>IFERROR(VLOOKUP($B901,'b06'!$A$4:$I$714,AJ$1,0),0)</f>
        <v>0</v>
      </c>
    </row>
    <row r="902" spans="1:36" x14ac:dyDescent="0.35">
      <c r="A902" s="4" t="s">
        <v>1213</v>
      </c>
      <c r="B902" s="30">
        <v>900</v>
      </c>
      <c r="C902" s="8">
        <f t="shared" ca="1" si="169"/>
        <v>32090</v>
      </c>
      <c r="D902" s="5" t="str">
        <f t="shared" si="170"/>
        <v>colaborador_0900</v>
      </c>
      <c r="E902" s="9" t="s">
        <v>1339</v>
      </c>
      <c r="F902" s="9" t="s">
        <v>1550</v>
      </c>
      <c r="G902" s="8">
        <f t="shared" ca="1" si="171"/>
        <v>43813</v>
      </c>
      <c r="H902" s="6" t="s">
        <v>6</v>
      </c>
      <c r="I902" s="13">
        <f t="shared" ca="1" si="172"/>
        <v>1.75</v>
      </c>
      <c r="J902" s="15">
        <f t="shared" ca="1" si="173"/>
        <v>75</v>
      </c>
      <c r="K902" s="15">
        <f t="shared" ca="1" si="174"/>
        <v>24.489795918367346</v>
      </c>
      <c r="L902" s="10">
        <f t="shared" ca="1" si="175"/>
        <v>3</v>
      </c>
      <c r="M902" s="10">
        <f t="shared" ca="1" si="176"/>
        <v>4</v>
      </c>
      <c r="N902" s="10">
        <f t="shared" ca="1" si="177"/>
        <v>27</v>
      </c>
      <c r="O902" s="10">
        <f t="shared" ca="1" si="178"/>
        <v>7</v>
      </c>
      <c r="P902" s="10">
        <f t="shared" ca="1" si="179"/>
        <v>3</v>
      </c>
      <c r="Q902" s="11">
        <f t="shared" ca="1" si="168"/>
        <v>33</v>
      </c>
      <c r="R902" s="22" t="str">
        <f ca="1">VLOOKUP(L902,'05'!$A$2:$B$6,2,0)</f>
        <v>preta</v>
      </c>
      <c r="S902" s="22" t="str">
        <f ca="1">VLOOKUP(M902,'06'!$A$2:$B$18,2,0)</f>
        <v>ensino médio incompleto</v>
      </c>
      <c r="T902" s="22" t="str">
        <f ca="1">VLOOKUP(N902,'07'!$A$2:$D$28,2,0)</f>
        <v>Tocantins</v>
      </c>
      <c r="U902" s="22" t="str">
        <f ca="1">VLOOKUP(O902,'08'!$A$2:$B$28,2,0)</f>
        <v>Testemunha de Jeová</v>
      </c>
      <c r="V902" s="22" t="str">
        <f ca="1">VLOOKUP(P902,'10'!$A$2:$B$10,2,0)</f>
        <v>Divorciado</v>
      </c>
      <c r="W902" s="29">
        <f>IFERROR(VLOOKUP($B902,'b02'!$A$4:$H$705,W$1,0),0)</f>
        <v>0</v>
      </c>
      <c r="X902" s="29">
        <f>IFERROR(VLOOKUP($B902,'b02'!$A$4:$H$705,X$1,0),0)</f>
        <v>0</v>
      </c>
      <c r="Y902" s="29">
        <f>IFERROR(VLOOKUP($B902,'b02'!$A$4:$H$705,Y$1,0),0)</f>
        <v>1</v>
      </c>
      <c r="Z902" s="29">
        <f>IFERROR(VLOOKUP($B902,'b02'!$A$4:$H$705,Z$1,0),0)</f>
        <v>0</v>
      </c>
      <c r="AA902" s="29">
        <f>IFERROR(VLOOKUP($B902,'b02'!$A$4:$H$705,AA$1,0),0)</f>
        <v>0</v>
      </c>
      <c r="AB902" s="29">
        <f>IFERROR(VLOOKUP($B902,'b02'!$A$4:$H$705,AB$1,0),0)</f>
        <v>0</v>
      </c>
      <c r="AC902" s="29">
        <f>IFERROR(VLOOKUP($B902,'b02'!$A$4:$H$705,AC$1,0),0)</f>
        <v>1</v>
      </c>
      <c r="AD902" s="41">
        <f>IFERROR(VLOOKUP($B902,'b06'!$A$4:$I$714,AD$1,0),0)</f>
        <v>0</v>
      </c>
      <c r="AE902" s="41">
        <f>IFERROR(VLOOKUP($B902,'b06'!$A$4:$I$714,AE$1,0),0)</f>
        <v>0</v>
      </c>
      <c r="AF902" s="41">
        <f>IFERROR(VLOOKUP($B902,'b06'!$A$4:$I$714,AF$1,0),0)</f>
        <v>0</v>
      </c>
      <c r="AG902" s="41">
        <f>IFERROR(VLOOKUP($B902,'b06'!$A$4:$I$714,AG$1,0),0)</f>
        <v>0</v>
      </c>
      <c r="AH902" s="41">
        <f>IFERROR(VLOOKUP($B902,'b06'!$A$4:$I$714,AH$1,0),0)</f>
        <v>0</v>
      </c>
      <c r="AI902" s="41">
        <f>IFERROR(VLOOKUP($B902,'b06'!$A$4:$I$714,AI$1,0),0)</f>
        <v>0</v>
      </c>
      <c r="AJ902" s="41">
        <f>IFERROR(VLOOKUP($B902,'b06'!$A$4:$I$714,AJ$1,0),0)</f>
        <v>1</v>
      </c>
    </row>
    <row r="903" spans="1:36" x14ac:dyDescent="0.35">
      <c r="A903" s="4" t="s">
        <v>1214</v>
      </c>
      <c r="B903" s="30">
        <v>901</v>
      </c>
      <c r="C903" s="8">
        <f t="shared" ca="1" si="169"/>
        <v>32038</v>
      </c>
      <c r="D903" s="5" t="str">
        <f t="shared" si="170"/>
        <v>colaborador_0901</v>
      </c>
      <c r="E903" s="9" t="s">
        <v>1339</v>
      </c>
      <c r="F903" s="9" t="s">
        <v>1550</v>
      </c>
      <c r="G903" s="8">
        <f t="shared" ca="1" si="171"/>
        <v>43538</v>
      </c>
      <c r="H903" s="6" t="s">
        <v>6</v>
      </c>
      <c r="I903" s="13">
        <f t="shared" ca="1" si="172"/>
        <v>1.83</v>
      </c>
      <c r="J903" s="15">
        <f t="shared" ca="1" si="173"/>
        <v>74</v>
      </c>
      <c r="K903" s="15">
        <f t="shared" ca="1" si="174"/>
        <v>22.096807907073963</v>
      </c>
      <c r="L903" s="10">
        <f t="shared" ca="1" si="175"/>
        <v>3</v>
      </c>
      <c r="M903" s="10">
        <f t="shared" ca="1" si="176"/>
        <v>5</v>
      </c>
      <c r="N903" s="10">
        <f t="shared" ca="1" si="177"/>
        <v>13</v>
      </c>
      <c r="O903" s="10">
        <f t="shared" ca="1" si="178"/>
        <v>5</v>
      </c>
      <c r="P903" s="10">
        <f t="shared" ca="1" si="179"/>
        <v>3</v>
      </c>
      <c r="Q903" s="11">
        <f t="shared" ca="1" si="168"/>
        <v>33</v>
      </c>
      <c r="R903" s="22" t="str">
        <f ca="1">VLOOKUP(L903,'05'!$A$2:$B$6,2,0)</f>
        <v>preta</v>
      </c>
      <c r="S903" s="22" t="str">
        <f ca="1">VLOOKUP(M903,'06'!$A$2:$B$18,2,0)</f>
        <v>ensino médio completo</v>
      </c>
      <c r="T903" s="22" t="str">
        <f ca="1">VLOOKUP(N903,'07'!$A$2:$D$28,2,0)</f>
        <v>Minas Gerais</v>
      </c>
      <c r="U903" s="22" t="str">
        <f ca="1">VLOOKUP(O903,'08'!$A$2:$B$28,2,0)</f>
        <v>Evangélica</v>
      </c>
      <c r="V903" s="22" t="str">
        <f ca="1">VLOOKUP(P903,'10'!$A$2:$B$10,2,0)</f>
        <v>Divorciado</v>
      </c>
      <c r="W903" s="29">
        <f>IFERROR(VLOOKUP($B903,'b02'!$A$4:$H$705,W$1,0),0)</f>
        <v>0</v>
      </c>
      <c r="X903" s="29">
        <f>IFERROR(VLOOKUP($B903,'b02'!$A$4:$H$705,X$1,0),0)</f>
        <v>0</v>
      </c>
      <c r="Y903" s="29">
        <f>IFERROR(VLOOKUP($B903,'b02'!$A$4:$H$705,Y$1,0),0)</f>
        <v>0</v>
      </c>
      <c r="Z903" s="29">
        <f>IFERROR(VLOOKUP($B903,'b02'!$A$4:$H$705,Z$1,0),0)</f>
        <v>0</v>
      </c>
      <c r="AA903" s="29">
        <f>IFERROR(VLOOKUP($B903,'b02'!$A$4:$H$705,AA$1,0),0)</f>
        <v>0</v>
      </c>
      <c r="AB903" s="29">
        <f>IFERROR(VLOOKUP($B903,'b02'!$A$4:$H$705,AB$1,0),0)</f>
        <v>0</v>
      </c>
      <c r="AC903" s="29">
        <f>IFERROR(VLOOKUP($B903,'b02'!$A$4:$H$705,AC$1,0),0)</f>
        <v>0</v>
      </c>
      <c r="AD903" s="41">
        <f>IFERROR(VLOOKUP($B903,'b06'!$A$4:$I$714,AD$1,0),0)</f>
        <v>0</v>
      </c>
      <c r="AE903" s="41">
        <f>IFERROR(VLOOKUP($B903,'b06'!$A$4:$I$714,AE$1,0),0)</f>
        <v>0</v>
      </c>
      <c r="AF903" s="41">
        <f>IFERROR(VLOOKUP($B903,'b06'!$A$4:$I$714,AF$1,0),0)</f>
        <v>0</v>
      </c>
      <c r="AG903" s="41">
        <f>IFERROR(VLOOKUP($B903,'b06'!$A$4:$I$714,AG$1,0),0)</f>
        <v>0</v>
      </c>
      <c r="AH903" s="41">
        <f>IFERROR(VLOOKUP($B903,'b06'!$A$4:$I$714,AH$1,0),0)</f>
        <v>0</v>
      </c>
      <c r="AI903" s="41">
        <f>IFERROR(VLOOKUP($B903,'b06'!$A$4:$I$714,AI$1,0),0)</f>
        <v>0</v>
      </c>
      <c r="AJ903" s="41">
        <f>IFERROR(VLOOKUP($B903,'b06'!$A$4:$I$714,AJ$1,0),0)</f>
        <v>0</v>
      </c>
    </row>
    <row r="904" spans="1:36" x14ac:dyDescent="0.35">
      <c r="A904" s="4" t="s">
        <v>1215</v>
      </c>
      <c r="B904" s="30">
        <v>902</v>
      </c>
      <c r="C904" s="8">
        <f t="shared" ca="1" si="169"/>
        <v>34105</v>
      </c>
      <c r="D904" s="5" t="str">
        <f t="shared" si="170"/>
        <v>colaborador_0902</v>
      </c>
      <c r="E904" s="9" t="s">
        <v>1339</v>
      </c>
      <c r="F904" s="9" t="s">
        <v>1550</v>
      </c>
      <c r="G904" s="8">
        <f t="shared" ca="1" si="171"/>
        <v>43589</v>
      </c>
      <c r="H904" s="6" t="s">
        <v>6</v>
      </c>
      <c r="I904" s="13">
        <f t="shared" ca="1" si="172"/>
        <v>1.84</v>
      </c>
      <c r="J904" s="15">
        <f t="shared" ca="1" si="173"/>
        <v>70</v>
      </c>
      <c r="K904" s="15">
        <f t="shared" ca="1" si="174"/>
        <v>20.675803402646501</v>
      </c>
      <c r="L904" s="10">
        <f t="shared" ca="1" si="175"/>
        <v>2</v>
      </c>
      <c r="M904" s="10">
        <f t="shared" ca="1" si="176"/>
        <v>6</v>
      </c>
      <c r="N904" s="10">
        <f t="shared" ca="1" si="177"/>
        <v>23</v>
      </c>
      <c r="O904" s="10">
        <f t="shared" ca="1" si="178"/>
        <v>4</v>
      </c>
      <c r="P904" s="10">
        <f t="shared" ca="1" si="179"/>
        <v>4</v>
      </c>
      <c r="Q904" s="11">
        <f t="shared" ca="1" si="168"/>
        <v>27</v>
      </c>
      <c r="R904" s="22" t="str">
        <f ca="1">VLOOKUP(L904,'05'!$A$2:$B$6,2,0)</f>
        <v>parda</v>
      </c>
      <c r="S904" s="22" t="str">
        <f ca="1">VLOOKUP(M904,'06'!$A$2:$B$18,2,0)</f>
        <v>ensino médio técnico incompleto</v>
      </c>
      <c r="T904" s="22" t="str">
        <f ca="1">VLOOKUP(N904,'07'!$A$2:$D$28,2,0)</f>
        <v>Roraima</v>
      </c>
      <c r="U904" s="22" t="str">
        <f ca="1">VLOOKUP(O904,'08'!$A$2:$B$28,2,0)</f>
        <v>Cristã</v>
      </c>
      <c r="V904" s="22" t="str">
        <f ca="1">VLOOKUP(P904,'10'!$A$2:$B$10,2,0)</f>
        <v>Desquitado</v>
      </c>
      <c r="W904" s="29">
        <f>IFERROR(VLOOKUP($B904,'b02'!$A$4:$H$705,W$1,0),0)</f>
        <v>0</v>
      </c>
      <c r="X904" s="29">
        <f>IFERROR(VLOOKUP($B904,'b02'!$A$4:$H$705,X$1,0),0)</f>
        <v>0</v>
      </c>
      <c r="Y904" s="29">
        <f>IFERROR(VLOOKUP($B904,'b02'!$A$4:$H$705,Y$1,0),0)</f>
        <v>1</v>
      </c>
      <c r="Z904" s="29">
        <f>IFERROR(VLOOKUP($B904,'b02'!$A$4:$H$705,Z$1,0),0)</f>
        <v>0</v>
      </c>
      <c r="AA904" s="29">
        <f>IFERROR(VLOOKUP($B904,'b02'!$A$4:$H$705,AA$1,0),0)</f>
        <v>0</v>
      </c>
      <c r="AB904" s="29">
        <f>IFERROR(VLOOKUP($B904,'b02'!$A$4:$H$705,AB$1,0),0)</f>
        <v>0</v>
      </c>
      <c r="AC904" s="29">
        <f>IFERROR(VLOOKUP($B904,'b02'!$A$4:$H$705,AC$1,0),0)</f>
        <v>1</v>
      </c>
      <c r="AD904" s="41">
        <f>IFERROR(VLOOKUP($B904,'b06'!$A$4:$I$714,AD$1,0),0)</f>
        <v>0</v>
      </c>
      <c r="AE904" s="41">
        <f>IFERROR(VLOOKUP($B904,'b06'!$A$4:$I$714,AE$1,0),0)</f>
        <v>0</v>
      </c>
      <c r="AF904" s="41">
        <f>IFERROR(VLOOKUP($B904,'b06'!$A$4:$I$714,AF$1,0),0)</f>
        <v>1</v>
      </c>
      <c r="AG904" s="41">
        <f>IFERROR(VLOOKUP($B904,'b06'!$A$4:$I$714,AG$1,0),0)</f>
        <v>0</v>
      </c>
      <c r="AH904" s="41">
        <f>IFERROR(VLOOKUP($B904,'b06'!$A$4:$I$714,AH$1,0),0)</f>
        <v>0</v>
      </c>
      <c r="AI904" s="41">
        <f>IFERROR(VLOOKUP($B904,'b06'!$A$4:$I$714,AI$1,0),0)</f>
        <v>0</v>
      </c>
      <c r="AJ904" s="41">
        <f>IFERROR(VLOOKUP($B904,'b06'!$A$4:$I$714,AJ$1,0),0)</f>
        <v>0</v>
      </c>
    </row>
    <row r="905" spans="1:36" x14ac:dyDescent="0.35">
      <c r="A905" s="4" t="s">
        <v>1216</v>
      </c>
      <c r="B905" s="30">
        <v>903</v>
      </c>
      <c r="C905" s="8">
        <f t="shared" ca="1" si="169"/>
        <v>35003</v>
      </c>
      <c r="D905" s="5" t="str">
        <f t="shared" si="170"/>
        <v>colaborador_0903</v>
      </c>
      <c r="E905" s="9" t="s">
        <v>1339</v>
      </c>
      <c r="F905" s="9" t="s">
        <v>1550</v>
      </c>
      <c r="G905" s="8">
        <f t="shared" ca="1" si="171"/>
        <v>44121</v>
      </c>
      <c r="H905" s="6" t="s">
        <v>6</v>
      </c>
      <c r="I905" s="13">
        <f t="shared" ca="1" si="172"/>
        <v>1.85</v>
      </c>
      <c r="J905" s="15">
        <f t="shared" ca="1" si="173"/>
        <v>72</v>
      </c>
      <c r="K905" s="15">
        <f t="shared" ca="1" si="174"/>
        <v>21.037253469685901</v>
      </c>
      <c r="L905" s="10">
        <f t="shared" ca="1" si="175"/>
        <v>3</v>
      </c>
      <c r="M905" s="10">
        <f t="shared" ca="1" si="176"/>
        <v>5</v>
      </c>
      <c r="N905" s="10">
        <f t="shared" ca="1" si="177"/>
        <v>19</v>
      </c>
      <c r="O905" s="10">
        <f t="shared" ca="1" si="178"/>
        <v>2</v>
      </c>
      <c r="P905" s="10">
        <f t="shared" ca="1" si="179"/>
        <v>3</v>
      </c>
      <c r="Q905" s="11">
        <f t="shared" ca="1" si="168"/>
        <v>25</v>
      </c>
      <c r="R905" s="22" t="str">
        <f ca="1">VLOOKUP(L905,'05'!$A$2:$B$6,2,0)</f>
        <v>preta</v>
      </c>
      <c r="S905" s="22" t="str">
        <f ca="1">VLOOKUP(M905,'06'!$A$2:$B$18,2,0)</f>
        <v>ensino médio completo</v>
      </c>
      <c r="T905" s="22" t="str">
        <f ca="1">VLOOKUP(N905,'07'!$A$2:$D$28,2,0)</f>
        <v>Rio de Janeiro</v>
      </c>
      <c r="U905" s="22" t="str">
        <f ca="1">VLOOKUP(O905,'08'!$A$2:$B$28,2,0)</f>
        <v>Candomblé</v>
      </c>
      <c r="V905" s="22" t="str">
        <f ca="1">VLOOKUP(P905,'10'!$A$2:$B$10,2,0)</f>
        <v>Divorciado</v>
      </c>
      <c r="W905" s="29">
        <f>IFERROR(VLOOKUP($B905,'b02'!$A$4:$H$705,W$1,0),0)</f>
        <v>0</v>
      </c>
      <c r="X905" s="29">
        <f>IFERROR(VLOOKUP($B905,'b02'!$A$4:$H$705,X$1,0),0)</f>
        <v>0</v>
      </c>
      <c r="Y905" s="29">
        <f>IFERROR(VLOOKUP($B905,'b02'!$A$4:$H$705,Y$1,0),0)</f>
        <v>0</v>
      </c>
      <c r="Z905" s="29">
        <f>IFERROR(VLOOKUP($B905,'b02'!$A$4:$H$705,Z$1,0),0)</f>
        <v>0</v>
      </c>
      <c r="AA905" s="29">
        <f>IFERROR(VLOOKUP($B905,'b02'!$A$4:$H$705,AA$1,0),0)</f>
        <v>0</v>
      </c>
      <c r="AB905" s="29">
        <f>IFERROR(VLOOKUP($B905,'b02'!$A$4:$H$705,AB$1,0),0)</f>
        <v>0</v>
      </c>
      <c r="AC905" s="29">
        <f>IFERROR(VLOOKUP($B905,'b02'!$A$4:$H$705,AC$1,0),0)</f>
        <v>0</v>
      </c>
      <c r="AD905" s="41">
        <f>IFERROR(VLOOKUP($B905,'b06'!$A$4:$I$714,AD$1,0),0)</f>
        <v>0</v>
      </c>
      <c r="AE905" s="41">
        <f>IFERROR(VLOOKUP($B905,'b06'!$A$4:$I$714,AE$1,0),0)</f>
        <v>0</v>
      </c>
      <c r="AF905" s="41">
        <f>IFERROR(VLOOKUP($B905,'b06'!$A$4:$I$714,AF$1,0),0)</f>
        <v>0</v>
      </c>
      <c r="AG905" s="41">
        <f>IFERROR(VLOOKUP($B905,'b06'!$A$4:$I$714,AG$1,0),0)</f>
        <v>0</v>
      </c>
      <c r="AH905" s="41">
        <f>IFERROR(VLOOKUP($B905,'b06'!$A$4:$I$714,AH$1,0),0)</f>
        <v>0</v>
      </c>
      <c r="AI905" s="41">
        <f>IFERROR(VLOOKUP($B905,'b06'!$A$4:$I$714,AI$1,0),0)</f>
        <v>0</v>
      </c>
      <c r="AJ905" s="41">
        <f>IFERROR(VLOOKUP($B905,'b06'!$A$4:$I$714,AJ$1,0),0)</f>
        <v>0</v>
      </c>
    </row>
    <row r="906" spans="1:36" x14ac:dyDescent="0.35">
      <c r="A906" s="4" t="s">
        <v>1217</v>
      </c>
      <c r="B906" s="30">
        <v>904</v>
      </c>
      <c r="C906" s="8">
        <f t="shared" ca="1" si="169"/>
        <v>32503</v>
      </c>
      <c r="D906" s="5" t="str">
        <f t="shared" si="170"/>
        <v>colaborador_0904</v>
      </c>
      <c r="E906" s="9" t="s">
        <v>1339</v>
      </c>
      <c r="F906" s="9" t="s">
        <v>1550</v>
      </c>
      <c r="G906" s="8">
        <f t="shared" ca="1" si="171"/>
        <v>43193</v>
      </c>
      <c r="H906" s="6" t="s">
        <v>6</v>
      </c>
      <c r="I906" s="13">
        <f t="shared" ca="1" si="172"/>
        <v>1.78</v>
      </c>
      <c r="J906" s="15">
        <f t="shared" ca="1" si="173"/>
        <v>81</v>
      </c>
      <c r="K906" s="15">
        <f t="shared" ca="1" si="174"/>
        <v>25.564953919959599</v>
      </c>
      <c r="L906" s="10">
        <f t="shared" ca="1" si="175"/>
        <v>2</v>
      </c>
      <c r="M906" s="10">
        <f t="shared" ca="1" si="176"/>
        <v>5</v>
      </c>
      <c r="N906" s="10">
        <f t="shared" ca="1" si="177"/>
        <v>10</v>
      </c>
      <c r="O906" s="10">
        <f t="shared" ca="1" si="178"/>
        <v>1</v>
      </c>
      <c r="P906" s="10">
        <f t="shared" ca="1" si="179"/>
        <v>1</v>
      </c>
      <c r="Q906" s="11">
        <f t="shared" ca="1" si="168"/>
        <v>32</v>
      </c>
      <c r="R906" s="22" t="str">
        <f ca="1">VLOOKUP(L906,'05'!$A$2:$B$6,2,0)</f>
        <v>parda</v>
      </c>
      <c r="S906" s="22" t="str">
        <f ca="1">VLOOKUP(M906,'06'!$A$2:$B$18,2,0)</f>
        <v>ensino médio completo</v>
      </c>
      <c r="T906" s="22" t="str">
        <f ca="1">VLOOKUP(N906,'07'!$A$2:$D$28,2,0)</f>
        <v>Maranhão</v>
      </c>
      <c r="U906" s="22" t="str">
        <f ca="1">VLOOKUP(O906,'08'!$A$2:$B$28,2,0)</f>
        <v>Adventista</v>
      </c>
      <c r="V906" s="22" t="str">
        <f ca="1">VLOOKUP(P906,'10'!$A$2:$B$10,2,0)</f>
        <v>Solteiro</v>
      </c>
      <c r="W906" s="29">
        <f>IFERROR(VLOOKUP($B906,'b02'!$A$4:$H$705,W$1,0),0)</f>
        <v>0</v>
      </c>
      <c r="X906" s="29">
        <f>IFERROR(VLOOKUP($B906,'b02'!$A$4:$H$705,X$1,0),0)</f>
        <v>0</v>
      </c>
      <c r="Y906" s="29">
        <f>IFERROR(VLOOKUP($B906,'b02'!$A$4:$H$705,Y$1,0),0)</f>
        <v>0</v>
      </c>
      <c r="Z906" s="29">
        <f>IFERROR(VLOOKUP($B906,'b02'!$A$4:$H$705,Z$1,0),0)</f>
        <v>0</v>
      </c>
      <c r="AA906" s="29">
        <f>IFERROR(VLOOKUP($B906,'b02'!$A$4:$H$705,AA$1,0),0)</f>
        <v>0</v>
      </c>
      <c r="AB906" s="29">
        <f>IFERROR(VLOOKUP($B906,'b02'!$A$4:$H$705,AB$1,0),0)</f>
        <v>0</v>
      </c>
      <c r="AC906" s="29">
        <f>IFERROR(VLOOKUP($B906,'b02'!$A$4:$H$705,AC$1,0),0)</f>
        <v>0</v>
      </c>
      <c r="AD906" s="41">
        <f>IFERROR(VLOOKUP($B906,'b06'!$A$4:$I$714,AD$1,0),0)</f>
        <v>0</v>
      </c>
      <c r="AE906" s="41">
        <f>IFERROR(VLOOKUP($B906,'b06'!$A$4:$I$714,AE$1,0),0)</f>
        <v>0</v>
      </c>
      <c r="AF906" s="41">
        <f>IFERROR(VLOOKUP($B906,'b06'!$A$4:$I$714,AF$1,0),0)</f>
        <v>0</v>
      </c>
      <c r="AG906" s="41">
        <f>IFERROR(VLOOKUP($B906,'b06'!$A$4:$I$714,AG$1,0),0)</f>
        <v>0</v>
      </c>
      <c r="AH906" s="41">
        <f>IFERROR(VLOOKUP($B906,'b06'!$A$4:$I$714,AH$1,0),0)</f>
        <v>0</v>
      </c>
      <c r="AI906" s="41">
        <f>IFERROR(VLOOKUP($B906,'b06'!$A$4:$I$714,AI$1,0),0)</f>
        <v>0</v>
      </c>
      <c r="AJ906" s="41">
        <f>IFERROR(VLOOKUP($B906,'b06'!$A$4:$I$714,AJ$1,0),0)</f>
        <v>0</v>
      </c>
    </row>
    <row r="907" spans="1:36" x14ac:dyDescent="0.35">
      <c r="A907" s="4" t="s">
        <v>1218</v>
      </c>
      <c r="B907" s="30">
        <v>905</v>
      </c>
      <c r="C907" s="8">
        <f t="shared" ca="1" si="169"/>
        <v>31233</v>
      </c>
      <c r="D907" s="5" t="str">
        <f t="shared" si="170"/>
        <v>colaborador_0905</v>
      </c>
      <c r="E907" s="9" t="s">
        <v>1339</v>
      </c>
      <c r="F907" s="9" t="s">
        <v>1550</v>
      </c>
      <c r="G907" s="8">
        <f t="shared" ca="1" si="171"/>
        <v>42299</v>
      </c>
      <c r="H907" s="6" t="s">
        <v>6</v>
      </c>
      <c r="I907" s="13">
        <f t="shared" ca="1" si="172"/>
        <v>1.8</v>
      </c>
      <c r="J907" s="15">
        <f t="shared" ca="1" si="173"/>
        <v>75</v>
      </c>
      <c r="K907" s="15">
        <f t="shared" ca="1" si="174"/>
        <v>23.148148148148145</v>
      </c>
      <c r="L907" s="10">
        <f t="shared" ca="1" si="175"/>
        <v>2</v>
      </c>
      <c r="M907" s="10">
        <f t="shared" ca="1" si="176"/>
        <v>7</v>
      </c>
      <c r="N907" s="10">
        <f t="shared" ca="1" si="177"/>
        <v>7</v>
      </c>
      <c r="O907" s="10">
        <f t="shared" ca="1" si="178"/>
        <v>3</v>
      </c>
      <c r="P907" s="10">
        <f t="shared" ca="1" si="179"/>
        <v>5</v>
      </c>
      <c r="Q907" s="11">
        <f t="shared" ca="1" si="168"/>
        <v>35</v>
      </c>
      <c r="R907" s="22" t="str">
        <f ca="1">VLOOKUP(L907,'05'!$A$2:$B$6,2,0)</f>
        <v>parda</v>
      </c>
      <c r="S907" s="22" t="str">
        <f ca="1">VLOOKUP(M907,'06'!$A$2:$B$18,2,0)</f>
        <v>ensino médio técnico completo</v>
      </c>
      <c r="T907" s="22" t="str">
        <f ca="1">VLOOKUP(N907,'07'!$A$2:$D$28,2,0)</f>
        <v>Distrito Federal</v>
      </c>
      <c r="U907" s="22" t="str">
        <f ca="1">VLOOKUP(O907,'08'!$A$2:$B$28,2,0)</f>
        <v>Católica</v>
      </c>
      <c r="V907" s="22" t="str">
        <f ca="1">VLOOKUP(P907,'10'!$A$2:$B$10,2,0)</f>
        <v>Separado</v>
      </c>
      <c r="W907" s="29">
        <f>IFERROR(VLOOKUP($B907,'b02'!$A$4:$H$705,W$1,0),0)</f>
        <v>0</v>
      </c>
      <c r="X907" s="29">
        <f>IFERROR(VLOOKUP($B907,'b02'!$A$4:$H$705,X$1,0),0)</f>
        <v>0</v>
      </c>
      <c r="Y907" s="29">
        <f>IFERROR(VLOOKUP($B907,'b02'!$A$4:$H$705,Y$1,0),0)</f>
        <v>2</v>
      </c>
      <c r="Z907" s="29">
        <f>IFERROR(VLOOKUP($B907,'b02'!$A$4:$H$705,Z$1,0),0)</f>
        <v>0</v>
      </c>
      <c r="AA907" s="29">
        <f>IFERROR(VLOOKUP($B907,'b02'!$A$4:$H$705,AA$1,0),0)</f>
        <v>0</v>
      </c>
      <c r="AB907" s="29">
        <f>IFERROR(VLOOKUP($B907,'b02'!$A$4:$H$705,AB$1,0),0)</f>
        <v>0</v>
      </c>
      <c r="AC907" s="29">
        <f>IFERROR(VLOOKUP($B907,'b02'!$A$4:$H$705,AC$1,0),0)</f>
        <v>2</v>
      </c>
      <c r="AD907" s="41">
        <f>IFERROR(VLOOKUP($B907,'b06'!$A$4:$I$714,AD$1,0),0)</f>
        <v>0</v>
      </c>
      <c r="AE907" s="41">
        <f>IFERROR(VLOOKUP($B907,'b06'!$A$4:$I$714,AE$1,0),0)</f>
        <v>1</v>
      </c>
      <c r="AF907" s="41">
        <f>IFERROR(VLOOKUP($B907,'b06'!$A$4:$I$714,AF$1,0),0)</f>
        <v>0</v>
      </c>
      <c r="AG907" s="41">
        <f>IFERROR(VLOOKUP($B907,'b06'!$A$4:$I$714,AG$1,0),0)</f>
        <v>0</v>
      </c>
      <c r="AH907" s="41">
        <f>IFERROR(VLOOKUP($B907,'b06'!$A$4:$I$714,AH$1,0),0)</f>
        <v>0</v>
      </c>
      <c r="AI907" s="41">
        <f>IFERROR(VLOOKUP($B907,'b06'!$A$4:$I$714,AI$1,0),0)</f>
        <v>1</v>
      </c>
      <c r="AJ907" s="41">
        <f>IFERROR(VLOOKUP($B907,'b06'!$A$4:$I$714,AJ$1,0),0)</f>
        <v>0</v>
      </c>
    </row>
    <row r="908" spans="1:36" x14ac:dyDescent="0.35">
      <c r="A908" s="4" t="s">
        <v>1219</v>
      </c>
      <c r="B908" s="30">
        <v>906</v>
      </c>
      <c r="C908" s="8">
        <f t="shared" ca="1" si="169"/>
        <v>33121</v>
      </c>
      <c r="D908" s="5" t="str">
        <f t="shared" si="170"/>
        <v>colaborador_0906</v>
      </c>
      <c r="E908" s="9" t="s">
        <v>1339</v>
      </c>
      <c r="F908" s="9" t="s">
        <v>1550</v>
      </c>
      <c r="G908" s="8">
        <f t="shared" ca="1" si="171"/>
        <v>42480</v>
      </c>
      <c r="H908" s="6" t="s">
        <v>6</v>
      </c>
      <c r="I908" s="13">
        <f t="shared" ca="1" si="172"/>
        <v>1.85</v>
      </c>
      <c r="J908" s="15">
        <f t="shared" ca="1" si="173"/>
        <v>74</v>
      </c>
      <c r="K908" s="15">
        <f t="shared" ca="1" si="174"/>
        <v>21.621621621621621</v>
      </c>
      <c r="L908" s="10">
        <f t="shared" ca="1" si="175"/>
        <v>2</v>
      </c>
      <c r="M908" s="10">
        <f t="shared" ca="1" si="176"/>
        <v>5</v>
      </c>
      <c r="N908" s="10">
        <f t="shared" ca="1" si="177"/>
        <v>9</v>
      </c>
      <c r="O908" s="10">
        <f t="shared" ca="1" si="178"/>
        <v>2</v>
      </c>
      <c r="P908" s="10">
        <f t="shared" ca="1" si="179"/>
        <v>4</v>
      </c>
      <c r="Q908" s="11">
        <f t="shared" ca="1" si="168"/>
        <v>30</v>
      </c>
      <c r="R908" s="22" t="str">
        <f ca="1">VLOOKUP(L908,'05'!$A$2:$B$6,2,0)</f>
        <v>parda</v>
      </c>
      <c r="S908" s="22" t="str">
        <f ca="1">VLOOKUP(M908,'06'!$A$2:$B$18,2,0)</f>
        <v>ensino médio completo</v>
      </c>
      <c r="T908" s="22" t="str">
        <f ca="1">VLOOKUP(N908,'07'!$A$2:$D$28,2,0)</f>
        <v>Goiás</v>
      </c>
      <c r="U908" s="22" t="str">
        <f ca="1">VLOOKUP(O908,'08'!$A$2:$B$28,2,0)</f>
        <v>Candomblé</v>
      </c>
      <c r="V908" s="22" t="str">
        <f ca="1">VLOOKUP(P908,'10'!$A$2:$B$10,2,0)</f>
        <v>Desquitado</v>
      </c>
      <c r="W908" s="29">
        <f>IFERROR(VLOOKUP($B908,'b02'!$A$4:$H$705,W$1,0),0)</f>
        <v>0</v>
      </c>
      <c r="X908" s="29">
        <f>IFERROR(VLOOKUP($B908,'b02'!$A$4:$H$705,X$1,0),0)</f>
        <v>0</v>
      </c>
      <c r="Y908" s="29">
        <f>IFERROR(VLOOKUP($B908,'b02'!$A$4:$H$705,Y$1,0),0)</f>
        <v>1</v>
      </c>
      <c r="Z908" s="29">
        <f>IFERROR(VLOOKUP($B908,'b02'!$A$4:$H$705,Z$1,0),0)</f>
        <v>0</v>
      </c>
      <c r="AA908" s="29">
        <f>IFERROR(VLOOKUP($B908,'b02'!$A$4:$H$705,AA$1,0),0)</f>
        <v>0</v>
      </c>
      <c r="AB908" s="29">
        <f>IFERROR(VLOOKUP($B908,'b02'!$A$4:$H$705,AB$1,0),0)</f>
        <v>0</v>
      </c>
      <c r="AC908" s="29">
        <f>IFERROR(VLOOKUP($B908,'b02'!$A$4:$H$705,AC$1,0),0)</f>
        <v>1</v>
      </c>
      <c r="AD908" s="41">
        <f>IFERROR(VLOOKUP($B908,'b06'!$A$4:$I$714,AD$1,0),0)</f>
        <v>0</v>
      </c>
      <c r="AE908" s="41">
        <f>IFERROR(VLOOKUP($B908,'b06'!$A$4:$I$714,AE$1,0),0)</f>
        <v>0</v>
      </c>
      <c r="AF908" s="41">
        <f>IFERROR(VLOOKUP($B908,'b06'!$A$4:$I$714,AF$1,0),0)</f>
        <v>0</v>
      </c>
      <c r="AG908" s="41">
        <f>IFERROR(VLOOKUP($B908,'b06'!$A$4:$I$714,AG$1,0),0)</f>
        <v>1</v>
      </c>
      <c r="AH908" s="41">
        <f>IFERROR(VLOOKUP($B908,'b06'!$A$4:$I$714,AH$1,0),0)</f>
        <v>0</v>
      </c>
      <c r="AI908" s="41">
        <f>IFERROR(VLOOKUP($B908,'b06'!$A$4:$I$714,AI$1,0),0)</f>
        <v>0</v>
      </c>
      <c r="AJ908" s="41">
        <f>IFERROR(VLOOKUP($B908,'b06'!$A$4:$I$714,AJ$1,0),0)</f>
        <v>0</v>
      </c>
    </row>
    <row r="909" spans="1:36" x14ac:dyDescent="0.35">
      <c r="A909" s="4" t="s">
        <v>1220</v>
      </c>
      <c r="B909" s="30">
        <v>907</v>
      </c>
      <c r="C909" s="8">
        <f t="shared" ca="1" si="169"/>
        <v>32934</v>
      </c>
      <c r="D909" s="5" t="str">
        <f t="shared" si="170"/>
        <v>colaborador_0907</v>
      </c>
      <c r="E909" s="9" t="s">
        <v>1339</v>
      </c>
      <c r="F909" s="9" t="s">
        <v>1550</v>
      </c>
      <c r="G909" s="8">
        <f t="shared" ca="1" si="171"/>
        <v>43591</v>
      </c>
      <c r="H909" s="6" t="s">
        <v>6</v>
      </c>
      <c r="I909" s="13">
        <f t="shared" ca="1" si="172"/>
        <v>1.8</v>
      </c>
      <c r="J909" s="15">
        <f t="shared" ca="1" si="173"/>
        <v>81</v>
      </c>
      <c r="K909" s="15">
        <f t="shared" ca="1" si="174"/>
        <v>25</v>
      </c>
      <c r="L909" s="10">
        <f t="shared" ca="1" si="175"/>
        <v>3</v>
      </c>
      <c r="M909" s="10">
        <f t="shared" ca="1" si="176"/>
        <v>5</v>
      </c>
      <c r="N909" s="10">
        <f t="shared" ca="1" si="177"/>
        <v>13</v>
      </c>
      <c r="O909" s="10">
        <f t="shared" ca="1" si="178"/>
        <v>2</v>
      </c>
      <c r="P909" s="10">
        <f t="shared" ca="1" si="179"/>
        <v>2</v>
      </c>
      <c r="Q909" s="11">
        <f t="shared" ca="1" si="168"/>
        <v>31</v>
      </c>
      <c r="R909" s="22" t="str">
        <f ca="1">VLOOKUP(L909,'05'!$A$2:$B$6,2,0)</f>
        <v>preta</v>
      </c>
      <c r="S909" s="22" t="str">
        <f ca="1">VLOOKUP(M909,'06'!$A$2:$B$18,2,0)</f>
        <v>ensino médio completo</v>
      </c>
      <c r="T909" s="22" t="str">
        <f ca="1">VLOOKUP(N909,'07'!$A$2:$D$28,2,0)</f>
        <v>Minas Gerais</v>
      </c>
      <c r="U909" s="22" t="str">
        <f ca="1">VLOOKUP(O909,'08'!$A$2:$B$28,2,0)</f>
        <v>Candomblé</v>
      </c>
      <c r="V909" s="22" t="str">
        <f ca="1">VLOOKUP(P909,'10'!$A$2:$B$10,2,0)</f>
        <v>Casado</v>
      </c>
      <c r="W909" s="29">
        <f>IFERROR(VLOOKUP($B909,'b02'!$A$4:$H$705,W$1,0),0)</f>
        <v>0</v>
      </c>
      <c r="X909" s="29">
        <f>IFERROR(VLOOKUP($B909,'b02'!$A$4:$H$705,X$1,0),0)</f>
        <v>0</v>
      </c>
      <c r="Y909" s="29">
        <f>IFERROR(VLOOKUP($B909,'b02'!$A$4:$H$705,Y$1,0),0)</f>
        <v>0</v>
      </c>
      <c r="Z909" s="29">
        <f>IFERROR(VLOOKUP($B909,'b02'!$A$4:$H$705,Z$1,0),0)</f>
        <v>0</v>
      </c>
      <c r="AA909" s="29">
        <f>IFERROR(VLOOKUP($B909,'b02'!$A$4:$H$705,AA$1,0),0)</f>
        <v>0</v>
      </c>
      <c r="AB909" s="29">
        <f>IFERROR(VLOOKUP($B909,'b02'!$A$4:$H$705,AB$1,0),0)</f>
        <v>0</v>
      </c>
      <c r="AC909" s="29">
        <f>IFERROR(VLOOKUP($B909,'b02'!$A$4:$H$705,AC$1,0),0)</f>
        <v>0</v>
      </c>
      <c r="AD909" s="41">
        <f>IFERROR(VLOOKUP($B909,'b06'!$A$4:$I$714,AD$1,0),0)</f>
        <v>0</v>
      </c>
      <c r="AE909" s="41">
        <f>IFERROR(VLOOKUP($B909,'b06'!$A$4:$I$714,AE$1,0),0)</f>
        <v>0</v>
      </c>
      <c r="AF909" s="41">
        <f>IFERROR(VLOOKUP($B909,'b06'!$A$4:$I$714,AF$1,0),0)</f>
        <v>0</v>
      </c>
      <c r="AG909" s="41">
        <f>IFERROR(VLOOKUP($B909,'b06'!$A$4:$I$714,AG$1,0),0)</f>
        <v>0</v>
      </c>
      <c r="AH909" s="41">
        <f>IFERROR(VLOOKUP($B909,'b06'!$A$4:$I$714,AH$1,0),0)</f>
        <v>0</v>
      </c>
      <c r="AI909" s="41">
        <f>IFERROR(VLOOKUP($B909,'b06'!$A$4:$I$714,AI$1,0),0)</f>
        <v>0</v>
      </c>
      <c r="AJ909" s="41">
        <f>IFERROR(VLOOKUP($B909,'b06'!$A$4:$I$714,AJ$1,0),0)</f>
        <v>0</v>
      </c>
    </row>
    <row r="910" spans="1:36" x14ac:dyDescent="0.35">
      <c r="A910" s="4" t="s">
        <v>1221</v>
      </c>
      <c r="B910" s="30">
        <v>908</v>
      </c>
      <c r="C910" s="8">
        <f t="shared" ca="1" si="169"/>
        <v>33767</v>
      </c>
      <c r="D910" s="5" t="str">
        <f t="shared" si="170"/>
        <v>colaborador_0908</v>
      </c>
      <c r="E910" s="9" t="s">
        <v>1339</v>
      </c>
      <c r="F910" s="9" t="s">
        <v>1550</v>
      </c>
      <c r="G910" s="8">
        <f t="shared" ca="1" si="171"/>
        <v>43287</v>
      </c>
      <c r="H910" s="6" t="s">
        <v>6</v>
      </c>
      <c r="I910" s="13">
        <f t="shared" ca="1" si="172"/>
        <v>1.85</v>
      </c>
      <c r="J910" s="15">
        <f t="shared" ca="1" si="173"/>
        <v>76</v>
      </c>
      <c r="K910" s="15">
        <f t="shared" ca="1" si="174"/>
        <v>22.205989773557338</v>
      </c>
      <c r="L910" s="10">
        <f t="shared" ca="1" si="175"/>
        <v>3</v>
      </c>
      <c r="M910" s="10">
        <f t="shared" ca="1" si="176"/>
        <v>2</v>
      </c>
      <c r="N910" s="10">
        <f t="shared" ca="1" si="177"/>
        <v>25</v>
      </c>
      <c r="O910" s="10">
        <f t="shared" ca="1" si="178"/>
        <v>6</v>
      </c>
      <c r="P910" s="10">
        <f t="shared" ca="1" si="179"/>
        <v>5</v>
      </c>
      <c r="Q910" s="11">
        <f t="shared" ca="1" si="168"/>
        <v>28</v>
      </c>
      <c r="R910" s="22" t="str">
        <f ca="1">VLOOKUP(L910,'05'!$A$2:$B$6,2,0)</f>
        <v>preta</v>
      </c>
      <c r="S910" s="22" t="str">
        <f ca="1">VLOOKUP(M910,'06'!$A$2:$B$18,2,0)</f>
        <v>ensino fundamental incompleto</v>
      </c>
      <c r="T910" s="22" t="str">
        <f ca="1">VLOOKUP(N910,'07'!$A$2:$D$28,2,0)</f>
        <v>São Paulo</v>
      </c>
      <c r="U910" s="22" t="str">
        <f ca="1">VLOOKUP(O910,'08'!$A$2:$B$28,2,0)</f>
        <v>Umbanda</v>
      </c>
      <c r="V910" s="22" t="str">
        <f ca="1">VLOOKUP(P910,'10'!$A$2:$B$10,2,0)</f>
        <v>Separado</v>
      </c>
      <c r="W910" s="29">
        <f>IFERROR(VLOOKUP($B910,'b02'!$A$4:$H$705,W$1,0),0)</f>
        <v>0</v>
      </c>
      <c r="X910" s="29">
        <f>IFERROR(VLOOKUP($B910,'b02'!$A$4:$H$705,X$1,0),0)</f>
        <v>0</v>
      </c>
      <c r="Y910" s="29">
        <f>IFERROR(VLOOKUP($B910,'b02'!$A$4:$H$705,Y$1,0),0)</f>
        <v>0</v>
      </c>
      <c r="Z910" s="29">
        <f>IFERROR(VLOOKUP($B910,'b02'!$A$4:$H$705,Z$1,0),0)</f>
        <v>0</v>
      </c>
      <c r="AA910" s="29">
        <f>IFERROR(VLOOKUP($B910,'b02'!$A$4:$H$705,AA$1,0),0)</f>
        <v>0</v>
      </c>
      <c r="AB910" s="29">
        <f>IFERROR(VLOOKUP($B910,'b02'!$A$4:$H$705,AB$1,0),0)</f>
        <v>0</v>
      </c>
      <c r="AC910" s="29">
        <f>IFERROR(VLOOKUP($B910,'b02'!$A$4:$H$705,AC$1,0),0)</f>
        <v>0</v>
      </c>
      <c r="AD910" s="41">
        <f>IFERROR(VLOOKUP($B910,'b06'!$A$4:$I$714,AD$1,0),0)</f>
        <v>0</v>
      </c>
      <c r="AE910" s="41">
        <f>IFERROR(VLOOKUP($B910,'b06'!$A$4:$I$714,AE$1,0),0)</f>
        <v>0</v>
      </c>
      <c r="AF910" s="41">
        <f>IFERROR(VLOOKUP($B910,'b06'!$A$4:$I$714,AF$1,0),0)</f>
        <v>0</v>
      </c>
      <c r="AG910" s="41">
        <f>IFERROR(VLOOKUP($B910,'b06'!$A$4:$I$714,AG$1,0),0)</f>
        <v>0</v>
      </c>
      <c r="AH910" s="41">
        <f>IFERROR(VLOOKUP($B910,'b06'!$A$4:$I$714,AH$1,0),0)</f>
        <v>0</v>
      </c>
      <c r="AI910" s="41">
        <f>IFERROR(VLOOKUP($B910,'b06'!$A$4:$I$714,AI$1,0),0)</f>
        <v>0</v>
      </c>
      <c r="AJ910" s="41">
        <f>IFERROR(VLOOKUP($B910,'b06'!$A$4:$I$714,AJ$1,0),0)</f>
        <v>0</v>
      </c>
    </row>
    <row r="911" spans="1:36" x14ac:dyDescent="0.35">
      <c r="A911" s="4" t="s">
        <v>1222</v>
      </c>
      <c r="B911" s="30">
        <v>909</v>
      </c>
      <c r="C911" s="8">
        <f t="shared" ca="1" si="169"/>
        <v>33192</v>
      </c>
      <c r="D911" s="5" t="str">
        <f t="shared" si="170"/>
        <v>colaborador_0909</v>
      </c>
      <c r="E911" s="9" t="s">
        <v>1339</v>
      </c>
      <c r="F911" s="9" t="s">
        <v>1550</v>
      </c>
      <c r="G911" s="8">
        <f t="shared" ca="1" si="171"/>
        <v>43031</v>
      </c>
      <c r="H911" s="6" t="s">
        <v>6</v>
      </c>
      <c r="I911" s="13">
        <f t="shared" ca="1" si="172"/>
        <v>1.85</v>
      </c>
      <c r="J911" s="15">
        <f t="shared" ca="1" si="173"/>
        <v>77</v>
      </c>
      <c r="K911" s="15">
        <f t="shared" ca="1" si="174"/>
        <v>22.498173849525198</v>
      </c>
      <c r="L911" s="10">
        <f t="shared" ca="1" si="175"/>
        <v>3</v>
      </c>
      <c r="M911" s="10">
        <f t="shared" ca="1" si="176"/>
        <v>4</v>
      </c>
      <c r="N911" s="10">
        <f t="shared" ca="1" si="177"/>
        <v>26</v>
      </c>
      <c r="O911" s="10">
        <f t="shared" ca="1" si="178"/>
        <v>6</v>
      </c>
      <c r="P911" s="10">
        <f t="shared" ca="1" si="179"/>
        <v>5</v>
      </c>
      <c r="Q911" s="11">
        <f t="shared" ca="1" si="168"/>
        <v>30</v>
      </c>
      <c r="R911" s="22" t="str">
        <f ca="1">VLOOKUP(L911,'05'!$A$2:$B$6,2,0)</f>
        <v>preta</v>
      </c>
      <c r="S911" s="22" t="str">
        <f ca="1">VLOOKUP(M911,'06'!$A$2:$B$18,2,0)</f>
        <v>ensino médio incompleto</v>
      </c>
      <c r="T911" s="22" t="str">
        <f ca="1">VLOOKUP(N911,'07'!$A$2:$D$28,2,0)</f>
        <v>Sergipe</v>
      </c>
      <c r="U911" s="22" t="str">
        <f ca="1">VLOOKUP(O911,'08'!$A$2:$B$28,2,0)</f>
        <v>Umbanda</v>
      </c>
      <c r="V911" s="22" t="str">
        <f ca="1">VLOOKUP(P911,'10'!$A$2:$B$10,2,0)</f>
        <v>Separado</v>
      </c>
      <c r="W911" s="29">
        <f>IFERROR(VLOOKUP($B911,'b02'!$A$4:$H$705,W$1,0),0)</f>
        <v>0</v>
      </c>
      <c r="X911" s="29">
        <f>IFERROR(VLOOKUP($B911,'b02'!$A$4:$H$705,X$1,0),0)</f>
        <v>0</v>
      </c>
      <c r="Y911" s="29">
        <f>IFERROR(VLOOKUP($B911,'b02'!$A$4:$H$705,Y$1,0),0)</f>
        <v>0</v>
      </c>
      <c r="Z911" s="29">
        <f>IFERROR(VLOOKUP($B911,'b02'!$A$4:$H$705,Z$1,0),0)</f>
        <v>0</v>
      </c>
      <c r="AA911" s="29">
        <f>IFERROR(VLOOKUP($B911,'b02'!$A$4:$H$705,AA$1,0),0)</f>
        <v>0</v>
      </c>
      <c r="AB911" s="29">
        <f>IFERROR(VLOOKUP($B911,'b02'!$A$4:$H$705,AB$1,0),0)</f>
        <v>0</v>
      </c>
      <c r="AC911" s="29">
        <f>IFERROR(VLOOKUP($B911,'b02'!$A$4:$H$705,AC$1,0),0)</f>
        <v>0</v>
      </c>
      <c r="AD911" s="41">
        <f>IFERROR(VLOOKUP($B911,'b06'!$A$4:$I$714,AD$1,0),0)</f>
        <v>0</v>
      </c>
      <c r="AE911" s="41">
        <f>IFERROR(VLOOKUP($B911,'b06'!$A$4:$I$714,AE$1,0),0)</f>
        <v>0</v>
      </c>
      <c r="AF911" s="41">
        <f>IFERROR(VLOOKUP($B911,'b06'!$A$4:$I$714,AF$1,0),0)</f>
        <v>0</v>
      </c>
      <c r="AG911" s="41">
        <f>IFERROR(VLOOKUP($B911,'b06'!$A$4:$I$714,AG$1,0),0)</f>
        <v>0</v>
      </c>
      <c r="AH911" s="41">
        <f>IFERROR(VLOOKUP($B911,'b06'!$A$4:$I$714,AH$1,0),0)</f>
        <v>0</v>
      </c>
      <c r="AI911" s="41">
        <f>IFERROR(VLOOKUP($B911,'b06'!$A$4:$I$714,AI$1,0),0)</f>
        <v>0</v>
      </c>
      <c r="AJ911" s="41">
        <f>IFERROR(VLOOKUP($B911,'b06'!$A$4:$I$714,AJ$1,0),0)</f>
        <v>0</v>
      </c>
    </row>
    <row r="912" spans="1:36" x14ac:dyDescent="0.35">
      <c r="A912" s="4" t="s">
        <v>1223</v>
      </c>
      <c r="B912" s="30">
        <v>910</v>
      </c>
      <c r="C912" s="8">
        <f t="shared" ca="1" si="169"/>
        <v>34822</v>
      </c>
      <c r="D912" s="5" t="str">
        <f t="shared" si="170"/>
        <v>colaborador_0910</v>
      </c>
      <c r="E912" s="9" t="s">
        <v>1339</v>
      </c>
      <c r="F912" s="9" t="s">
        <v>1550</v>
      </c>
      <c r="G912" s="8">
        <f t="shared" ca="1" si="171"/>
        <v>42049</v>
      </c>
      <c r="H912" s="6" t="s">
        <v>6</v>
      </c>
      <c r="I912" s="13">
        <f t="shared" ca="1" si="172"/>
        <v>1.75</v>
      </c>
      <c r="J912" s="15">
        <f t="shared" ca="1" si="173"/>
        <v>70</v>
      </c>
      <c r="K912" s="15">
        <f t="shared" ca="1" si="174"/>
        <v>22.857142857142858</v>
      </c>
      <c r="L912" s="10">
        <f t="shared" ca="1" si="175"/>
        <v>2</v>
      </c>
      <c r="M912" s="10">
        <f t="shared" ca="1" si="176"/>
        <v>4</v>
      </c>
      <c r="N912" s="10">
        <f t="shared" ca="1" si="177"/>
        <v>2</v>
      </c>
      <c r="O912" s="10">
        <f t="shared" ca="1" si="178"/>
        <v>3</v>
      </c>
      <c r="P912" s="10">
        <f t="shared" ca="1" si="179"/>
        <v>2</v>
      </c>
      <c r="Q912" s="11">
        <f t="shared" ca="1" si="168"/>
        <v>25</v>
      </c>
      <c r="R912" s="22" t="str">
        <f ca="1">VLOOKUP(L912,'05'!$A$2:$B$6,2,0)</f>
        <v>parda</v>
      </c>
      <c r="S912" s="22" t="str">
        <f ca="1">VLOOKUP(M912,'06'!$A$2:$B$18,2,0)</f>
        <v>ensino médio incompleto</v>
      </c>
      <c r="T912" s="22" t="str">
        <f ca="1">VLOOKUP(N912,'07'!$A$2:$D$28,2,0)</f>
        <v>Alagoas</v>
      </c>
      <c r="U912" s="22" t="str">
        <f ca="1">VLOOKUP(O912,'08'!$A$2:$B$28,2,0)</f>
        <v>Católica</v>
      </c>
      <c r="V912" s="22" t="str">
        <f ca="1">VLOOKUP(P912,'10'!$A$2:$B$10,2,0)</f>
        <v>Casado</v>
      </c>
      <c r="W912" s="29">
        <f>IFERROR(VLOOKUP($B912,'b02'!$A$4:$H$705,W$1,0),0)</f>
        <v>0</v>
      </c>
      <c r="X912" s="29">
        <f>IFERROR(VLOOKUP($B912,'b02'!$A$4:$H$705,X$1,0),0)</f>
        <v>0</v>
      </c>
      <c r="Y912" s="29">
        <f>IFERROR(VLOOKUP($B912,'b02'!$A$4:$H$705,Y$1,0),0)</f>
        <v>0</v>
      </c>
      <c r="Z912" s="29">
        <f>IFERROR(VLOOKUP($B912,'b02'!$A$4:$H$705,Z$1,0),0)</f>
        <v>0</v>
      </c>
      <c r="AA912" s="29">
        <f>IFERROR(VLOOKUP($B912,'b02'!$A$4:$H$705,AA$1,0),0)</f>
        <v>0</v>
      </c>
      <c r="AB912" s="29">
        <f>IFERROR(VLOOKUP($B912,'b02'!$A$4:$H$705,AB$1,0),0)</f>
        <v>0</v>
      </c>
      <c r="AC912" s="29">
        <f>IFERROR(VLOOKUP($B912,'b02'!$A$4:$H$705,AC$1,0),0)</f>
        <v>0</v>
      </c>
      <c r="AD912" s="41">
        <f>IFERROR(VLOOKUP($B912,'b06'!$A$4:$I$714,AD$1,0),0)</f>
        <v>0</v>
      </c>
      <c r="AE912" s="41">
        <f>IFERROR(VLOOKUP($B912,'b06'!$A$4:$I$714,AE$1,0),0)</f>
        <v>0</v>
      </c>
      <c r="AF912" s="41">
        <f>IFERROR(VLOOKUP($B912,'b06'!$A$4:$I$714,AF$1,0),0)</f>
        <v>0</v>
      </c>
      <c r="AG912" s="41">
        <f>IFERROR(VLOOKUP($B912,'b06'!$A$4:$I$714,AG$1,0),0)</f>
        <v>0</v>
      </c>
      <c r="AH912" s="41">
        <f>IFERROR(VLOOKUP($B912,'b06'!$A$4:$I$714,AH$1,0),0)</f>
        <v>0</v>
      </c>
      <c r="AI912" s="41">
        <f>IFERROR(VLOOKUP($B912,'b06'!$A$4:$I$714,AI$1,0),0)</f>
        <v>0</v>
      </c>
      <c r="AJ912" s="41">
        <f>IFERROR(VLOOKUP($B912,'b06'!$A$4:$I$714,AJ$1,0),0)</f>
        <v>0</v>
      </c>
    </row>
    <row r="913" spans="1:36" x14ac:dyDescent="0.35">
      <c r="A913" s="4" t="s">
        <v>1224</v>
      </c>
      <c r="B913" s="30">
        <v>911</v>
      </c>
      <c r="C913" s="8">
        <f t="shared" ca="1" si="169"/>
        <v>34858</v>
      </c>
      <c r="D913" s="5" t="str">
        <f t="shared" si="170"/>
        <v>colaborador_0911</v>
      </c>
      <c r="E913" s="9" t="s">
        <v>1339</v>
      </c>
      <c r="F913" s="9" t="s">
        <v>1550</v>
      </c>
      <c r="G913" s="8">
        <f t="shared" ca="1" si="171"/>
        <v>43546</v>
      </c>
      <c r="H913" s="6" t="s">
        <v>6</v>
      </c>
      <c r="I913" s="13">
        <f t="shared" ca="1" si="172"/>
        <v>1.77</v>
      </c>
      <c r="J913" s="15">
        <f t="shared" ca="1" si="173"/>
        <v>80</v>
      </c>
      <c r="K913" s="15">
        <f t="shared" ca="1" si="174"/>
        <v>25.535446391522228</v>
      </c>
      <c r="L913" s="10">
        <f t="shared" ca="1" si="175"/>
        <v>2</v>
      </c>
      <c r="M913" s="10">
        <f t="shared" ca="1" si="176"/>
        <v>2</v>
      </c>
      <c r="N913" s="10">
        <f t="shared" ca="1" si="177"/>
        <v>21</v>
      </c>
      <c r="O913" s="10">
        <f t="shared" ca="1" si="178"/>
        <v>7</v>
      </c>
      <c r="P913" s="10">
        <f t="shared" ca="1" si="179"/>
        <v>1</v>
      </c>
      <c r="Q913" s="11">
        <f t="shared" ca="1" si="168"/>
        <v>25</v>
      </c>
      <c r="R913" s="22" t="str">
        <f ca="1">VLOOKUP(L913,'05'!$A$2:$B$6,2,0)</f>
        <v>parda</v>
      </c>
      <c r="S913" s="22" t="str">
        <f ca="1">VLOOKUP(M913,'06'!$A$2:$B$18,2,0)</f>
        <v>ensino fundamental incompleto</v>
      </c>
      <c r="T913" s="22" t="str">
        <f ca="1">VLOOKUP(N913,'07'!$A$2:$D$28,2,0)</f>
        <v>Rio Grande do Sul</v>
      </c>
      <c r="U913" s="22" t="str">
        <f ca="1">VLOOKUP(O913,'08'!$A$2:$B$28,2,0)</f>
        <v>Testemunha de Jeová</v>
      </c>
      <c r="V913" s="22" t="str">
        <f ca="1">VLOOKUP(P913,'10'!$A$2:$B$10,2,0)</f>
        <v>Solteiro</v>
      </c>
      <c r="W913" s="29">
        <f>IFERROR(VLOOKUP($B913,'b02'!$A$4:$H$705,W$1,0),0)</f>
        <v>0</v>
      </c>
      <c r="X913" s="29">
        <f>IFERROR(VLOOKUP($B913,'b02'!$A$4:$H$705,X$1,0),0)</f>
        <v>0</v>
      </c>
      <c r="Y913" s="29">
        <f>IFERROR(VLOOKUP($B913,'b02'!$A$4:$H$705,Y$1,0),0)</f>
        <v>0</v>
      </c>
      <c r="Z913" s="29">
        <f>IFERROR(VLOOKUP($B913,'b02'!$A$4:$H$705,Z$1,0),0)</f>
        <v>0</v>
      </c>
      <c r="AA913" s="29">
        <f>IFERROR(VLOOKUP($B913,'b02'!$A$4:$H$705,AA$1,0),0)</f>
        <v>0</v>
      </c>
      <c r="AB913" s="29">
        <f>IFERROR(VLOOKUP($B913,'b02'!$A$4:$H$705,AB$1,0),0)</f>
        <v>0</v>
      </c>
      <c r="AC913" s="29">
        <f>IFERROR(VLOOKUP($B913,'b02'!$A$4:$H$705,AC$1,0),0)</f>
        <v>0</v>
      </c>
      <c r="AD913" s="41">
        <f>IFERROR(VLOOKUP($B913,'b06'!$A$4:$I$714,AD$1,0),0)</f>
        <v>0</v>
      </c>
      <c r="AE913" s="41">
        <f>IFERROR(VLOOKUP($B913,'b06'!$A$4:$I$714,AE$1,0),0)</f>
        <v>0</v>
      </c>
      <c r="AF913" s="41">
        <f>IFERROR(VLOOKUP($B913,'b06'!$A$4:$I$714,AF$1,0),0)</f>
        <v>0</v>
      </c>
      <c r="AG913" s="41">
        <f>IFERROR(VLOOKUP($B913,'b06'!$A$4:$I$714,AG$1,0),0)</f>
        <v>0</v>
      </c>
      <c r="AH913" s="41">
        <f>IFERROR(VLOOKUP($B913,'b06'!$A$4:$I$714,AH$1,0),0)</f>
        <v>0</v>
      </c>
      <c r="AI913" s="41">
        <f>IFERROR(VLOOKUP($B913,'b06'!$A$4:$I$714,AI$1,0),0)</f>
        <v>0</v>
      </c>
      <c r="AJ913" s="41">
        <f>IFERROR(VLOOKUP($B913,'b06'!$A$4:$I$714,AJ$1,0),0)</f>
        <v>0</v>
      </c>
    </row>
    <row r="914" spans="1:36" x14ac:dyDescent="0.35">
      <c r="A914" s="4" t="s">
        <v>1225</v>
      </c>
      <c r="B914" s="30">
        <v>912</v>
      </c>
      <c r="C914" s="8">
        <f t="shared" ca="1" si="169"/>
        <v>30769</v>
      </c>
      <c r="D914" s="5" t="str">
        <f t="shared" si="170"/>
        <v>colaborador_0912</v>
      </c>
      <c r="E914" s="9" t="s">
        <v>1339</v>
      </c>
      <c r="F914" s="9" t="s">
        <v>1550</v>
      </c>
      <c r="G914" s="8">
        <f t="shared" ca="1" si="171"/>
        <v>43405</v>
      </c>
      <c r="H914" s="6" t="s">
        <v>6</v>
      </c>
      <c r="I914" s="13">
        <f t="shared" ca="1" si="172"/>
        <v>1.84</v>
      </c>
      <c r="J914" s="15">
        <f t="shared" ca="1" si="173"/>
        <v>75</v>
      </c>
      <c r="K914" s="15">
        <f t="shared" ca="1" si="174"/>
        <v>22.152646502835537</v>
      </c>
      <c r="L914" s="10">
        <f t="shared" ca="1" si="175"/>
        <v>3</v>
      </c>
      <c r="M914" s="10">
        <f t="shared" ca="1" si="176"/>
        <v>4</v>
      </c>
      <c r="N914" s="10">
        <f t="shared" ca="1" si="177"/>
        <v>13</v>
      </c>
      <c r="O914" s="10">
        <f t="shared" ca="1" si="178"/>
        <v>7</v>
      </c>
      <c r="P914" s="10">
        <f t="shared" ca="1" si="179"/>
        <v>3</v>
      </c>
      <c r="Q914" s="11">
        <f t="shared" ca="1" si="168"/>
        <v>36</v>
      </c>
      <c r="R914" s="22" t="str">
        <f ca="1">VLOOKUP(L914,'05'!$A$2:$B$6,2,0)</f>
        <v>preta</v>
      </c>
      <c r="S914" s="22" t="str">
        <f ca="1">VLOOKUP(M914,'06'!$A$2:$B$18,2,0)</f>
        <v>ensino médio incompleto</v>
      </c>
      <c r="T914" s="22" t="str">
        <f ca="1">VLOOKUP(N914,'07'!$A$2:$D$28,2,0)</f>
        <v>Minas Gerais</v>
      </c>
      <c r="U914" s="22" t="str">
        <f ca="1">VLOOKUP(O914,'08'!$A$2:$B$28,2,0)</f>
        <v>Testemunha de Jeová</v>
      </c>
      <c r="V914" s="22" t="str">
        <f ca="1">VLOOKUP(P914,'10'!$A$2:$B$10,2,0)</f>
        <v>Divorciado</v>
      </c>
      <c r="W914" s="29">
        <f>IFERROR(VLOOKUP($B914,'b02'!$A$4:$H$705,W$1,0),0)</f>
        <v>0</v>
      </c>
      <c r="X914" s="29">
        <f>IFERROR(VLOOKUP($B914,'b02'!$A$4:$H$705,X$1,0),0)</f>
        <v>0</v>
      </c>
      <c r="Y914" s="29">
        <f>IFERROR(VLOOKUP($B914,'b02'!$A$4:$H$705,Y$1,0),0)</f>
        <v>0</v>
      </c>
      <c r="Z914" s="29">
        <f>IFERROR(VLOOKUP($B914,'b02'!$A$4:$H$705,Z$1,0),0)</f>
        <v>0</v>
      </c>
      <c r="AA914" s="29">
        <f>IFERROR(VLOOKUP($B914,'b02'!$A$4:$H$705,AA$1,0),0)</f>
        <v>0</v>
      </c>
      <c r="AB914" s="29">
        <f>IFERROR(VLOOKUP($B914,'b02'!$A$4:$H$705,AB$1,0),0)</f>
        <v>0</v>
      </c>
      <c r="AC914" s="29">
        <f>IFERROR(VLOOKUP($B914,'b02'!$A$4:$H$705,AC$1,0),0)</f>
        <v>0</v>
      </c>
      <c r="AD914" s="41">
        <f>IFERROR(VLOOKUP($B914,'b06'!$A$4:$I$714,AD$1,0),0)</f>
        <v>0</v>
      </c>
      <c r="AE914" s="41">
        <f>IFERROR(VLOOKUP($B914,'b06'!$A$4:$I$714,AE$1,0),0)</f>
        <v>0</v>
      </c>
      <c r="AF914" s="41">
        <f>IFERROR(VLOOKUP($B914,'b06'!$A$4:$I$714,AF$1,0),0)</f>
        <v>0</v>
      </c>
      <c r="AG914" s="41">
        <f>IFERROR(VLOOKUP($B914,'b06'!$A$4:$I$714,AG$1,0),0)</f>
        <v>0</v>
      </c>
      <c r="AH914" s="41">
        <f>IFERROR(VLOOKUP($B914,'b06'!$A$4:$I$714,AH$1,0),0)</f>
        <v>0</v>
      </c>
      <c r="AI914" s="41">
        <f>IFERROR(VLOOKUP($B914,'b06'!$A$4:$I$714,AI$1,0),0)</f>
        <v>0</v>
      </c>
      <c r="AJ914" s="41">
        <f>IFERROR(VLOOKUP($B914,'b06'!$A$4:$I$714,AJ$1,0),0)</f>
        <v>0</v>
      </c>
    </row>
    <row r="915" spans="1:36" x14ac:dyDescent="0.35">
      <c r="A915" s="4" t="s">
        <v>1226</v>
      </c>
      <c r="B915" s="30">
        <v>913</v>
      </c>
      <c r="C915" s="8">
        <f t="shared" ca="1" si="169"/>
        <v>33117</v>
      </c>
      <c r="D915" s="5" t="str">
        <f t="shared" si="170"/>
        <v>colaborador_0913</v>
      </c>
      <c r="E915" s="9" t="s">
        <v>1339</v>
      </c>
      <c r="F915" s="9" t="s">
        <v>1550</v>
      </c>
      <c r="G915" s="8">
        <f t="shared" ca="1" si="171"/>
        <v>42957</v>
      </c>
      <c r="H915" s="6" t="s">
        <v>6</v>
      </c>
      <c r="I915" s="13">
        <f t="shared" ca="1" si="172"/>
        <v>1.81</v>
      </c>
      <c r="J915" s="15">
        <f t="shared" ca="1" si="173"/>
        <v>79</v>
      </c>
      <c r="K915" s="15">
        <f t="shared" ca="1" si="174"/>
        <v>24.114038033027075</v>
      </c>
      <c r="L915" s="10">
        <f t="shared" ca="1" si="175"/>
        <v>2</v>
      </c>
      <c r="M915" s="10">
        <f t="shared" ca="1" si="176"/>
        <v>2</v>
      </c>
      <c r="N915" s="10">
        <f t="shared" ca="1" si="177"/>
        <v>25</v>
      </c>
      <c r="O915" s="10">
        <f t="shared" ca="1" si="178"/>
        <v>6</v>
      </c>
      <c r="P915" s="10">
        <f t="shared" ca="1" si="179"/>
        <v>4</v>
      </c>
      <c r="Q915" s="11">
        <f t="shared" ca="1" si="168"/>
        <v>30</v>
      </c>
      <c r="R915" s="22" t="str">
        <f ca="1">VLOOKUP(L915,'05'!$A$2:$B$6,2,0)</f>
        <v>parda</v>
      </c>
      <c r="S915" s="22" t="str">
        <f ca="1">VLOOKUP(M915,'06'!$A$2:$B$18,2,0)</f>
        <v>ensino fundamental incompleto</v>
      </c>
      <c r="T915" s="22" t="str">
        <f ca="1">VLOOKUP(N915,'07'!$A$2:$D$28,2,0)</f>
        <v>São Paulo</v>
      </c>
      <c r="U915" s="22" t="str">
        <f ca="1">VLOOKUP(O915,'08'!$A$2:$B$28,2,0)</f>
        <v>Umbanda</v>
      </c>
      <c r="V915" s="22" t="str">
        <f ca="1">VLOOKUP(P915,'10'!$A$2:$B$10,2,0)</f>
        <v>Desquitado</v>
      </c>
      <c r="W915" s="29">
        <f>IFERROR(VLOOKUP($B915,'b02'!$A$4:$H$705,W$1,0),0)</f>
        <v>0</v>
      </c>
      <c r="X915" s="29">
        <f>IFERROR(VLOOKUP($B915,'b02'!$A$4:$H$705,X$1,0),0)</f>
        <v>0</v>
      </c>
      <c r="Y915" s="29">
        <f>IFERROR(VLOOKUP($B915,'b02'!$A$4:$H$705,Y$1,0),0)</f>
        <v>0</v>
      </c>
      <c r="Z915" s="29">
        <f>IFERROR(VLOOKUP($B915,'b02'!$A$4:$H$705,Z$1,0),0)</f>
        <v>0</v>
      </c>
      <c r="AA915" s="29">
        <f>IFERROR(VLOOKUP($B915,'b02'!$A$4:$H$705,AA$1,0),0)</f>
        <v>0</v>
      </c>
      <c r="AB915" s="29">
        <f>IFERROR(VLOOKUP($B915,'b02'!$A$4:$H$705,AB$1,0),0)</f>
        <v>0</v>
      </c>
      <c r="AC915" s="29">
        <f>IFERROR(VLOOKUP($B915,'b02'!$A$4:$H$705,AC$1,0),0)</f>
        <v>0</v>
      </c>
      <c r="AD915" s="41">
        <f>IFERROR(VLOOKUP($B915,'b06'!$A$4:$I$714,AD$1,0),0)</f>
        <v>0</v>
      </c>
      <c r="AE915" s="41">
        <f>IFERROR(VLOOKUP($B915,'b06'!$A$4:$I$714,AE$1,0),0)</f>
        <v>0</v>
      </c>
      <c r="AF915" s="41">
        <f>IFERROR(VLOOKUP($B915,'b06'!$A$4:$I$714,AF$1,0),0)</f>
        <v>0</v>
      </c>
      <c r="AG915" s="41">
        <f>IFERROR(VLOOKUP($B915,'b06'!$A$4:$I$714,AG$1,0),0)</f>
        <v>0</v>
      </c>
      <c r="AH915" s="41">
        <f>IFERROR(VLOOKUP($B915,'b06'!$A$4:$I$714,AH$1,0),0)</f>
        <v>0</v>
      </c>
      <c r="AI915" s="41">
        <f>IFERROR(VLOOKUP($B915,'b06'!$A$4:$I$714,AI$1,0),0)</f>
        <v>0</v>
      </c>
      <c r="AJ915" s="41">
        <f>IFERROR(VLOOKUP($B915,'b06'!$A$4:$I$714,AJ$1,0),0)</f>
        <v>0</v>
      </c>
    </row>
    <row r="916" spans="1:36" x14ac:dyDescent="0.35">
      <c r="A916" s="4" t="s">
        <v>1227</v>
      </c>
      <c r="B916" s="30">
        <v>914</v>
      </c>
      <c r="C916" s="8">
        <f t="shared" ca="1" si="169"/>
        <v>34935</v>
      </c>
      <c r="D916" s="5" t="str">
        <f t="shared" si="170"/>
        <v>colaborador_0914</v>
      </c>
      <c r="E916" s="9" t="s">
        <v>1339</v>
      </c>
      <c r="F916" s="9" t="s">
        <v>1550</v>
      </c>
      <c r="G916" s="8">
        <f t="shared" ca="1" si="171"/>
        <v>44121</v>
      </c>
      <c r="H916" s="6" t="s">
        <v>6</v>
      </c>
      <c r="I916" s="13">
        <f t="shared" ca="1" si="172"/>
        <v>1.79</v>
      </c>
      <c r="J916" s="15">
        <f t="shared" ca="1" si="173"/>
        <v>71</v>
      </c>
      <c r="K916" s="15">
        <f t="shared" ca="1" si="174"/>
        <v>22.15910864205237</v>
      </c>
      <c r="L916" s="10">
        <f t="shared" ca="1" si="175"/>
        <v>3</v>
      </c>
      <c r="M916" s="10">
        <f t="shared" ca="1" si="176"/>
        <v>3</v>
      </c>
      <c r="N916" s="10">
        <f t="shared" ca="1" si="177"/>
        <v>3</v>
      </c>
      <c r="O916" s="10">
        <f t="shared" ca="1" si="178"/>
        <v>5</v>
      </c>
      <c r="P916" s="10">
        <f t="shared" ca="1" si="179"/>
        <v>6</v>
      </c>
      <c r="Q916" s="11">
        <f t="shared" ca="1" si="168"/>
        <v>25</v>
      </c>
      <c r="R916" s="22" t="str">
        <f ca="1">VLOOKUP(L916,'05'!$A$2:$B$6,2,0)</f>
        <v>preta</v>
      </c>
      <c r="S916" s="22" t="str">
        <f ca="1">VLOOKUP(M916,'06'!$A$2:$B$18,2,0)</f>
        <v>ensino fundamental completo</v>
      </c>
      <c r="T916" s="22" t="str">
        <f ca="1">VLOOKUP(N916,'07'!$A$2:$D$28,2,0)</f>
        <v>Amapá</v>
      </c>
      <c r="U916" s="22" t="str">
        <f ca="1">VLOOKUP(O916,'08'!$A$2:$B$28,2,0)</f>
        <v>Evangélica</v>
      </c>
      <c r="V916" s="22" t="str">
        <f ca="1">VLOOKUP(P916,'10'!$A$2:$B$10,2,0)</f>
        <v>Concubinato/União Estável</v>
      </c>
      <c r="W916" s="29">
        <f>IFERROR(VLOOKUP($B916,'b02'!$A$4:$H$705,W$1,0),0)</f>
        <v>0</v>
      </c>
      <c r="X916" s="29">
        <f>IFERROR(VLOOKUP($B916,'b02'!$A$4:$H$705,X$1,0),0)</f>
        <v>0</v>
      </c>
      <c r="Y916" s="29">
        <f>IFERROR(VLOOKUP($B916,'b02'!$A$4:$H$705,Y$1,0),0)</f>
        <v>0</v>
      </c>
      <c r="Z916" s="29">
        <f>IFERROR(VLOOKUP($B916,'b02'!$A$4:$H$705,Z$1,0),0)</f>
        <v>1</v>
      </c>
      <c r="AA916" s="29">
        <f>IFERROR(VLOOKUP($B916,'b02'!$A$4:$H$705,AA$1,0),0)</f>
        <v>2</v>
      </c>
      <c r="AB916" s="29">
        <f>IFERROR(VLOOKUP($B916,'b02'!$A$4:$H$705,AB$1,0),0)</f>
        <v>0</v>
      </c>
      <c r="AC916" s="29">
        <f>IFERROR(VLOOKUP($B916,'b02'!$A$4:$H$705,AC$1,0),0)</f>
        <v>3</v>
      </c>
      <c r="AD916" s="41">
        <f>IFERROR(VLOOKUP($B916,'b06'!$A$4:$I$714,AD$1,0),0)</f>
        <v>0</v>
      </c>
      <c r="AE916" s="41">
        <f>IFERROR(VLOOKUP($B916,'b06'!$A$4:$I$714,AE$1,0),0)</f>
        <v>1</v>
      </c>
      <c r="AF916" s="41">
        <f>IFERROR(VLOOKUP($B916,'b06'!$A$4:$I$714,AF$1,0),0)</f>
        <v>1</v>
      </c>
      <c r="AG916" s="41">
        <f>IFERROR(VLOOKUP($B916,'b06'!$A$4:$I$714,AG$1,0),0)</f>
        <v>0</v>
      </c>
      <c r="AH916" s="41">
        <f>IFERROR(VLOOKUP($B916,'b06'!$A$4:$I$714,AH$1,0),0)</f>
        <v>0</v>
      </c>
      <c r="AI916" s="41">
        <f>IFERROR(VLOOKUP($B916,'b06'!$A$4:$I$714,AI$1,0),0)</f>
        <v>1</v>
      </c>
      <c r="AJ916" s="41">
        <f>IFERROR(VLOOKUP($B916,'b06'!$A$4:$I$714,AJ$1,0),0)</f>
        <v>0</v>
      </c>
    </row>
    <row r="917" spans="1:36" x14ac:dyDescent="0.35">
      <c r="A917" s="4" t="s">
        <v>1228</v>
      </c>
      <c r="B917" s="30">
        <v>915</v>
      </c>
      <c r="C917" s="8">
        <f t="shared" ca="1" si="169"/>
        <v>34188</v>
      </c>
      <c r="D917" s="5" t="str">
        <f t="shared" si="170"/>
        <v>colaborador_0915</v>
      </c>
      <c r="E917" s="9" t="s">
        <v>1339</v>
      </c>
      <c r="F917" s="9" t="s">
        <v>1550</v>
      </c>
      <c r="G917" s="8">
        <f t="shared" ca="1" si="171"/>
        <v>44053</v>
      </c>
      <c r="H917" s="6" t="s">
        <v>6</v>
      </c>
      <c r="I917" s="13">
        <f t="shared" ca="1" si="172"/>
        <v>1.76</v>
      </c>
      <c r="J917" s="15">
        <f t="shared" ca="1" si="173"/>
        <v>77</v>
      </c>
      <c r="K917" s="15">
        <f t="shared" ca="1" si="174"/>
        <v>24.857954545454547</v>
      </c>
      <c r="L917" s="10">
        <f t="shared" ca="1" si="175"/>
        <v>2</v>
      </c>
      <c r="M917" s="10">
        <f t="shared" ca="1" si="176"/>
        <v>7</v>
      </c>
      <c r="N917" s="10">
        <f t="shared" ca="1" si="177"/>
        <v>12</v>
      </c>
      <c r="O917" s="10">
        <f t="shared" ca="1" si="178"/>
        <v>1</v>
      </c>
      <c r="P917" s="10">
        <f t="shared" ca="1" si="179"/>
        <v>3</v>
      </c>
      <c r="Q917" s="11">
        <f t="shared" ca="1" si="168"/>
        <v>27</v>
      </c>
      <c r="R917" s="22" t="str">
        <f ca="1">VLOOKUP(L917,'05'!$A$2:$B$6,2,0)</f>
        <v>parda</v>
      </c>
      <c r="S917" s="22" t="str">
        <f ca="1">VLOOKUP(M917,'06'!$A$2:$B$18,2,0)</f>
        <v>ensino médio técnico completo</v>
      </c>
      <c r="T917" s="22" t="str">
        <f ca="1">VLOOKUP(N917,'07'!$A$2:$D$28,2,0)</f>
        <v>Mato Grosso do Sul</v>
      </c>
      <c r="U917" s="22" t="str">
        <f ca="1">VLOOKUP(O917,'08'!$A$2:$B$28,2,0)</f>
        <v>Adventista</v>
      </c>
      <c r="V917" s="22" t="str">
        <f ca="1">VLOOKUP(P917,'10'!$A$2:$B$10,2,0)</f>
        <v>Divorciado</v>
      </c>
      <c r="W917" s="29">
        <f>IFERROR(VLOOKUP($B917,'b02'!$A$4:$H$705,W$1,0),0)</f>
        <v>0</v>
      </c>
      <c r="X917" s="29">
        <f>IFERROR(VLOOKUP($B917,'b02'!$A$4:$H$705,X$1,0),0)</f>
        <v>0</v>
      </c>
      <c r="Y917" s="29">
        <f>IFERROR(VLOOKUP($B917,'b02'!$A$4:$H$705,Y$1,0),0)</f>
        <v>0</v>
      </c>
      <c r="Z917" s="29">
        <f>IFERROR(VLOOKUP($B917,'b02'!$A$4:$H$705,Z$1,0),0)</f>
        <v>2</v>
      </c>
      <c r="AA917" s="29">
        <f>IFERROR(VLOOKUP($B917,'b02'!$A$4:$H$705,AA$1,0),0)</f>
        <v>0</v>
      </c>
      <c r="AB917" s="29">
        <f>IFERROR(VLOOKUP($B917,'b02'!$A$4:$H$705,AB$1,0),0)</f>
        <v>0</v>
      </c>
      <c r="AC917" s="29">
        <f>IFERROR(VLOOKUP($B917,'b02'!$A$4:$H$705,AC$1,0),0)</f>
        <v>2</v>
      </c>
      <c r="AD917" s="41">
        <f>IFERROR(VLOOKUP($B917,'b06'!$A$4:$I$714,AD$1,0),0)</f>
        <v>0</v>
      </c>
      <c r="AE917" s="41">
        <f>IFERROR(VLOOKUP($B917,'b06'!$A$4:$I$714,AE$1,0),0)</f>
        <v>0</v>
      </c>
      <c r="AF917" s="41">
        <f>IFERROR(VLOOKUP($B917,'b06'!$A$4:$I$714,AF$1,0),0)</f>
        <v>0</v>
      </c>
      <c r="AG917" s="41">
        <f>IFERROR(VLOOKUP($B917,'b06'!$A$4:$I$714,AG$1,0),0)</f>
        <v>0</v>
      </c>
      <c r="AH917" s="41">
        <f>IFERROR(VLOOKUP($B917,'b06'!$A$4:$I$714,AH$1,0),0)</f>
        <v>0</v>
      </c>
      <c r="AI917" s="41">
        <f>IFERROR(VLOOKUP($B917,'b06'!$A$4:$I$714,AI$1,0),0)</f>
        <v>1</v>
      </c>
      <c r="AJ917" s="41">
        <f>IFERROR(VLOOKUP($B917,'b06'!$A$4:$I$714,AJ$1,0),0)</f>
        <v>1</v>
      </c>
    </row>
    <row r="918" spans="1:36" x14ac:dyDescent="0.35">
      <c r="A918" s="4" t="s">
        <v>1229</v>
      </c>
      <c r="B918" s="30">
        <v>916</v>
      </c>
      <c r="C918" s="8">
        <f t="shared" ca="1" si="169"/>
        <v>31368</v>
      </c>
      <c r="D918" s="5" t="str">
        <f t="shared" si="170"/>
        <v>colaborador_0916</v>
      </c>
      <c r="E918" s="9" t="s">
        <v>1339</v>
      </c>
      <c r="F918" s="9" t="s">
        <v>1550</v>
      </c>
      <c r="G918" s="8">
        <f t="shared" ca="1" si="171"/>
        <v>43805</v>
      </c>
      <c r="H918" s="6" t="s">
        <v>6</v>
      </c>
      <c r="I918" s="13">
        <f t="shared" ca="1" si="172"/>
        <v>1.82</v>
      </c>
      <c r="J918" s="15">
        <f t="shared" ca="1" si="173"/>
        <v>76</v>
      </c>
      <c r="K918" s="15">
        <f t="shared" ca="1" si="174"/>
        <v>22.944088878154812</v>
      </c>
      <c r="L918" s="10">
        <f t="shared" ca="1" si="175"/>
        <v>3</v>
      </c>
      <c r="M918" s="10">
        <f t="shared" ca="1" si="176"/>
        <v>2</v>
      </c>
      <c r="N918" s="10">
        <f t="shared" ca="1" si="177"/>
        <v>12</v>
      </c>
      <c r="O918" s="10">
        <f t="shared" ca="1" si="178"/>
        <v>2</v>
      </c>
      <c r="P918" s="10">
        <f t="shared" ca="1" si="179"/>
        <v>6</v>
      </c>
      <c r="Q918" s="11">
        <f t="shared" ca="1" si="168"/>
        <v>35</v>
      </c>
      <c r="R918" s="22" t="str">
        <f ca="1">VLOOKUP(L918,'05'!$A$2:$B$6,2,0)</f>
        <v>preta</v>
      </c>
      <c r="S918" s="22" t="str">
        <f ca="1">VLOOKUP(M918,'06'!$A$2:$B$18,2,0)</f>
        <v>ensino fundamental incompleto</v>
      </c>
      <c r="T918" s="22" t="str">
        <f ca="1">VLOOKUP(N918,'07'!$A$2:$D$28,2,0)</f>
        <v>Mato Grosso do Sul</v>
      </c>
      <c r="U918" s="22" t="str">
        <f ca="1">VLOOKUP(O918,'08'!$A$2:$B$28,2,0)</f>
        <v>Candomblé</v>
      </c>
      <c r="V918" s="22" t="str">
        <f ca="1">VLOOKUP(P918,'10'!$A$2:$B$10,2,0)</f>
        <v>Concubinato/União Estável</v>
      </c>
      <c r="W918" s="29">
        <f>IFERROR(VLOOKUP($B918,'b02'!$A$4:$H$705,W$1,0),0)</f>
        <v>0</v>
      </c>
      <c r="X918" s="29">
        <f>IFERROR(VLOOKUP($B918,'b02'!$A$4:$H$705,X$1,0),0)</f>
        <v>0</v>
      </c>
      <c r="Y918" s="29">
        <f>IFERROR(VLOOKUP($B918,'b02'!$A$4:$H$705,Y$1,0),0)</f>
        <v>0</v>
      </c>
      <c r="Z918" s="29">
        <f>IFERROR(VLOOKUP($B918,'b02'!$A$4:$H$705,Z$1,0),0)</f>
        <v>0</v>
      </c>
      <c r="AA918" s="29">
        <f>IFERROR(VLOOKUP($B918,'b02'!$A$4:$H$705,AA$1,0),0)</f>
        <v>0</v>
      </c>
      <c r="AB918" s="29">
        <f>IFERROR(VLOOKUP($B918,'b02'!$A$4:$H$705,AB$1,0),0)</f>
        <v>0</v>
      </c>
      <c r="AC918" s="29">
        <f>IFERROR(VLOOKUP($B918,'b02'!$A$4:$H$705,AC$1,0),0)</f>
        <v>0</v>
      </c>
      <c r="AD918" s="41">
        <f>IFERROR(VLOOKUP($B918,'b06'!$A$4:$I$714,AD$1,0),0)</f>
        <v>0</v>
      </c>
      <c r="AE918" s="41">
        <f>IFERROR(VLOOKUP($B918,'b06'!$A$4:$I$714,AE$1,0),0)</f>
        <v>0</v>
      </c>
      <c r="AF918" s="41">
        <f>IFERROR(VLOOKUP($B918,'b06'!$A$4:$I$714,AF$1,0),0)</f>
        <v>0</v>
      </c>
      <c r="AG918" s="41">
        <f>IFERROR(VLOOKUP($B918,'b06'!$A$4:$I$714,AG$1,0),0)</f>
        <v>0</v>
      </c>
      <c r="AH918" s="41">
        <f>IFERROR(VLOOKUP($B918,'b06'!$A$4:$I$714,AH$1,0),0)</f>
        <v>0</v>
      </c>
      <c r="AI918" s="41">
        <f>IFERROR(VLOOKUP($B918,'b06'!$A$4:$I$714,AI$1,0),0)</f>
        <v>0</v>
      </c>
      <c r="AJ918" s="41">
        <f>IFERROR(VLOOKUP($B918,'b06'!$A$4:$I$714,AJ$1,0),0)</f>
        <v>0</v>
      </c>
    </row>
    <row r="919" spans="1:36" x14ac:dyDescent="0.35">
      <c r="A919" s="4" t="s">
        <v>1230</v>
      </c>
      <c r="B919" s="30">
        <v>917</v>
      </c>
      <c r="C919" s="8">
        <f t="shared" ca="1" si="169"/>
        <v>32175</v>
      </c>
      <c r="D919" s="5" t="str">
        <f t="shared" si="170"/>
        <v>colaborador_0917</v>
      </c>
      <c r="E919" s="9" t="s">
        <v>1339</v>
      </c>
      <c r="F919" s="9" t="s">
        <v>1550</v>
      </c>
      <c r="G919" s="8">
        <f t="shared" ca="1" si="171"/>
        <v>42690</v>
      </c>
      <c r="H919" s="6" t="s">
        <v>6</v>
      </c>
      <c r="I919" s="13">
        <f t="shared" ca="1" si="172"/>
        <v>1.78</v>
      </c>
      <c r="J919" s="15">
        <f t="shared" ca="1" si="173"/>
        <v>76</v>
      </c>
      <c r="K919" s="15">
        <f t="shared" ca="1" si="174"/>
        <v>23.98687034465345</v>
      </c>
      <c r="L919" s="10">
        <f t="shared" ca="1" si="175"/>
        <v>2</v>
      </c>
      <c r="M919" s="10">
        <f t="shared" ca="1" si="176"/>
        <v>1</v>
      </c>
      <c r="N919" s="10">
        <f t="shared" ca="1" si="177"/>
        <v>27</v>
      </c>
      <c r="O919" s="10">
        <f t="shared" ca="1" si="178"/>
        <v>5</v>
      </c>
      <c r="P919" s="10">
        <f t="shared" ca="1" si="179"/>
        <v>6</v>
      </c>
      <c r="Q919" s="11">
        <f t="shared" ca="1" si="168"/>
        <v>33</v>
      </c>
      <c r="R919" s="22" t="str">
        <f ca="1">VLOOKUP(L919,'05'!$A$2:$B$6,2,0)</f>
        <v>parda</v>
      </c>
      <c r="S919" s="22" t="str">
        <f ca="1">VLOOKUP(M919,'06'!$A$2:$B$18,2,0)</f>
        <v>sem instrução</v>
      </c>
      <c r="T919" s="22" t="str">
        <f ca="1">VLOOKUP(N919,'07'!$A$2:$D$28,2,0)</f>
        <v>Tocantins</v>
      </c>
      <c r="U919" s="22" t="str">
        <f ca="1">VLOOKUP(O919,'08'!$A$2:$B$28,2,0)</f>
        <v>Evangélica</v>
      </c>
      <c r="V919" s="22" t="str">
        <f ca="1">VLOOKUP(P919,'10'!$A$2:$B$10,2,0)</f>
        <v>Concubinato/União Estável</v>
      </c>
      <c r="W919" s="29">
        <f>IFERROR(VLOOKUP($B919,'b02'!$A$4:$H$705,W$1,0),0)</f>
        <v>0</v>
      </c>
      <c r="X919" s="29">
        <f>IFERROR(VLOOKUP($B919,'b02'!$A$4:$H$705,X$1,0),0)</f>
        <v>0</v>
      </c>
      <c r="Y919" s="29">
        <f>IFERROR(VLOOKUP($B919,'b02'!$A$4:$H$705,Y$1,0),0)</f>
        <v>0</v>
      </c>
      <c r="Z919" s="29">
        <f>IFERROR(VLOOKUP($B919,'b02'!$A$4:$H$705,Z$1,0),0)</f>
        <v>0</v>
      </c>
      <c r="AA919" s="29">
        <f>IFERROR(VLOOKUP($B919,'b02'!$A$4:$H$705,AA$1,0),0)</f>
        <v>0</v>
      </c>
      <c r="AB919" s="29">
        <f>IFERROR(VLOOKUP($B919,'b02'!$A$4:$H$705,AB$1,0),0)</f>
        <v>0</v>
      </c>
      <c r="AC919" s="29">
        <f>IFERROR(VLOOKUP($B919,'b02'!$A$4:$H$705,AC$1,0),0)</f>
        <v>0</v>
      </c>
      <c r="AD919" s="41">
        <f>IFERROR(VLOOKUP($B919,'b06'!$A$4:$I$714,AD$1,0),0)</f>
        <v>0</v>
      </c>
      <c r="AE919" s="41">
        <f>IFERROR(VLOOKUP($B919,'b06'!$A$4:$I$714,AE$1,0),0)</f>
        <v>0</v>
      </c>
      <c r="AF919" s="41">
        <f>IFERROR(VLOOKUP($B919,'b06'!$A$4:$I$714,AF$1,0),0)</f>
        <v>0</v>
      </c>
      <c r="AG919" s="41">
        <f>IFERROR(VLOOKUP($B919,'b06'!$A$4:$I$714,AG$1,0),0)</f>
        <v>0</v>
      </c>
      <c r="AH919" s="41">
        <f>IFERROR(VLOOKUP($B919,'b06'!$A$4:$I$714,AH$1,0),0)</f>
        <v>0</v>
      </c>
      <c r="AI919" s="41">
        <f>IFERROR(VLOOKUP($B919,'b06'!$A$4:$I$714,AI$1,0),0)</f>
        <v>0</v>
      </c>
      <c r="AJ919" s="41">
        <f>IFERROR(VLOOKUP($B919,'b06'!$A$4:$I$714,AJ$1,0),0)</f>
        <v>0</v>
      </c>
    </row>
    <row r="920" spans="1:36" x14ac:dyDescent="0.35">
      <c r="A920" s="4" t="s">
        <v>1231</v>
      </c>
      <c r="B920" s="30">
        <v>918</v>
      </c>
      <c r="C920" s="8">
        <f t="shared" ca="1" si="169"/>
        <v>32296</v>
      </c>
      <c r="D920" s="5" t="str">
        <f t="shared" si="170"/>
        <v>colaborador_0918</v>
      </c>
      <c r="E920" s="9" t="s">
        <v>1339</v>
      </c>
      <c r="F920" s="9" t="s">
        <v>1550</v>
      </c>
      <c r="G920" s="8">
        <f t="shared" ca="1" si="171"/>
        <v>43491</v>
      </c>
      <c r="H920" s="6" t="s">
        <v>6</v>
      </c>
      <c r="I920" s="13">
        <f t="shared" ca="1" si="172"/>
        <v>1.85</v>
      </c>
      <c r="J920" s="15">
        <f t="shared" ca="1" si="173"/>
        <v>71</v>
      </c>
      <c r="K920" s="15">
        <f t="shared" ca="1" si="174"/>
        <v>20.74506939371804</v>
      </c>
      <c r="L920" s="10">
        <f t="shared" ca="1" si="175"/>
        <v>3</v>
      </c>
      <c r="M920" s="10">
        <f t="shared" ca="1" si="176"/>
        <v>5</v>
      </c>
      <c r="N920" s="10">
        <f t="shared" ca="1" si="177"/>
        <v>5</v>
      </c>
      <c r="O920" s="10">
        <f t="shared" ca="1" si="178"/>
        <v>2</v>
      </c>
      <c r="P920" s="10">
        <f t="shared" ca="1" si="179"/>
        <v>6</v>
      </c>
      <c r="Q920" s="11">
        <f t="shared" ca="1" si="168"/>
        <v>32</v>
      </c>
      <c r="R920" s="22" t="str">
        <f ca="1">VLOOKUP(L920,'05'!$A$2:$B$6,2,0)</f>
        <v>preta</v>
      </c>
      <c r="S920" s="22" t="str">
        <f ca="1">VLOOKUP(M920,'06'!$A$2:$B$18,2,0)</f>
        <v>ensino médio completo</v>
      </c>
      <c r="T920" s="22" t="str">
        <f ca="1">VLOOKUP(N920,'07'!$A$2:$D$28,2,0)</f>
        <v>Bahia</v>
      </c>
      <c r="U920" s="22" t="str">
        <f ca="1">VLOOKUP(O920,'08'!$A$2:$B$28,2,0)</f>
        <v>Candomblé</v>
      </c>
      <c r="V920" s="22" t="str">
        <f ca="1">VLOOKUP(P920,'10'!$A$2:$B$10,2,0)</f>
        <v>Concubinato/União Estável</v>
      </c>
      <c r="W920" s="29">
        <f>IFERROR(VLOOKUP($B920,'b02'!$A$4:$H$705,W$1,0),0)</f>
        <v>0</v>
      </c>
      <c r="X920" s="29">
        <f>IFERROR(VLOOKUP($B920,'b02'!$A$4:$H$705,X$1,0),0)</f>
        <v>0</v>
      </c>
      <c r="Y920" s="29">
        <f>IFERROR(VLOOKUP($B920,'b02'!$A$4:$H$705,Y$1,0),0)</f>
        <v>0</v>
      </c>
      <c r="Z920" s="29">
        <f>IFERROR(VLOOKUP($B920,'b02'!$A$4:$H$705,Z$1,0),0)</f>
        <v>0</v>
      </c>
      <c r="AA920" s="29">
        <f>IFERROR(VLOOKUP($B920,'b02'!$A$4:$H$705,AA$1,0),0)</f>
        <v>0</v>
      </c>
      <c r="AB920" s="29">
        <f>IFERROR(VLOOKUP($B920,'b02'!$A$4:$H$705,AB$1,0),0)</f>
        <v>0</v>
      </c>
      <c r="AC920" s="29">
        <f>IFERROR(VLOOKUP($B920,'b02'!$A$4:$H$705,AC$1,0),0)</f>
        <v>0</v>
      </c>
      <c r="AD920" s="41">
        <f>IFERROR(VLOOKUP($B920,'b06'!$A$4:$I$714,AD$1,0),0)</f>
        <v>0</v>
      </c>
      <c r="AE920" s="41">
        <f>IFERROR(VLOOKUP($B920,'b06'!$A$4:$I$714,AE$1,0),0)</f>
        <v>0</v>
      </c>
      <c r="AF920" s="41">
        <f>IFERROR(VLOOKUP($B920,'b06'!$A$4:$I$714,AF$1,0),0)</f>
        <v>0</v>
      </c>
      <c r="AG920" s="41">
        <f>IFERROR(VLOOKUP($B920,'b06'!$A$4:$I$714,AG$1,0),0)</f>
        <v>0</v>
      </c>
      <c r="AH920" s="41">
        <f>IFERROR(VLOOKUP($B920,'b06'!$A$4:$I$714,AH$1,0),0)</f>
        <v>0</v>
      </c>
      <c r="AI920" s="41">
        <f>IFERROR(VLOOKUP($B920,'b06'!$A$4:$I$714,AI$1,0),0)</f>
        <v>0</v>
      </c>
      <c r="AJ920" s="41">
        <f>IFERROR(VLOOKUP($B920,'b06'!$A$4:$I$714,AJ$1,0),0)</f>
        <v>0</v>
      </c>
    </row>
    <row r="921" spans="1:36" x14ac:dyDescent="0.35">
      <c r="A921" s="4" t="s">
        <v>1232</v>
      </c>
      <c r="B921" s="30">
        <v>919</v>
      </c>
      <c r="C921" s="8">
        <f t="shared" ca="1" si="169"/>
        <v>34788</v>
      </c>
      <c r="D921" s="5" t="str">
        <f t="shared" si="170"/>
        <v>colaborador_0919</v>
      </c>
      <c r="E921" s="9" t="s">
        <v>1339</v>
      </c>
      <c r="F921" s="9" t="s">
        <v>1550</v>
      </c>
      <c r="G921" s="8">
        <f t="shared" ca="1" si="171"/>
        <v>42909</v>
      </c>
      <c r="H921" s="6" t="s">
        <v>6</v>
      </c>
      <c r="I921" s="13">
        <f t="shared" ca="1" si="172"/>
        <v>1.79</v>
      </c>
      <c r="J921" s="15">
        <f t="shared" ca="1" si="173"/>
        <v>73</v>
      </c>
      <c r="K921" s="15">
        <f t="shared" ca="1" si="174"/>
        <v>22.783308885490467</v>
      </c>
      <c r="L921" s="10">
        <f t="shared" ca="1" si="175"/>
        <v>3</v>
      </c>
      <c r="M921" s="10">
        <f t="shared" ca="1" si="176"/>
        <v>2</v>
      </c>
      <c r="N921" s="10">
        <f t="shared" ca="1" si="177"/>
        <v>12</v>
      </c>
      <c r="O921" s="10">
        <f t="shared" ca="1" si="178"/>
        <v>3</v>
      </c>
      <c r="P921" s="10">
        <f t="shared" ca="1" si="179"/>
        <v>3</v>
      </c>
      <c r="Q921" s="11">
        <f t="shared" ca="1" si="168"/>
        <v>25</v>
      </c>
      <c r="R921" s="22" t="str">
        <f ca="1">VLOOKUP(L921,'05'!$A$2:$B$6,2,0)</f>
        <v>preta</v>
      </c>
      <c r="S921" s="22" t="str">
        <f ca="1">VLOOKUP(M921,'06'!$A$2:$B$18,2,0)</f>
        <v>ensino fundamental incompleto</v>
      </c>
      <c r="T921" s="22" t="str">
        <f ca="1">VLOOKUP(N921,'07'!$A$2:$D$28,2,0)</f>
        <v>Mato Grosso do Sul</v>
      </c>
      <c r="U921" s="22" t="str">
        <f ca="1">VLOOKUP(O921,'08'!$A$2:$B$28,2,0)</f>
        <v>Católica</v>
      </c>
      <c r="V921" s="22" t="str">
        <f ca="1">VLOOKUP(P921,'10'!$A$2:$B$10,2,0)</f>
        <v>Divorciado</v>
      </c>
      <c r="W921" s="29">
        <f>IFERROR(VLOOKUP($B921,'b02'!$A$4:$H$705,W$1,0),0)</f>
        <v>0</v>
      </c>
      <c r="X921" s="29">
        <f>IFERROR(VLOOKUP($B921,'b02'!$A$4:$H$705,X$1,0),0)</f>
        <v>0</v>
      </c>
      <c r="Y921" s="29">
        <f>IFERROR(VLOOKUP($B921,'b02'!$A$4:$H$705,Y$1,0),0)</f>
        <v>1</v>
      </c>
      <c r="Z921" s="29">
        <f>IFERROR(VLOOKUP($B921,'b02'!$A$4:$H$705,Z$1,0),0)</f>
        <v>0</v>
      </c>
      <c r="AA921" s="29">
        <f>IFERROR(VLOOKUP($B921,'b02'!$A$4:$H$705,AA$1,0),0)</f>
        <v>1</v>
      </c>
      <c r="AB921" s="29">
        <f>IFERROR(VLOOKUP($B921,'b02'!$A$4:$H$705,AB$1,0),0)</f>
        <v>0</v>
      </c>
      <c r="AC921" s="29">
        <f>IFERROR(VLOOKUP($B921,'b02'!$A$4:$H$705,AC$1,0),0)</f>
        <v>2</v>
      </c>
      <c r="AD921" s="41">
        <f>IFERROR(VLOOKUP($B921,'b06'!$A$4:$I$714,AD$1,0),0)</f>
        <v>0</v>
      </c>
      <c r="AE921" s="41">
        <f>IFERROR(VLOOKUP($B921,'b06'!$A$4:$I$714,AE$1,0),0)</f>
        <v>0</v>
      </c>
      <c r="AF921" s="41">
        <f>IFERROR(VLOOKUP($B921,'b06'!$A$4:$I$714,AF$1,0),0)</f>
        <v>1</v>
      </c>
      <c r="AG921" s="41">
        <f>IFERROR(VLOOKUP($B921,'b06'!$A$4:$I$714,AG$1,0),0)</f>
        <v>0</v>
      </c>
      <c r="AH921" s="41">
        <f>IFERROR(VLOOKUP($B921,'b06'!$A$4:$I$714,AH$1,0),0)</f>
        <v>0</v>
      </c>
      <c r="AI921" s="41">
        <f>IFERROR(VLOOKUP($B921,'b06'!$A$4:$I$714,AI$1,0),0)</f>
        <v>1</v>
      </c>
      <c r="AJ921" s="41">
        <f>IFERROR(VLOOKUP($B921,'b06'!$A$4:$I$714,AJ$1,0),0)</f>
        <v>0</v>
      </c>
    </row>
    <row r="922" spans="1:36" x14ac:dyDescent="0.35">
      <c r="A922" s="4" t="s">
        <v>1233</v>
      </c>
      <c r="B922" s="30">
        <v>920</v>
      </c>
      <c r="C922" s="8">
        <f t="shared" ca="1" si="169"/>
        <v>33627</v>
      </c>
      <c r="D922" s="5" t="str">
        <f t="shared" si="170"/>
        <v>colaborador_0920</v>
      </c>
      <c r="E922" s="9" t="s">
        <v>1339</v>
      </c>
      <c r="F922" s="9" t="s">
        <v>1550</v>
      </c>
      <c r="G922" s="8">
        <f t="shared" ca="1" si="171"/>
        <v>42328</v>
      </c>
      <c r="H922" s="6" t="s">
        <v>6</v>
      </c>
      <c r="I922" s="13">
        <f t="shared" ca="1" si="172"/>
        <v>1.85</v>
      </c>
      <c r="J922" s="15">
        <f t="shared" ca="1" si="173"/>
        <v>79</v>
      </c>
      <c r="K922" s="15">
        <f t="shared" ca="1" si="174"/>
        <v>23.082542001460919</v>
      </c>
      <c r="L922" s="10">
        <f t="shared" ca="1" si="175"/>
        <v>2</v>
      </c>
      <c r="M922" s="10">
        <f t="shared" ca="1" si="176"/>
        <v>7</v>
      </c>
      <c r="N922" s="10">
        <f t="shared" ca="1" si="177"/>
        <v>2</v>
      </c>
      <c r="O922" s="10">
        <f t="shared" ca="1" si="178"/>
        <v>1</v>
      </c>
      <c r="P922" s="10">
        <f t="shared" ca="1" si="179"/>
        <v>3</v>
      </c>
      <c r="Q922" s="11">
        <f t="shared" ca="1" si="168"/>
        <v>29</v>
      </c>
      <c r="R922" s="22" t="str">
        <f ca="1">VLOOKUP(L922,'05'!$A$2:$B$6,2,0)</f>
        <v>parda</v>
      </c>
      <c r="S922" s="22" t="str">
        <f ca="1">VLOOKUP(M922,'06'!$A$2:$B$18,2,0)</f>
        <v>ensino médio técnico completo</v>
      </c>
      <c r="T922" s="22" t="str">
        <f ca="1">VLOOKUP(N922,'07'!$A$2:$D$28,2,0)</f>
        <v>Alagoas</v>
      </c>
      <c r="U922" s="22" t="str">
        <f ca="1">VLOOKUP(O922,'08'!$A$2:$B$28,2,0)</f>
        <v>Adventista</v>
      </c>
      <c r="V922" s="22" t="str">
        <f ca="1">VLOOKUP(P922,'10'!$A$2:$B$10,2,0)</f>
        <v>Divorciado</v>
      </c>
      <c r="W922" s="29">
        <f>IFERROR(VLOOKUP($B922,'b02'!$A$4:$H$705,W$1,0),0)</f>
        <v>0</v>
      </c>
      <c r="X922" s="29">
        <f>IFERROR(VLOOKUP($B922,'b02'!$A$4:$H$705,X$1,0),0)</f>
        <v>0</v>
      </c>
      <c r="Y922" s="29">
        <f>IFERROR(VLOOKUP($B922,'b02'!$A$4:$H$705,Y$1,0),0)</f>
        <v>0</v>
      </c>
      <c r="Z922" s="29">
        <f>IFERROR(VLOOKUP($B922,'b02'!$A$4:$H$705,Z$1,0),0)</f>
        <v>0</v>
      </c>
      <c r="AA922" s="29">
        <f>IFERROR(VLOOKUP($B922,'b02'!$A$4:$H$705,AA$1,0),0)</f>
        <v>0</v>
      </c>
      <c r="AB922" s="29">
        <f>IFERROR(VLOOKUP($B922,'b02'!$A$4:$H$705,AB$1,0),0)</f>
        <v>0</v>
      </c>
      <c r="AC922" s="29">
        <f>IFERROR(VLOOKUP($B922,'b02'!$A$4:$H$705,AC$1,0),0)</f>
        <v>0</v>
      </c>
      <c r="AD922" s="41">
        <f>IFERROR(VLOOKUP($B922,'b06'!$A$4:$I$714,AD$1,0),0)</f>
        <v>0</v>
      </c>
      <c r="AE922" s="41">
        <f>IFERROR(VLOOKUP($B922,'b06'!$A$4:$I$714,AE$1,0),0)</f>
        <v>0</v>
      </c>
      <c r="AF922" s="41">
        <f>IFERROR(VLOOKUP($B922,'b06'!$A$4:$I$714,AF$1,0),0)</f>
        <v>0</v>
      </c>
      <c r="AG922" s="41">
        <f>IFERROR(VLOOKUP($B922,'b06'!$A$4:$I$714,AG$1,0),0)</f>
        <v>0</v>
      </c>
      <c r="AH922" s="41">
        <f>IFERROR(VLOOKUP($B922,'b06'!$A$4:$I$714,AH$1,0),0)</f>
        <v>0</v>
      </c>
      <c r="AI922" s="41">
        <f>IFERROR(VLOOKUP($B922,'b06'!$A$4:$I$714,AI$1,0),0)</f>
        <v>0</v>
      </c>
      <c r="AJ922" s="41">
        <f>IFERROR(VLOOKUP($B922,'b06'!$A$4:$I$714,AJ$1,0),0)</f>
        <v>0</v>
      </c>
    </row>
    <row r="923" spans="1:36" x14ac:dyDescent="0.35">
      <c r="A923" s="4" t="s">
        <v>1234</v>
      </c>
      <c r="B923" s="30">
        <v>921</v>
      </c>
      <c r="C923" s="8">
        <f t="shared" ca="1" si="169"/>
        <v>30868</v>
      </c>
      <c r="D923" s="5" t="str">
        <f t="shared" si="170"/>
        <v>colaborador_0921</v>
      </c>
      <c r="E923" s="9" t="s">
        <v>1339</v>
      </c>
      <c r="F923" s="9" t="s">
        <v>1550</v>
      </c>
      <c r="G923" s="8">
        <f t="shared" ca="1" si="171"/>
        <v>42191</v>
      </c>
      <c r="H923" s="6" t="s">
        <v>6</v>
      </c>
      <c r="I923" s="13">
        <f t="shared" ca="1" si="172"/>
        <v>1.84</v>
      </c>
      <c r="J923" s="15">
        <f t="shared" ca="1" si="173"/>
        <v>72</v>
      </c>
      <c r="K923" s="15">
        <f t="shared" ca="1" si="174"/>
        <v>21.266540642722116</v>
      </c>
      <c r="L923" s="10">
        <f t="shared" ca="1" si="175"/>
        <v>2</v>
      </c>
      <c r="M923" s="10">
        <f t="shared" ca="1" si="176"/>
        <v>1</v>
      </c>
      <c r="N923" s="10">
        <f t="shared" ca="1" si="177"/>
        <v>5</v>
      </c>
      <c r="O923" s="10">
        <f t="shared" ca="1" si="178"/>
        <v>3</v>
      </c>
      <c r="P923" s="10">
        <f t="shared" ca="1" si="179"/>
        <v>2</v>
      </c>
      <c r="Q923" s="11">
        <f t="shared" ca="1" si="168"/>
        <v>36</v>
      </c>
      <c r="R923" s="22" t="str">
        <f ca="1">VLOOKUP(L923,'05'!$A$2:$B$6,2,0)</f>
        <v>parda</v>
      </c>
      <c r="S923" s="22" t="str">
        <f ca="1">VLOOKUP(M923,'06'!$A$2:$B$18,2,0)</f>
        <v>sem instrução</v>
      </c>
      <c r="T923" s="22" t="str">
        <f ca="1">VLOOKUP(N923,'07'!$A$2:$D$28,2,0)</f>
        <v>Bahia</v>
      </c>
      <c r="U923" s="22" t="str">
        <f ca="1">VLOOKUP(O923,'08'!$A$2:$B$28,2,0)</f>
        <v>Católica</v>
      </c>
      <c r="V923" s="22" t="str">
        <f ca="1">VLOOKUP(P923,'10'!$A$2:$B$10,2,0)</f>
        <v>Casado</v>
      </c>
      <c r="W923" s="29">
        <f>IFERROR(VLOOKUP($B923,'b02'!$A$4:$H$705,W$1,0),0)</f>
        <v>0</v>
      </c>
      <c r="X923" s="29">
        <f>IFERROR(VLOOKUP($B923,'b02'!$A$4:$H$705,X$1,0),0)</f>
        <v>0</v>
      </c>
      <c r="Y923" s="29">
        <f>IFERROR(VLOOKUP($B923,'b02'!$A$4:$H$705,Y$1,0),0)</f>
        <v>0</v>
      </c>
      <c r="Z923" s="29">
        <f>IFERROR(VLOOKUP($B923,'b02'!$A$4:$H$705,Z$1,0),0)</f>
        <v>0</v>
      </c>
      <c r="AA923" s="29">
        <f>IFERROR(VLOOKUP($B923,'b02'!$A$4:$H$705,AA$1,0),0)</f>
        <v>0</v>
      </c>
      <c r="AB923" s="29">
        <f>IFERROR(VLOOKUP($B923,'b02'!$A$4:$H$705,AB$1,0),0)</f>
        <v>0</v>
      </c>
      <c r="AC923" s="29">
        <f>IFERROR(VLOOKUP($B923,'b02'!$A$4:$H$705,AC$1,0),0)</f>
        <v>0</v>
      </c>
      <c r="AD923" s="41">
        <f>IFERROR(VLOOKUP($B923,'b06'!$A$4:$I$714,AD$1,0),0)</f>
        <v>0</v>
      </c>
      <c r="AE923" s="41">
        <f>IFERROR(VLOOKUP($B923,'b06'!$A$4:$I$714,AE$1,0),0)</f>
        <v>0</v>
      </c>
      <c r="AF923" s="41">
        <f>IFERROR(VLOOKUP($B923,'b06'!$A$4:$I$714,AF$1,0),0)</f>
        <v>0</v>
      </c>
      <c r="AG923" s="41">
        <f>IFERROR(VLOOKUP($B923,'b06'!$A$4:$I$714,AG$1,0),0)</f>
        <v>0</v>
      </c>
      <c r="AH923" s="41">
        <f>IFERROR(VLOOKUP($B923,'b06'!$A$4:$I$714,AH$1,0),0)</f>
        <v>0</v>
      </c>
      <c r="AI923" s="41">
        <f>IFERROR(VLOOKUP($B923,'b06'!$A$4:$I$714,AI$1,0),0)</f>
        <v>0</v>
      </c>
      <c r="AJ923" s="41">
        <f>IFERROR(VLOOKUP($B923,'b06'!$A$4:$I$714,AJ$1,0),0)</f>
        <v>0</v>
      </c>
    </row>
    <row r="924" spans="1:36" x14ac:dyDescent="0.35">
      <c r="A924" s="4" t="s">
        <v>1235</v>
      </c>
      <c r="B924" s="30">
        <v>922</v>
      </c>
      <c r="C924" s="8">
        <f t="shared" ca="1" si="169"/>
        <v>32061</v>
      </c>
      <c r="D924" s="5" t="str">
        <f t="shared" si="170"/>
        <v>colaborador_0922</v>
      </c>
      <c r="E924" s="9" t="s">
        <v>1339</v>
      </c>
      <c r="F924" s="9" t="s">
        <v>1550</v>
      </c>
      <c r="G924" s="8">
        <f t="shared" ca="1" si="171"/>
        <v>42567</v>
      </c>
      <c r="H924" s="6" t="s">
        <v>6</v>
      </c>
      <c r="I924" s="13">
        <f t="shared" ca="1" si="172"/>
        <v>1.79</v>
      </c>
      <c r="J924" s="15">
        <f t="shared" ca="1" si="173"/>
        <v>78</v>
      </c>
      <c r="K924" s="15">
        <f t="shared" ca="1" si="174"/>
        <v>24.343809494085704</v>
      </c>
      <c r="L924" s="10">
        <f t="shared" ca="1" si="175"/>
        <v>2</v>
      </c>
      <c r="M924" s="10">
        <f t="shared" ca="1" si="176"/>
        <v>5</v>
      </c>
      <c r="N924" s="10">
        <f t="shared" ca="1" si="177"/>
        <v>11</v>
      </c>
      <c r="O924" s="10">
        <f t="shared" ca="1" si="178"/>
        <v>5</v>
      </c>
      <c r="P924" s="10">
        <f t="shared" ca="1" si="179"/>
        <v>6</v>
      </c>
      <c r="Q924" s="11">
        <f t="shared" ca="1" si="168"/>
        <v>33</v>
      </c>
      <c r="R924" s="22" t="str">
        <f ca="1">VLOOKUP(L924,'05'!$A$2:$B$6,2,0)</f>
        <v>parda</v>
      </c>
      <c r="S924" s="22" t="str">
        <f ca="1">VLOOKUP(M924,'06'!$A$2:$B$18,2,0)</f>
        <v>ensino médio completo</v>
      </c>
      <c r="T924" s="22" t="str">
        <f ca="1">VLOOKUP(N924,'07'!$A$2:$D$28,2,0)</f>
        <v>Mato Grosso</v>
      </c>
      <c r="U924" s="22" t="str">
        <f ca="1">VLOOKUP(O924,'08'!$A$2:$B$28,2,0)</f>
        <v>Evangélica</v>
      </c>
      <c r="V924" s="22" t="str">
        <f ca="1">VLOOKUP(P924,'10'!$A$2:$B$10,2,0)</f>
        <v>Concubinato/União Estável</v>
      </c>
      <c r="W924" s="29">
        <f>IFERROR(VLOOKUP($B924,'b02'!$A$4:$H$705,W$1,0),0)</f>
        <v>0</v>
      </c>
      <c r="X924" s="29">
        <f>IFERROR(VLOOKUP($B924,'b02'!$A$4:$H$705,X$1,0),0)</f>
        <v>0</v>
      </c>
      <c r="Y924" s="29">
        <f>IFERROR(VLOOKUP($B924,'b02'!$A$4:$H$705,Y$1,0),0)</f>
        <v>0</v>
      </c>
      <c r="Z924" s="29">
        <f>IFERROR(VLOOKUP($B924,'b02'!$A$4:$H$705,Z$1,0),0)</f>
        <v>0</v>
      </c>
      <c r="AA924" s="29">
        <f>IFERROR(VLOOKUP($B924,'b02'!$A$4:$H$705,AA$1,0),0)</f>
        <v>0</v>
      </c>
      <c r="AB924" s="29">
        <f>IFERROR(VLOOKUP($B924,'b02'!$A$4:$H$705,AB$1,0),0)</f>
        <v>0</v>
      </c>
      <c r="AC924" s="29">
        <f>IFERROR(VLOOKUP($B924,'b02'!$A$4:$H$705,AC$1,0),0)</f>
        <v>0</v>
      </c>
      <c r="AD924" s="41">
        <f>IFERROR(VLOOKUP($B924,'b06'!$A$4:$I$714,AD$1,0),0)</f>
        <v>0</v>
      </c>
      <c r="AE924" s="41">
        <f>IFERROR(VLOOKUP($B924,'b06'!$A$4:$I$714,AE$1,0),0)</f>
        <v>0</v>
      </c>
      <c r="AF924" s="41">
        <f>IFERROR(VLOOKUP($B924,'b06'!$A$4:$I$714,AF$1,0),0)</f>
        <v>0</v>
      </c>
      <c r="AG924" s="41">
        <f>IFERROR(VLOOKUP($B924,'b06'!$A$4:$I$714,AG$1,0),0)</f>
        <v>0</v>
      </c>
      <c r="AH924" s="41">
        <f>IFERROR(VLOOKUP($B924,'b06'!$A$4:$I$714,AH$1,0),0)</f>
        <v>0</v>
      </c>
      <c r="AI924" s="41">
        <f>IFERROR(VLOOKUP($B924,'b06'!$A$4:$I$714,AI$1,0),0)</f>
        <v>0</v>
      </c>
      <c r="AJ924" s="41">
        <f>IFERROR(VLOOKUP($B924,'b06'!$A$4:$I$714,AJ$1,0),0)</f>
        <v>0</v>
      </c>
    </row>
    <row r="925" spans="1:36" x14ac:dyDescent="0.35">
      <c r="A925" s="4" t="s">
        <v>1236</v>
      </c>
      <c r="B925" s="30">
        <v>923</v>
      </c>
      <c r="C925" s="8">
        <f t="shared" ca="1" si="169"/>
        <v>32914</v>
      </c>
      <c r="D925" s="5" t="str">
        <f t="shared" si="170"/>
        <v>colaborador_0923</v>
      </c>
      <c r="E925" s="9" t="s">
        <v>1339</v>
      </c>
      <c r="F925" s="9" t="s">
        <v>1550</v>
      </c>
      <c r="G925" s="8">
        <f t="shared" ca="1" si="171"/>
        <v>42818</v>
      </c>
      <c r="H925" s="6" t="s">
        <v>6</v>
      </c>
      <c r="I925" s="13">
        <f t="shared" ca="1" si="172"/>
        <v>1.78</v>
      </c>
      <c r="J925" s="15">
        <f t="shared" ca="1" si="173"/>
        <v>71</v>
      </c>
      <c r="K925" s="15">
        <f t="shared" ca="1" si="174"/>
        <v>22.408786769347305</v>
      </c>
      <c r="L925" s="10">
        <f t="shared" ca="1" si="175"/>
        <v>3</v>
      </c>
      <c r="M925" s="10">
        <f t="shared" ca="1" si="176"/>
        <v>3</v>
      </c>
      <c r="N925" s="10">
        <f t="shared" ca="1" si="177"/>
        <v>6</v>
      </c>
      <c r="O925" s="10">
        <f t="shared" ca="1" si="178"/>
        <v>4</v>
      </c>
      <c r="P925" s="10">
        <f t="shared" ca="1" si="179"/>
        <v>3</v>
      </c>
      <c r="Q925" s="11">
        <f t="shared" ca="1" si="168"/>
        <v>31</v>
      </c>
      <c r="R925" s="22" t="str">
        <f ca="1">VLOOKUP(L925,'05'!$A$2:$B$6,2,0)</f>
        <v>preta</v>
      </c>
      <c r="S925" s="22" t="str">
        <f ca="1">VLOOKUP(M925,'06'!$A$2:$B$18,2,0)</f>
        <v>ensino fundamental completo</v>
      </c>
      <c r="T925" s="22" t="str">
        <f ca="1">VLOOKUP(N925,'07'!$A$2:$D$28,2,0)</f>
        <v>Ceará</v>
      </c>
      <c r="U925" s="22" t="str">
        <f ca="1">VLOOKUP(O925,'08'!$A$2:$B$28,2,0)</f>
        <v>Cristã</v>
      </c>
      <c r="V925" s="22" t="str">
        <f ca="1">VLOOKUP(P925,'10'!$A$2:$B$10,2,0)</f>
        <v>Divorciado</v>
      </c>
      <c r="W925" s="29">
        <f>IFERROR(VLOOKUP($B925,'b02'!$A$4:$H$705,W$1,0),0)</f>
        <v>0</v>
      </c>
      <c r="X925" s="29">
        <f>IFERROR(VLOOKUP($B925,'b02'!$A$4:$H$705,X$1,0),0)</f>
        <v>0</v>
      </c>
      <c r="Y925" s="29">
        <f>IFERROR(VLOOKUP($B925,'b02'!$A$4:$H$705,Y$1,0),0)</f>
        <v>0</v>
      </c>
      <c r="Z925" s="29">
        <f>IFERROR(VLOOKUP($B925,'b02'!$A$4:$H$705,Z$1,0),0)</f>
        <v>0</v>
      </c>
      <c r="AA925" s="29">
        <f>IFERROR(VLOOKUP($B925,'b02'!$A$4:$H$705,AA$1,0),0)</f>
        <v>0</v>
      </c>
      <c r="AB925" s="29">
        <f>IFERROR(VLOOKUP($B925,'b02'!$A$4:$H$705,AB$1,0),0)</f>
        <v>0</v>
      </c>
      <c r="AC925" s="29">
        <f>IFERROR(VLOOKUP($B925,'b02'!$A$4:$H$705,AC$1,0),0)</f>
        <v>0</v>
      </c>
      <c r="AD925" s="41">
        <f>IFERROR(VLOOKUP($B925,'b06'!$A$4:$I$714,AD$1,0),0)</f>
        <v>0</v>
      </c>
      <c r="AE925" s="41">
        <f>IFERROR(VLOOKUP($B925,'b06'!$A$4:$I$714,AE$1,0),0)</f>
        <v>0</v>
      </c>
      <c r="AF925" s="41">
        <f>IFERROR(VLOOKUP($B925,'b06'!$A$4:$I$714,AF$1,0),0)</f>
        <v>0</v>
      </c>
      <c r="AG925" s="41">
        <f>IFERROR(VLOOKUP($B925,'b06'!$A$4:$I$714,AG$1,0),0)</f>
        <v>0</v>
      </c>
      <c r="AH925" s="41">
        <f>IFERROR(VLOOKUP($B925,'b06'!$A$4:$I$714,AH$1,0),0)</f>
        <v>0</v>
      </c>
      <c r="AI925" s="41">
        <f>IFERROR(VLOOKUP($B925,'b06'!$A$4:$I$714,AI$1,0),0)</f>
        <v>0</v>
      </c>
      <c r="AJ925" s="41">
        <f>IFERROR(VLOOKUP($B925,'b06'!$A$4:$I$714,AJ$1,0),0)</f>
        <v>0</v>
      </c>
    </row>
    <row r="926" spans="1:36" x14ac:dyDescent="0.35">
      <c r="A926" s="4" t="s">
        <v>1237</v>
      </c>
      <c r="B926" s="30">
        <v>924</v>
      </c>
      <c r="C926" s="8">
        <f t="shared" ca="1" si="169"/>
        <v>34468</v>
      </c>
      <c r="D926" s="5" t="str">
        <f t="shared" si="170"/>
        <v>colaborador_0924</v>
      </c>
      <c r="E926" s="9" t="s">
        <v>1339</v>
      </c>
      <c r="F926" s="9" t="s">
        <v>1550</v>
      </c>
      <c r="G926" s="8">
        <f t="shared" ca="1" si="171"/>
        <v>42449</v>
      </c>
      <c r="H926" s="6" t="s">
        <v>6</v>
      </c>
      <c r="I926" s="13">
        <f t="shared" ca="1" si="172"/>
        <v>1.77</v>
      </c>
      <c r="J926" s="15">
        <f t="shared" ca="1" si="173"/>
        <v>81</v>
      </c>
      <c r="K926" s="15">
        <f t="shared" ca="1" si="174"/>
        <v>25.854639471416256</v>
      </c>
      <c r="L926" s="10">
        <f t="shared" ca="1" si="175"/>
        <v>2</v>
      </c>
      <c r="M926" s="10">
        <f t="shared" ca="1" si="176"/>
        <v>6</v>
      </c>
      <c r="N926" s="10">
        <f t="shared" ca="1" si="177"/>
        <v>15</v>
      </c>
      <c r="O926" s="10">
        <f t="shared" ca="1" si="178"/>
        <v>1</v>
      </c>
      <c r="P926" s="10">
        <f t="shared" ca="1" si="179"/>
        <v>1</v>
      </c>
      <c r="Q926" s="11">
        <f t="shared" ca="1" si="168"/>
        <v>26</v>
      </c>
      <c r="R926" s="22" t="str">
        <f ca="1">VLOOKUP(L926,'05'!$A$2:$B$6,2,0)</f>
        <v>parda</v>
      </c>
      <c r="S926" s="22" t="str">
        <f ca="1">VLOOKUP(M926,'06'!$A$2:$B$18,2,0)</f>
        <v>ensino médio técnico incompleto</v>
      </c>
      <c r="T926" s="22" t="str">
        <f ca="1">VLOOKUP(N926,'07'!$A$2:$D$28,2,0)</f>
        <v>Paraíba</v>
      </c>
      <c r="U926" s="22" t="str">
        <f ca="1">VLOOKUP(O926,'08'!$A$2:$B$28,2,0)</f>
        <v>Adventista</v>
      </c>
      <c r="V926" s="22" t="str">
        <f ca="1">VLOOKUP(P926,'10'!$A$2:$B$10,2,0)</f>
        <v>Solteiro</v>
      </c>
      <c r="W926" s="29">
        <f>IFERROR(VLOOKUP($B926,'b02'!$A$4:$H$705,W$1,0),0)</f>
        <v>0</v>
      </c>
      <c r="X926" s="29">
        <f>IFERROR(VLOOKUP($B926,'b02'!$A$4:$H$705,X$1,0),0)</f>
        <v>0</v>
      </c>
      <c r="Y926" s="29">
        <f>IFERROR(VLOOKUP($B926,'b02'!$A$4:$H$705,Y$1,0),0)</f>
        <v>0</v>
      </c>
      <c r="Z926" s="29">
        <f>IFERROR(VLOOKUP($B926,'b02'!$A$4:$H$705,Z$1,0),0)</f>
        <v>0</v>
      </c>
      <c r="AA926" s="29">
        <f>IFERROR(VLOOKUP($B926,'b02'!$A$4:$H$705,AA$1,0),0)</f>
        <v>0</v>
      </c>
      <c r="AB926" s="29">
        <f>IFERROR(VLOOKUP($B926,'b02'!$A$4:$H$705,AB$1,0),0)</f>
        <v>0</v>
      </c>
      <c r="AC926" s="29">
        <f>IFERROR(VLOOKUP($B926,'b02'!$A$4:$H$705,AC$1,0),0)</f>
        <v>0</v>
      </c>
      <c r="AD926" s="41">
        <f>IFERROR(VLOOKUP($B926,'b06'!$A$4:$I$714,AD$1,0),0)</f>
        <v>0</v>
      </c>
      <c r="AE926" s="41">
        <f>IFERROR(VLOOKUP($B926,'b06'!$A$4:$I$714,AE$1,0),0)</f>
        <v>0</v>
      </c>
      <c r="AF926" s="41">
        <f>IFERROR(VLOOKUP($B926,'b06'!$A$4:$I$714,AF$1,0),0)</f>
        <v>0</v>
      </c>
      <c r="AG926" s="41">
        <f>IFERROR(VLOOKUP($B926,'b06'!$A$4:$I$714,AG$1,0),0)</f>
        <v>0</v>
      </c>
      <c r="AH926" s="41">
        <f>IFERROR(VLOOKUP($B926,'b06'!$A$4:$I$714,AH$1,0),0)</f>
        <v>0</v>
      </c>
      <c r="AI926" s="41">
        <f>IFERROR(VLOOKUP($B926,'b06'!$A$4:$I$714,AI$1,0),0)</f>
        <v>0</v>
      </c>
      <c r="AJ926" s="41">
        <f>IFERROR(VLOOKUP($B926,'b06'!$A$4:$I$714,AJ$1,0),0)</f>
        <v>0</v>
      </c>
    </row>
    <row r="927" spans="1:36" x14ac:dyDescent="0.35">
      <c r="A927" s="4" t="s">
        <v>1238</v>
      </c>
      <c r="B927" s="30">
        <v>925</v>
      </c>
      <c r="C927" s="8">
        <f t="shared" ca="1" si="169"/>
        <v>34276</v>
      </c>
      <c r="D927" s="5" t="str">
        <f t="shared" si="170"/>
        <v>colaborador_0925</v>
      </c>
      <c r="E927" s="9" t="s">
        <v>1339</v>
      </c>
      <c r="F927" s="9" t="s">
        <v>1550</v>
      </c>
      <c r="G927" s="8">
        <f t="shared" ca="1" si="171"/>
        <v>43965</v>
      </c>
      <c r="H927" s="6" t="s">
        <v>6</v>
      </c>
      <c r="I927" s="13">
        <f t="shared" ca="1" si="172"/>
        <v>1.85</v>
      </c>
      <c r="J927" s="15">
        <f t="shared" ca="1" si="173"/>
        <v>78</v>
      </c>
      <c r="K927" s="15">
        <f t="shared" ca="1" si="174"/>
        <v>22.790357925493058</v>
      </c>
      <c r="L927" s="10">
        <f t="shared" ca="1" si="175"/>
        <v>3</v>
      </c>
      <c r="M927" s="10">
        <f t="shared" ca="1" si="176"/>
        <v>3</v>
      </c>
      <c r="N927" s="10">
        <f t="shared" ca="1" si="177"/>
        <v>7</v>
      </c>
      <c r="O927" s="10">
        <f t="shared" ca="1" si="178"/>
        <v>6</v>
      </c>
      <c r="P927" s="10">
        <f t="shared" ca="1" si="179"/>
        <v>1</v>
      </c>
      <c r="Q927" s="11">
        <f t="shared" ca="1" si="168"/>
        <v>27</v>
      </c>
      <c r="R927" s="22" t="str">
        <f ca="1">VLOOKUP(L927,'05'!$A$2:$B$6,2,0)</f>
        <v>preta</v>
      </c>
      <c r="S927" s="22" t="str">
        <f ca="1">VLOOKUP(M927,'06'!$A$2:$B$18,2,0)</f>
        <v>ensino fundamental completo</v>
      </c>
      <c r="T927" s="22" t="str">
        <f ca="1">VLOOKUP(N927,'07'!$A$2:$D$28,2,0)</f>
        <v>Distrito Federal</v>
      </c>
      <c r="U927" s="22" t="str">
        <f ca="1">VLOOKUP(O927,'08'!$A$2:$B$28,2,0)</f>
        <v>Umbanda</v>
      </c>
      <c r="V927" s="22" t="str">
        <f ca="1">VLOOKUP(P927,'10'!$A$2:$B$10,2,0)</f>
        <v>Solteiro</v>
      </c>
      <c r="W927" s="29">
        <f>IFERROR(VLOOKUP($B927,'b02'!$A$4:$H$705,W$1,0),0)</f>
        <v>0</v>
      </c>
      <c r="X927" s="29">
        <f>IFERROR(VLOOKUP($B927,'b02'!$A$4:$H$705,X$1,0),0)</f>
        <v>0</v>
      </c>
      <c r="Y927" s="29">
        <f>IFERROR(VLOOKUP($B927,'b02'!$A$4:$H$705,Y$1,0),0)</f>
        <v>0</v>
      </c>
      <c r="Z927" s="29">
        <f>IFERROR(VLOOKUP($B927,'b02'!$A$4:$H$705,Z$1,0),0)</f>
        <v>0</v>
      </c>
      <c r="AA927" s="29">
        <f>IFERROR(VLOOKUP($B927,'b02'!$A$4:$H$705,AA$1,0),0)</f>
        <v>0</v>
      </c>
      <c r="AB927" s="29">
        <f>IFERROR(VLOOKUP($B927,'b02'!$A$4:$H$705,AB$1,0),0)</f>
        <v>1</v>
      </c>
      <c r="AC927" s="29">
        <f>IFERROR(VLOOKUP($B927,'b02'!$A$4:$H$705,AC$1,0),0)</f>
        <v>1</v>
      </c>
      <c r="AD927" s="41">
        <f>IFERROR(VLOOKUP($B927,'b06'!$A$4:$I$714,AD$1,0),0)</f>
        <v>0</v>
      </c>
      <c r="AE927" s="41">
        <f>IFERROR(VLOOKUP($B927,'b06'!$A$4:$I$714,AE$1,0),0)</f>
        <v>0</v>
      </c>
      <c r="AF927" s="41">
        <f>IFERROR(VLOOKUP($B927,'b06'!$A$4:$I$714,AF$1,0),0)</f>
        <v>0</v>
      </c>
      <c r="AG927" s="41">
        <f>IFERROR(VLOOKUP($B927,'b06'!$A$4:$I$714,AG$1,0),0)</f>
        <v>0</v>
      </c>
      <c r="AH927" s="41">
        <f>IFERROR(VLOOKUP($B927,'b06'!$A$4:$I$714,AH$1,0),0)</f>
        <v>0</v>
      </c>
      <c r="AI927" s="41">
        <f>IFERROR(VLOOKUP($B927,'b06'!$A$4:$I$714,AI$1,0),0)</f>
        <v>0</v>
      </c>
      <c r="AJ927" s="41">
        <f>IFERROR(VLOOKUP($B927,'b06'!$A$4:$I$714,AJ$1,0),0)</f>
        <v>1</v>
      </c>
    </row>
    <row r="928" spans="1:36" x14ac:dyDescent="0.35">
      <c r="A928" s="4" t="s">
        <v>1239</v>
      </c>
      <c r="B928" s="30">
        <v>926</v>
      </c>
      <c r="C928" s="8">
        <f t="shared" ca="1" si="169"/>
        <v>34224</v>
      </c>
      <c r="D928" s="5" t="str">
        <f t="shared" si="170"/>
        <v>colaborador_0926</v>
      </c>
      <c r="E928" s="9" t="s">
        <v>1339</v>
      </c>
      <c r="F928" s="9" t="s">
        <v>1550</v>
      </c>
      <c r="G928" s="8">
        <f t="shared" ca="1" si="171"/>
        <v>43886</v>
      </c>
      <c r="H928" s="6" t="s">
        <v>6</v>
      </c>
      <c r="I928" s="13">
        <f t="shared" ca="1" si="172"/>
        <v>1.83</v>
      </c>
      <c r="J928" s="15">
        <f t="shared" ca="1" si="173"/>
        <v>77</v>
      </c>
      <c r="K928" s="15">
        <f t="shared" ca="1" si="174"/>
        <v>22.99262444384723</v>
      </c>
      <c r="L928" s="10">
        <f t="shared" ca="1" si="175"/>
        <v>3</v>
      </c>
      <c r="M928" s="10">
        <f t="shared" ca="1" si="176"/>
        <v>1</v>
      </c>
      <c r="N928" s="10">
        <f t="shared" ca="1" si="177"/>
        <v>3</v>
      </c>
      <c r="O928" s="10">
        <f t="shared" ca="1" si="178"/>
        <v>7</v>
      </c>
      <c r="P928" s="10">
        <f t="shared" ca="1" si="179"/>
        <v>3</v>
      </c>
      <c r="Q928" s="11">
        <f t="shared" ca="1" si="168"/>
        <v>27</v>
      </c>
      <c r="R928" s="22" t="str">
        <f ca="1">VLOOKUP(L928,'05'!$A$2:$B$6,2,0)</f>
        <v>preta</v>
      </c>
      <c r="S928" s="22" t="str">
        <f ca="1">VLOOKUP(M928,'06'!$A$2:$B$18,2,0)</f>
        <v>sem instrução</v>
      </c>
      <c r="T928" s="22" t="str">
        <f ca="1">VLOOKUP(N928,'07'!$A$2:$D$28,2,0)</f>
        <v>Amapá</v>
      </c>
      <c r="U928" s="22" t="str">
        <f ca="1">VLOOKUP(O928,'08'!$A$2:$B$28,2,0)</f>
        <v>Testemunha de Jeová</v>
      </c>
      <c r="V928" s="22" t="str">
        <f ca="1">VLOOKUP(P928,'10'!$A$2:$B$10,2,0)</f>
        <v>Divorciado</v>
      </c>
      <c r="W928" s="29">
        <f>IFERROR(VLOOKUP($B928,'b02'!$A$4:$H$705,W$1,0),0)</f>
        <v>0</v>
      </c>
      <c r="X928" s="29">
        <f>IFERROR(VLOOKUP($B928,'b02'!$A$4:$H$705,X$1,0),0)</f>
        <v>0</v>
      </c>
      <c r="Y928" s="29">
        <f>IFERROR(VLOOKUP($B928,'b02'!$A$4:$H$705,Y$1,0),0)</f>
        <v>0</v>
      </c>
      <c r="Z928" s="29">
        <f>IFERROR(VLOOKUP($B928,'b02'!$A$4:$H$705,Z$1,0),0)</f>
        <v>0</v>
      </c>
      <c r="AA928" s="29">
        <f>IFERROR(VLOOKUP($B928,'b02'!$A$4:$H$705,AA$1,0),0)</f>
        <v>0</v>
      </c>
      <c r="AB928" s="29">
        <f>IFERROR(VLOOKUP($B928,'b02'!$A$4:$H$705,AB$1,0),0)</f>
        <v>0</v>
      </c>
      <c r="AC928" s="29">
        <f>IFERROR(VLOOKUP($B928,'b02'!$A$4:$H$705,AC$1,0),0)</f>
        <v>0</v>
      </c>
      <c r="AD928" s="41">
        <f>IFERROR(VLOOKUP($B928,'b06'!$A$4:$I$714,AD$1,0),0)</f>
        <v>0</v>
      </c>
      <c r="AE928" s="41">
        <f>IFERROR(VLOOKUP($B928,'b06'!$A$4:$I$714,AE$1,0),0)</f>
        <v>0</v>
      </c>
      <c r="AF928" s="41">
        <f>IFERROR(VLOOKUP($B928,'b06'!$A$4:$I$714,AF$1,0),0)</f>
        <v>0</v>
      </c>
      <c r="AG928" s="41">
        <f>IFERROR(VLOOKUP($B928,'b06'!$A$4:$I$714,AG$1,0),0)</f>
        <v>0</v>
      </c>
      <c r="AH928" s="41">
        <f>IFERROR(VLOOKUP($B928,'b06'!$A$4:$I$714,AH$1,0),0)</f>
        <v>0</v>
      </c>
      <c r="AI928" s="41">
        <f>IFERROR(VLOOKUP($B928,'b06'!$A$4:$I$714,AI$1,0),0)</f>
        <v>0</v>
      </c>
      <c r="AJ928" s="41">
        <f>IFERROR(VLOOKUP($B928,'b06'!$A$4:$I$714,AJ$1,0),0)</f>
        <v>0</v>
      </c>
    </row>
    <row r="929" spans="1:36" x14ac:dyDescent="0.35">
      <c r="A929" s="4" t="s">
        <v>1240</v>
      </c>
      <c r="B929" s="30">
        <v>927</v>
      </c>
      <c r="C929" s="8">
        <f t="shared" ca="1" si="169"/>
        <v>32474</v>
      </c>
      <c r="D929" s="5" t="str">
        <f t="shared" si="170"/>
        <v>colaborador_0927</v>
      </c>
      <c r="E929" s="9" t="s">
        <v>1339</v>
      </c>
      <c r="F929" s="9" t="s">
        <v>1550</v>
      </c>
      <c r="G929" s="8">
        <f t="shared" ca="1" si="171"/>
        <v>43494</v>
      </c>
      <c r="H929" s="6" t="s">
        <v>6</v>
      </c>
      <c r="I929" s="13">
        <f t="shared" ca="1" si="172"/>
        <v>1.83</v>
      </c>
      <c r="J929" s="15">
        <f t="shared" ca="1" si="173"/>
        <v>77</v>
      </c>
      <c r="K929" s="15">
        <f t="shared" ca="1" si="174"/>
        <v>22.99262444384723</v>
      </c>
      <c r="L929" s="10">
        <f t="shared" ca="1" si="175"/>
        <v>2</v>
      </c>
      <c r="M929" s="10">
        <f t="shared" ca="1" si="176"/>
        <v>1</v>
      </c>
      <c r="N929" s="10">
        <f t="shared" ca="1" si="177"/>
        <v>12</v>
      </c>
      <c r="O929" s="10">
        <f t="shared" ca="1" si="178"/>
        <v>1</v>
      </c>
      <c r="P929" s="10">
        <f t="shared" ca="1" si="179"/>
        <v>1</v>
      </c>
      <c r="Q929" s="11">
        <f t="shared" ca="1" si="168"/>
        <v>32</v>
      </c>
      <c r="R929" s="22" t="str">
        <f ca="1">VLOOKUP(L929,'05'!$A$2:$B$6,2,0)</f>
        <v>parda</v>
      </c>
      <c r="S929" s="22" t="str">
        <f ca="1">VLOOKUP(M929,'06'!$A$2:$B$18,2,0)</f>
        <v>sem instrução</v>
      </c>
      <c r="T929" s="22" t="str">
        <f ca="1">VLOOKUP(N929,'07'!$A$2:$D$28,2,0)</f>
        <v>Mato Grosso do Sul</v>
      </c>
      <c r="U929" s="22" t="str">
        <f ca="1">VLOOKUP(O929,'08'!$A$2:$B$28,2,0)</f>
        <v>Adventista</v>
      </c>
      <c r="V929" s="22" t="str">
        <f ca="1">VLOOKUP(P929,'10'!$A$2:$B$10,2,0)</f>
        <v>Solteiro</v>
      </c>
      <c r="W929" s="29">
        <f>IFERROR(VLOOKUP($B929,'b02'!$A$4:$H$705,W$1,0),0)</f>
        <v>1</v>
      </c>
      <c r="X929" s="29">
        <f>IFERROR(VLOOKUP($B929,'b02'!$A$4:$H$705,X$1,0),0)</f>
        <v>0</v>
      </c>
      <c r="Y929" s="29">
        <f>IFERROR(VLOOKUP($B929,'b02'!$A$4:$H$705,Y$1,0),0)</f>
        <v>0</v>
      </c>
      <c r="Z929" s="29">
        <f>IFERROR(VLOOKUP($B929,'b02'!$A$4:$H$705,Z$1,0),0)</f>
        <v>0</v>
      </c>
      <c r="AA929" s="29">
        <f>IFERROR(VLOOKUP($B929,'b02'!$A$4:$H$705,AA$1,0),0)</f>
        <v>0</v>
      </c>
      <c r="AB929" s="29">
        <f>IFERROR(VLOOKUP($B929,'b02'!$A$4:$H$705,AB$1,0),0)</f>
        <v>0</v>
      </c>
      <c r="AC929" s="29">
        <f>IFERROR(VLOOKUP($B929,'b02'!$A$4:$H$705,AC$1,0),0)</f>
        <v>1</v>
      </c>
      <c r="AD929" s="41">
        <f>IFERROR(VLOOKUP($B929,'b06'!$A$4:$I$714,AD$1,0),0)</f>
        <v>0</v>
      </c>
      <c r="AE929" s="41">
        <f>IFERROR(VLOOKUP($B929,'b06'!$A$4:$I$714,AE$1,0),0)</f>
        <v>0</v>
      </c>
      <c r="AF929" s="41">
        <f>IFERROR(VLOOKUP($B929,'b06'!$A$4:$I$714,AF$1,0),0)</f>
        <v>1</v>
      </c>
      <c r="AG929" s="41">
        <f>IFERROR(VLOOKUP($B929,'b06'!$A$4:$I$714,AG$1,0),0)</f>
        <v>0</v>
      </c>
      <c r="AH929" s="41">
        <f>IFERROR(VLOOKUP($B929,'b06'!$A$4:$I$714,AH$1,0),0)</f>
        <v>0</v>
      </c>
      <c r="AI929" s="41">
        <f>IFERROR(VLOOKUP($B929,'b06'!$A$4:$I$714,AI$1,0),0)</f>
        <v>0</v>
      </c>
      <c r="AJ929" s="41">
        <f>IFERROR(VLOOKUP($B929,'b06'!$A$4:$I$714,AJ$1,0),0)</f>
        <v>0</v>
      </c>
    </row>
    <row r="930" spans="1:36" x14ac:dyDescent="0.35">
      <c r="A930" s="4" t="s">
        <v>1241</v>
      </c>
      <c r="B930" s="30">
        <v>928</v>
      </c>
      <c r="C930" s="8">
        <f t="shared" ca="1" si="169"/>
        <v>30781</v>
      </c>
      <c r="D930" s="5" t="str">
        <f t="shared" si="170"/>
        <v>colaborador_0928</v>
      </c>
      <c r="E930" s="9" t="s">
        <v>1339</v>
      </c>
      <c r="F930" s="9" t="s">
        <v>1550</v>
      </c>
      <c r="G930" s="8">
        <f t="shared" ca="1" si="171"/>
        <v>43861</v>
      </c>
      <c r="H930" s="6" t="s">
        <v>6</v>
      </c>
      <c r="I930" s="13">
        <f t="shared" ca="1" si="172"/>
        <v>1.75</v>
      </c>
      <c r="J930" s="15">
        <f t="shared" ca="1" si="173"/>
        <v>73</v>
      </c>
      <c r="K930" s="15">
        <f t="shared" ca="1" si="174"/>
        <v>23.836734693877553</v>
      </c>
      <c r="L930" s="10">
        <f t="shared" ca="1" si="175"/>
        <v>2</v>
      </c>
      <c r="M930" s="10">
        <f t="shared" ca="1" si="176"/>
        <v>7</v>
      </c>
      <c r="N930" s="10">
        <f t="shared" ca="1" si="177"/>
        <v>3</v>
      </c>
      <c r="O930" s="10">
        <f t="shared" ca="1" si="178"/>
        <v>4</v>
      </c>
      <c r="P930" s="10">
        <f t="shared" ca="1" si="179"/>
        <v>4</v>
      </c>
      <c r="Q930" s="11">
        <f t="shared" ca="1" si="168"/>
        <v>36</v>
      </c>
      <c r="R930" s="22" t="str">
        <f ca="1">VLOOKUP(L930,'05'!$A$2:$B$6,2,0)</f>
        <v>parda</v>
      </c>
      <c r="S930" s="22" t="str">
        <f ca="1">VLOOKUP(M930,'06'!$A$2:$B$18,2,0)</f>
        <v>ensino médio técnico completo</v>
      </c>
      <c r="T930" s="22" t="str">
        <f ca="1">VLOOKUP(N930,'07'!$A$2:$D$28,2,0)</f>
        <v>Amapá</v>
      </c>
      <c r="U930" s="22" t="str">
        <f ca="1">VLOOKUP(O930,'08'!$A$2:$B$28,2,0)</f>
        <v>Cristã</v>
      </c>
      <c r="V930" s="22" t="str">
        <f ca="1">VLOOKUP(P930,'10'!$A$2:$B$10,2,0)</f>
        <v>Desquitado</v>
      </c>
      <c r="W930" s="29">
        <f>IFERROR(VLOOKUP($B930,'b02'!$A$4:$H$705,W$1,0),0)</f>
        <v>0</v>
      </c>
      <c r="X930" s="29">
        <f>IFERROR(VLOOKUP($B930,'b02'!$A$4:$H$705,X$1,0),0)</f>
        <v>0</v>
      </c>
      <c r="Y930" s="29">
        <f>IFERROR(VLOOKUP($B930,'b02'!$A$4:$H$705,Y$1,0),0)</f>
        <v>1</v>
      </c>
      <c r="Z930" s="29">
        <f>IFERROR(VLOOKUP($B930,'b02'!$A$4:$H$705,Z$1,0),0)</f>
        <v>0</v>
      </c>
      <c r="AA930" s="29">
        <f>IFERROR(VLOOKUP($B930,'b02'!$A$4:$H$705,AA$1,0),0)</f>
        <v>0</v>
      </c>
      <c r="AB930" s="29">
        <f>IFERROR(VLOOKUP($B930,'b02'!$A$4:$H$705,AB$1,0),0)</f>
        <v>0</v>
      </c>
      <c r="AC930" s="29">
        <f>IFERROR(VLOOKUP($B930,'b02'!$A$4:$H$705,AC$1,0),0)</f>
        <v>1</v>
      </c>
      <c r="AD930" s="41">
        <f>IFERROR(VLOOKUP($B930,'b06'!$A$4:$I$714,AD$1,0),0)</f>
        <v>1</v>
      </c>
      <c r="AE930" s="41">
        <f>IFERROR(VLOOKUP($B930,'b06'!$A$4:$I$714,AE$1,0),0)</f>
        <v>0</v>
      </c>
      <c r="AF930" s="41">
        <f>IFERROR(VLOOKUP($B930,'b06'!$A$4:$I$714,AF$1,0),0)</f>
        <v>0</v>
      </c>
      <c r="AG930" s="41">
        <f>IFERROR(VLOOKUP($B930,'b06'!$A$4:$I$714,AG$1,0),0)</f>
        <v>0</v>
      </c>
      <c r="AH930" s="41">
        <f>IFERROR(VLOOKUP($B930,'b06'!$A$4:$I$714,AH$1,0),0)</f>
        <v>0</v>
      </c>
      <c r="AI930" s="41">
        <f>IFERROR(VLOOKUP($B930,'b06'!$A$4:$I$714,AI$1,0),0)</f>
        <v>0</v>
      </c>
      <c r="AJ930" s="41">
        <f>IFERROR(VLOOKUP($B930,'b06'!$A$4:$I$714,AJ$1,0),0)</f>
        <v>0</v>
      </c>
    </row>
    <row r="931" spans="1:36" x14ac:dyDescent="0.35">
      <c r="A931" s="4" t="s">
        <v>1242</v>
      </c>
      <c r="B931" s="30">
        <v>929</v>
      </c>
      <c r="C931" s="8">
        <f t="shared" ca="1" si="169"/>
        <v>35342</v>
      </c>
      <c r="D931" s="5" t="str">
        <f t="shared" si="170"/>
        <v>colaborador_0929</v>
      </c>
      <c r="E931" s="9" t="s">
        <v>1339</v>
      </c>
      <c r="F931" s="9" t="s">
        <v>1550</v>
      </c>
      <c r="G931" s="8">
        <f t="shared" ca="1" si="171"/>
        <v>42044</v>
      </c>
      <c r="H931" s="6" t="s">
        <v>6</v>
      </c>
      <c r="I931" s="13">
        <f t="shared" ca="1" si="172"/>
        <v>1.78</v>
      </c>
      <c r="J931" s="15">
        <f t="shared" ca="1" si="173"/>
        <v>74</v>
      </c>
      <c r="K931" s="15">
        <f t="shared" ca="1" si="174"/>
        <v>23.355636914530994</v>
      </c>
      <c r="L931" s="10">
        <f t="shared" ca="1" si="175"/>
        <v>2</v>
      </c>
      <c r="M931" s="10">
        <f t="shared" ca="1" si="176"/>
        <v>5</v>
      </c>
      <c r="N931" s="10">
        <f t="shared" ca="1" si="177"/>
        <v>21</v>
      </c>
      <c r="O931" s="10">
        <f t="shared" ca="1" si="178"/>
        <v>6</v>
      </c>
      <c r="P931" s="10">
        <f t="shared" ca="1" si="179"/>
        <v>4</v>
      </c>
      <c r="Q931" s="11">
        <f t="shared" ca="1" si="168"/>
        <v>24</v>
      </c>
      <c r="R931" s="22" t="str">
        <f ca="1">VLOOKUP(L931,'05'!$A$2:$B$6,2,0)</f>
        <v>parda</v>
      </c>
      <c r="S931" s="22" t="str">
        <f ca="1">VLOOKUP(M931,'06'!$A$2:$B$18,2,0)</f>
        <v>ensino médio completo</v>
      </c>
      <c r="T931" s="22" t="str">
        <f ca="1">VLOOKUP(N931,'07'!$A$2:$D$28,2,0)</f>
        <v>Rio Grande do Sul</v>
      </c>
      <c r="U931" s="22" t="str">
        <f ca="1">VLOOKUP(O931,'08'!$A$2:$B$28,2,0)</f>
        <v>Umbanda</v>
      </c>
      <c r="V931" s="22" t="str">
        <f ca="1">VLOOKUP(P931,'10'!$A$2:$B$10,2,0)</f>
        <v>Desquitado</v>
      </c>
      <c r="W931" s="29">
        <f>IFERROR(VLOOKUP($B931,'b02'!$A$4:$H$705,W$1,0),0)</f>
        <v>0</v>
      </c>
      <c r="X931" s="29">
        <f>IFERROR(VLOOKUP($B931,'b02'!$A$4:$H$705,X$1,0),0)</f>
        <v>0</v>
      </c>
      <c r="Y931" s="29">
        <f>IFERROR(VLOOKUP($B931,'b02'!$A$4:$H$705,Y$1,0),0)</f>
        <v>0</v>
      </c>
      <c r="Z931" s="29">
        <f>IFERROR(VLOOKUP($B931,'b02'!$A$4:$H$705,Z$1,0),0)</f>
        <v>0</v>
      </c>
      <c r="AA931" s="29">
        <f>IFERROR(VLOOKUP($B931,'b02'!$A$4:$H$705,AA$1,0),0)</f>
        <v>0</v>
      </c>
      <c r="AB931" s="29">
        <f>IFERROR(VLOOKUP($B931,'b02'!$A$4:$H$705,AB$1,0),0)</f>
        <v>0</v>
      </c>
      <c r="AC931" s="29">
        <f>IFERROR(VLOOKUP($B931,'b02'!$A$4:$H$705,AC$1,0),0)</f>
        <v>0</v>
      </c>
      <c r="AD931" s="41">
        <f>IFERROR(VLOOKUP($B931,'b06'!$A$4:$I$714,AD$1,0),0)</f>
        <v>0</v>
      </c>
      <c r="AE931" s="41">
        <f>IFERROR(VLOOKUP($B931,'b06'!$A$4:$I$714,AE$1,0),0)</f>
        <v>0</v>
      </c>
      <c r="AF931" s="41">
        <f>IFERROR(VLOOKUP($B931,'b06'!$A$4:$I$714,AF$1,0),0)</f>
        <v>0</v>
      </c>
      <c r="AG931" s="41">
        <f>IFERROR(VLOOKUP($B931,'b06'!$A$4:$I$714,AG$1,0),0)</f>
        <v>0</v>
      </c>
      <c r="AH931" s="41">
        <f>IFERROR(VLOOKUP($B931,'b06'!$A$4:$I$714,AH$1,0),0)</f>
        <v>0</v>
      </c>
      <c r="AI931" s="41">
        <f>IFERROR(VLOOKUP($B931,'b06'!$A$4:$I$714,AI$1,0),0)</f>
        <v>0</v>
      </c>
      <c r="AJ931" s="41">
        <f>IFERROR(VLOOKUP($B931,'b06'!$A$4:$I$714,AJ$1,0),0)</f>
        <v>0</v>
      </c>
    </row>
    <row r="932" spans="1:36" x14ac:dyDescent="0.35">
      <c r="A932" s="4" t="s">
        <v>1243</v>
      </c>
      <c r="B932" s="30">
        <v>930</v>
      </c>
      <c r="C932" s="8">
        <f t="shared" ca="1" si="169"/>
        <v>34585</v>
      </c>
      <c r="D932" s="5" t="str">
        <f t="shared" si="170"/>
        <v>colaborador_0930</v>
      </c>
      <c r="E932" s="9" t="s">
        <v>1339</v>
      </c>
      <c r="F932" s="9" t="s">
        <v>1550</v>
      </c>
      <c r="G932" s="8">
        <f t="shared" ca="1" si="171"/>
        <v>43501</v>
      </c>
      <c r="H932" s="6" t="s">
        <v>6</v>
      </c>
      <c r="I932" s="13">
        <f t="shared" ca="1" si="172"/>
        <v>1.83</v>
      </c>
      <c r="J932" s="15">
        <f t="shared" ca="1" si="173"/>
        <v>71</v>
      </c>
      <c r="K932" s="15">
        <f t="shared" ca="1" si="174"/>
        <v>21.200991370300692</v>
      </c>
      <c r="L932" s="10">
        <f t="shared" ca="1" si="175"/>
        <v>3</v>
      </c>
      <c r="M932" s="10">
        <f t="shared" ca="1" si="176"/>
        <v>7</v>
      </c>
      <c r="N932" s="10">
        <f t="shared" ca="1" si="177"/>
        <v>26</v>
      </c>
      <c r="O932" s="10">
        <f t="shared" ca="1" si="178"/>
        <v>6</v>
      </c>
      <c r="P932" s="10">
        <f t="shared" ca="1" si="179"/>
        <v>5</v>
      </c>
      <c r="Q932" s="11">
        <f t="shared" ca="1" si="168"/>
        <v>26</v>
      </c>
      <c r="R932" s="22" t="str">
        <f ca="1">VLOOKUP(L932,'05'!$A$2:$B$6,2,0)</f>
        <v>preta</v>
      </c>
      <c r="S932" s="22" t="str">
        <f ca="1">VLOOKUP(M932,'06'!$A$2:$B$18,2,0)</f>
        <v>ensino médio técnico completo</v>
      </c>
      <c r="T932" s="22" t="str">
        <f ca="1">VLOOKUP(N932,'07'!$A$2:$D$28,2,0)</f>
        <v>Sergipe</v>
      </c>
      <c r="U932" s="22" t="str">
        <f ca="1">VLOOKUP(O932,'08'!$A$2:$B$28,2,0)</f>
        <v>Umbanda</v>
      </c>
      <c r="V932" s="22" t="str">
        <f ca="1">VLOOKUP(P932,'10'!$A$2:$B$10,2,0)</f>
        <v>Separado</v>
      </c>
      <c r="W932" s="29">
        <f>IFERROR(VLOOKUP($B932,'b02'!$A$4:$H$705,W$1,0),0)</f>
        <v>0</v>
      </c>
      <c r="X932" s="29">
        <f>IFERROR(VLOOKUP($B932,'b02'!$A$4:$H$705,X$1,0),0)</f>
        <v>0</v>
      </c>
      <c r="Y932" s="29">
        <f>IFERROR(VLOOKUP($B932,'b02'!$A$4:$H$705,Y$1,0),0)</f>
        <v>0</v>
      </c>
      <c r="Z932" s="29">
        <f>IFERROR(VLOOKUP($B932,'b02'!$A$4:$H$705,Z$1,0),0)</f>
        <v>0</v>
      </c>
      <c r="AA932" s="29">
        <f>IFERROR(VLOOKUP($B932,'b02'!$A$4:$H$705,AA$1,0),0)</f>
        <v>0</v>
      </c>
      <c r="AB932" s="29">
        <f>IFERROR(VLOOKUP($B932,'b02'!$A$4:$H$705,AB$1,0),0)</f>
        <v>0</v>
      </c>
      <c r="AC932" s="29">
        <f>IFERROR(VLOOKUP($B932,'b02'!$A$4:$H$705,AC$1,0),0)</f>
        <v>0</v>
      </c>
      <c r="AD932" s="41">
        <f>IFERROR(VLOOKUP($B932,'b06'!$A$4:$I$714,AD$1,0),0)</f>
        <v>0</v>
      </c>
      <c r="AE932" s="41">
        <f>IFERROR(VLOOKUP($B932,'b06'!$A$4:$I$714,AE$1,0),0)</f>
        <v>0</v>
      </c>
      <c r="AF932" s="41">
        <f>IFERROR(VLOOKUP($B932,'b06'!$A$4:$I$714,AF$1,0),0)</f>
        <v>0</v>
      </c>
      <c r="AG932" s="41">
        <f>IFERROR(VLOOKUP($B932,'b06'!$A$4:$I$714,AG$1,0),0)</f>
        <v>0</v>
      </c>
      <c r="AH932" s="41">
        <f>IFERROR(VLOOKUP($B932,'b06'!$A$4:$I$714,AH$1,0),0)</f>
        <v>0</v>
      </c>
      <c r="AI932" s="41">
        <f>IFERROR(VLOOKUP($B932,'b06'!$A$4:$I$714,AI$1,0),0)</f>
        <v>0</v>
      </c>
      <c r="AJ932" s="41">
        <f>IFERROR(VLOOKUP($B932,'b06'!$A$4:$I$714,AJ$1,0),0)</f>
        <v>0</v>
      </c>
    </row>
    <row r="933" spans="1:36" x14ac:dyDescent="0.35">
      <c r="A933" s="4" t="s">
        <v>1244</v>
      </c>
      <c r="B933" s="30">
        <v>931</v>
      </c>
      <c r="C933" s="8">
        <f t="shared" ca="1" si="169"/>
        <v>31287</v>
      </c>
      <c r="D933" s="5" t="str">
        <f t="shared" si="170"/>
        <v>colaborador_0931</v>
      </c>
      <c r="E933" s="9" t="s">
        <v>1339</v>
      </c>
      <c r="F933" s="9" t="s">
        <v>1550</v>
      </c>
      <c r="G933" s="8">
        <f t="shared" ca="1" si="171"/>
        <v>43190</v>
      </c>
      <c r="H933" s="6" t="s">
        <v>6</v>
      </c>
      <c r="I933" s="13">
        <f t="shared" ca="1" si="172"/>
        <v>1.81</v>
      </c>
      <c r="J933" s="15">
        <f t="shared" ca="1" si="173"/>
        <v>75</v>
      </c>
      <c r="K933" s="15">
        <f t="shared" ca="1" si="174"/>
        <v>22.893074081987731</v>
      </c>
      <c r="L933" s="10">
        <f t="shared" ca="1" si="175"/>
        <v>3</v>
      </c>
      <c r="M933" s="10">
        <f t="shared" ca="1" si="176"/>
        <v>6</v>
      </c>
      <c r="N933" s="10">
        <f t="shared" ca="1" si="177"/>
        <v>22</v>
      </c>
      <c r="O933" s="10">
        <f t="shared" ca="1" si="178"/>
        <v>4</v>
      </c>
      <c r="P933" s="10">
        <f t="shared" ca="1" si="179"/>
        <v>6</v>
      </c>
      <c r="Q933" s="11">
        <f t="shared" ca="1" si="168"/>
        <v>35</v>
      </c>
      <c r="R933" s="22" t="str">
        <f ca="1">VLOOKUP(L933,'05'!$A$2:$B$6,2,0)</f>
        <v>preta</v>
      </c>
      <c r="S933" s="22" t="str">
        <f ca="1">VLOOKUP(M933,'06'!$A$2:$B$18,2,0)</f>
        <v>ensino médio técnico incompleto</v>
      </c>
      <c r="T933" s="22" t="str">
        <f ca="1">VLOOKUP(N933,'07'!$A$2:$D$28,2,0)</f>
        <v>Rondônia</v>
      </c>
      <c r="U933" s="22" t="str">
        <f ca="1">VLOOKUP(O933,'08'!$A$2:$B$28,2,0)</f>
        <v>Cristã</v>
      </c>
      <c r="V933" s="22" t="str">
        <f ca="1">VLOOKUP(P933,'10'!$A$2:$B$10,2,0)</f>
        <v>Concubinato/União Estável</v>
      </c>
      <c r="W933" s="29">
        <f>IFERROR(VLOOKUP($B933,'b02'!$A$4:$H$705,W$1,0),0)</f>
        <v>0</v>
      </c>
      <c r="X933" s="29">
        <f>IFERROR(VLOOKUP($B933,'b02'!$A$4:$H$705,X$1,0),0)</f>
        <v>0</v>
      </c>
      <c r="Y933" s="29">
        <f>IFERROR(VLOOKUP($B933,'b02'!$A$4:$H$705,Y$1,0),0)</f>
        <v>0</v>
      </c>
      <c r="Z933" s="29">
        <f>IFERROR(VLOOKUP($B933,'b02'!$A$4:$H$705,Z$1,0),0)</f>
        <v>0</v>
      </c>
      <c r="AA933" s="29">
        <f>IFERROR(VLOOKUP($B933,'b02'!$A$4:$H$705,AA$1,0),0)</f>
        <v>0</v>
      </c>
      <c r="AB933" s="29">
        <f>IFERROR(VLOOKUP($B933,'b02'!$A$4:$H$705,AB$1,0),0)</f>
        <v>0</v>
      </c>
      <c r="AC933" s="29">
        <f>IFERROR(VLOOKUP($B933,'b02'!$A$4:$H$705,AC$1,0),0)</f>
        <v>0</v>
      </c>
      <c r="AD933" s="41">
        <f>IFERROR(VLOOKUP($B933,'b06'!$A$4:$I$714,AD$1,0),0)</f>
        <v>0</v>
      </c>
      <c r="AE933" s="41">
        <f>IFERROR(VLOOKUP($B933,'b06'!$A$4:$I$714,AE$1,0),0)</f>
        <v>0</v>
      </c>
      <c r="AF933" s="41">
        <f>IFERROR(VLOOKUP($B933,'b06'!$A$4:$I$714,AF$1,0),0)</f>
        <v>0</v>
      </c>
      <c r="AG933" s="41">
        <f>IFERROR(VLOOKUP($B933,'b06'!$A$4:$I$714,AG$1,0),0)</f>
        <v>0</v>
      </c>
      <c r="AH933" s="41">
        <f>IFERROR(VLOOKUP($B933,'b06'!$A$4:$I$714,AH$1,0),0)</f>
        <v>0</v>
      </c>
      <c r="AI933" s="41">
        <f>IFERROR(VLOOKUP($B933,'b06'!$A$4:$I$714,AI$1,0),0)</f>
        <v>0</v>
      </c>
      <c r="AJ933" s="41">
        <f>IFERROR(VLOOKUP($B933,'b06'!$A$4:$I$714,AJ$1,0),0)</f>
        <v>0</v>
      </c>
    </row>
    <row r="934" spans="1:36" x14ac:dyDescent="0.35">
      <c r="A934" s="4" t="s">
        <v>1245</v>
      </c>
      <c r="B934" s="30">
        <v>932</v>
      </c>
      <c r="C934" s="8">
        <f t="shared" ca="1" si="169"/>
        <v>32486</v>
      </c>
      <c r="D934" s="5" t="str">
        <f t="shared" si="170"/>
        <v>colaborador_0932</v>
      </c>
      <c r="E934" s="9" t="s">
        <v>1339</v>
      </c>
      <c r="F934" s="9" t="s">
        <v>1550</v>
      </c>
      <c r="G934" s="8">
        <f t="shared" ca="1" si="171"/>
        <v>42892</v>
      </c>
      <c r="H934" s="6" t="s">
        <v>6</v>
      </c>
      <c r="I934" s="13">
        <f t="shared" ca="1" si="172"/>
        <v>1.83</v>
      </c>
      <c r="J934" s="15">
        <f t="shared" ca="1" si="173"/>
        <v>75</v>
      </c>
      <c r="K934" s="15">
        <f t="shared" ca="1" si="174"/>
        <v>22.395413419331717</v>
      </c>
      <c r="L934" s="10">
        <f t="shared" ca="1" si="175"/>
        <v>2</v>
      </c>
      <c r="M934" s="10">
        <f t="shared" ca="1" si="176"/>
        <v>7</v>
      </c>
      <c r="N934" s="10">
        <f t="shared" ca="1" si="177"/>
        <v>6</v>
      </c>
      <c r="O934" s="10">
        <f t="shared" ca="1" si="178"/>
        <v>3</v>
      </c>
      <c r="P934" s="10">
        <f t="shared" ca="1" si="179"/>
        <v>1</v>
      </c>
      <c r="Q934" s="11">
        <f t="shared" ca="1" si="168"/>
        <v>32</v>
      </c>
      <c r="R934" s="22" t="str">
        <f ca="1">VLOOKUP(L934,'05'!$A$2:$B$6,2,0)</f>
        <v>parda</v>
      </c>
      <c r="S934" s="22" t="str">
        <f ca="1">VLOOKUP(M934,'06'!$A$2:$B$18,2,0)</f>
        <v>ensino médio técnico completo</v>
      </c>
      <c r="T934" s="22" t="str">
        <f ca="1">VLOOKUP(N934,'07'!$A$2:$D$28,2,0)</f>
        <v>Ceará</v>
      </c>
      <c r="U934" s="22" t="str">
        <f ca="1">VLOOKUP(O934,'08'!$A$2:$B$28,2,0)</f>
        <v>Católica</v>
      </c>
      <c r="V934" s="22" t="str">
        <f ca="1">VLOOKUP(P934,'10'!$A$2:$B$10,2,0)</f>
        <v>Solteiro</v>
      </c>
      <c r="W934" s="29">
        <f>IFERROR(VLOOKUP($B934,'b02'!$A$4:$H$705,W$1,0),0)</f>
        <v>0</v>
      </c>
      <c r="X934" s="29">
        <f>IFERROR(VLOOKUP($B934,'b02'!$A$4:$H$705,X$1,0),0)</f>
        <v>0</v>
      </c>
      <c r="Y934" s="29">
        <f>IFERROR(VLOOKUP($B934,'b02'!$A$4:$H$705,Y$1,0),0)</f>
        <v>0</v>
      </c>
      <c r="Z934" s="29">
        <f>IFERROR(VLOOKUP($B934,'b02'!$A$4:$H$705,Z$1,0),0)</f>
        <v>0</v>
      </c>
      <c r="AA934" s="29">
        <f>IFERROR(VLOOKUP($B934,'b02'!$A$4:$H$705,AA$1,0),0)</f>
        <v>0</v>
      </c>
      <c r="AB934" s="29">
        <f>IFERROR(VLOOKUP($B934,'b02'!$A$4:$H$705,AB$1,0),0)</f>
        <v>0</v>
      </c>
      <c r="AC934" s="29">
        <f>IFERROR(VLOOKUP($B934,'b02'!$A$4:$H$705,AC$1,0),0)</f>
        <v>0</v>
      </c>
      <c r="AD934" s="41">
        <f>IFERROR(VLOOKUP($B934,'b06'!$A$4:$I$714,AD$1,0),0)</f>
        <v>0</v>
      </c>
      <c r="AE934" s="41">
        <f>IFERROR(VLOOKUP($B934,'b06'!$A$4:$I$714,AE$1,0),0)</f>
        <v>0</v>
      </c>
      <c r="AF934" s="41">
        <f>IFERROR(VLOOKUP($B934,'b06'!$A$4:$I$714,AF$1,0),0)</f>
        <v>0</v>
      </c>
      <c r="AG934" s="41">
        <f>IFERROR(VLOOKUP($B934,'b06'!$A$4:$I$714,AG$1,0),0)</f>
        <v>0</v>
      </c>
      <c r="AH934" s="41">
        <f>IFERROR(VLOOKUP($B934,'b06'!$A$4:$I$714,AH$1,0),0)</f>
        <v>0</v>
      </c>
      <c r="AI934" s="41">
        <f>IFERROR(VLOOKUP($B934,'b06'!$A$4:$I$714,AI$1,0),0)</f>
        <v>0</v>
      </c>
      <c r="AJ934" s="41">
        <f>IFERROR(VLOOKUP($B934,'b06'!$A$4:$I$714,AJ$1,0),0)</f>
        <v>0</v>
      </c>
    </row>
    <row r="935" spans="1:36" x14ac:dyDescent="0.35">
      <c r="A935" s="4" t="s">
        <v>1246</v>
      </c>
      <c r="B935" s="30">
        <v>933</v>
      </c>
      <c r="C935" s="8">
        <f t="shared" ca="1" si="169"/>
        <v>34126</v>
      </c>
      <c r="D935" s="5" t="str">
        <f t="shared" si="170"/>
        <v>colaborador_0933</v>
      </c>
      <c r="E935" s="9" t="s">
        <v>1339</v>
      </c>
      <c r="F935" s="9" t="s">
        <v>1550</v>
      </c>
      <c r="G935" s="8">
        <f t="shared" ca="1" si="171"/>
        <v>44072</v>
      </c>
      <c r="H935" s="6" t="s">
        <v>6</v>
      </c>
      <c r="I935" s="13">
        <f t="shared" ca="1" si="172"/>
        <v>1.81</v>
      </c>
      <c r="J935" s="15">
        <f t="shared" ca="1" si="173"/>
        <v>74</v>
      </c>
      <c r="K935" s="15">
        <f t="shared" ca="1" si="174"/>
        <v>22.587833094227893</v>
      </c>
      <c r="L935" s="10">
        <f t="shared" ca="1" si="175"/>
        <v>3</v>
      </c>
      <c r="M935" s="10">
        <f t="shared" ca="1" si="176"/>
        <v>5</v>
      </c>
      <c r="N935" s="10">
        <f t="shared" ca="1" si="177"/>
        <v>8</v>
      </c>
      <c r="O935" s="10">
        <f t="shared" ca="1" si="178"/>
        <v>3</v>
      </c>
      <c r="P935" s="10">
        <f t="shared" ca="1" si="179"/>
        <v>3</v>
      </c>
      <c r="Q935" s="11">
        <f t="shared" ca="1" si="168"/>
        <v>27</v>
      </c>
      <c r="R935" s="22" t="str">
        <f ca="1">VLOOKUP(L935,'05'!$A$2:$B$6,2,0)</f>
        <v>preta</v>
      </c>
      <c r="S935" s="22" t="str">
        <f ca="1">VLOOKUP(M935,'06'!$A$2:$B$18,2,0)</f>
        <v>ensino médio completo</v>
      </c>
      <c r="T935" s="22" t="str">
        <f ca="1">VLOOKUP(N935,'07'!$A$2:$D$28,2,0)</f>
        <v>Espírito Santo</v>
      </c>
      <c r="U935" s="22" t="str">
        <f ca="1">VLOOKUP(O935,'08'!$A$2:$B$28,2,0)</f>
        <v>Católica</v>
      </c>
      <c r="V935" s="22" t="str">
        <f ca="1">VLOOKUP(P935,'10'!$A$2:$B$10,2,0)</f>
        <v>Divorciado</v>
      </c>
      <c r="W935" s="29">
        <f>IFERROR(VLOOKUP($B935,'b02'!$A$4:$H$705,W$1,0),0)</f>
        <v>0</v>
      </c>
      <c r="X935" s="29">
        <f>IFERROR(VLOOKUP($B935,'b02'!$A$4:$H$705,X$1,0),0)</f>
        <v>0</v>
      </c>
      <c r="Y935" s="29">
        <f>IFERROR(VLOOKUP($B935,'b02'!$A$4:$H$705,Y$1,0),0)</f>
        <v>0</v>
      </c>
      <c r="Z935" s="29">
        <f>IFERROR(VLOOKUP($B935,'b02'!$A$4:$H$705,Z$1,0),0)</f>
        <v>0</v>
      </c>
      <c r="AA935" s="29">
        <f>IFERROR(VLOOKUP($B935,'b02'!$A$4:$H$705,AA$1,0),0)</f>
        <v>0</v>
      </c>
      <c r="AB935" s="29">
        <f>IFERROR(VLOOKUP($B935,'b02'!$A$4:$H$705,AB$1,0),0)</f>
        <v>0</v>
      </c>
      <c r="AC935" s="29">
        <f>IFERROR(VLOOKUP($B935,'b02'!$A$4:$H$705,AC$1,0),0)</f>
        <v>0</v>
      </c>
      <c r="AD935" s="41">
        <f>IFERROR(VLOOKUP($B935,'b06'!$A$4:$I$714,AD$1,0),0)</f>
        <v>0</v>
      </c>
      <c r="AE935" s="41">
        <f>IFERROR(VLOOKUP($B935,'b06'!$A$4:$I$714,AE$1,0),0)</f>
        <v>0</v>
      </c>
      <c r="AF935" s="41">
        <f>IFERROR(VLOOKUP($B935,'b06'!$A$4:$I$714,AF$1,0),0)</f>
        <v>0</v>
      </c>
      <c r="AG935" s="41">
        <f>IFERROR(VLOOKUP($B935,'b06'!$A$4:$I$714,AG$1,0),0)</f>
        <v>0</v>
      </c>
      <c r="AH935" s="41">
        <f>IFERROR(VLOOKUP($B935,'b06'!$A$4:$I$714,AH$1,0),0)</f>
        <v>0</v>
      </c>
      <c r="AI935" s="41">
        <f>IFERROR(VLOOKUP($B935,'b06'!$A$4:$I$714,AI$1,0),0)</f>
        <v>0</v>
      </c>
      <c r="AJ935" s="41">
        <f>IFERROR(VLOOKUP($B935,'b06'!$A$4:$I$714,AJ$1,0),0)</f>
        <v>0</v>
      </c>
    </row>
    <row r="936" spans="1:36" x14ac:dyDescent="0.35">
      <c r="A936" s="4" t="s">
        <v>1247</v>
      </c>
      <c r="B936" s="30">
        <v>934</v>
      </c>
      <c r="C936" s="8">
        <f t="shared" ca="1" si="169"/>
        <v>33715</v>
      </c>
      <c r="D936" s="5" t="str">
        <f t="shared" si="170"/>
        <v>colaborador_0934</v>
      </c>
      <c r="E936" s="9" t="s">
        <v>1339</v>
      </c>
      <c r="F936" s="9" t="s">
        <v>1550</v>
      </c>
      <c r="G936" s="8">
        <f t="shared" ca="1" si="171"/>
        <v>43905</v>
      </c>
      <c r="H936" s="6" t="s">
        <v>6</v>
      </c>
      <c r="I936" s="13">
        <f t="shared" ca="1" si="172"/>
        <v>1.78</v>
      </c>
      <c r="J936" s="15">
        <f t="shared" ca="1" si="173"/>
        <v>81</v>
      </c>
      <c r="K936" s="15">
        <f t="shared" ca="1" si="174"/>
        <v>25.564953919959599</v>
      </c>
      <c r="L936" s="10">
        <f t="shared" ca="1" si="175"/>
        <v>3</v>
      </c>
      <c r="M936" s="10">
        <f t="shared" ca="1" si="176"/>
        <v>3</v>
      </c>
      <c r="N936" s="10">
        <f t="shared" ca="1" si="177"/>
        <v>8</v>
      </c>
      <c r="O936" s="10">
        <f t="shared" ca="1" si="178"/>
        <v>1</v>
      </c>
      <c r="P936" s="10">
        <f t="shared" ca="1" si="179"/>
        <v>6</v>
      </c>
      <c r="Q936" s="11">
        <f t="shared" ca="1" si="168"/>
        <v>28</v>
      </c>
      <c r="R936" s="22" t="str">
        <f ca="1">VLOOKUP(L936,'05'!$A$2:$B$6,2,0)</f>
        <v>preta</v>
      </c>
      <c r="S936" s="22" t="str">
        <f ca="1">VLOOKUP(M936,'06'!$A$2:$B$18,2,0)</f>
        <v>ensino fundamental completo</v>
      </c>
      <c r="T936" s="22" t="str">
        <f ca="1">VLOOKUP(N936,'07'!$A$2:$D$28,2,0)</f>
        <v>Espírito Santo</v>
      </c>
      <c r="U936" s="22" t="str">
        <f ca="1">VLOOKUP(O936,'08'!$A$2:$B$28,2,0)</f>
        <v>Adventista</v>
      </c>
      <c r="V936" s="22" t="str">
        <f ca="1">VLOOKUP(P936,'10'!$A$2:$B$10,2,0)</f>
        <v>Concubinato/União Estável</v>
      </c>
      <c r="W936" s="29">
        <f>IFERROR(VLOOKUP($B936,'b02'!$A$4:$H$705,W$1,0),0)</f>
        <v>0</v>
      </c>
      <c r="X936" s="29">
        <f>IFERROR(VLOOKUP($B936,'b02'!$A$4:$H$705,X$1,0),0)</f>
        <v>0</v>
      </c>
      <c r="Y936" s="29">
        <f>IFERROR(VLOOKUP($B936,'b02'!$A$4:$H$705,Y$1,0),0)</f>
        <v>0</v>
      </c>
      <c r="Z936" s="29">
        <f>IFERROR(VLOOKUP($B936,'b02'!$A$4:$H$705,Z$1,0),0)</f>
        <v>0</v>
      </c>
      <c r="AA936" s="29">
        <f>IFERROR(VLOOKUP($B936,'b02'!$A$4:$H$705,AA$1,0),0)</f>
        <v>0</v>
      </c>
      <c r="AB936" s="29">
        <f>IFERROR(VLOOKUP($B936,'b02'!$A$4:$H$705,AB$1,0),0)</f>
        <v>0</v>
      </c>
      <c r="AC936" s="29">
        <f>IFERROR(VLOOKUP($B936,'b02'!$A$4:$H$705,AC$1,0),0)</f>
        <v>0</v>
      </c>
      <c r="AD936" s="41">
        <f>IFERROR(VLOOKUP($B936,'b06'!$A$4:$I$714,AD$1,0),0)</f>
        <v>0</v>
      </c>
      <c r="AE936" s="41">
        <f>IFERROR(VLOOKUP($B936,'b06'!$A$4:$I$714,AE$1,0),0)</f>
        <v>0</v>
      </c>
      <c r="AF936" s="41">
        <f>IFERROR(VLOOKUP($B936,'b06'!$A$4:$I$714,AF$1,0),0)</f>
        <v>0</v>
      </c>
      <c r="AG936" s="41">
        <f>IFERROR(VLOOKUP($B936,'b06'!$A$4:$I$714,AG$1,0),0)</f>
        <v>0</v>
      </c>
      <c r="AH936" s="41">
        <f>IFERROR(VLOOKUP($B936,'b06'!$A$4:$I$714,AH$1,0),0)</f>
        <v>0</v>
      </c>
      <c r="AI936" s="41">
        <f>IFERROR(VLOOKUP($B936,'b06'!$A$4:$I$714,AI$1,0),0)</f>
        <v>0</v>
      </c>
      <c r="AJ936" s="41">
        <f>IFERROR(VLOOKUP($B936,'b06'!$A$4:$I$714,AJ$1,0),0)</f>
        <v>0</v>
      </c>
    </row>
    <row r="937" spans="1:36" x14ac:dyDescent="0.35">
      <c r="A937" s="4" t="s">
        <v>1248</v>
      </c>
      <c r="B937" s="30">
        <v>935</v>
      </c>
      <c r="C937" s="8">
        <f t="shared" ca="1" si="169"/>
        <v>35142</v>
      </c>
      <c r="D937" s="5" t="str">
        <f t="shared" si="170"/>
        <v>colaborador_0935</v>
      </c>
      <c r="E937" s="9" t="s">
        <v>1339</v>
      </c>
      <c r="F937" s="9" t="s">
        <v>1550</v>
      </c>
      <c r="G937" s="8">
        <f t="shared" ca="1" si="171"/>
        <v>43603</v>
      </c>
      <c r="H937" s="6" t="s">
        <v>6</v>
      </c>
      <c r="I937" s="13">
        <f t="shared" ca="1" si="172"/>
        <v>1.8</v>
      </c>
      <c r="J937" s="15">
        <f t="shared" ca="1" si="173"/>
        <v>81</v>
      </c>
      <c r="K937" s="15">
        <f t="shared" ca="1" si="174"/>
        <v>25</v>
      </c>
      <c r="L937" s="10">
        <f t="shared" ca="1" si="175"/>
        <v>2</v>
      </c>
      <c r="M937" s="10">
        <f t="shared" ca="1" si="176"/>
        <v>2</v>
      </c>
      <c r="N937" s="10">
        <f t="shared" ca="1" si="177"/>
        <v>24</v>
      </c>
      <c r="O937" s="10">
        <f t="shared" ca="1" si="178"/>
        <v>2</v>
      </c>
      <c r="P937" s="10">
        <f t="shared" ca="1" si="179"/>
        <v>6</v>
      </c>
      <c r="Q937" s="11">
        <f t="shared" ca="1" si="168"/>
        <v>24</v>
      </c>
      <c r="R937" s="22" t="str">
        <f ca="1">VLOOKUP(L937,'05'!$A$2:$B$6,2,0)</f>
        <v>parda</v>
      </c>
      <c r="S937" s="22" t="str">
        <f ca="1">VLOOKUP(M937,'06'!$A$2:$B$18,2,0)</f>
        <v>ensino fundamental incompleto</v>
      </c>
      <c r="T937" s="22" t="str">
        <f ca="1">VLOOKUP(N937,'07'!$A$2:$D$28,2,0)</f>
        <v>Santa Catarina</v>
      </c>
      <c r="U937" s="22" t="str">
        <f ca="1">VLOOKUP(O937,'08'!$A$2:$B$28,2,0)</f>
        <v>Candomblé</v>
      </c>
      <c r="V937" s="22" t="str">
        <f ca="1">VLOOKUP(P937,'10'!$A$2:$B$10,2,0)</f>
        <v>Concubinato/União Estável</v>
      </c>
      <c r="W937" s="29">
        <f>IFERROR(VLOOKUP($B937,'b02'!$A$4:$H$705,W$1,0),0)</f>
        <v>0</v>
      </c>
      <c r="X937" s="29">
        <f>IFERROR(VLOOKUP($B937,'b02'!$A$4:$H$705,X$1,0),0)</f>
        <v>0</v>
      </c>
      <c r="Y937" s="29">
        <f>IFERROR(VLOOKUP($B937,'b02'!$A$4:$H$705,Y$1,0),0)</f>
        <v>0</v>
      </c>
      <c r="Z937" s="29">
        <f>IFERROR(VLOOKUP($B937,'b02'!$A$4:$H$705,Z$1,0),0)</f>
        <v>0</v>
      </c>
      <c r="AA937" s="29">
        <f>IFERROR(VLOOKUP($B937,'b02'!$A$4:$H$705,AA$1,0),0)</f>
        <v>0</v>
      </c>
      <c r="AB937" s="29">
        <f>IFERROR(VLOOKUP($B937,'b02'!$A$4:$H$705,AB$1,0),0)</f>
        <v>0</v>
      </c>
      <c r="AC937" s="29">
        <f>IFERROR(VLOOKUP($B937,'b02'!$A$4:$H$705,AC$1,0),0)</f>
        <v>0</v>
      </c>
      <c r="AD937" s="41">
        <f>IFERROR(VLOOKUP($B937,'b06'!$A$4:$I$714,AD$1,0),0)</f>
        <v>0</v>
      </c>
      <c r="AE937" s="41">
        <f>IFERROR(VLOOKUP($B937,'b06'!$A$4:$I$714,AE$1,0),0)</f>
        <v>0</v>
      </c>
      <c r="AF937" s="41">
        <f>IFERROR(VLOOKUP($B937,'b06'!$A$4:$I$714,AF$1,0),0)</f>
        <v>0</v>
      </c>
      <c r="AG937" s="41">
        <f>IFERROR(VLOOKUP($B937,'b06'!$A$4:$I$714,AG$1,0),0)</f>
        <v>0</v>
      </c>
      <c r="AH937" s="41">
        <f>IFERROR(VLOOKUP($B937,'b06'!$A$4:$I$714,AH$1,0),0)</f>
        <v>0</v>
      </c>
      <c r="AI937" s="41">
        <f>IFERROR(VLOOKUP($B937,'b06'!$A$4:$I$714,AI$1,0),0)</f>
        <v>0</v>
      </c>
      <c r="AJ937" s="41">
        <f>IFERROR(VLOOKUP($B937,'b06'!$A$4:$I$714,AJ$1,0),0)</f>
        <v>0</v>
      </c>
    </row>
    <row r="938" spans="1:36" x14ac:dyDescent="0.35">
      <c r="A938" s="4" t="s">
        <v>1249</v>
      </c>
      <c r="B938" s="30">
        <v>936</v>
      </c>
      <c r="C938" s="8">
        <f t="shared" ca="1" si="169"/>
        <v>33055</v>
      </c>
      <c r="D938" s="5" t="str">
        <f t="shared" si="170"/>
        <v>colaborador_0936</v>
      </c>
      <c r="E938" s="9" t="s">
        <v>1339</v>
      </c>
      <c r="F938" s="9" t="s">
        <v>1550</v>
      </c>
      <c r="G938" s="8">
        <f t="shared" ca="1" si="171"/>
        <v>42437</v>
      </c>
      <c r="H938" s="6" t="s">
        <v>6</v>
      </c>
      <c r="I938" s="13">
        <f t="shared" ca="1" si="172"/>
        <v>1.83</v>
      </c>
      <c r="J938" s="15">
        <f t="shared" ca="1" si="173"/>
        <v>75</v>
      </c>
      <c r="K938" s="15">
        <f t="shared" ca="1" si="174"/>
        <v>22.395413419331717</v>
      </c>
      <c r="L938" s="10">
        <f t="shared" ca="1" si="175"/>
        <v>3</v>
      </c>
      <c r="M938" s="10">
        <f t="shared" ca="1" si="176"/>
        <v>5</v>
      </c>
      <c r="N938" s="10">
        <f t="shared" ca="1" si="177"/>
        <v>7</v>
      </c>
      <c r="O938" s="10">
        <f t="shared" ca="1" si="178"/>
        <v>6</v>
      </c>
      <c r="P938" s="10">
        <f t="shared" ca="1" si="179"/>
        <v>6</v>
      </c>
      <c r="Q938" s="11">
        <f t="shared" ca="1" si="168"/>
        <v>30</v>
      </c>
      <c r="R938" s="22" t="str">
        <f ca="1">VLOOKUP(L938,'05'!$A$2:$B$6,2,0)</f>
        <v>preta</v>
      </c>
      <c r="S938" s="22" t="str">
        <f ca="1">VLOOKUP(M938,'06'!$A$2:$B$18,2,0)</f>
        <v>ensino médio completo</v>
      </c>
      <c r="T938" s="22" t="str">
        <f ca="1">VLOOKUP(N938,'07'!$A$2:$D$28,2,0)</f>
        <v>Distrito Federal</v>
      </c>
      <c r="U938" s="22" t="str">
        <f ca="1">VLOOKUP(O938,'08'!$A$2:$B$28,2,0)</f>
        <v>Umbanda</v>
      </c>
      <c r="V938" s="22" t="str">
        <f ca="1">VLOOKUP(P938,'10'!$A$2:$B$10,2,0)</f>
        <v>Concubinato/União Estável</v>
      </c>
      <c r="W938" s="29">
        <f>IFERROR(VLOOKUP($B938,'b02'!$A$4:$H$705,W$1,0),0)</f>
        <v>1</v>
      </c>
      <c r="X938" s="29">
        <f>IFERROR(VLOOKUP($B938,'b02'!$A$4:$H$705,X$1,0),0)</f>
        <v>0</v>
      </c>
      <c r="Y938" s="29">
        <f>IFERROR(VLOOKUP($B938,'b02'!$A$4:$H$705,Y$1,0),0)</f>
        <v>0</v>
      </c>
      <c r="Z938" s="29">
        <f>IFERROR(VLOOKUP($B938,'b02'!$A$4:$H$705,Z$1,0),0)</f>
        <v>0</v>
      </c>
      <c r="AA938" s="29">
        <f>IFERROR(VLOOKUP($B938,'b02'!$A$4:$H$705,AA$1,0),0)</f>
        <v>0</v>
      </c>
      <c r="AB938" s="29">
        <f>IFERROR(VLOOKUP($B938,'b02'!$A$4:$H$705,AB$1,0),0)</f>
        <v>1</v>
      </c>
      <c r="AC938" s="29">
        <f>IFERROR(VLOOKUP($B938,'b02'!$A$4:$H$705,AC$1,0),0)</f>
        <v>2</v>
      </c>
      <c r="AD938" s="41">
        <f>IFERROR(VLOOKUP($B938,'b06'!$A$4:$I$714,AD$1,0),0)</f>
        <v>0</v>
      </c>
      <c r="AE938" s="41">
        <f>IFERROR(VLOOKUP($B938,'b06'!$A$4:$I$714,AE$1,0),0)</f>
        <v>0</v>
      </c>
      <c r="AF938" s="41">
        <f>IFERROR(VLOOKUP($B938,'b06'!$A$4:$I$714,AF$1,0),0)</f>
        <v>0</v>
      </c>
      <c r="AG938" s="41">
        <f>IFERROR(VLOOKUP($B938,'b06'!$A$4:$I$714,AG$1,0),0)</f>
        <v>1</v>
      </c>
      <c r="AH938" s="41">
        <f>IFERROR(VLOOKUP($B938,'b06'!$A$4:$I$714,AH$1,0),0)</f>
        <v>0</v>
      </c>
      <c r="AI938" s="41">
        <f>IFERROR(VLOOKUP($B938,'b06'!$A$4:$I$714,AI$1,0),0)</f>
        <v>0</v>
      </c>
      <c r="AJ938" s="41">
        <f>IFERROR(VLOOKUP($B938,'b06'!$A$4:$I$714,AJ$1,0),0)</f>
        <v>1</v>
      </c>
    </row>
    <row r="939" spans="1:36" x14ac:dyDescent="0.35">
      <c r="A939" s="4" t="s">
        <v>1250</v>
      </c>
      <c r="B939" s="30">
        <v>937</v>
      </c>
      <c r="C939" s="8">
        <f t="shared" ca="1" si="169"/>
        <v>33799</v>
      </c>
      <c r="D939" s="5" t="str">
        <f t="shared" si="170"/>
        <v>colaborador_0937</v>
      </c>
      <c r="E939" s="9" t="s">
        <v>1339</v>
      </c>
      <c r="F939" s="9" t="s">
        <v>1550</v>
      </c>
      <c r="G939" s="8">
        <f t="shared" ca="1" si="171"/>
        <v>43164</v>
      </c>
      <c r="H939" s="6" t="s">
        <v>6</v>
      </c>
      <c r="I939" s="13">
        <f t="shared" ca="1" si="172"/>
        <v>1.77</v>
      </c>
      <c r="J939" s="15">
        <f t="shared" ca="1" si="173"/>
        <v>71</v>
      </c>
      <c r="K939" s="15">
        <f t="shared" ca="1" si="174"/>
        <v>22.662708672475979</v>
      </c>
      <c r="L939" s="10">
        <f t="shared" ca="1" si="175"/>
        <v>3</v>
      </c>
      <c r="M939" s="10">
        <f t="shared" ca="1" si="176"/>
        <v>4</v>
      </c>
      <c r="N939" s="10">
        <f t="shared" ca="1" si="177"/>
        <v>8</v>
      </c>
      <c r="O939" s="10">
        <f t="shared" ca="1" si="178"/>
        <v>6</v>
      </c>
      <c r="P939" s="10">
        <f t="shared" ca="1" si="179"/>
        <v>3</v>
      </c>
      <c r="Q939" s="11">
        <f t="shared" ca="1" si="168"/>
        <v>28</v>
      </c>
      <c r="R939" s="22" t="str">
        <f ca="1">VLOOKUP(L939,'05'!$A$2:$B$6,2,0)</f>
        <v>preta</v>
      </c>
      <c r="S939" s="22" t="str">
        <f ca="1">VLOOKUP(M939,'06'!$A$2:$B$18,2,0)</f>
        <v>ensino médio incompleto</v>
      </c>
      <c r="T939" s="22" t="str">
        <f ca="1">VLOOKUP(N939,'07'!$A$2:$D$28,2,0)</f>
        <v>Espírito Santo</v>
      </c>
      <c r="U939" s="22" t="str">
        <f ca="1">VLOOKUP(O939,'08'!$A$2:$B$28,2,0)</f>
        <v>Umbanda</v>
      </c>
      <c r="V939" s="22" t="str">
        <f ca="1">VLOOKUP(P939,'10'!$A$2:$B$10,2,0)</f>
        <v>Divorciado</v>
      </c>
      <c r="W939" s="29">
        <f>IFERROR(VLOOKUP($B939,'b02'!$A$4:$H$705,W$1,0),0)</f>
        <v>0</v>
      </c>
      <c r="X939" s="29">
        <f>IFERROR(VLOOKUP($B939,'b02'!$A$4:$H$705,X$1,0),0)</f>
        <v>0</v>
      </c>
      <c r="Y939" s="29">
        <f>IFERROR(VLOOKUP($B939,'b02'!$A$4:$H$705,Y$1,0),0)</f>
        <v>1</v>
      </c>
      <c r="Z939" s="29">
        <f>IFERROR(VLOOKUP($B939,'b02'!$A$4:$H$705,Z$1,0),0)</f>
        <v>1</v>
      </c>
      <c r="AA939" s="29">
        <f>IFERROR(VLOOKUP($B939,'b02'!$A$4:$H$705,AA$1,0),0)</f>
        <v>0</v>
      </c>
      <c r="AB939" s="29">
        <f>IFERROR(VLOOKUP($B939,'b02'!$A$4:$H$705,AB$1,0),0)</f>
        <v>0</v>
      </c>
      <c r="AC939" s="29">
        <f>IFERROR(VLOOKUP($B939,'b02'!$A$4:$H$705,AC$1,0),0)</f>
        <v>2</v>
      </c>
      <c r="AD939" s="41">
        <f>IFERROR(VLOOKUP($B939,'b06'!$A$4:$I$714,AD$1,0),0)</f>
        <v>1</v>
      </c>
      <c r="AE939" s="41">
        <f>IFERROR(VLOOKUP($B939,'b06'!$A$4:$I$714,AE$1,0),0)</f>
        <v>0</v>
      </c>
      <c r="AF939" s="41">
        <f>IFERROR(VLOOKUP($B939,'b06'!$A$4:$I$714,AF$1,0),0)</f>
        <v>0</v>
      </c>
      <c r="AG939" s="41">
        <f>IFERROR(VLOOKUP($B939,'b06'!$A$4:$I$714,AG$1,0),0)</f>
        <v>0</v>
      </c>
      <c r="AH939" s="41">
        <f>IFERROR(VLOOKUP($B939,'b06'!$A$4:$I$714,AH$1,0),0)</f>
        <v>1</v>
      </c>
      <c r="AI939" s="41">
        <f>IFERROR(VLOOKUP($B939,'b06'!$A$4:$I$714,AI$1,0),0)</f>
        <v>0</v>
      </c>
      <c r="AJ939" s="41">
        <f>IFERROR(VLOOKUP($B939,'b06'!$A$4:$I$714,AJ$1,0),0)</f>
        <v>0</v>
      </c>
    </row>
    <row r="940" spans="1:36" x14ac:dyDescent="0.35">
      <c r="A940" s="4" t="s">
        <v>1251</v>
      </c>
      <c r="B940" s="30">
        <v>938</v>
      </c>
      <c r="C940" s="8">
        <f t="shared" ca="1" si="169"/>
        <v>34043</v>
      </c>
      <c r="D940" s="5" t="str">
        <f t="shared" si="170"/>
        <v>colaborador_0938</v>
      </c>
      <c r="E940" s="9" t="s">
        <v>1339</v>
      </c>
      <c r="F940" s="9" t="s">
        <v>1550</v>
      </c>
      <c r="G940" s="8">
        <f t="shared" ca="1" si="171"/>
        <v>42053</v>
      </c>
      <c r="H940" s="6" t="s">
        <v>6</v>
      </c>
      <c r="I940" s="13">
        <f t="shared" ca="1" si="172"/>
        <v>1.85</v>
      </c>
      <c r="J940" s="15">
        <f t="shared" ca="1" si="173"/>
        <v>80</v>
      </c>
      <c r="K940" s="15">
        <f t="shared" ca="1" si="174"/>
        <v>23.374726077428779</v>
      </c>
      <c r="L940" s="10">
        <f t="shared" ca="1" si="175"/>
        <v>2</v>
      </c>
      <c r="M940" s="10">
        <f t="shared" ca="1" si="176"/>
        <v>7</v>
      </c>
      <c r="N940" s="10">
        <f t="shared" ca="1" si="177"/>
        <v>5</v>
      </c>
      <c r="O940" s="10">
        <f t="shared" ca="1" si="178"/>
        <v>1</v>
      </c>
      <c r="P940" s="10">
        <f t="shared" ca="1" si="179"/>
        <v>5</v>
      </c>
      <c r="Q940" s="11">
        <f t="shared" ca="1" si="168"/>
        <v>27</v>
      </c>
      <c r="R940" s="22" t="str">
        <f ca="1">VLOOKUP(L940,'05'!$A$2:$B$6,2,0)</f>
        <v>parda</v>
      </c>
      <c r="S940" s="22" t="str">
        <f ca="1">VLOOKUP(M940,'06'!$A$2:$B$18,2,0)</f>
        <v>ensino médio técnico completo</v>
      </c>
      <c r="T940" s="22" t="str">
        <f ca="1">VLOOKUP(N940,'07'!$A$2:$D$28,2,0)</f>
        <v>Bahia</v>
      </c>
      <c r="U940" s="22" t="str">
        <f ca="1">VLOOKUP(O940,'08'!$A$2:$B$28,2,0)</f>
        <v>Adventista</v>
      </c>
      <c r="V940" s="22" t="str">
        <f ca="1">VLOOKUP(P940,'10'!$A$2:$B$10,2,0)</f>
        <v>Separado</v>
      </c>
      <c r="W940" s="29">
        <f>IFERROR(VLOOKUP($B940,'b02'!$A$4:$H$705,W$1,0),0)</f>
        <v>0</v>
      </c>
      <c r="X940" s="29">
        <f>IFERROR(VLOOKUP($B940,'b02'!$A$4:$H$705,X$1,0),0)</f>
        <v>0</v>
      </c>
      <c r="Y940" s="29">
        <f>IFERROR(VLOOKUP($B940,'b02'!$A$4:$H$705,Y$1,0),0)</f>
        <v>0</v>
      </c>
      <c r="Z940" s="29">
        <f>IFERROR(VLOOKUP($B940,'b02'!$A$4:$H$705,Z$1,0),0)</f>
        <v>1</v>
      </c>
      <c r="AA940" s="29">
        <f>IFERROR(VLOOKUP($B940,'b02'!$A$4:$H$705,AA$1,0),0)</f>
        <v>0</v>
      </c>
      <c r="AB940" s="29">
        <f>IFERROR(VLOOKUP($B940,'b02'!$A$4:$H$705,AB$1,0),0)</f>
        <v>0</v>
      </c>
      <c r="AC940" s="29">
        <f>IFERROR(VLOOKUP($B940,'b02'!$A$4:$H$705,AC$1,0),0)</f>
        <v>1</v>
      </c>
      <c r="AD940" s="41">
        <f>IFERROR(VLOOKUP($B940,'b06'!$A$4:$I$714,AD$1,0),0)</f>
        <v>0</v>
      </c>
      <c r="AE940" s="41">
        <f>IFERROR(VLOOKUP($B940,'b06'!$A$4:$I$714,AE$1,0),0)</f>
        <v>0</v>
      </c>
      <c r="AF940" s="41">
        <f>IFERROR(VLOOKUP($B940,'b06'!$A$4:$I$714,AF$1,0),0)</f>
        <v>1</v>
      </c>
      <c r="AG940" s="41">
        <f>IFERROR(VLOOKUP($B940,'b06'!$A$4:$I$714,AG$1,0),0)</f>
        <v>0</v>
      </c>
      <c r="AH940" s="41">
        <f>IFERROR(VLOOKUP($B940,'b06'!$A$4:$I$714,AH$1,0),0)</f>
        <v>0</v>
      </c>
      <c r="AI940" s="41">
        <f>IFERROR(VLOOKUP($B940,'b06'!$A$4:$I$714,AI$1,0),0)</f>
        <v>0</v>
      </c>
      <c r="AJ940" s="41">
        <f>IFERROR(VLOOKUP($B940,'b06'!$A$4:$I$714,AJ$1,0),0)</f>
        <v>0</v>
      </c>
    </row>
    <row r="941" spans="1:36" x14ac:dyDescent="0.35">
      <c r="A941" s="4" t="s">
        <v>1252</v>
      </c>
      <c r="B941" s="30">
        <v>939</v>
      </c>
      <c r="C941" s="8">
        <f t="shared" ca="1" si="169"/>
        <v>35760</v>
      </c>
      <c r="D941" s="5" t="str">
        <f t="shared" si="170"/>
        <v>colaborador_0939</v>
      </c>
      <c r="E941" s="9" t="s">
        <v>1339</v>
      </c>
      <c r="F941" s="9" t="s">
        <v>1550</v>
      </c>
      <c r="G941" s="8">
        <f t="shared" ca="1" si="171"/>
        <v>43966</v>
      </c>
      <c r="H941" s="6" t="s">
        <v>6</v>
      </c>
      <c r="I941" s="13">
        <f t="shared" ca="1" si="172"/>
        <v>1.76</v>
      </c>
      <c r="J941" s="15">
        <f t="shared" ca="1" si="173"/>
        <v>77</v>
      </c>
      <c r="K941" s="15">
        <f t="shared" ca="1" si="174"/>
        <v>24.857954545454547</v>
      </c>
      <c r="L941" s="10">
        <f t="shared" ca="1" si="175"/>
        <v>2</v>
      </c>
      <c r="M941" s="10">
        <f t="shared" ca="1" si="176"/>
        <v>1</v>
      </c>
      <c r="N941" s="10">
        <f t="shared" ca="1" si="177"/>
        <v>19</v>
      </c>
      <c r="O941" s="10">
        <f t="shared" ca="1" si="178"/>
        <v>7</v>
      </c>
      <c r="P941" s="10">
        <f t="shared" ca="1" si="179"/>
        <v>6</v>
      </c>
      <c r="Q941" s="11">
        <f t="shared" ca="1" si="168"/>
        <v>23</v>
      </c>
      <c r="R941" s="22" t="str">
        <f ca="1">VLOOKUP(L941,'05'!$A$2:$B$6,2,0)</f>
        <v>parda</v>
      </c>
      <c r="S941" s="22" t="str">
        <f ca="1">VLOOKUP(M941,'06'!$A$2:$B$18,2,0)</f>
        <v>sem instrução</v>
      </c>
      <c r="T941" s="22" t="str">
        <f ca="1">VLOOKUP(N941,'07'!$A$2:$D$28,2,0)</f>
        <v>Rio de Janeiro</v>
      </c>
      <c r="U941" s="22" t="str">
        <f ca="1">VLOOKUP(O941,'08'!$A$2:$B$28,2,0)</f>
        <v>Testemunha de Jeová</v>
      </c>
      <c r="V941" s="22" t="str">
        <f ca="1">VLOOKUP(P941,'10'!$A$2:$B$10,2,0)</f>
        <v>Concubinato/União Estável</v>
      </c>
      <c r="W941" s="29">
        <f>IFERROR(VLOOKUP($B941,'b02'!$A$4:$H$705,W$1,0),0)</f>
        <v>0</v>
      </c>
      <c r="X941" s="29">
        <f>IFERROR(VLOOKUP($B941,'b02'!$A$4:$H$705,X$1,0),0)</f>
        <v>0</v>
      </c>
      <c r="Y941" s="29">
        <f>IFERROR(VLOOKUP($B941,'b02'!$A$4:$H$705,Y$1,0),0)</f>
        <v>1</v>
      </c>
      <c r="Z941" s="29">
        <f>IFERROR(VLOOKUP($B941,'b02'!$A$4:$H$705,Z$1,0),0)</f>
        <v>0</v>
      </c>
      <c r="AA941" s="29">
        <f>IFERROR(VLOOKUP($B941,'b02'!$A$4:$H$705,AA$1,0),0)</f>
        <v>0</v>
      </c>
      <c r="AB941" s="29">
        <f>IFERROR(VLOOKUP($B941,'b02'!$A$4:$H$705,AB$1,0),0)</f>
        <v>0</v>
      </c>
      <c r="AC941" s="29">
        <f>IFERROR(VLOOKUP($B941,'b02'!$A$4:$H$705,AC$1,0),0)</f>
        <v>1</v>
      </c>
      <c r="AD941" s="41">
        <f>IFERROR(VLOOKUP($B941,'b06'!$A$4:$I$714,AD$1,0),0)</f>
        <v>0</v>
      </c>
      <c r="AE941" s="41">
        <f>IFERROR(VLOOKUP($B941,'b06'!$A$4:$I$714,AE$1,0),0)</f>
        <v>0</v>
      </c>
      <c r="AF941" s="41">
        <f>IFERROR(VLOOKUP($B941,'b06'!$A$4:$I$714,AF$1,0),0)</f>
        <v>0</v>
      </c>
      <c r="AG941" s="41">
        <f>IFERROR(VLOOKUP($B941,'b06'!$A$4:$I$714,AG$1,0),0)</f>
        <v>1</v>
      </c>
      <c r="AH941" s="41">
        <f>IFERROR(VLOOKUP($B941,'b06'!$A$4:$I$714,AH$1,0),0)</f>
        <v>0</v>
      </c>
      <c r="AI941" s="41">
        <f>IFERROR(VLOOKUP($B941,'b06'!$A$4:$I$714,AI$1,0),0)</f>
        <v>0</v>
      </c>
      <c r="AJ941" s="41">
        <f>IFERROR(VLOOKUP($B941,'b06'!$A$4:$I$714,AJ$1,0),0)</f>
        <v>0</v>
      </c>
    </row>
    <row r="942" spans="1:36" x14ac:dyDescent="0.35">
      <c r="A942" s="4" t="s">
        <v>1253</v>
      </c>
      <c r="B942" s="30">
        <v>940</v>
      </c>
      <c r="C942" s="8">
        <f t="shared" ca="1" si="169"/>
        <v>32437</v>
      </c>
      <c r="D942" s="5" t="str">
        <f t="shared" si="170"/>
        <v>colaborador_0940</v>
      </c>
      <c r="E942" s="9" t="s">
        <v>1339</v>
      </c>
      <c r="F942" s="9" t="s">
        <v>1550</v>
      </c>
      <c r="G942" s="8">
        <f t="shared" ca="1" si="171"/>
        <v>43601</v>
      </c>
      <c r="H942" s="6" t="s">
        <v>6</v>
      </c>
      <c r="I942" s="13">
        <f t="shared" ca="1" si="172"/>
        <v>1.83</v>
      </c>
      <c r="J942" s="15">
        <f t="shared" ca="1" si="173"/>
        <v>72</v>
      </c>
      <c r="K942" s="15">
        <f t="shared" ca="1" si="174"/>
        <v>21.49959688255845</v>
      </c>
      <c r="L942" s="10">
        <f t="shared" ca="1" si="175"/>
        <v>2</v>
      </c>
      <c r="M942" s="10">
        <f t="shared" ca="1" si="176"/>
        <v>1</v>
      </c>
      <c r="N942" s="10">
        <f t="shared" ca="1" si="177"/>
        <v>15</v>
      </c>
      <c r="O942" s="10">
        <f t="shared" ca="1" si="178"/>
        <v>5</v>
      </c>
      <c r="P942" s="10">
        <f t="shared" ca="1" si="179"/>
        <v>3</v>
      </c>
      <c r="Q942" s="11">
        <f t="shared" ca="1" si="168"/>
        <v>32</v>
      </c>
      <c r="R942" s="22" t="str">
        <f ca="1">VLOOKUP(L942,'05'!$A$2:$B$6,2,0)</f>
        <v>parda</v>
      </c>
      <c r="S942" s="22" t="str">
        <f ca="1">VLOOKUP(M942,'06'!$A$2:$B$18,2,0)</f>
        <v>sem instrução</v>
      </c>
      <c r="T942" s="22" t="str">
        <f ca="1">VLOOKUP(N942,'07'!$A$2:$D$28,2,0)</f>
        <v>Paraíba</v>
      </c>
      <c r="U942" s="22" t="str">
        <f ca="1">VLOOKUP(O942,'08'!$A$2:$B$28,2,0)</f>
        <v>Evangélica</v>
      </c>
      <c r="V942" s="22" t="str">
        <f ca="1">VLOOKUP(P942,'10'!$A$2:$B$10,2,0)</f>
        <v>Divorciado</v>
      </c>
      <c r="W942" s="29">
        <f>IFERROR(VLOOKUP($B942,'b02'!$A$4:$H$705,W$1,0),0)</f>
        <v>0</v>
      </c>
      <c r="X942" s="29">
        <f>IFERROR(VLOOKUP($B942,'b02'!$A$4:$H$705,X$1,0),0)</f>
        <v>0</v>
      </c>
      <c r="Y942" s="29">
        <f>IFERROR(VLOOKUP($B942,'b02'!$A$4:$H$705,Y$1,0),0)</f>
        <v>1</v>
      </c>
      <c r="Z942" s="29">
        <f>IFERROR(VLOOKUP($B942,'b02'!$A$4:$H$705,Z$1,0),0)</f>
        <v>0</v>
      </c>
      <c r="AA942" s="29">
        <f>IFERROR(VLOOKUP($B942,'b02'!$A$4:$H$705,AA$1,0),0)</f>
        <v>0</v>
      </c>
      <c r="AB942" s="29">
        <f>IFERROR(VLOOKUP($B942,'b02'!$A$4:$H$705,AB$1,0),0)</f>
        <v>0</v>
      </c>
      <c r="AC942" s="29">
        <f>IFERROR(VLOOKUP($B942,'b02'!$A$4:$H$705,AC$1,0),0)</f>
        <v>1</v>
      </c>
      <c r="AD942" s="41">
        <f>IFERROR(VLOOKUP($B942,'b06'!$A$4:$I$714,AD$1,0),0)</f>
        <v>0</v>
      </c>
      <c r="AE942" s="41">
        <f>IFERROR(VLOOKUP($B942,'b06'!$A$4:$I$714,AE$1,0),0)</f>
        <v>0</v>
      </c>
      <c r="AF942" s="41">
        <f>IFERROR(VLOOKUP($B942,'b06'!$A$4:$I$714,AF$1,0),0)</f>
        <v>0</v>
      </c>
      <c r="AG942" s="41">
        <f>IFERROR(VLOOKUP($B942,'b06'!$A$4:$I$714,AG$1,0),0)</f>
        <v>0</v>
      </c>
      <c r="AH942" s="41">
        <f>IFERROR(VLOOKUP($B942,'b06'!$A$4:$I$714,AH$1,0),0)</f>
        <v>0</v>
      </c>
      <c r="AI942" s="41">
        <f>IFERROR(VLOOKUP($B942,'b06'!$A$4:$I$714,AI$1,0),0)</f>
        <v>1</v>
      </c>
      <c r="AJ942" s="41">
        <f>IFERROR(VLOOKUP($B942,'b06'!$A$4:$I$714,AJ$1,0),0)</f>
        <v>0</v>
      </c>
    </row>
    <row r="943" spans="1:36" x14ac:dyDescent="0.35">
      <c r="A943" s="4" t="s">
        <v>1254</v>
      </c>
      <c r="B943" s="30">
        <v>941</v>
      </c>
      <c r="C943" s="8">
        <f t="shared" ca="1" si="169"/>
        <v>35537</v>
      </c>
      <c r="D943" s="5" t="str">
        <f t="shared" si="170"/>
        <v>colaborador_0941</v>
      </c>
      <c r="E943" s="9" t="s">
        <v>1339</v>
      </c>
      <c r="F943" s="9" t="s">
        <v>1550</v>
      </c>
      <c r="G943" s="8">
        <f t="shared" ca="1" si="171"/>
        <v>42794</v>
      </c>
      <c r="H943" s="6" t="s">
        <v>6</v>
      </c>
      <c r="I943" s="13">
        <f t="shared" ca="1" si="172"/>
        <v>1.83</v>
      </c>
      <c r="J943" s="15">
        <f t="shared" ca="1" si="173"/>
        <v>77</v>
      </c>
      <c r="K943" s="15">
        <f t="shared" ca="1" si="174"/>
        <v>22.99262444384723</v>
      </c>
      <c r="L943" s="10">
        <f t="shared" ca="1" si="175"/>
        <v>2</v>
      </c>
      <c r="M943" s="10">
        <f t="shared" ca="1" si="176"/>
        <v>6</v>
      </c>
      <c r="N943" s="10">
        <f t="shared" ca="1" si="177"/>
        <v>5</v>
      </c>
      <c r="O943" s="10">
        <f t="shared" ca="1" si="178"/>
        <v>2</v>
      </c>
      <c r="P943" s="10">
        <f t="shared" ca="1" si="179"/>
        <v>2</v>
      </c>
      <c r="Q943" s="11">
        <f t="shared" ca="1" si="168"/>
        <v>23</v>
      </c>
      <c r="R943" s="22" t="str">
        <f ca="1">VLOOKUP(L943,'05'!$A$2:$B$6,2,0)</f>
        <v>parda</v>
      </c>
      <c r="S943" s="22" t="str">
        <f ca="1">VLOOKUP(M943,'06'!$A$2:$B$18,2,0)</f>
        <v>ensino médio técnico incompleto</v>
      </c>
      <c r="T943" s="22" t="str">
        <f ca="1">VLOOKUP(N943,'07'!$A$2:$D$28,2,0)</f>
        <v>Bahia</v>
      </c>
      <c r="U943" s="22" t="str">
        <f ca="1">VLOOKUP(O943,'08'!$A$2:$B$28,2,0)</f>
        <v>Candomblé</v>
      </c>
      <c r="V943" s="22" t="str">
        <f ca="1">VLOOKUP(P943,'10'!$A$2:$B$10,2,0)</f>
        <v>Casado</v>
      </c>
      <c r="W943" s="29">
        <f>IFERROR(VLOOKUP($B943,'b02'!$A$4:$H$705,W$1,0),0)</f>
        <v>0</v>
      </c>
      <c r="X943" s="29">
        <f>IFERROR(VLOOKUP($B943,'b02'!$A$4:$H$705,X$1,0),0)</f>
        <v>0</v>
      </c>
      <c r="Y943" s="29">
        <f>IFERROR(VLOOKUP($B943,'b02'!$A$4:$H$705,Y$1,0),0)</f>
        <v>0</v>
      </c>
      <c r="Z943" s="29">
        <f>IFERROR(VLOOKUP($B943,'b02'!$A$4:$H$705,Z$1,0),0)</f>
        <v>0</v>
      </c>
      <c r="AA943" s="29">
        <f>IFERROR(VLOOKUP($B943,'b02'!$A$4:$H$705,AA$1,0),0)</f>
        <v>1</v>
      </c>
      <c r="AB943" s="29">
        <f>IFERROR(VLOOKUP($B943,'b02'!$A$4:$H$705,AB$1,0),0)</f>
        <v>0</v>
      </c>
      <c r="AC943" s="29">
        <f>IFERROR(VLOOKUP($B943,'b02'!$A$4:$H$705,AC$1,0),0)</f>
        <v>1</v>
      </c>
      <c r="AD943" s="41">
        <f>IFERROR(VLOOKUP($B943,'b06'!$A$4:$I$714,AD$1,0),0)</f>
        <v>0</v>
      </c>
      <c r="AE943" s="41">
        <f>IFERROR(VLOOKUP($B943,'b06'!$A$4:$I$714,AE$1,0),0)</f>
        <v>0</v>
      </c>
      <c r="AF943" s="41">
        <f>IFERROR(VLOOKUP($B943,'b06'!$A$4:$I$714,AF$1,0),0)</f>
        <v>1</v>
      </c>
      <c r="AG943" s="41">
        <f>IFERROR(VLOOKUP($B943,'b06'!$A$4:$I$714,AG$1,0),0)</f>
        <v>0</v>
      </c>
      <c r="AH943" s="41">
        <f>IFERROR(VLOOKUP($B943,'b06'!$A$4:$I$714,AH$1,0),0)</f>
        <v>0</v>
      </c>
      <c r="AI943" s="41">
        <f>IFERROR(VLOOKUP($B943,'b06'!$A$4:$I$714,AI$1,0),0)</f>
        <v>0</v>
      </c>
      <c r="AJ943" s="41">
        <f>IFERROR(VLOOKUP($B943,'b06'!$A$4:$I$714,AJ$1,0),0)</f>
        <v>0</v>
      </c>
    </row>
    <row r="944" spans="1:36" x14ac:dyDescent="0.35">
      <c r="A944" s="4" t="s">
        <v>1255</v>
      </c>
      <c r="B944" s="30">
        <v>942</v>
      </c>
      <c r="C944" s="8">
        <f t="shared" ca="1" si="169"/>
        <v>34340</v>
      </c>
      <c r="D944" s="5" t="str">
        <f t="shared" si="170"/>
        <v>colaborador_0942</v>
      </c>
      <c r="E944" s="9" t="s">
        <v>1339</v>
      </c>
      <c r="F944" s="9" t="s">
        <v>1550</v>
      </c>
      <c r="G944" s="8">
        <f t="shared" ca="1" si="171"/>
        <v>43634</v>
      </c>
      <c r="H944" s="6" t="s">
        <v>6</v>
      </c>
      <c r="I944" s="13">
        <f t="shared" ca="1" si="172"/>
        <v>1.82</v>
      </c>
      <c r="J944" s="15">
        <f t="shared" ca="1" si="173"/>
        <v>78</v>
      </c>
      <c r="K944" s="15">
        <f t="shared" ca="1" si="174"/>
        <v>23.547880690737831</v>
      </c>
      <c r="L944" s="10">
        <f t="shared" ca="1" si="175"/>
        <v>3</v>
      </c>
      <c r="M944" s="10">
        <f t="shared" ca="1" si="176"/>
        <v>7</v>
      </c>
      <c r="N944" s="10">
        <f t="shared" ca="1" si="177"/>
        <v>3</v>
      </c>
      <c r="O944" s="10">
        <f t="shared" ca="1" si="178"/>
        <v>1</v>
      </c>
      <c r="P944" s="10">
        <f t="shared" ca="1" si="179"/>
        <v>6</v>
      </c>
      <c r="Q944" s="11">
        <f t="shared" ca="1" si="168"/>
        <v>27</v>
      </c>
      <c r="R944" s="22" t="str">
        <f ca="1">VLOOKUP(L944,'05'!$A$2:$B$6,2,0)</f>
        <v>preta</v>
      </c>
      <c r="S944" s="22" t="str">
        <f ca="1">VLOOKUP(M944,'06'!$A$2:$B$18,2,0)</f>
        <v>ensino médio técnico completo</v>
      </c>
      <c r="T944" s="22" t="str">
        <f ca="1">VLOOKUP(N944,'07'!$A$2:$D$28,2,0)</f>
        <v>Amapá</v>
      </c>
      <c r="U944" s="22" t="str">
        <f ca="1">VLOOKUP(O944,'08'!$A$2:$B$28,2,0)</f>
        <v>Adventista</v>
      </c>
      <c r="V944" s="22" t="str">
        <f ca="1">VLOOKUP(P944,'10'!$A$2:$B$10,2,0)</f>
        <v>Concubinato/União Estável</v>
      </c>
      <c r="W944" s="29">
        <f>IFERROR(VLOOKUP($B944,'b02'!$A$4:$H$705,W$1,0),0)</f>
        <v>0</v>
      </c>
      <c r="X944" s="29">
        <f>IFERROR(VLOOKUP($B944,'b02'!$A$4:$H$705,X$1,0),0)</f>
        <v>0</v>
      </c>
      <c r="Y944" s="29">
        <f>IFERROR(VLOOKUP($B944,'b02'!$A$4:$H$705,Y$1,0),0)</f>
        <v>1</v>
      </c>
      <c r="Z944" s="29">
        <f>IFERROR(VLOOKUP($B944,'b02'!$A$4:$H$705,Z$1,0),0)</f>
        <v>0</v>
      </c>
      <c r="AA944" s="29">
        <f>IFERROR(VLOOKUP($B944,'b02'!$A$4:$H$705,AA$1,0),0)</f>
        <v>0</v>
      </c>
      <c r="AB944" s="29">
        <f>IFERROR(VLOOKUP($B944,'b02'!$A$4:$H$705,AB$1,0),0)</f>
        <v>0</v>
      </c>
      <c r="AC944" s="29">
        <f>IFERROR(VLOOKUP($B944,'b02'!$A$4:$H$705,AC$1,0),0)</f>
        <v>1</v>
      </c>
      <c r="AD944" s="41">
        <f>IFERROR(VLOOKUP($B944,'b06'!$A$4:$I$714,AD$1,0),0)</f>
        <v>0</v>
      </c>
      <c r="AE944" s="41">
        <f>IFERROR(VLOOKUP($B944,'b06'!$A$4:$I$714,AE$1,0),0)</f>
        <v>0</v>
      </c>
      <c r="AF944" s="41">
        <f>IFERROR(VLOOKUP($B944,'b06'!$A$4:$I$714,AF$1,0),0)</f>
        <v>0</v>
      </c>
      <c r="AG944" s="41">
        <f>IFERROR(VLOOKUP($B944,'b06'!$A$4:$I$714,AG$1,0),0)</f>
        <v>0</v>
      </c>
      <c r="AH944" s="41">
        <f>IFERROR(VLOOKUP($B944,'b06'!$A$4:$I$714,AH$1,0),0)</f>
        <v>1</v>
      </c>
      <c r="AI944" s="41">
        <f>IFERROR(VLOOKUP($B944,'b06'!$A$4:$I$714,AI$1,0),0)</f>
        <v>0</v>
      </c>
      <c r="AJ944" s="41">
        <f>IFERROR(VLOOKUP($B944,'b06'!$A$4:$I$714,AJ$1,0),0)</f>
        <v>0</v>
      </c>
    </row>
    <row r="945" spans="1:36" x14ac:dyDescent="0.35">
      <c r="A945" s="4" t="s">
        <v>1256</v>
      </c>
      <c r="B945" s="30">
        <v>943</v>
      </c>
      <c r="C945" s="8">
        <f t="shared" ca="1" si="169"/>
        <v>36087</v>
      </c>
      <c r="D945" s="5" t="str">
        <f t="shared" si="170"/>
        <v>colaborador_0943</v>
      </c>
      <c r="E945" s="9" t="s">
        <v>1339</v>
      </c>
      <c r="F945" s="9" t="s">
        <v>1550</v>
      </c>
      <c r="G945" s="8">
        <f t="shared" ca="1" si="171"/>
        <v>43708</v>
      </c>
      <c r="H945" s="6" t="s">
        <v>6</v>
      </c>
      <c r="I945" s="13">
        <f t="shared" ca="1" si="172"/>
        <v>1.8</v>
      </c>
      <c r="J945" s="15">
        <f t="shared" ca="1" si="173"/>
        <v>73</v>
      </c>
      <c r="K945" s="15">
        <f t="shared" ca="1" si="174"/>
        <v>22.530864197530864</v>
      </c>
      <c r="L945" s="10">
        <f t="shared" ca="1" si="175"/>
        <v>2</v>
      </c>
      <c r="M945" s="10">
        <f t="shared" ca="1" si="176"/>
        <v>2</v>
      </c>
      <c r="N945" s="10">
        <f t="shared" ca="1" si="177"/>
        <v>1</v>
      </c>
      <c r="O945" s="10">
        <f t="shared" ca="1" si="178"/>
        <v>1</v>
      </c>
      <c r="P945" s="10">
        <f t="shared" ca="1" si="179"/>
        <v>3</v>
      </c>
      <c r="Q945" s="11">
        <f t="shared" ca="1" si="168"/>
        <v>22</v>
      </c>
      <c r="R945" s="22" t="str">
        <f ca="1">VLOOKUP(L945,'05'!$A$2:$B$6,2,0)</f>
        <v>parda</v>
      </c>
      <c r="S945" s="22" t="str">
        <f ca="1">VLOOKUP(M945,'06'!$A$2:$B$18,2,0)</f>
        <v>ensino fundamental incompleto</v>
      </c>
      <c r="T945" s="22" t="str">
        <f ca="1">VLOOKUP(N945,'07'!$A$2:$D$28,2,0)</f>
        <v>Acre</v>
      </c>
      <c r="U945" s="22" t="str">
        <f ca="1">VLOOKUP(O945,'08'!$A$2:$B$28,2,0)</f>
        <v>Adventista</v>
      </c>
      <c r="V945" s="22" t="str">
        <f ca="1">VLOOKUP(P945,'10'!$A$2:$B$10,2,0)</f>
        <v>Divorciado</v>
      </c>
      <c r="W945" s="29">
        <f>IFERROR(VLOOKUP($B945,'b02'!$A$4:$H$705,W$1,0),0)</f>
        <v>0</v>
      </c>
      <c r="X945" s="29">
        <f>IFERROR(VLOOKUP($B945,'b02'!$A$4:$H$705,X$1,0),0)</f>
        <v>0</v>
      </c>
      <c r="Y945" s="29">
        <f>IFERROR(VLOOKUP($B945,'b02'!$A$4:$H$705,Y$1,0),0)</f>
        <v>0</v>
      </c>
      <c r="Z945" s="29">
        <f>IFERROR(VLOOKUP($B945,'b02'!$A$4:$H$705,Z$1,0),0)</f>
        <v>0</v>
      </c>
      <c r="AA945" s="29">
        <f>IFERROR(VLOOKUP($B945,'b02'!$A$4:$H$705,AA$1,0),0)</f>
        <v>0</v>
      </c>
      <c r="AB945" s="29">
        <f>IFERROR(VLOOKUP($B945,'b02'!$A$4:$H$705,AB$1,0),0)</f>
        <v>0</v>
      </c>
      <c r="AC945" s="29">
        <f>IFERROR(VLOOKUP($B945,'b02'!$A$4:$H$705,AC$1,0),0)</f>
        <v>0</v>
      </c>
      <c r="AD945" s="41">
        <f>IFERROR(VLOOKUP($B945,'b06'!$A$4:$I$714,AD$1,0),0)</f>
        <v>0</v>
      </c>
      <c r="AE945" s="41">
        <f>IFERROR(VLOOKUP($B945,'b06'!$A$4:$I$714,AE$1,0),0)</f>
        <v>0</v>
      </c>
      <c r="AF945" s="41">
        <f>IFERROR(VLOOKUP($B945,'b06'!$A$4:$I$714,AF$1,0),0)</f>
        <v>0</v>
      </c>
      <c r="AG945" s="41">
        <f>IFERROR(VLOOKUP($B945,'b06'!$A$4:$I$714,AG$1,0),0)</f>
        <v>0</v>
      </c>
      <c r="AH945" s="41">
        <f>IFERROR(VLOOKUP($B945,'b06'!$A$4:$I$714,AH$1,0),0)</f>
        <v>0</v>
      </c>
      <c r="AI945" s="41">
        <f>IFERROR(VLOOKUP($B945,'b06'!$A$4:$I$714,AI$1,0),0)</f>
        <v>0</v>
      </c>
      <c r="AJ945" s="41">
        <f>IFERROR(VLOOKUP($B945,'b06'!$A$4:$I$714,AJ$1,0),0)</f>
        <v>0</v>
      </c>
    </row>
    <row r="946" spans="1:36" x14ac:dyDescent="0.35">
      <c r="A946" s="4" t="s">
        <v>1257</v>
      </c>
      <c r="B946" s="30">
        <v>944</v>
      </c>
      <c r="C946" s="8">
        <f t="shared" ca="1" si="169"/>
        <v>31143</v>
      </c>
      <c r="D946" s="5" t="str">
        <f t="shared" si="170"/>
        <v>colaborador_0944</v>
      </c>
      <c r="E946" s="9" t="s">
        <v>1339</v>
      </c>
      <c r="F946" s="9" t="s">
        <v>1550</v>
      </c>
      <c r="G946" s="8">
        <f t="shared" ca="1" si="171"/>
        <v>42544</v>
      </c>
      <c r="H946" s="6" t="s">
        <v>6</v>
      </c>
      <c r="I946" s="13">
        <f t="shared" ca="1" si="172"/>
        <v>1.76</v>
      </c>
      <c r="J946" s="15">
        <f t="shared" ca="1" si="173"/>
        <v>79</v>
      </c>
      <c r="K946" s="15">
        <f t="shared" ca="1" si="174"/>
        <v>25.50361570247934</v>
      </c>
      <c r="L946" s="10">
        <f t="shared" ca="1" si="175"/>
        <v>3</v>
      </c>
      <c r="M946" s="10">
        <f t="shared" ca="1" si="176"/>
        <v>7</v>
      </c>
      <c r="N946" s="10">
        <f t="shared" ca="1" si="177"/>
        <v>9</v>
      </c>
      <c r="O946" s="10">
        <f t="shared" ca="1" si="178"/>
        <v>3</v>
      </c>
      <c r="P946" s="10">
        <f t="shared" ca="1" si="179"/>
        <v>6</v>
      </c>
      <c r="Q946" s="11">
        <f t="shared" ca="1" si="168"/>
        <v>35</v>
      </c>
      <c r="R946" s="22" t="str">
        <f ca="1">VLOOKUP(L946,'05'!$A$2:$B$6,2,0)</f>
        <v>preta</v>
      </c>
      <c r="S946" s="22" t="str">
        <f ca="1">VLOOKUP(M946,'06'!$A$2:$B$18,2,0)</f>
        <v>ensino médio técnico completo</v>
      </c>
      <c r="T946" s="22" t="str">
        <f ca="1">VLOOKUP(N946,'07'!$A$2:$D$28,2,0)</f>
        <v>Goiás</v>
      </c>
      <c r="U946" s="22" t="str">
        <f ca="1">VLOOKUP(O946,'08'!$A$2:$B$28,2,0)</f>
        <v>Católica</v>
      </c>
      <c r="V946" s="22" t="str">
        <f ca="1">VLOOKUP(P946,'10'!$A$2:$B$10,2,0)</f>
        <v>Concubinato/União Estável</v>
      </c>
      <c r="W946" s="29">
        <f>IFERROR(VLOOKUP($B946,'b02'!$A$4:$H$705,W$1,0),0)</f>
        <v>0</v>
      </c>
      <c r="X946" s="29">
        <f>IFERROR(VLOOKUP($B946,'b02'!$A$4:$H$705,X$1,0),0)</f>
        <v>1</v>
      </c>
      <c r="Y946" s="29">
        <f>IFERROR(VLOOKUP($B946,'b02'!$A$4:$H$705,Y$1,0),0)</f>
        <v>0</v>
      </c>
      <c r="Z946" s="29">
        <f>IFERROR(VLOOKUP($B946,'b02'!$A$4:$H$705,Z$1,0),0)</f>
        <v>0</v>
      </c>
      <c r="AA946" s="29">
        <f>IFERROR(VLOOKUP($B946,'b02'!$A$4:$H$705,AA$1,0),0)</f>
        <v>0</v>
      </c>
      <c r="AB946" s="29">
        <f>IFERROR(VLOOKUP($B946,'b02'!$A$4:$H$705,AB$1,0),0)</f>
        <v>0</v>
      </c>
      <c r="AC946" s="29">
        <f>IFERROR(VLOOKUP($B946,'b02'!$A$4:$H$705,AC$1,0),0)</f>
        <v>1</v>
      </c>
      <c r="AD946" s="41">
        <f>IFERROR(VLOOKUP($B946,'b06'!$A$4:$I$714,AD$1,0),0)</f>
        <v>0</v>
      </c>
      <c r="AE946" s="41">
        <f>IFERROR(VLOOKUP($B946,'b06'!$A$4:$I$714,AE$1,0),0)</f>
        <v>0</v>
      </c>
      <c r="AF946" s="41">
        <f>IFERROR(VLOOKUP($B946,'b06'!$A$4:$I$714,AF$1,0),0)</f>
        <v>0</v>
      </c>
      <c r="AG946" s="41">
        <f>IFERROR(VLOOKUP($B946,'b06'!$A$4:$I$714,AG$1,0),0)</f>
        <v>0</v>
      </c>
      <c r="AH946" s="41">
        <f>IFERROR(VLOOKUP($B946,'b06'!$A$4:$I$714,AH$1,0),0)</f>
        <v>0</v>
      </c>
      <c r="AI946" s="41">
        <f>IFERROR(VLOOKUP($B946,'b06'!$A$4:$I$714,AI$1,0),0)</f>
        <v>0</v>
      </c>
      <c r="AJ946" s="41">
        <f>IFERROR(VLOOKUP($B946,'b06'!$A$4:$I$714,AJ$1,0),0)</f>
        <v>1</v>
      </c>
    </row>
    <row r="947" spans="1:36" x14ac:dyDescent="0.35">
      <c r="A947" s="4" t="s">
        <v>1258</v>
      </c>
      <c r="B947" s="30">
        <v>945</v>
      </c>
      <c r="C947" s="8">
        <f t="shared" ca="1" si="169"/>
        <v>35851</v>
      </c>
      <c r="D947" s="5" t="str">
        <f t="shared" si="170"/>
        <v>colaborador_0945</v>
      </c>
      <c r="E947" s="9" t="s">
        <v>1339</v>
      </c>
      <c r="F947" s="9" t="s">
        <v>1550</v>
      </c>
      <c r="G947" s="8">
        <f t="shared" ca="1" si="171"/>
        <v>43126</v>
      </c>
      <c r="H947" s="6" t="s">
        <v>6</v>
      </c>
      <c r="I947" s="13">
        <f t="shared" ca="1" si="172"/>
        <v>1.8</v>
      </c>
      <c r="J947" s="15">
        <f t="shared" ca="1" si="173"/>
        <v>79</v>
      </c>
      <c r="K947" s="15">
        <f t="shared" ca="1" si="174"/>
        <v>24.382716049382715</v>
      </c>
      <c r="L947" s="10">
        <f t="shared" ca="1" si="175"/>
        <v>3</v>
      </c>
      <c r="M947" s="10">
        <f t="shared" ca="1" si="176"/>
        <v>3</v>
      </c>
      <c r="N947" s="10">
        <f t="shared" ca="1" si="177"/>
        <v>25</v>
      </c>
      <c r="O947" s="10">
        <f t="shared" ca="1" si="178"/>
        <v>7</v>
      </c>
      <c r="P947" s="10">
        <f t="shared" ca="1" si="179"/>
        <v>3</v>
      </c>
      <c r="Q947" s="11">
        <f t="shared" ca="1" si="168"/>
        <v>23</v>
      </c>
      <c r="R947" s="22" t="str">
        <f ca="1">VLOOKUP(L947,'05'!$A$2:$B$6,2,0)</f>
        <v>preta</v>
      </c>
      <c r="S947" s="22" t="str">
        <f ca="1">VLOOKUP(M947,'06'!$A$2:$B$18,2,0)</f>
        <v>ensino fundamental completo</v>
      </c>
      <c r="T947" s="22" t="str">
        <f ca="1">VLOOKUP(N947,'07'!$A$2:$D$28,2,0)</f>
        <v>São Paulo</v>
      </c>
      <c r="U947" s="22" t="str">
        <f ca="1">VLOOKUP(O947,'08'!$A$2:$B$28,2,0)</f>
        <v>Testemunha de Jeová</v>
      </c>
      <c r="V947" s="22" t="str">
        <f ca="1">VLOOKUP(P947,'10'!$A$2:$B$10,2,0)</f>
        <v>Divorciado</v>
      </c>
      <c r="W947" s="29">
        <f>IFERROR(VLOOKUP($B947,'b02'!$A$4:$H$705,W$1,0),0)</f>
        <v>0</v>
      </c>
      <c r="X947" s="29">
        <f>IFERROR(VLOOKUP($B947,'b02'!$A$4:$H$705,X$1,0),0)</f>
        <v>0</v>
      </c>
      <c r="Y947" s="29">
        <f>IFERROR(VLOOKUP($B947,'b02'!$A$4:$H$705,Y$1,0),0)</f>
        <v>0</v>
      </c>
      <c r="Z947" s="29">
        <f>IFERROR(VLOOKUP($B947,'b02'!$A$4:$H$705,Z$1,0),0)</f>
        <v>0</v>
      </c>
      <c r="AA947" s="29">
        <f>IFERROR(VLOOKUP($B947,'b02'!$A$4:$H$705,AA$1,0),0)</f>
        <v>0</v>
      </c>
      <c r="AB947" s="29">
        <f>IFERROR(VLOOKUP($B947,'b02'!$A$4:$H$705,AB$1,0),0)</f>
        <v>0</v>
      </c>
      <c r="AC947" s="29">
        <f>IFERROR(VLOOKUP($B947,'b02'!$A$4:$H$705,AC$1,0),0)</f>
        <v>0</v>
      </c>
      <c r="AD947" s="41">
        <f>IFERROR(VLOOKUP($B947,'b06'!$A$4:$I$714,AD$1,0),0)</f>
        <v>0</v>
      </c>
      <c r="AE947" s="41">
        <f>IFERROR(VLOOKUP($B947,'b06'!$A$4:$I$714,AE$1,0),0)</f>
        <v>0</v>
      </c>
      <c r="AF947" s="41">
        <f>IFERROR(VLOOKUP($B947,'b06'!$A$4:$I$714,AF$1,0),0)</f>
        <v>0</v>
      </c>
      <c r="AG947" s="41">
        <f>IFERROR(VLOOKUP($B947,'b06'!$A$4:$I$714,AG$1,0),0)</f>
        <v>0</v>
      </c>
      <c r="AH947" s="41">
        <f>IFERROR(VLOOKUP($B947,'b06'!$A$4:$I$714,AH$1,0),0)</f>
        <v>0</v>
      </c>
      <c r="AI947" s="41">
        <f>IFERROR(VLOOKUP($B947,'b06'!$A$4:$I$714,AI$1,0),0)</f>
        <v>0</v>
      </c>
      <c r="AJ947" s="41">
        <f>IFERROR(VLOOKUP($B947,'b06'!$A$4:$I$714,AJ$1,0),0)</f>
        <v>0</v>
      </c>
    </row>
    <row r="948" spans="1:36" x14ac:dyDescent="0.35">
      <c r="A948" s="4" t="s">
        <v>1259</v>
      </c>
      <c r="B948" s="30">
        <v>946</v>
      </c>
      <c r="C948" s="8">
        <f t="shared" ca="1" si="169"/>
        <v>35806</v>
      </c>
      <c r="D948" s="5" t="str">
        <f t="shared" si="170"/>
        <v>colaborador_0946</v>
      </c>
      <c r="E948" s="9" t="s">
        <v>1339</v>
      </c>
      <c r="F948" s="9" t="s">
        <v>1550</v>
      </c>
      <c r="G948" s="8">
        <f t="shared" ca="1" si="171"/>
        <v>43594</v>
      </c>
      <c r="H948" s="6" t="s">
        <v>6</v>
      </c>
      <c r="I948" s="13">
        <f t="shared" ca="1" si="172"/>
        <v>1.76</v>
      </c>
      <c r="J948" s="15">
        <f t="shared" ca="1" si="173"/>
        <v>78</v>
      </c>
      <c r="K948" s="15">
        <f t="shared" ca="1" si="174"/>
        <v>25.180785123966942</v>
      </c>
      <c r="L948" s="10">
        <f t="shared" ca="1" si="175"/>
        <v>3</v>
      </c>
      <c r="M948" s="10">
        <f t="shared" ca="1" si="176"/>
        <v>6</v>
      </c>
      <c r="N948" s="10">
        <f t="shared" ca="1" si="177"/>
        <v>7</v>
      </c>
      <c r="O948" s="10">
        <f t="shared" ca="1" si="178"/>
        <v>3</v>
      </c>
      <c r="P948" s="10">
        <f t="shared" ca="1" si="179"/>
        <v>1</v>
      </c>
      <c r="Q948" s="11">
        <f t="shared" ca="1" si="168"/>
        <v>23</v>
      </c>
      <c r="R948" s="22" t="str">
        <f ca="1">VLOOKUP(L948,'05'!$A$2:$B$6,2,0)</f>
        <v>preta</v>
      </c>
      <c r="S948" s="22" t="str">
        <f ca="1">VLOOKUP(M948,'06'!$A$2:$B$18,2,0)</f>
        <v>ensino médio técnico incompleto</v>
      </c>
      <c r="T948" s="22" t="str">
        <f ca="1">VLOOKUP(N948,'07'!$A$2:$D$28,2,0)</f>
        <v>Distrito Federal</v>
      </c>
      <c r="U948" s="22" t="str">
        <f ca="1">VLOOKUP(O948,'08'!$A$2:$B$28,2,0)</f>
        <v>Católica</v>
      </c>
      <c r="V948" s="22" t="str">
        <f ca="1">VLOOKUP(P948,'10'!$A$2:$B$10,2,0)</f>
        <v>Solteiro</v>
      </c>
      <c r="W948" s="29">
        <f>IFERROR(VLOOKUP($B948,'b02'!$A$4:$H$705,W$1,0),0)</f>
        <v>0</v>
      </c>
      <c r="X948" s="29">
        <f>IFERROR(VLOOKUP($B948,'b02'!$A$4:$H$705,X$1,0),0)</f>
        <v>0</v>
      </c>
      <c r="Y948" s="29">
        <f>IFERROR(VLOOKUP($B948,'b02'!$A$4:$H$705,Y$1,0),0)</f>
        <v>1</v>
      </c>
      <c r="Z948" s="29">
        <f>IFERROR(VLOOKUP($B948,'b02'!$A$4:$H$705,Z$1,0),0)</f>
        <v>0</v>
      </c>
      <c r="AA948" s="29">
        <f>IFERROR(VLOOKUP($B948,'b02'!$A$4:$H$705,AA$1,0),0)</f>
        <v>0</v>
      </c>
      <c r="AB948" s="29">
        <f>IFERROR(VLOOKUP($B948,'b02'!$A$4:$H$705,AB$1,0),0)</f>
        <v>0</v>
      </c>
      <c r="AC948" s="29">
        <f>IFERROR(VLOOKUP($B948,'b02'!$A$4:$H$705,AC$1,0),0)</f>
        <v>1</v>
      </c>
      <c r="AD948" s="41">
        <f>IFERROR(VLOOKUP($B948,'b06'!$A$4:$I$714,AD$1,0),0)</f>
        <v>0</v>
      </c>
      <c r="AE948" s="41">
        <f>IFERROR(VLOOKUP($B948,'b06'!$A$4:$I$714,AE$1,0),0)</f>
        <v>0</v>
      </c>
      <c r="AF948" s="41">
        <f>IFERROR(VLOOKUP($B948,'b06'!$A$4:$I$714,AF$1,0),0)</f>
        <v>0</v>
      </c>
      <c r="AG948" s="41">
        <f>IFERROR(VLOOKUP($B948,'b06'!$A$4:$I$714,AG$1,0),0)</f>
        <v>0</v>
      </c>
      <c r="AH948" s="41">
        <f>IFERROR(VLOOKUP($B948,'b06'!$A$4:$I$714,AH$1,0),0)</f>
        <v>0</v>
      </c>
      <c r="AI948" s="41">
        <f>IFERROR(VLOOKUP($B948,'b06'!$A$4:$I$714,AI$1,0),0)</f>
        <v>1</v>
      </c>
      <c r="AJ948" s="41">
        <f>IFERROR(VLOOKUP($B948,'b06'!$A$4:$I$714,AJ$1,0),0)</f>
        <v>0</v>
      </c>
    </row>
    <row r="949" spans="1:36" x14ac:dyDescent="0.35">
      <c r="A949" s="4" t="s">
        <v>1260</v>
      </c>
      <c r="B949" s="30">
        <v>947</v>
      </c>
      <c r="C949" s="8">
        <f t="shared" ca="1" si="169"/>
        <v>32316</v>
      </c>
      <c r="D949" s="5" t="str">
        <f t="shared" si="170"/>
        <v>colaborador_0947</v>
      </c>
      <c r="E949" s="9" t="s">
        <v>1339</v>
      </c>
      <c r="F949" s="9" t="s">
        <v>1550</v>
      </c>
      <c r="G949" s="8">
        <f t="shared" ca="1" si="171"/>
        <v>42480</v>
      </c>
      <c r="H949" s="6" t="s">
        <v>6</v>
      </c>
      <c r="I949" s="13">
        <f t="shared" ca="1" si="172"/>
        <v>1.75</v>
      </c>
      <c r="J949" s="15">
        <f t="shared" ca="1" si="173"/>
        <v>74</v>
      </c>
      <c r="K949" s="15">
        <f t="shared" ca="1" si="174"/>
        <v>24.163265306122447</v>
      </c>
      <c r="L949" s="10">
        <f t="shared" ca="1" si="175"/>
        <v>3</v>
      </c>
      <c r="M949" s="10">
        <f t="shared" ca="1" si="176"/>
        <v>5</v>
      </c>
      <c r="N949" s="10">
        <f t="shared" ca="1" si="177"/>
        <v>21</v>
      </c>
      <c r="O949" s="10">
        <f t="shared" ca="1" si="178"/>
        <v>6</v>
      </c>
      <c r="P949" s="10">
        <f t="shared" ca="1" si="179"/>
        <v>2</v>
      </c>
      <c r="Q949" s="11">
        <f t="shared" ca="1" si="168"/>
        <v>32</v>
      </c>
      <c r="R949" s="22" t="str">
        <f ca="1">VLOOKUP(L949,'05'!$A$2:$B$6,2,0)</f>
        <v>preta</v>
      </c>
      <c r="S949" s="22" t="str">
        <f ca="1">VLOOKUP(M949,'06'!$A$2:$B$18,2,0)</f>
        <v>ensino médio completo</v>
      </c>
      <c r="T949" s="22" t="str">
        <f ca="1">VLOOKUP(N949,'07'!$A$2:$D$28,2,0)</f>
        <v>Rio Grande do Sul</v>
      </c>
      <c r="U949" s="22" t="str">
        <f ca="1">VLOOKUP(O949,'08'!$A$2:$B$28,2,0)</f>
        <v>Umbanda</v>
      </c>
      <c r="V949" s="22" t="str">
        <f ca="1">VLOOKUP(P949,'10'!$A$2:$B$10,2,0)</f>
        <v>Casado</v>
      </c>
      <c r="W949" s="29">
        <f>IFERROR(VLOOKUP($B949,'b02'!$A$4:$H$705,W$1,0),0)</f>
        <v>0</v>
      </c>
      <c r="X949" s="29">
        <f>IFERROR(VLOOKUP($B949,'b02'!$A$4:$H$705,X$1,0),0)</f>
        <v>0</v>
      </c>
      <c r="Y949" s="29">
        <f>IFERROR(VLOOKUP($B949,'b02'!$A$4:$H$705,Y$1,0),0)</f>
        <v>0</v>
      </c>
      <c r="Z949" s="29">
        <f>IFERROR(VLOOKUP($B949,'b02'!$A$4:$H$705,Z$1,0),0)</f>
        <v>0</v>
      </c>
      <c r="AA949" s="29">
        <f>IFERROR(VLOOKUP($B949,'b02'!$A$4:$H$705,AA$1,0),0)</f>
        <v>0</v>
      </c>
      <c r="AB949" s="29">
        <f>IFERROR(VLOOKUP($B949,'b02'!$A$4:$H$705,AB$1,0),0)</f>
        <v>0</v>
      </c>
      <c r="AC949" s="29">
        <f>IFERROR(VLOOKUP($B949,'b02'!$A$4:$H$705,AC$1,0),0)</f>
        <v>0</v>
      </c>
      <c r="AD949" s="41">
        <f>IFERROR(VLOOKUP($B949,'b06'!$A$4:$I$714,AD$1,0),0)</f>
        <v>0</v>
      </c>
      <c r="AE949" s="41">
        <f>IFERROR(VLOOKUP($B949,'b06'!$A$4:$I$714,AE$1,0),0)</f>
        <v>0</v>
      </c>
      <c r="AF949" s="41">
        <f>IFERROR(VLOOKUP($B949,'b06'!$A$4:$I$714,AF$1,0),0)</f>
        <v>0</v>
      </c>
      <c r="AG949" s="41">
        <f>IFERROR(VLOOKUP($B949,'b06'!$A$4:$I$714,AG$1,0),0)</f>
        <v>0</v>
      </c>
      <c r="AH949" s="41">
        <f>IFERROR(VLOOKUP($B949,'b06'!$A$4:$I$714,AH$1,0),0)</f>
        <v>0</v>
      </c>
      <c r="AI949" s="41">
        <f>IFERROR(VLOOKUP($B949,'b06'!$A$4:$I$714,AI$1,0),0)</f>
        <v>0</v>
      </c>
      <c r="AJ949" s="41">
        <f>IFERROR(VLOOKUP($B949,'b06'!$A$4:$I$714,AJ$1,0),0)</f>
        <v>0</v>
      </c>
    </row>
    <row r="950" spans="1:36" x14ac:dyDescent="0.35">
      <c r="A950" s="4" t="s">
        <v>1261</v>
      </c>
      <c r="B950" s="30">
        <v>948</v>
      </c>
      <c r="C950" s="8">
        <f t="shared" ca="1" si="169"/>
        <v>31273</v>
      </c>
      <c r="D950" s="5" t="str">
        <f t="shared" si="170"/>
        <v>colaborador_0948</v>
      </c>
      <c r="E950" s="9" t="s">
        <v>1339</v>
      </c>
      <c r="F950" s="9" t="s">
        <v>1550</v>
      </c>
      <c r="G950" s="8">
        <f t="shared" ca="1" si="171"/>
        <v>43462</v>
      </c>
      <c r="H950" s="6" t="s">
        <v>6</v>
      </c>
      <c r="I950" s="13">
        <f t="shared" ca="1" si="172"/>
        <v>1.83</v>
      </c>
      <c r="J950" s="15">
        <f t="shared" ca="1" si="173"/>
        <v>76</v>
      </c>
      <c r="K950" s="15">
        <f t="shared" ca="1" si="174"/>
        <v>22.694018931589476</v>
      </c>
      <c r="L950" s="10">
        <f t="shared" ca="1" si="175"/>
        <v>3</v>
      </c>
      <c r="M950" s="10">
        <f t="shared" ca="1" si="176"/>
        <v>2</v>
      </c>
      <c r="N950" s="10">
        <f t="shared" ca="1" si="177"/>
        <v>25</v>
      </c>
      <c r="O950" s="10">
        <f t="shared" ca="1" si="178"/>
        <v>7</v>
      </c>
      <c r="P950" s="10">
        <f t="shared" ca="1" si="179"/>
        <v>6</v>
      </c>
      <c r="Q950" s="11">
        <f t="shared" ca="1" si="168"/>
        <v>35</v>
      </c>
      <c r="R950" s="22" t="str">
        <f ca="1">VLOOKUP(L950,'05'!$A$2:$B$6,2,0)</f>
        <v>preta</v>
      </c>
      <c r="S950" s="22" t="str">
        <f ca="1">VLOOKUP(M950,'06'!$A$2:$B$18,2,0)</f>
        <v>ensino fundamental incompleto</v>
      </c>
      <c r="T950" s="22" t="str">
        <f ca="1">VLOOKUP(N950,'07'!$A$2:$D$28,2,0)</f>
        <v>São Paulo</v>
      </c>
      <c r="U950" s="22" t="str">
        <f ca="1">VLOOKUP(O950,'08'!$A$2:$B$28,2,0)</f>
        <v>Testemunha de Jeová</v>
      </c>
      <c r="V950" s="22" t="str">
        <f ca="1">VLOOKUP(P950,'10'!$A$2:$B$10,2,0)</f>
        <v>Concubinato/União Estável</v>
      </c>
      <c r="W950" s="29">
        <f>IFERROR(VLOOKUP($B950,'b02'!$A$4:$H$705,W$1,0),0)</f>
        <v>0</v>
      </c>
      <c r="X950" s="29">
        <f>IFERROR(VLOOKUP($B950,'b02'!$A$4:$H$705,X$1,0),0)</f>
        <v>0</v>
      </c>
      <c r="Y950" s="29">
        <f>IFERROR(VLOOKUP($B950,'b02'!$A$4:$H$705,Y$1,0),0)</f>
        <v>0</v>
      </c>
      <c r="Z950" s="29">
        <f>IFERROR(VLOOKUP($B950,'b02'!$A$4:$H$705,Z$1,0),0)</f>
        <v>0</v>
      </c>
      <c r="AA950" s="29">
        <f>IFERROR(VLOOKUP($B950,'b02'!$A$4:$H$705,AA$1,0),0)</f>
        <v>0</v>
      </c>
      <c r="AB950" s="29">
        <f>IFERROR(VLOOKUP($B950,'b02'!$A$4:$H$705,AB$1,0),0)</f>
        <v>0</v>
      </c>
      <c r="AC950" s="29">
        <f>IFERROR(VLOOKUP($B950,'b02'!$A$4:$H$705,AC$1,0),0)</f>
        <v>0</v>
      </c>
      <c r="AD950" s="41">
        <f>IFERROR(VLOOKUP($B950,'b06'!$A$4:$I$714,AD$1,0),0)</f>
        <v>0</v>
      </c>
      <c r="AE950" s="41">
        <f>IFERROR(VLOOKUP($B950,'b06'!$A$4:$I$714,AE$1,0),0)</f>
        <v>0</v>
      </c>
      <c r="AF950" s="41">
        <f>IFERROR(VLOOKUP($B950,'b06'!$A$4:$I$714,AF$1,0),0)</f>
        <v>0</v>
      </c>
      <c r="AG950" s="41">
        <f>IFERROR(VLOOKUP($B950,'b06'!$A$4:$I$714,AG$1,0),0)</f>
        <v>0</v>
      </c>
      <c r="AH950" s="41">
        <f>IFERROR(VLOOKUP($B950,'b06'!$A$4:$I$714,AH$1,0),0)</f>
        <v>0</v>
      </c>
      <c r="AI950" s="41">
        <f>IFERROR(VLOOKUP($B950,'b06'!$A$4:$I$714,AI$1,0),0)</f>
        <v>0</v>
      </c>
      <c r="AJ950" s="41">
        <f>IFERROR(VLOOKUP($B950,'b06'!$A$4:$I$714,AJ$1,0),0)</f>
        <v>0</v>
      </c>
    </row>
    <row r="951" spans="1:36" x14ac:dyDescent="0.35">
      <c r="A951" s="4" t="s">
        <v>1262</v>
      </c>
      <c r="B951" s="30">
        <v>949</v>
      </c>
      <c r="C951" s="8">
        <f t="shared" ca="1" si="169"/>
        <v>32316</v>
      </c>
      <c r="D951" s="5" t="str">
        <f t="shared" si="170"/>
        <v>colaborador_0949</v>
      </c>
      <c r="E951" s="9" t="s">
        <v>1339</v>
      </c>
      <c r="F951" s="9" t="s">
        <v>1550</v>
      </c>
      <c r="G951" s="8">
        <f t="shared" ca="1" si="171"/>
        <v>42958</v>
      </c>
      <c r="H951" s="6" t="s">
        <v>6</v>
      </c>
      <c r="I951" s="13">
        <f t="shared" ca="1" si="172"/>
        <v>1.8</v>
      </c>
      <c r="J951" s="15">
        <f t="shared" ca="1" si="173"/>
        <v>81</v>
      </c>
      <c r="K951" s="15">
        <f t="shared" ca="1" si="174"/>
        <v>25</v>
      </c>
      <c r="L951" s="10">
        <f t="shared" ca="1" si="175"/>
        <v>3</v>
      </c>
      <c r="M951" s="10">
        <f t="shared" ca="1" si="176"/>
        <v>4</v>
      </c>
      <c r="N951" s="10">
        <f t="shared" ca="1" si="177"/>
        <v>21</v>
      </c>
      <c r="O951" s="10">
        <f t="shared" ca="1" si="178"/>
        <v>2</v>
      </c>
      <c r="P951" s="10">
        <f t="shared" ca="1" si="179"/>
        <v>3</v>
      </c>
      <c r="Q951" s="11">
        <f t="shared" ca="1" si="168"/>
        <v>32</v>
      </c>
      <c r="R951" s="22" t="str">
        <f ca="1">VLOOKUP(L951,'05'!$A$2:$B$6,2,0)</f>
        <v>preta</v>
      </c>
      <c r="S951" s="22" t="str">
        <f ca="1">VLOOKUP(M951,'06'!$A$2:$B$18,2,0)</f>
        <v>ensino médio incompleto</v>
      </c>
      <c r="T951" s="22" t="str">
        <f ca="1">VLOOKUP(N951,'07'!$A$2:$D$28,2,0)</f>
        <v>Rio Grande do Sul</v>
      </c>
      <c r="U951" s="22" t="str">
        <f ca="1">VLOOKUP(O951,'08'!$A$2:$B$28,2,0)</f>
        <v>Candomblé</v>
      </c>
      <c r="V951" s="22" t="str">
        <f ca="1">VLOOKUP(P951,'10'!$A$2:$B$10,2,0)</f>
        <v>Divorciado</v>
      </c>
      <c r="W951" s="29">
        <f>IFERROR(VLOOKUP($B951,'b02'!$A$4:$H$705,W$1,0),0)</f>
        <v>0</v>
      </c>
      <c r="X951" s="29">
        <f>IFERROR(VLOOKUP($B951,'b02'!$A$4:$H$705,X$1,0),0)</f>
        <v>0</v>
      </c>
      <c r="Y951" s="29">
        <f>IFERROR(VLOOKUP($B951,'b02'!$A$4:$H$705,Y$1,0),0)</f>
        <v>0</v>
      </c>
      <c r="Z951" s="29">
        <f>IFERROR(VLOOKUP($B951,'b02'!$A$4:$H$705,Z$1,0),0)</f>
        <v>1</v>
      </c>
      <c r="AA951" s="29">
        <f>IFERROR(VLOOKUP($B951,'b02'!$A$4:$H$705,AA$1,0),0)</f>
        <v>0</v>
      </c>
      <c r="AB951" s="29">
        <f>IFERROR(VLOOKUP($B951,'b02'!$A$4:$H$705,AB$1,0),0)</f>
        <v>0</v>
      </c>
      <c r="AC951" s="29">
        <f>IFERROR(VLOOKUP($B951,'b02'!$A$4:$H$705,AC$1,0),0)</f>
        <v>1</v>
      </c>
      <c r="AD951" s="41">
        <f>IFERROR(VLOOKUP($B951,'b06'!$A$4:$I$714,AD$1,0),0)</f>
        <v>0</v>
      </c>
      <c r="AE951" s="41">
        <f>IFERROR(VLOOKUP($B951,'b06'!$A$4:$I$714,AE$1,0),0)</f>
        <v>0</v>
      </c>
      <c r="AF951" s="41">
        <f>IFERROR(VLOOKUP($B951,'b06'!$A$4:$I$714,AF$1,0),0)</f>
        <v>0</v>
      </c>
      <c r="AG951" s="41">
        <f>IFERROR(VLOOKUP($B951,'b06'!$A$4:$I$714,AG$1,0),0)</f>
        <v>0</v>
      </c>
      <c r="AH951" s="41">
        <f>IFERROR(VLOOKUP($B951,'b06'!$A$4:$I$714,AH$1,0),0)</f>
        <v>0</v>
      </c>
      <c r="AI951" s="41">
        <f>IFERROR(VLOOKUP($B951,'b06'!$A$4:$I$714,AI$1,0),0)</f>
        <v>1</v>
      </c>
      <c r="AJ951" s="41">
        <f>IFERROR(VLOOKUP($B951,'b06'!$A$4:$I$714,AJ$1,0),0)</f>
        <v>0</v>
      </c>
    </row>
    <row r="952" spans="1:36" x14ac:dyDescent="0.35">
      <c r="A952" s="4" t="s">
        <v>1263</v>
      </c>
      <c r="B952" s="30">
        <v>950</v>
      </c>
      <c r="C952" s="8">
        <f t="shared" ca="1" si="169"/>
        <v>35293</v>
      </c>
      <c r="D952" s="5" t="str">
        <f t="shared" si="170"/>
        <v>colaborador_0950</v>
      </c>
      <c r="E952" s="9" t="s">
        <v>1339</v>
      </c>
      <c r="F952" s="9" t="s">
        <v>1550</v>
      </c>
      <c r="G952" s="8">
        <f t="shared" ca="1" si="171"/>
        <v>42333</v>
      </c>
      <c r="H952" s="6" t="s">
        <v>6</v>
      </c>
      <c r="I952" s="13">
        <f t="shared" ca="1" si="172"/>
        <v>1.83</v>
      </c>
      <c r="J952" s="15">
        <f t="shared" ca="1" si="173"/>
        <v>75</v>
      </c>
      <c r="K952" s="15">
        <f t="shared" ca="1" si="174"/>
        <v>22.395413419331717</v>
      </c>
      <c r="L952" s="10">
        <f t="shared" ca="1" si="175"/>
        <v>2</v>
      </c>
      <c r="M952" s="10">
        <f t="shared" ca="1" si="176"/>
        <v>3</v>
      </c>
      <c r="N952" s="10">
        <f t="shared" ca="1" si="177"/>
        <v>8</v>
      </c>
      <c r="O952" s="10">
        <f t="shared" ca="1" si="178"/>
        <v>3</v>
      </c>
      <c r="P952" s="10">
        <f t="shared" ca="1" si="179"/>
        <v>4</v>
      </c>
      <c r="Q952" s="11">
        <f t="shared" ca="1" si="168"/>
        <v>24</v>
      </c>
      <c r="R952" s="22" t="str">
        <f ca="1">VLOOKUP(L952,'05'!$A$2:$B$6,2,0)</f>
        <v>parda</v>
      </c>
      <c r="S952" s="22" t="str">
        <f ca="1">VLOOKUP(M952,'06'!$A$2:$B$18,2,0)</f>
        <v>ensino fundamental completo</v>
      </c>
      <c r="T952" s="22" t="str">
        <f ca="1">VLOOKUP(N952,'07'!$A$2:$D$28,2,0)</f>
        <v>Espírito Santo</v>
      </c>
      <c r="U952" s="22" t="str">
        <f ca="1">VLOOKUP(O952,'08'!$A$2:$B$28,2,0)</f>
        <v>Católica</v>
      </c>
      <c r="V952" s="22" t="str">
        <f ca="1">VLOOKUP(P952,'10'!$A$2:$B$10,2,0)</f>
        <v>Desquitado</v>
      </c>
      <c r="W952" s="29">
        <f>IFERROR(VLOOKUP($B952,'b02'!$A$4:$H$705,W$1,0),0)</f>
        <v>1</v>
      </c>
      <c r="X952" s="29">
        <f>IFERROR(VLOOKUP($B952,'b02'!$A$4:$H$705,X$1,0),0)</f>
        <v>0</v>
      </c>
      <c r="Y952" s="29">
        <f>IFERROR(VLOOKUP($B952,'b02'!$A$4:$H$705,Y$1,0),0)</f>
        <v>1</v>
      </c>
      <c r="Z952" s="29">
        <f>IFERROR(VLOOKUP($B952,'b02'!$A$4:$H$705,Z$1,0),0)</f>
        <v>0</v>
      </c>
      <c r="AA952" s="29">
        <f>IFERROR(VLOOKUP($B952,'b02'!$A$4:$H$705,AA$1,0),0)</f>
        <v>0</v>
      </c>
      <c r="AB952" s="29">
        <f>IFERROR(VLOOKUP($B952,'b02'!$A$4:$H$705,AB$1,0),0)</f>
        <v>0</v>
      </c>
      <c r="AC952" s="29">
        <f>IFERROR(VLOOKUP($B952,'b02'!$A$4:$H$705,AC$1,0),0)</f>
        <v>2</v>
      </c>
      <c r="AD952" s="41">
        <f>IFERROR(VLOOKUP($B952,'b06'!$A$4:$I$714,AD$1,0),0)</f>
        <v>0</v>
      </c>
      <c r="AE952" s="41">
        <f>IFERROR(VLOOKUP($B952,'b06'!$A$4:$I$714,AE$1,0),0)</f>
        <v>2</v>
      </c>
      <c r="AF952" s="41">
        <f>IFERROR(VLOOKUP($B952,'b06'!$A$4:$I$714,AF$1,0),0)</f>
        <v>0</v>
      </c>
      <c r="AG952" s="41">
        <f>IFERROR(VLOOKUP($B952,'b06'!$A$4:$I$714,AG$1,0),0)</f>
        <v>0</v>
      </c>
      <c r="AH952" s="41">
        <f>IFERROR(VLOOKUP($B952,'b06'!$A$4:$I$714,AH$1,0),0)</f>
        <v>0</v>
      </c>
      <c r="AI952" s="41">
        <f>IFERROR(VLOOKUP($B952,'b06'!$A$4:$I$714,AI$1,0),0)</f>
        <v>0</v>
      </c>
      <c r="AJ952" s="41">
        <f>IFERROR(VLOOKUP($B952,'b06'!$A$4:$I$714,AJ$1,0),0)</f>
        <v>0</v>
      </c>
    </row>
    <row r="953" spans="1:36" x14ac:dyDescent="0.35">
      <c r="A953" s="4" t="s">
        <v>1264</v>
      </c>
      <c r="B953" s="30">
        <v>951</v>
      </c>
      <c r="C953" s="8">
        <f t="shared" ca="1" si="169"/>
        <v>34348</v>
      </c>
      <c r="D953" s="5" t="str">
        <f t="shared" si="170"/>
        <v>colaborador_0951</v>
      </c>
      <c r="E953" s="9" t="s">
        <v>1339</v>
      </c>
      <c r="F953" s="9" t="s">
        <v>1550</v>
      </c>
      <c r="G953" s="8">
        <f t="shared" ca="1" si="171"/>
        <v>43196</v>
      </c>
      <c r="H953" s="6" t="s">
        <v>6</v>
      </c>
      <c r="I953" s="13">
        <f t="shared" ca="1" si="172"/>
        <v>1.77</v>
      </c>
      <c r="J953" s="15">
        <f t="shared" ca="1" si="173"/>
        <v>77</v>
      </c>
      <c r="K953" s="15">
        <f t="shared" ca="1" si="174"/>
        <v>24.577867151840145</v>
      </c>
      <c r="L953" s="10">
        <f t="shared" ca="1" si="175"/>
        <v>2</v>
      </c>
      <c r="M953" s="10">
        <f t="shared" ca="1" si="176"/>
        <v>7</v>
      </c>
      <c r="N953" s="10">
        <f t="shared" ca="1" si="177"/>
        <v>16</v>
      </c>
      <c r="O953" s="10">
        <f t="shared" ca="1" si="178"/>
        <v>4</v>
      </c>
      <c r="P953" s="10">
        <f t="shared" ca="1" si="179"/>
        <v>2</v>
      </c>
      <c r="Q953" s="11">
        <f t="shared" ca="1" si="168"/>
        <v>27</v>
      </c>
      <c r="R953" s="22" t="str">
        <f ca="1">VLOOKUP(L953,'05'!$A$2:$B$6,2,0)</f>
        <v>parda</v>
      </c>
      <c r="S953" s="22" t="str">
        <f ca="1">VLOOKUP(M953,'06'!$A$2:$B$18,2,0)</f>
        <v>ensino médio técnico completo</v>
      </c>
      <c r="T953" s="22" t="str">
        <f ca="1">VLOOKUP(N953,'07'!$A$2:$D$28,2,0)</f>
        <v>Paraná</v>
      </c>
      <c r="U953" s="22" t="str">
        <f ca="1">VLOOKUP(O953,'08'!$A$2:$B$28,2,0)</f>
        <v>Cristã</v>
      </c>
      <c r="V953" s="22" t="str">
        <f ca="1">VLOOKUP(P953,'10'!$A$2:$B$10,2,0)</f>
        <v>Casado</v>
      </c>
      <c r="W953" s="29">
        <f>IFERROR(VLOOKUP($B953,'b02'!$A$4:$H$705,W$1,0),0)</f>
        <v>0</v>
      </c>
      <c r="X953" s="29">
        <f>IFERROR(VLOOKUP($B953,'b02'!$A$4:$H$705,X$1,0),0)</f>
        <v>0</v>
      </c>
      <c r="Y953" s="29">
        <f>IFERROR(VLOOKUP($B953,'b02'!$A$4:$H$705,Y$1,0),0)</f>
        <v>1</v>
      </c>
      <c r="Z953" s="29">
        <f>IFERROR(VLOOKUP($B953,'b02'!$A$4:$H$705,Z$1,0),0)</f>
        <v>0</v>
      </c>
      <c r="AA953" s="29">
        <f>IFERROR(VLOOKUP($B953,'b02'!$A$4:$H$705,AA$1,0),0)</f>
        <v>0</v>
      </c>
      <c r="AB953" s="29">
        <f>IFERROR(VLOOKUP($B953,'b02'!$A$4:$H$705,AB$1,0),0)</f>
        <v>0</v>
      </c>
      <c r="AC953" s="29">
        <f>IFERROR(VLOOKUP($B953,'b02'!$A$4:$H$705,AC$1,0),0)</f>
        <v>1</v>
      </c>
      <c r="AD953" s="41">
        <f>IFERROR(VLOOKUP($B953,'b06'!$A$4:$I$714,AD$1,0),0)</f>
        <v>1</v>
      </c>
      <c r="AE953" s="41">
        <f>IFERROR(VLOOKUP($B953,'b06'!$A$4:$I$714,AE$1,0),0)</f>
        <v>0</v>
      </c>
      <c r="AF953" s="41">
        <f>IFERROR(VLOOKUP($B953,'b06'!$A$4:$I$714,AF$1,0),0)</f>
        <v>0</v>
      </c>
      <c r="AG953" s="41">
        <f>IFERROR(VLOOKUP($B953,'b06'!$A$4:$I$714,AG$1,0),0)</f>
        <v>0</v>
      </c>
      <c r="AH953" s="41">
        <f>IFERROR(VLOOKUP($B953,'b06'!$A$4:$I$714,AH$1,0),0)</f>
        <v>0</v>
      </c>
      <c r="AI953" s="41">
        <f>IFERROR(VLOOKUP($B953,'b06'!$A$4:$I$714,AI$1,0),0)</f>
        <v>0</v>
      </c>
      <c r="AJ953" s="41">
        <f>IFERROR(VLOOKUP($B953,'b06'!$A$4:$I$714,AJ$1,0),0)</f>
        <v>0</v>
      </c>
    </row>
    <row r="954" spans="1:36" x14ac:dyDescent="0.35">
      <c r="A954" s="4" t="s">
        <v>1265</v>
      </c>
      <c r="B954" s="30">
        <v>952</v>
      </c>
      <c r="C954" s="8">
        <f t="shared" ca="1" si="169"/>
        <v>31293</v>
      </c>
      <c r="D954" s="5" t="str">
        <f t="shared" si="170"/>
        <v>colaborador_0952</v>
      </c>
      <c r="E954" s="9" t="s">
        <v>1339</v>
      </c>
      <c r="F954" s="9" t="s">
        <v>1550</v>
      </c>
      <c r="G954" s="8">
        <f t="shared" ca="1" si="171"/>
        <v>43014</v>
      </c>
      <c r="H954" s="6" t="s">
        <v>6</v>
      </c>
      <c r="I954" s="13">
        <f t="shared" ca="1" si="172"/>
        <v>1.77</v>
      </c>
      <c r="J954" s="15">
        <f t="shared" ca="1" si="173"/>
        <v>72</v>
      </c>
      <c r="K954" s="15">
        <f t="shared" ca="1" si="174"/>
        <v>22.981901752370007</v>
      </c>
      <c r="L954" s="10">
        <f t="shared" ca="1" si="175"/>
        <v>3</v>
      </c>
      <c r="M954" s="10">
        <f t="shared" ca="1" si="176"/>
        <v>5</v>
      </c>
      <c r="N954" s="10">
        <f t="shared" ca="1" si="177"/>
        <v>12</v>
      </c>
      <c r="O954" s="10">
        <f t="shared" ca="1" si="178"/>
        <v>7</v>
      </c>
      <c r="P954" s="10">
        <f t="shared" ca="1" si="179"/>
        <v>2</v>
      </c>
      <c r="Q954" s="11">
        <f t="shared" ca="1" si="168"/>
        <v>35</v>
      </c>
      <c r="R954" s="22" t="str">
        <f ca="1">VLOOKUP(L954,'05'!$A$2:$B$6,2,0)</f>
        <v>preta</v>
      </c>
      <c r="S954" s="22" t="str">
        <f ca="1">VLOOKUP(M954,'06'!$A$2:$B$18,2,0)</f>
        <v>ensino médio completo</v>
      </c>
      <c r="T954" s="22" t="str">
        <f ca="1">VLOOKUP(N954,'07'!$A$2:$D$28,2,0)</f>
        <v>Mato Grosso do Sul</v>
      </c>
      <c r="U954" s="22" t="str">
        <f ca="1">VLOOKUP(O954,'08'!$A$2:$B$28,2,0)</f>
        <v>Testemunha de Jeová</v>
      </c>
      <c r="V954" s="22" t="str">
        <f ca="1">VLOOKUP(P954,'10'!$A$2:$B$10,2,0)</f>
        <v>Casado</v>
      </c>
      <c r="W954" s="29">
        <f>IFERROR(VLOOKUP($B954,'b02'!$A$4:$H$705,W$1,0),0)</f>
        <v>1</v>
      </c>
      <c r="X954" s="29">
        <f>IFERROR(VLOOKUP($B954,'b02'!$A$4:$H$705,X$1,0),0)</f>
        <v>0</v>
      </c>
      <c r="Y954" s="29">
        <f>IFERROR(VLOOKUP($B954,'b02'!$A$4:$H$705,Y$1,0),0)</f>
        <v>0</v>
      </c>
      <c r="Z954" s="29">
        <f>IFERROR(VLOOKUP($B954,'b02'!$A$4:$H$705,Z$1,0),0)</f>
        <v>0</v>
      </c>
      <c r="AA954" s="29">
        <f>IFERROR(VLOOKUP($B954,'b02'!$A$4:$H$705,AA$1,0),0)</f>
        <v>0</v>
      </c>
      <c r="AB954" s="29">
        <f>IFERROR(VLOOKUP($B954,'b02'!$A$4:$H$705,AB$1,0),0)</f>
        <v>2</v>
      </c>
      <c r="AC954" s="29">
        <f>IFERROR(VLOOKUP($B954,'b02'!$A$4:$H$705,AC$1,0),0)</f>
        <v>3</v>
      </c>
      <c r="AD954" s="41">
        <f>IFERROR(VLOOKUP($B954,'b06'!$A$4:$I$714,AD$1,0),0)</f>
        <v>1</v>
      </c>
      <c r="AE954" s="41">
        <f>IFERROR(VLOOKUP($B954,'b06'!$A$4:$I$714,AE$1,0),0)</f>
        <v>0</v>
      </c>
      <c r="AF954" s="41">
        <f>IFERROR(VLOOKUP($B954,'b06'!$A$4:$I$714,AF$1,0),0)</f>
        <v>0</v>
      </c>
      <c r="AG954" s="41">
        <f>IFERROR(VLOOKUP($B954,'b06'!$A$4:$I$714,AG$1,0),0)</f>
        <v>1</v>
      </c>
      <c r="AH954" s="41">
        <f>IFERROR(VLOOKUP($B954,'b06'!$A$4:$I$714,AH$1,0),0)</f>
        <v>0</v>
      </c>
      <c r="AI954" s="41">
        <f>IFERROR(VLOOKUP($B954,'b06'!$A$4:$I$714,AI$1,0),0)</f>
        <v>1</v>
      </c>
      <c r="AJ954" s="41">
        <f>IFERROR(VLOOKUP($B954,'b06'!$A$4:$I$714,AJ$1,0),0)</f>
        <v>0</v>
      </c>
    </row>
    <row r="955" spans="1:36" x14ac:dyDescent="0.35">
      <c r="A955" s="4" t="s">
        <v>1266</v>
      </c>
      <c r="B955" s="30">
        <v>953</v>
      </c>
      <c r="C955" s="8">
        <f t="shared" ca="1" si="169"/>
        <v>33224</v>
      </c>
      <c r="D955" s="5" t="str">
        <f t="shared" si="170"/>
        <v>colaborador_0953</v>
      </c>
      <c r="E955" s="9" t="s">
        <v>1339</v>
      </c>
      <c r="F955" s="9" t="s">
        <v>1550</v>
      </c>
      <c r="G955" s="8">
        <f t="shared" ca="1" si="171"/>
        <v>43104</v>
      </c>
      <c r="H955" s="6" t="s">
        <v>6</v>
      </c>
      <c r="I955" s="13">
        <f t="shared" ca="1" si="172"/>
        <v>1.84</v>
      </c>
      <c r="J955" s="15">
        <f t="shared" ca="1" si="173"/>
        <v>80</v>
      </c>
      <c r="K955" s="15">
        <f t="shared" ca="1" si="174"/>
        <v>23.629489603024574</v>
      </c>
      <c r="L955" s="10">
        <f t="shared" ca="1" si="175"/>
        <v>3</v>
      </c>
      <c r="M955" s="10">
        <f t="shared" ca="1" si="176"/>
        <v>6</v>
      </c>
      <c r="N955" s="10">
        <f t="shared" ca="1" si="177"/>
        <v>20</v>
      </c>
      <c r="O955" s="10">
        <f t="shared" ca="1" si="178"/>
        <v>4</v>
      </c>
      <c r="P955" s="10">
        <f t="shared" ca="1" si="179"/>
        <v>4</v>
      </c>
      <c r="Q955" s="11">
        <f t="shared" ca="1" si="168"/>
        <v>30</v>
      </c>
      <c r="R955" s="22" t="str">
        <f ca="1">VLOOKUP(L955,'05'!$A$2:$B$6,2,0)</f>
        <v>preta</v>
      </c>
      <c r="S955" s="22" t="str">
        <f ca="1">VLOOKUP(M955,'06'!$A$2:$B$18,2,0)</f>
        <v>ensino médio técnico incompleto</v>
      </c>
      <c r="T955" s="22" t="str">
        <f ca="1">VLOOKUP(N955,'07'!$A$2:$D$28,2,0)</f>
        <v>Rio Grande do Norte</v>
      </c>
      <c r="U955" s="22" t="str">
        <f ca="1">VLOOKUP(O955,'08'!$A$2:$B$28,2,0)</f>
        <v>Cristã</v>
      </c>
      <c r="V955" s="22" t="str">
        <f ca="1">VLOOKUP(P955,'10'!$A$2:$B$10,2,0)</f>
        <v>Desquitado</v>
      </c>
      <c r="W955" s="29">
        <f>IFERROR(VLOOKUP($B955,'b02'!$A$4:$H$705,W$1,0),0)</f>
        <v>0</v>
      </c>
      <c r="X955" s="29">
        <f>IFERROR(VLOOKUP($B955,'b02'!$A$4:$H$705,X$1,0),0)</f>
        <v>0</v>
      </c>
      <c r="Y955" s="29">
        <f>IFERROR(VLOOKUP($B955,'b02'!$A$4:$H$705,Y$1,0),0)</f>
        <v>1</v>
      </c>
      <c r="Z955" s="29">
        <f>IFERROR(VLOOKUP($B955,'b02'!$A$4:$H$705,Z$1,0),0)</f>
        <v>0</v>
      </c>
      <c r="AA955" s="29">
        <f>IFERROR(VLOOKUP($B955,'b02'!$A$4:$H$705,AA$1,0),0)</f>
        <v>0</v>
      </c>
      <c r="AB955" s="29">
        <f>IFERROR(VLOOKUP($B955,'b02'!$A$4:$H$705,AB$1,0),0)</f>
        <v>1</v>
      </c>
      <c r="AC955" s="29">
        <f>IFERROR(VLOOKUP($B955,'b02'!$A$4:$H$705,AC$1,0),0)</f>
        <v>2</v>
      </c>
      <c r="AD955" s="41">
        <f>IFERROR(VLOOKUP($B955,'b06'!$A$4:$I$714,AD$1,0),0)</f>
        <v>1</v>
      </c>
      <c r="AE955" s="41">
        <f>IFERROR(VLOOKUP($B955,'b06'!$A$4:$I$714,AE$1,0),0)</f>
        <v>0</v>
      </c>
      <c r="AF955" s="41">
        <f>IFERROR(VLOOKUP($B955,'b06'!$A$4:$I$714,AF$1,0),0)</f>
        <v>1</v>
      </c>
      <c r="AG955" s="41">
        <f>IFERROR(VLOOKUP($B955,'b06'!$A$4:$I$714,AG$1,0),0)</f>
        <v>0</v>
      </c>
      <c r="AH955" s="41">
        <f>IFERROR(VLOOKUP($B955,'b06'!$A$4:$I$714,AH$1,0),0)</f>
        <v>0</v>
      </c>
      <c r="AI955" s="41">
        <f>IFERROR(VLOOKUP($B955,'b06'!$A$4:$I$714,AI$1,0),0)</f>
        <v>0</v>
      </c>
      <c r="AJ955" s="41">
        <f>IFERROR(VLOOKUP($B955,'b06'!$A$4:$I$714,AJ$1,0),0)</f>
        <v>0</v>
      </c>
    </row>
    <row r="956" spans="1:36" x14ac:dyDescent="0.35">
      <c r="A956" s="4" t="s">
        <v>1267</v>
      </c>
      <c r="B956" s="30">
        <v>954</v>
      </c>
      <c r="C956" s="8">
        <f t="shared" ca="1" si="169"/>
        <v>31390</v>
      </c>
      <c r="D956" s="5" t="str">
        <f t="shared" si="170"/>
        <v>colaborador_0954</v>
      </c>
      <c r="E956" s="9" t="s">
        <v>1339</v>
      </c>
      <c r="F956" s="9" t="s">
        <v>1550</v>
      </c>
      <c r="G956" s="8">
        <f t="shared" ca="1" si="171"/>
        <v>42705</v>
      </c>
      <c r="H956" s="6" t="s">
        <v>6</v>
      </c>
      <c r="I956" s="13">
        <f t="shared" ca="1" si="172"/>
        <v>1.84</v>
      </c>
      <c r="J956" s="15">
        <f t="shared" ca="1" si="173"/>
        <v>77</v>
      </c>
      <c r="K956" s="15">
        <f t="shared" ca="1" si="174"/>
        <v>22.743383742911153</v>
      </c>
      <c r="L956" s="10">
        <f t="shared" ca="1" si="175"/>
        <v>3</v>
      </c>
      <c r="M956" s="10">
        <f t="shared" ca="1" si="176"/>
        <v>3</v>
      </c>
      <c r="N956" s="10">
        <f t="shared" ca="1" si="177"/>
        <v>13</v>
      </c>
      <c r="O956" s="10">
        <f t="shared" ca="1" si="178"/>
        <v>6</v>
      </c>
      <c r="P956" s="10">
        <f t="shared" ca="1" si="179"/>
        <v>1</v>
      </c>
      <c r="Q956" s="11">
        <f t="shared" ca="1" si="168"/>
        <v>35</v>
      </c>
      <c r="R956" s="22" t="str">
        <f ca="1">VLOOKUP(L956,'05'!$A$2:$B$6,2,0)</f>
        <v>preta</v>
      </c>
      <c r="S956" s="22" t="str">
        <f ca="1">VLOOKUP(M956,'06'!$A$2:$B$18,2,0)</f>
        <v>ensino fundamental completo</v>
      </c>
      <c r="T956" s="22" t="str">
        <f ca="1">VLOOKUP(N956,'07'!$A$2:$D$28,2,0)</f>
        <v>Minas Gerais</v>
      </c>
      <c r="U956" s="22" t="str">
        <f ca="1">VLOOKUP(O956,'08'!$A$2:$B$28,2,0)</f>
        <v>Umbanda</v>
      </c>
      <c r="V956" s="22" t="str">
        <f ca="1">VLOOKUP(P956,'10'!$A$2:$B$10,2,0)</f>
        <v>Solteiro</v>
      </c>
      <c r="W956" s="29">
        <f>IFERROR(VLOOKUP($B956,'b02'!$A$4:$H$705,W$1,0),0)</f>
        <v>0</v>
      </c>
      <c r="X956" s="29">
        <f>IFERROR(VLOOKUP($B956,'b02'!$A$4:$H$705,X$1,0),0)</f>
        <v>0</v>
      </c>
      <c r="Y956" s="29">
        <f>IFERROR(VLOOKUP($B956,'b02'!$A$4:$H$705,Y$1,0),0)</f>
        <v>1</v>
      </c>
      <c r="Z956" s="29">
        <f>IFERROR(VLOOKUP($B956,'b02'!$A$4:$H$705,Z$1,0),0)</f>
        <v>0</v>
      </c>
      <c r="AA956" s="29">
        <f>IFERROR(VLOOKUP($B956,'b02'!$A$4:$H$705,AA$1,0),0)</f>
        <v>0</v>
      </c>
      <c r="AB956" s="29">
        <f>IFERROR(VLOOKUP($B956,'b02'!$A$4:$H$705,AB$1,0),0)</f>
        <v>0</v>
      </c>
      <c r="AC956" s="29">
        <f>IFERROR(VLOOKUP($B956,'b02'!$A$4:$H$705,AC$1,0),0)</f>
        <v>1</v>
      </c>
      <c r="AD956" s="41">
        <f>IFERROR(VLOOKUP($B956,'b06'!$A$4:$I$714,AD$1,0),0)</f>
        <v>1</v>
      </c>
      <c r="AE956" s="41">
        <f>IFERROR(VLOOKUP($B956,'b06'!$A$4:$I$714,AE$1,0),0)</f>
        <v>0</v>
      </c>
      <c r="AF956" s="41">
        <f>IFERROR(VLOOKUP($B956,'b06'!$A$4:$I$714,AF$1,0),0)</f>
        <v>0</v>
      </c>
      <c r="AG956" s="41">
        <f>IFERROR(VLOOKUP($B956,'b06'!$A$4:$I$714,AG$1,0),0)</f>
        <v>0</v>
      </c>
      <c r="AH956" s="41">
        <f>IFERROR(VLOOKUP($B956,'b06'!$A$4:$I$714,AH$1,0),0)</f>
        <v>0</v>
      </c>
      <c r="AI956" s="41">
        <f>IFERROR(VLOOKUP($B956,'b06'!$A$4:$I$714,AI$1,0),0)</f>
        <v>0</v>
      </c>
      <c r="AJ956" s="41">
        <f>IFERROR(VLOOKUP($B956,'b06'!$A$4:$I$714,AJ$1,0),0)</f>
        <v>0</v>
      </c>
    </row>
    <row r="957" spans="1:36" x14ac:dyDescent="0.35">
      <c r="A957" s="4" t="s">
        <v>1268</v>
      </c>
      <c r="B957" s="30">
        <v>955</v>
      </c>
      <c r="C957" s="8">
        <f t="shared" ca="1" si="169"/>
        <v>35622</v>
      </c>
      <c r="D957" s="5" t="str">
        <f t="shared" si="170"/>
        <v>colaborador_0955</v>
      </c>
      <c r="E957" s="9" t="s">
        <v>1339</v>
      </c>
      <c r="F957" s="9" t="s">
        <v>1550</v>
      </c>
      <c r="G957" s="8">
        <f t="shared" ca="1" si="171"/>
        <v>43142</v>
      </c>
      <c r="H957" s="6" t="s">
        <v>6</v>
      </c>
      <c r="I957" s="13">
        <f t="shared" ca="1" si="172"/>
        <v>1.85</v>
      </c>
      <c r="J957" s="15">
        <f t="shared" ca="1" si="173"/>
        <v>75</v>
      </c>
      <c r="K957" s="15">
        <f t="shared" ca="1" si="174"/>
        <v>21.913805697589478</v>
      </c>
      <c r="L957" s="10">
        <f t="shared" ca="1" si="175"/>
        <v>3</v>
      </c>
      <c r="M957" s="10">
        <f t="shared" ca="1" si="176"/>
        <v>5</v>
      </c>
      <c r="N957" s="10">
        <f t="shared" ca="1" si="177"/>
        <v>2</v>
      </c>
      <c r="O957" s="10">
        <f t="shared" ca="1" si="178"/>
        <v>2</v>
      </c>
      <c r="P957" s="10">
        <f t="shared" ca="1" si="179"/>
        <v>2</v>
      </c>
      <c r="Q957" s="11">
        <f t="shared" ca="1" si="168"/>
        <v>23</v>
      </c>
      <c r="R957" s="22" t="str">
        <f ca="1">VLOOKUP(L957,'05'!$A$2:$B$6,2,0)</f>
        <v>preta</v>
      </c>
      <c r="S957" s="22" t="str">
        <f ca="1">VLOOKUP(M957,'06'!$A$2:$B$18,2,0)</f>
        <v>ensino médio completo</v>
      </c>
      <c r="T957" s="22" t="str">
        <f ca="1">VLOOKUP(N957,'07'!$A$2:$D$28,2,0)</f>
        <v>Alagoas</v>
      </c>
      <c r="U957" s="22" t="str">
        <f ca="1">VLOOKUP(O957,'08'!$A$2:$B$28,2,0)</f>
        <v>Candomblé</v>
      </c>
      <c r="V957" s="22" t="str">
        <f ca="1">VLOOKUP(P957,'10'!$A$2:$B$10,2,0)</f>
        <v>Casado</v>
      </c>
      <c r="W957" s="29">
        <f>IFERROR(VLOOKUP($B957,'b02'!$A$4:$H$705,W$1,0),0)</f>
        <v>0</v>
      </c>
      <c r="X957" s="29">
        <f>IFERROR(VLOOKUP($B957,'b02'!$A$4:$H$705,X$1,0),0)</f>
        <v>0</v>
      </c>
      <c r="Y957" s="29">
        <f>IFERROR(VLOOKUP($B957,'b02'!$A$4:$H$705,Y$1,0),0)</f>
        <v>0</v>
      </c>
      <c r="Z957" s="29">
        <f>IFERROR(VLOOKUP($B957,'b02'!$A$4:$H$705,Z$1,0),0)</f>
        <v>0</v>
      </c>
      <c r="AA957" s="29">
        <f>IFERROR(VLOOKUP($B957,'b02'!$A$4:$H$705,AA$1,0),0)</f>
        <v>0</v>
      </c>
      <c r="AB957" s="29">
        <f>IFERROR(VLOOKUP($B957,'b02'!$A$4:$H$705,AB$1,0),0)</f>
        <v>0</v>
      </c>
      <c r="AC957" s="29">
        <f>IFERROR(VLOOKUP($B957,'b02'!$A$4:$H$705,AC$1,0),0)</f>
        <v>0</v>
      </c>
      <c r="AD957" s="41">
        <f>IFERROR(VLOOKUP($B957,'b06'!$A$4:$I$714,AD$1,0),0)</f>
        <v>0</v>
      </c>
      <c r="AE957" s="41">
        <f>IFERROR(VLOOKUP($B957,'b06'!$A$4:$I$714,AE$1,0),0)</f>
        <v>0</v>
      </c>
      <c r="AF957" s="41">
        <f>IFERROR(VLOOKUP($B957,'b06'!$A$4:$I$714,AF$1,0),0)</f>
        <v>0</v>
      </c>
      <c r="AG957" s="41">
        <f>IFERROR(VLOOKUP($B957,'b06'!$A$4:$I$714,AG$1,0),0)</f>
        <v>0</v>
      </c>
      <c r="AH957" s="41">
        <f>IFERROR(VLOOKUP($B957,'b06'!$A$4:$I$714,AH$1,0),0)</f>
        <v>0</v>
      </c>
      <c r="AI957" s="41">
        <f>IFERROR(VLOOKUP($B957,'b06'!$A$4:$I$714,AI$1,0),0)</f>
        <v>0</v>
      </c>
      <c r="AJ957" s="41">
        <f>IFERROR(VLOOKUP($B957,'b06'!$A$4:$I$714,AJ$1,0),0)</f>
        <v>0</v>
      </c>
    </row>
    <row r="958" spans="1:36" x14ac:dyDescent="0.35">
      <c r="A958" s="4" t="s">
        <v>1269</v>
      </c>
      <c r="B958" s="30">
        <v>956</v>
      </c>
      <c r="C958" s="8">
        <f t="shared" ca="1" si="169"/>
        <v>35012</v>
      </c>
      <c r="D958" s="5" t="str">
        <f t="shared" si="170"/>
        <v>colaborador_0956</v>
      </c>
      <c r="E958" s="9" t="s">
        <v>1339</v>
      </c>
      <c r="F958" s="9" t="s">
        <v>1550</v>
      </c>
      <c r="G958" s="8">
        <f t="shared" ca="1" si="171"/>
        <v>43402</v>
      </c>
      <c r="H958" s="6" t="s">
        <v>6</v>
      </c>
      <c r="I958" s="13">
        <f t="shared" ca="1" si="172"/>
        <v>1.78</v>
      </c>
      <c r="J958" s="15">
        <f t="shared" ca="1" si="173"/>
        <v>80</v>
      </c>
      <c r="K958" s="15">
        <f t="shared" ca="1" si="174"/>
        <v>25.249337204898371</v>
      </c>
      <c r="L958" s="10">
        <f t="shared" ca="1" si="175"/>
        <v>2</v>
      </c>
      <c r="M958" s="10">
        <f t="shared" ca="1" si="176"/>
        <v>7</v>
      </c>
      <c r="N958" s="10">
        <f t="shared" ca="1" si="177"/>
        <v>1</v>
      </c>
      <c r="O958" s="10">
        <f t="shared" ca="1" si="178"/>
        <v>1</v>
      </c>
      <c r="P958" s="10">
        <f t="shared" ca="1" si="179"/>
        <v>5</v>
      </c>
      <c r="Q958" s="11">
        <f t="shared" ca="1" si="168"/>
        <v>25</v>
      </c>
      <c r="R958" s="22" t="str">
        <f ca="1">VLOOKUP(L958,'05'!$A$2:$B$6,2,0)</f>
        <v>parda</v>
      </c>
      <c r="S958" s="22" t="str">
        <f ca="1">VLOOKUP(M958,'06'!$A$2:$B$18,2,0)</f>
        <v>ensino médio técnico completo</v>
      </c>
      <c r="T958" s="22" t="str">
        <f ca="1">VLOOKUP(N958,'07'!$A$2:$D$28,2,0)</f>
        <v>Acre</v>
      </c>
      <c r="U958" s="22" t="str">
        <f ca="1">VLOOKUP(O958,'08'!$A$2:$B$28,2,0)</f>
        <v>Adventista</v>
      </c>
      <c r="V958" s="22" t="str">
        <f ca="1">VLOOKUP(P958,'10'!$A$2:$B$10,2,0)</f>
        <v>Separado</v>
      </c>
      <c r="W958" s="29">
        <f>IFERROR(VLOOKUP($B958,'b02'!$A$4:$H$705,W$1,0),0)</f>
        <v>0</v>
      </c>
      <c r="X958" s="29">
        <f>IFERROR(VLOOKUP($B958,'b02'!$A$4:$H$705,X$1,0),0)</f>
        <v>0</v>
      </c>
      <c r="Y958" s="29">
        <f>IFERROR(VLOOKUP($B958,'b02'!$A$4:$H$705,Y$1,0),0)</f>
        <v>0</v>
      </c>
      <c r="Z958" s="29">
        <f>IFERROR(VLOOKUP($B958,'b02'!$A$4:$H$705,Z$1,0),0)</f>
        <v>0</v>
      </c>
      <c r="AA958" s="29">
        <f>IFERROR(VLOOKUP($B958,'b02'!$A$4:$H$705,AA$1,0),0)</f>
        <v>0</v>
      </c>
      <c r="AB958" s="29">
        <f>IFERROR(VLOOKUP($B958,'b02'!$A$4:$H$705,AB$1,0),0)</f>
        <v>0</v>
      </c>
      <c r="AC958" s="29">
        <f>IFERROR(VLOOKUP($B958,'b02'!$A$4:$H$705,AC$1,0),0)</f>
        <v>0</v>
      </c>
      <c r="AD958" s="41">
        <f>IFERROR(VLOOKUP($B958,'b06'!$A$4:$I$714,AD$1,0),0)</f>
        <v>0</v>
      </c>
      <c r="AE958" s="41">
        <f>IFERROR(VLOOKUP($B958,'b06'!$A$4:$I$714,AE$1,0),0)</f>
        <v>0</v>
      </c>
      <c r="AF958" s="41">
        <f>IFERROR(VLOOKUP($B958,'b06'!$A$4:$I$714,AF$1,0),0)</f>
        <v>0</v>
      </c>
      <c r="AG958" s="41">
        <f>IFERROR(VLOOKUP($B958,'b06'!$A$4:$I$714,AG$1,0),0)</f>
        <v>0</v>
      </c>
      <c r="AH958" s="41">
        <f>IFERROR(VLOOKUP($B958,'b06'!$A$4:$I$714,AH$1,0),0)</f>
        <v>0</v>
      </c>
      <c r="AI958" s="41">
        <f>IFERROR(VLOOKUP($B958,'b06'!$A$4:$I$714,AI$1,0),0)</f>
        <v>0</v>
      </c>
      <c r="AJ958" s="41">
        <f>IFERROR(VLOOKUP($B958,'b06'!$A$4:$I$714,AJ$1,0),0)</f>
        <v>0</v>
      </c>
    </row>
    <row r="959" spans="1:36" x14ac:dyDescent="0.35">
      <c r="A959" s="4" t="s">
        <v>1270</v>
      </c>
      <c r="B959" s="30">
        <v>957</v>
      </c>
      <c r="C959" s="8">
        <f t="shared" ca="1" si="169"/>
        <v>32111</v>
      </c>
      <c r="D959" s="5" t="str">
        <f t="shared" si="170"/>
        <v>colaborador_0957</v>
      </c>
      <c r="E959" s="9" t="s">
        <v>1339</v>
      </c>
      <c r="F959" s="9" t="s">
        <v>1550</v>
      </c>
      <c r="G959" s="8">
        <f t="shared" ca="1" si="171"/>
        <v>43041</v>
      </c>
      <c r="H959" s="6" t="s">
        <v>6</v>
      </c>
      <c r="I959" s="13">
        <f t="shared" ca="1" si="172"/>
        <v>1.79</v>
      </c>
      <c r="J959" s="15">
        <f t="shared" ca="1" si="173"/>
        <v>80</v>
      </c>
      <c r="K959" s="15">
        <f t="shared" ca="1" si="174"/>
        <v>24.968009737523797</v>
      </c>
      <c r="L959" s="10">
        <f t="shared" ca="1" si="175"/>
        <v>2</v>
      </c>
      <c r="M959" s="10">
        <f t="shared" ca="1" si="176"/>
        <v>3</v>
      </c>
      <c r="N959" s="10">
        <f t="shared" ca="1" si="177"/>
        <v>23</v>
      </c>
      <c r="O959" s="10">
        <f t="shared" ca="1" si="178"/>
        <v>4</v>
      </c>
      <c r="P959" s="10">
        <f t="shared" ca="1" si="179"/>
        <v>1</v>
      </c>
      <c r="Q959" s="11">
        <f t="shared" ca="1" si="168"/>
        <v>33</v>
      </c>
      <c r="R959" s="22" t="str">
        <f ca="1">VLOOKUP(L959,'05'!$A$2:$B$6,2,0)</f>
        <v>parda</v>
      </c>
      <c r="S959" s="22" t="str">
        <f ca="1">VLOOKUP(M959,'06'!$A$2:$B$18,2,0)</f>
        <v>ensino fundamental completo</v>
      </c>
      <c r="T959" s="22" t="str">
        <f ca="1">VLOOKUP(N959,'07'!$A$2:$D$28,2,0)</f>
        <v>Roraima</v>
      </c>
      <c r="U959" s="22" t="str">
        <f ca="1">VLOOKUP(O959,'08'!$A$2:$B$28,2,0)</f>
        <v>Cristã</v>
      </c>
      <c r="V959" s="22" t="str">
        <f ca="1">VLOOKUP(P959,'10'!$A$2:$B$10,2,0)</f>
        <v>Solteiro</v>
      </c>
      <c r="W959" s="29">
        <f>IFERROR(VLOOKUP($B959,'b02'!$A$4:$H$705,W$1,0),0)</f>
        <v>0</v>
      </c>
      <c r="X959" s="29">
        <f>IFERROR(VLOOKUP($B959,'b02'!$A$4:$H$705,X$1,0),0)</f>
        <v>1</v>
      </c>
      <c r="Y959" s="29">
        <f>IFERROR(VLOOKUP($B959,'b02'!$A$4:$H$705,Y$1,0),0)</f>
        <v>0</v>
      </c>
      <c r="Z959" s="29">
        <f>IFERROR(VLOOKUP($B959,'b02'!$A$4:$H$705,Z$1,0),0)</f>
        <v>0</v>
      </c>
      <c r="AA959" s="29">
        <f>IFERROR(VLOOKUP($B959,'b02'!$A$4:$H$705,AA$1,0),0)</f>
        <v>0</v>
      </c>
      <c r="AB959" s="29">
        <f>IFERROR(VLOOKUP($B959,'b02'!$A$4:$H$705,AB$1,0),0)</f>
        <v>0</v>
      </c>
      <c r="AC959" s="29">
        <f>IFERROR(VLOOKUP($B959,'b02'!$A$4:$H$705,AC$1,0),0)</f>
        <v>1</v>
      </c>
      <c r="AD959" s="41">
        <f>IFERROR(VLOOKUP($B959,'b06'!$A$4:$I$714,AD$1,0),0)</f>
        <v>0</v>
      </c>
      <c r="AE959" s="41">
        <f>IFERROR(VLOOKUP($B959,'b06'!$A$4:$I$714,AE$1,0),0)</f>
        <v>0</v>
      </c>
      <c r="AF959" s="41">
        <f>IFERROR(VLOOKUP($B959,'b06'!$A$4:$I$714,AF$1,0),0)</f>
        <v>1</v>
      </c>
      <c r="AG959" s="41">
        <f>IFERROR(VLOOKUP($B959,'b06'!$A$4:$I$714,AG$1,0),0)</f>
        <v>0</v>
      </c>
      <c r="AH959" s="41">
        <f>IFERROR(VLOOKUP($B959,'b06'!$A$4:$I$714,AH$1,0),0)</f>
        <v>0</v>
      </c>
      <c r="AI959" s="41">
        <f>IFERROR(VLOOKUP($B959,'b06'!$A$4:$I$714,AI$1,0),0)</f>
        <v>0</v>
      </c>
      <c r="AJ959" s="41">
        <f>IFERROR(VLOOKUP($B959,'b06'!$A$4:$I$714,AJ$1,0),0)</f>
        <v>0</v>
      </c>
    </row>
    <row r="960" spans="1:36" x14ac:dyDescent="0.35">
      <c r="A960" s="4" t="s">
        <v>1271</v>
      </c>
      <c r="B960" s="30">
        <v>958</v>
      </c>
      <c r="C960" s="8">
        <f t="shared" ca="1" si="169"/>
        <v>33265</v>
      </c>
      <c r="D960" s="5" t="str">
        <f t="shared" si="170"/>
        <v>colaborador_0958</v>
      </c>
      <c r="E960" s="9" t="s">
        <v>1339</v>
      </c>
      <c r="F960" s="9" t="s">
        <v>1550</v>
      </c>
      <c r="G960" s="8">
        <f t="shared" ca="1" si="171"/>
        <v>42554</v>
      </c>
      <c r="H960" s="6" t="s">
        <v>6</v>
      </c>
      <c r="I960" s="13">
        <f t="shared" ca="1" si="172"/>
        <v>1.82</v>
      </c>
      <c r="J960" s="15">
        <f t="shared" ca="1" si="173"/>
        <v>80</v>
      </c>
      <c r="K960" s="15">
        <f t="shared" ca="1" si="174"/>
        <v>24.151672503320853</v>
      </c>
      <c r="L960" s="10">
        <f t="shared" ca="1" si="175"/>
        <v>3</v>
      </c>
      <c r="M960" s="10">
        <f t="shared" ca="1" si="176"/>
        <v>6</v>
      </c>
      <c r="N960" s="10">
        <f t="shared" ca="1" si="177"/>
        <v>21</v>
      </c>
      <c r="O960" s="10">
        <f t="shared" ca="1" si="178"/>
        <v>7</v>
      </c>
      <c r="P960" s="10">
        <f t="shared" ca="1" si="179"/>
        <v>4</v>
      </c>
      <c r="Q960" s="11">
        <f t="shared" ca="1" si="168"/>
        <v>30</v>
      </c>
      <c r="R960" s="22" t="str">
        <f ca="1">VLOOKUP(L960,'05'!$A$2:$B$6,2,0)</f>
        <v>preta</v>
      </c>
      <c r="S960" s="22" t="str">
        <f ca="1">VLOOKUP(M960,'06'!$A$2:$B$18,2,0)</f>
        <v>ensino médio técnico incompleto</v>
      </c>
      <c r="T960" s="22" t="str">
        <f ca="1">VLOOKUP(N960,'07'!$A$2:$D$28,2,0)</f>
        <v>Rio Grande do Sul</v>
      </c>
      <c r="U960" s="22" t="str">
        <f ca="1">VLOOKUP(O960,'08'!$A$2:$B$28,2,0)</f>
        <v>Testemunha de Jeová</v>
      </c>
      <c r="V960" s="22" t="str">
        <f ca="1">VLOOKUP(P960,'10'!$A$2:$B$10,2,0)</f>
        <v>Desquitado</v>
      </c>
      <c r="W960" s="29">
        <f>IFERROR(VLOOKUP($B960,'b02'!$A$4:$H$705,W$1,0),0)</f>
        <v>0</v>
      </c>
      <c r="X960" s="29">
        <f>IFERROR(VLOOKUP($B960,'b02'!$A$4:$H$705,X$1,0),0)</f>
        <v>0</v>
      </c>
      <c r="Y960" s="29">
        <f>IFERROR(VLOOKUP($B960,'b02'!$A$4:$H$705,Y$1,0),0)</f>
        <v>1</v>
      </c>
      <c r="Z960" s="29">
        <f>IFERROR(VLOOKUP($B960,'b02'!$A$4:$H$705,Z$1,0),0)</f>
        <v>0</v>
      </c>
      <c r="AA960" s="29">
        <f>IFERROR(VLOOKUP($B960,'b02'!$A$4:$H$705,AA$1,0),0)</f>
        <v>0</v>
      </c>
      <c r="AB960" s="29">
        <f>IFERROR(VLOOKUP($B960,'b02'!$A$4:$H$705,AB$1,0),0)</f>
        <v>0</v>
      </c>
      <c r="AC960" s="29">
        <f>IFERROR(VLOOKUP($B960,'b02'!$A$4:$H$705,AC$1,0),0)</f>
        <v>1</v>
      </c>
      <c r="AD960" s="41">
        <f>IFERROR(VLOOKUP($B960,'b06'!$A$4:$I$714,AD$1,0),0)</f>
        <v>0</v>
      </c>
      <c r="AE960" s="41">
        <f>IFERROR(VLOOKUP($B960,'b06'!$A$4:$I$714,AE$1,0),0)</f>
        <v>1</v>
      </c>
      <c r="AF960" s="41">
        <f>IFERROR(VLOOKUP($B960,'b06'!$A$4:$I$714,AF$1,0),0)</f>
        <v>0</v>
      </c>
      <c r="AG960" s="41">
        <f>IFERROR(VLOOKUP($B960,'b06'!$A$4:$I$714,AG$1,0),0)</f>
        <v>0</v>
      </c>
      <c r="AH960" s="41">
        <f>IFERROR(VLOOKUP($B960,'b06'!$A$4:$I$714,AH$1,0),0)</f>
        <v>0</v>
      </c>
      <c r="AI960" s="41">
        <f>IFERROR(VLOOKUP($B960,'b06'!$A$4:$I$714,AI$1,0),0)</f>
        <v>0</v>
      </c>
      <c r="AJ960" s="41">
        <f>IFERROR(VLOOKUP($B960,'b06'!$A$4:$I$714,AJ$1,0),0)</f>
        <v>0</v>
      </c>
    </row>
    <row r="961" spans="1:36" x14ac:dyDescent="0.35">
      <c r="A961" s="4" t="s">
        <v>1272</v>
      </c>
      <c r="B961" s="30">
        <v>959</v>
      </c>
      <c r="C961" s="8">
        <f t="shared" ca="1" si="169"/>
        <v>32624</v>
      </c>
      <c r="D961" s="5" t="str">
        <f t="shared" si="170"/>
        <v>colaborador_0959</v>
      </c>
      <c r="E961" s="9" t="s">
        <v>1339</v>
      </c>
      <c r="F961" s="9" t="s">
        <v>1550</v>
      </c>
      <c r="G961" s="8">
        <f t="shared" ca="1" si="171"/>
        <v>44190</v>
      </c>
      <c r="H961" s="6" t="s">
        <v>6</v>
      </c>
      <c r="I961" s="13">
        <f t="shared" ca="1" si="172"/>
        <v>1.8</v>
      </c>
      <c r="J961" s="15">
        <f t="shared" ca="1" si="173"/>
        <v>70</v>
      </c>
      <c r="K961" s="15">
        <f t="shared" ca="1" si="174"/>
        <v>21.604938271604937</v>
      </c>
      <c r="L961" s="10">
        <f t="shared" ca="1" si="175"/>
        <v>2</v>
      </c>
      <c r="M961" s="10">
        <f t="shared" ca="1" si="176"/>
        <v>4</v>
      </c>
      <c r="N961" s="10">
        <f t="shared" ca="1" si="177"/>
        <v>14</v>
      </c>
      <c r="O961" s="10">
        <f t="shared" ca="1" si="178"/>
        <v>6</v>
      </c>
      <c r="P961" s="10">
        <f t="shared" ca="1" si="179"/>
        <v>4</v>
      </c>
      <c r="Q961" s="11">
        <f t="shared" ca="1" si="168"/>
        <v>31</v>
      </c>
      <c r="R961" s="22" t="str">
        <f ca="1">VLOOKUP(L961,'05'!$A$2:$B$6,2,0)</f>
        <v>parda</v>
      </c>
      <c r="S961" s="22" t="str">
        <f ca="1">VLOOKUP(M961,'06'!$A$2:$B$18,2,0)</f>
        <v>ensino médio incompleto</v>
      </c>
      <c r="T961" s="22" t="str">
        <f ca="1">VLOOKUP(N961,'07'!$A$2:$D$28,2,0)</f>
        <v>Pará</v>
      </c>
      <c r="U961" s="22" t="str">
        <f ca="1">VLOOKUP(O961,'08'!$A$2:$B$28,2,0)</f>
        <v>Umbanda</v>
      </c>
      <c r="V961" s="22" t="str">
        <f ca="1">VLOOKUP(P961,'10'!$A$2:$B$10,2,0)</f>
        <v>Desquitado</v>
      </c>
      <c r="W961" s="29">
        <f>IFERROR(VLOOKUP($B961,'b02'!$A$4:$H$705,W$1,0),0)</f>
        <v>0</v>
      </c>
      <c r="X961" s="29">
        <f>IFERROR(VLOOKUP($B961,'b02'!$A$4:$H$705,X$1,0),0)</f>
        <v>0</v>
      </c>
      <c r="Y961" s="29">
        <f>IFERROR(VLOOKUP($B961,'b02'!$A$4:$H$705,Y$1,0),0)</f>
        <v>0</v>
      </c>
      <c r="Z961" s="29">
        <f>IFERROR(VLOOKUP($B961,'b02'!$A$4:$H$705,Z$1,0),0)</f>
        <v>0</v>
      </c>
      <c r="AA961" s="29">
        <f>IFERROR(VLOOKUP($B961,'b02'!$A$4:$H$705,AA$1,0),0)</f>
        <v>0</v>
      </c>
      <c r="AB961" s="29">
        <f>IFERROR(VLOOKUP($B961,'b02'!$A$4:$H$705,AB$1,0),0)</f>
        <v>1</v>
      </c>
      <c r="AC961" s="29">
        <f>IFERROR(VLOOKUP($B961,'b02'!$A$4:$H$705,AC$1,0),0)</f>
        <v>1</v>
      </c>
      <c r="AD961" s="41">
        <f>IFERROR(VLOOKUP($B961,'b06'!$A$4:$I$714,AD$1,0),0)</f>
        <v>0</v>
      </c>
      <c r="AE961" s="41">
        <f>IFERROR(VLOOKUP($B961,'b06'!$A$4:$I$714,AE$1,0),0)</f>
        <v>0</v>
      </c>
      <c r="AF961" s="41">
        <f>IFERROR(VLOOKUP($B961,'b06'!$A$4:$I$714,AF$1,0),0)</f>
        <v>0</v>
      </c>
      <c r="AG961" s="41">
        <f>IFERROR(VLOOKUP($B961,'b06'!$A$4:$I$714,AG$1,0),0)</f>
        <v>1</v>
      </c>
      <c r="AH961" s="41">
        <f>IFERROR(VLOOKUP($B961,'b06'!$A$4:$I$714,AH$1,0),0)</f>
        <v>0</v>
      </c>
      <c r="AI961" s="41">
        <f>IFERROR(VLOOKUP($B961,'b06'!$A$4:$I$714,AI$1,0),0)</f>
        <v>0</v>
      </c>
      <c r="AJ961" s="41">
        <f>IFERROR(VLOOKUP($B961,'b06'!$A$4:$I$714,AJ$1,0),0)</f>
        <v>0</v>
      </c>
    </row>
    <row r="962" spans="1:36" x14ac:dyDescent="0.35">
      <c r="A962" s="4" t="s">
        <v>1273</v>
      </c>
      <c r="B962" s="30">
        <v>960</v>
      </c>
      <c r="C962" s="8">
        <f t="shared" ca="1" si="169"/>
        <v>30933</v>
      </c>
      <c r="D962" s="5" t="str">
        <f t="shared" si="170"/>
        <v>colaborador_0960</v>
      </c>
      <c r="E962" s="9" t="s">
        <v>1339</v>
      </c>
      <c r="F962" s="9" t="s">
        <v>1550</v>
      </c>
      <c r="G962" s="8">
        <f t="shared" ca="1" si="171"/>
        <v>44180</v>
      </c>
      <c r="H962" s="6" t="s">
        <v>6</v>
      </c>
      <c r="I962" s="13">
        <f t="shared" ca="1" si="172"/>
        <v>1.85</v>
      </c>
      <c r="J962" s="15">
        <f t="shared" ca="1" si="173"/>
        <v>80</v>
      </c>
      <c r="K962" s="15">
        <f t="shared" ca="1" si="174"/>
        <v>23.374726077428779</v>
      </c>
      <c r="L962" s="10">
        <f t="shared" ca="1" si="175"/>
        <v>3</v>
      </c>
      <c r="M962" s="10">
        <f t="shared" ca="1" si="176"/>
        <v>3</v>
      </c>
      <c r="N962" s="10">
        <f t="shared" ca="1" si="177"/>
        <v>11</v>
      </c>
      <c r="O962" s="10">
        <f t="shared" ca="1" si="178"/>
        <v>1</v>
      </c>
      <c r="P962" s="10">
        <f t="shared" ca="1" si="179"/>
        <v>1</v>
      </c>
      <c r="Q962" s="11">
        <f t="shared" ca="1" si="168"/>
        <v>36</v>
      </c>
      <c r="R962" s="22" t="str">
        <f ca="1">VLOOKUP(L962,'05'!$A$2:$B$6,2,0)</f>
        <v>preta</v>
      </c>
      <c r="S962" s="22" t="str">
        <f ca="1">VLOOKUP(M962,'06'!$A$2:$B$18,2,0)</f>
        <v>ensino fundamental completo</v>
      </c>
      <c r="T962" s="22" t="str">
        <f ca="1">VLOOKUP(N962,'07'!$A$2:$D$28,2,0)</f>
        <v>Mato Grosso</v>
      </c>
      <c r="U962" s="22" t="str">
        <f ca="1">VLOOKUP(O962,'08'!$A$2:$B$28,2,0)</f>
        <v>Adventista</v>
      </c>
      <c r="V962" s="22" t="str">
        <f ca="1">VLOOKUP(P962,'10'!$A$2:$B$10,2,0)</f>
        <v>Solteiro</v>
      </c>
      <c r="W962" s="29">
        <f>IFERROR(VLOOKUP($B962,'b02'!$A$4:$H$705,W$1,0),0)</f>
        <v>0</v>
      </c>
      <c r="X962" s="29">
        <f>IFERROR(VLOOKUP($B962,'b02'!$A$4:$H$705,X$1,0),0)</f>
        <v>0</v>
      </c>
      <c r="Y962" s="29">
        <f>IFERROR(VLOOKUP($B962,'b02'!$A$4:$H$705,Y$1,0),0)</f>
        <v>0</v>
      </c>
      <c r="Z962" s="29">
        <f>IFERROR(VLOOKUP($B962,'b02'!$A$4:$H$705,Z$1,0),0)</f>
        <v>0</v>
      </c>
      <c r="AA962" s="29">
        <f>IFERROR(VLOOKUP($B962,'b02'!$A$4:$H$705,AA$1,0),0)</f>
        <v>1</v>
      </c>
      <c r="AB962" s="29">
        <f>IFERROR(VLOOKUP($B962,'b02'!$A$4:$H$705,AB$1,0),0)</f>
        <v>0</v>
      </c>
      <c r="AC962" s="29">
        <f>IFERROR(VLOOKUP($B962,'b02'!$A$4:$H$705,AC$1,0),0)</f>
        <v>1</v>
      </c>
      <c r="AD962" s="41">
        <f>IFERROR(VLOOKUP($B962,'b06'!$A$4:$I$714,AD$1,0),0)</f>
        <v>1</v>
      </c>
      <c r="AE962" s="41">
        <f>IFERROR(VLOOKUP($B962,'b06'!$A$4:$I$714,AE$1,0),0)</f>
        <v>0</v>
      </c>
      <c r="AF962" s="41">
        <f>IFERROR(VLOOKUP($B962,'b06'!$A$4:$I$714,AF$1,0),0)</f>
        <v>0</v>
      </c>
      <c r="AG962" s="41">
        <f>IFERROR(VLOOKUP($B962,'b06'!$A$4:$I$714,AG$1,0),0)</f>
        <v>0</v>
      </c>
      <c r="AH962" s="41">
        <f>IFERROR(VLOOKUP($B962,'b06'!$A$4:$I$714,AH$1,0),0)</f>
        <v>0</v>
      </c>
      <c r="AI962" s="41">
        <f>IFERROR(VLOOKUP($B962,'b06'!$A$4:$I$714,AI$1,0),0)</f>
        <v>0</v>
      </c>
      <c r="AJ962" s="41">
        <f>IFERROR(VLOOKUP($B962,'b06'!$A$4:$I$714,AJ$1,0),0)</f>
        <v>0</v>
      </c>
    </row>
    <row r="963" spans="1:36" x14ac:dyDescent="0.35">
      <c r="A963" s="4" t="s">
        <v>1274</v>
      </c>
      <c r="B963" s="30">
        <v>961</v>
      </c>
      <c r="C963" s="8">
        <f t="shared" ca="1" si="169"/>
        <v>32008</v>
      </c>
      <c r="D963" s="5" t="str">
        <f t="shared" si="170"/>
        <v>colaborador_0961</v>
      </c>
      <c r="E963" s="9" t="s">
        <v>1339</v>
      </c>
      <c r="F963" s="9" t="s">
        <v>1550</v>
      </c>
      <c r="G963" s="8">
        <f t="shared" ca="1" si="171"/>
        <v>43167</v>
      </c>
      <c r="H963" s="6" t="s">
        <v>6</v>
      </c>
      <c r="I963" s="13">
        <f t="shared" ca="1" si="172"/>
        <v>1.75</v>
      </c>
      <c r="J963" s="15">
        <f t="shared" ca="1" si="173"/>
        <v>80</v>
      </c>
      <c r="K963" s="15">
        <f t="shared" ca="1" si="174"/>
        <v>26.122448979591837</v>
      </c>
      <c r="L963" s="10">
        <f t="shared" ca="1" si="175"/>
        <v>2</v>
      </c>
      <c r="M963" s="10">
        <f t="shared" ca="1" si="176"/>
        <v>2</v>
      </c>
      <c r="N963" s="10">
        <f t="shared" ca="1" si="177"/>
        <v>26</v>
      </c>
      <c r="O963" s="10">
        <f t="shared" ca="1" si="178"/>
        <v>4</v>
      </c>
      <c r="P963" s="10">
        <f t="shared" ca="1" si="179"/>
        <v>2</v>
      </c>
      <c r="Q963" s="11">
        <f t="shared" ref="Q963:Q1026" ca="1" si="180">INT((TODAY()-C963)/365.25)</f>
        <v>33</v>
      </c>
      <c r="R963" s="22" t="str">
        <f ca="1">VLOOKUP(L963,'05'!$A$2:$B$6,2,0)</f>
        <v>parda</v>
      </c>
      <c r="S963" s="22" t="str">
        <f ca="1">VLOOKUP(M963,'06'!$A$2:$B$18,2,0)</f>
        <v>ensino fundamental incompleto</v>
      </c>
      <c r="T963" s="22" t="str">
        <f ca="1">VLOOKUP(N963,'07'!$A$2:$D$28,2,0)</f>
        <v>Sergipe</v>
      </c>
      <c r="U963" s="22" t="str">
        <f ca="1">VLOOKUP(O963,'08'!$A$2:$B$28,2,0)</f>
        <v>Cristã</v>
      </c>
      <c r="V963" s="22" t="str">
        <f ca="1">VLOOKUP(P963,'10'!$A$2:$B$10,2,0)</f>
        <v>Casado</v>
      </c>
      <c r="W963" s="29">
        <f>IFERROR(VLOOKUP($B963,'b02'!$A$4:$H$705,W$1,0),0)</f>
        <v>0</v>
      </c>
      <c r="X963" s="29">
        <f>IFERROR(VLOOKUP($B963,'b02'!$A$4:$H$705,X$1,0),0)</f>
        <v>0</v>
      </c>
      <c r="Y963" s="29">
        <f>IFERROR(VLOOKUP($B963,'b02'!$A$4:$H$705,Y$1,0),0)</f>
        <v>0</v>
      </c>
      <c r="Z963" s="29">
        <f>IFERROR(VLOOKUP($B963,'b02'!$A$4:$H$705,Z$1,0),0)</f>
        <v>0</v>
      </c>
      <c r="AA963" s="29">
        <f>IFERROR(VLOOKUP($B963,'b02'!$A$4:$H$705,AA$1,0),0)</f>
        <v>0</v>
      </c>
      <c r="AB963" s="29">
        <f>IFERROR(VLOOKUP($B963,'b02'!$A$4:$H$705,AB$1,0),0)</f>
        <v>0</v>
      </c>
      <c r="AC963" s="29">
        <f>IFERROR(VLOOKUP($B963,'b02'!$A$4:$H$705,AC$1,0),0)</f>
        <v>0</v>
      </c>
      <c r="AD963" s="41">
        <f>IFERROR(VLOOKUP($B963,'b06'!$A$4:$I$714,AD$1,0),0)</f>
        <v>0</v>
      </c>
      <c r="AE963" s="41">
        <f>IFERROR(VLOOKUP($B963,'b06'!$A$4:$I$714,AE$1,0),0)</f>
        <v>0</v>
      </c>
      <c r="AF963" s="41">
        <f>IFERROR(VLOOKUP($B963,'b06'!$A$4:$I$714,AF$1,0),0)</f>
        <v>0</v>
      </c>
      <c r="AG963" s="41">
        <f>IFERROR(VLOOKUP($B963,'b06'!$A$4:$I$714,AG$1,0),0)</f>
        <v>0</v>
      </c>
      <c r="AH963" s="41">
        <f>IFERROR(VLOOKUP($B963,'b06'!$A$4:$I$714,AH$1,0),0)</f>
        <v>0</v>
      </c>
      <c r="AI963" s="41">
        <f>IFERROR(VLOOKUP($B963,'b06'!$A$4:$I$714,AI$1,0),0)</f>
        <v>0</v>
      </c>
      <c r="AJ963" s="41">
        <f>IFERROR(VLOOKUP($B963,'b06'!$A$4:$I$714,AJ$1,0),0)</f>
        <v>0</v>
      </c>
    </row>
    <row r="964" spans="1:36" x14ac:dyDescent="0.35">
      <c r="A964" s="4" t="s">
        <v>1275</v>
      </c>
      <c r="B964" s="30">
        <v>962</v>
      </c>
      <c r="C964" s="8">
        <f t="shared" ref="C964:C1027" ca="1" si="181">RANDBETWEEN(DATE(1984,1,1),DATE(1998,12,31))</f>
        <v>31661</v>
      </c>
      <c r="D964" s="5" t="str">
        <f t="shared" ref="D964:D1027" si="182">CONCATENATE("colaborador_",A964)</f>
        <v>colaborador_0962</v>
      </c>
      <c r="E964" s="9" t="s">
        <v>1339</v>
      </c>
      <c r="F964" s="9" t="s">
        <v>1550</v>
      </c>
      <c r="G964" s="8">
        <f t="shared" ref="G964:G1027" ca="1" si="183">RANDBETWEEN(DATE(2015,1,1),DATE(2020,12,31))</f>
        <v>42475</v>
      </c>
      <c r="H964" s="6" t="s">
        <v>6</v>
      </c>
      <c r="I964" s="13">
        <f t="shared" ref="I964:I1027" ca="1" si="184">IF(H964="M",RANDBETWEEN(175,185)/100,RANDBETWEEN(165,175)/100)</f>
        <v>1.85</v>
      </c>
      <c r="J964" s="15">
        <f t="shared" ref="J964:J1027" ca="1" si="185">IF(H964="M",RANDBETWEEN(70,81),RANDBETWEEN(45,65))</f>
        <v>73</v>
      </c>
      <c r="K964" s="15">
        <f t="shared" ref="K964:K1027" ca="1" si="186">J964/I964^2</f>
        <v>21.329437545653761</v>
      </c>
      <c r="L964" s="10">
        <f t="shared" ref="L964:L1027" ca="1" si="187">RANDBETWEEN(2,3)</f>
        <v>2</v>
      </c>
      <c r="M964" s="10">
        <f t="shared" ref="M964:M1027" ca="1" si="188">RANDBETWEEN(1,7)</f>
        <v>1</v>
      </c>
      <c r="N964" s="10">
        <f t="shared" ref="N964:N1027" ca="1" si="189">RANDBETWEEN(1,27)</f>
        <v>18</v>
      </c>
      <c r="O964" s="10">
        <f t="shared" ref="O964:O1027" ca="1" si="190">RANDBETWEEN(1,7)</f>
        <v>5</v>
      </c>
      <c r="P964" s="10">
        <f t="shared" ref="P964:P1027" ca="1" si="191">RANDBETWEEN(1,6)</f>
        <v>3</v>
      </c>
      <c r="Q964" s="11">
        <f t="shared" ca="1" si="180"/>
        <v>34</v>
      </c>
      <c r="R964" s="22" t="str">
        <f ca="1">VLOOKUP(L964,'05'!$A$2:$B$6,2,0)</f>
        <v>parda</v>
      </c>
      <c r="S964" s="22" t="str">
        <f ca="1">VLOOKUP(M964,'06'!$A$2:$B$18,2,0)</f>
        <v>sem instrução</v>
      </c>
      <c r="T964" s="22" t="str">
        <f ca="1">VLOOKUP(N964,'07'!$A$2:$D$28,2,0)</f>
        <v>Piauí</v>
      </c>
      <c r="U964" s="22" t="str">
        <f ca="1">VLOOKUP(O964,'08'!$A$2:$B$28,2,0)</f>
        <v>Evangélica</v>
      </c>
      <c r="V964" s="22" t="str">
        <f ca="1">VLOOKUP(P964,'10'!$A$2:$B$10,2,0)</f>
        <v>Divorciado</v>
      </c>
      <c r="W964" s="29">
        <f>IFERROR(VLOOKUP($B964,'b02'!$A$4:$H$705,W$1,0),0)</f>
        <v>0</v>
      </c>
      <c r="X964" s="29">
        <f>IFERROR(VLOOKUP($B964,'b02'!$A$4:$H$705,X$1,0),0)</f>
        <v>0</v>
      </c>
      <c r="Y964" s="29">
        <f>IFERROR(VLOOKUP($B964,'b02'!$A$4:$H$705,Y$1,0),0)</f>
        <v>1</v>
      </c>
      <c r="Z964" s="29">
        <f>IFERROR(VLOOKUP($B964,'b02'!$A$4:$H$705,Z$1,0),0)</f>
        <v>0</v>
      </c>
      <c r="AA964" s="29">
        <f>IFERROR(VLOOKUP($B964,'b02'!$A$4:$H$705,AA$1,0),0)</f>
        <v>0</v>
      </c>
      <c r="AB964" s="29">
        <f>IFERROR(VLOOKUP($B964,'b02'!$A$4:$H$705,AB$1,0),0)</f>
        <v>1</v>
      </c>
      <c r="AC964" s="29">
        <f>IFERROR(VLOOKUP($B964,'b02'!$A$4:$H$705,AC$1,0),0)</f>
        <v>2</v>
      </c>
      <c r="AD964" s="41">
        <f>IFERROR(VLOOKUP($B964,'b06'!$A$4:$I$714,AD$1,0),0)</f>
        <v>1</v>
      </c>
      <c r="AE964" s="41">
        <f>IFERROR(VLOOKUP($B964,'b06'!$A$4:$I$714,AE$1,0),0)</f>
        <v>0</v>
      </c>
      <c r="AF964" s="41">
        <f>IFERROR(VLOOKUP($B964,'b06'!$A$4:$I$714,AF$1,0),0)</f>
        <v>0</v>
      </c>
      <c r="AG964" s="41">
        <f>IFERROR(VLOOKUP($B964,'b06'!$A$4:$I$714,AG$1,0),0)</f>
        <v>0</v>
      </c>
      <c r="AH964" s="41">
        <f>IFERROR(VLOOKUP($B964,'b06'!$A$4:$I$714,AH$1,0),0)</f>
        <v>0</v>
      </c>
      <c r="AI964" s="41">
        <f>IFERROR(VLOOKUP($B964,'b06'!$A$4:$I$714,AI$1,0),0)</f>
        <v>1</v>
      </c>
      <c r="AJ964" s="41">
        <f>IFERROR(VLOOKUP($B964,'b06'!$A$4:$I$714,AJ$1,0),0)</f>
        <v>0</v>
      </c>
    </row>
    <row r="965" spans="1:36" x14ac:dyDescent="0.35">
      <c r="A965" s="4" t="s">
        <v>1276</v>
      </c>
      <c r="B965" s="30">
        <v>963</v>
      </c>
      <c r="C965" s="8">
        <f t="shared" ca="1" si="181"/>
        <v>31560</v>
      </c>
      <c r="D965" s="5" t="str">
        <f t="shared" si="182"/>
        <v>colaborador_0963</v>
      </c>
      <c r="E965" s="9" t="s">
        <v>1339</v>
      </c>
      <c r="F965" s="9" t="s">
        <v>1550</v>
      </c>
      <c r="G965" s="8">
        <f t="shared" ca="1" si="183"/>
        <v>43803</v>
      </c>
      <c r="H965" s="6" t="s">
        <v>6</v>
      </c>
      <c r="I965" s="13">
        <f t="shared" ca="1" si="184"/>
        <v>1.77</v>
      </c>
      <c r="J965" s="15">
        <f t="shared" ca="1" si="185"/>
        <v>77</v>
      </c>
      <c r="K965" s="15">
        <f t="shared" ca="1" si="186"/>
        <v>24.577867151840145</v>
      </c>
      <c r="L965" s="10">
        <f t="shared" ca="1" si="187"/>
        <v>2</v>
      </c>
      <c r="M965" s="10">
        <f t="shared" ca="1" si="188"/>
        <v>5</v>
      </c>
      <c r="N965" s="10">
        <f t="shared" ca="1" si="189"/>
        <v>16</v>
      </c>
      <c r="O965" s="10">
        <f t="shared" ca="1" si="190"/>
        <v>5</v>
      </c>
      <c r="P965" s="10">
        <f t="shared" ca="1" si="191"/>
        <v>3</v>
      </c>
      <c r="Q965" s="11">
        <f t="shared" ca="1" si="180"/>
        <v>34</v>
      </c>
      <c r="R965" s="22" t="str">
        <f ca="1">VLOOKUP(L965,'05'!$A$2:$B$6,2,0)</f>
        <v>parda</v>
      </c>
      <c r="S965" s="22" t="str">
        <f ca="1">VLOOKUP(M965,'06'!$A$2:$B$18,2,0)</f>
        <v>ensino médio completo</v>
      </c>
      <c r="T965" s="22" t="str">
        <f ca="1">VLOOKUP(N965,'07'!$A$2:$D$28,2,0)</f>
        <v>Paraná</v>
      </c>
      <c r="U965" s="22" t="str">
        <f ca="1">VLOOKUP(O965,'08'!$A$2:$B$28,2,0)</f>
        <v>Evangélica</v>
      </c>
      <c r="V965" s="22" t="str">
        <f ca="1">VLOOKUP(P965,'10'!$A$2:$B$10,2,0)</f>
        <v>Divorciado</v>
      </c>
      <c r="W965" s="29">
        <f>IFERROR(VLOOKUP($B965,'b02'!$A$4:$H$705,W$1,0),0)</f>
        <v>0</v>
      </c>
      <c r="X965" s="29">
        <f>IFERROR(VLOOKUP($B965,'b02'!$A$4:$H$705,X$1,0),0)</f>
        <v>0</v>
      </c>
      <c r="Y965" s="29">
        <f>IFERROR(VLOOKUP($B965,'b02'!$A$4:$H$705,Y$1,0),0)</f>
        <v>0</v>
      </c>
      <c r="Z965" s="29">
        <f>IFERROR(VLOOKUP($B965,'b02'!$A$4:$H$705,Z$1,0),0)</f>
        <v>0</v>
      </c>
      <c r="AA965" s="29">
        <f>IFERROR(VLOOKUP($B965,'b02'!$A$4:$H$705,AA$1,0),0)</f>
        <v>0</v>
      </c>
      <c r="AB965" s="29">
        <f>IFERROR(VLOOKUP($B965,'b02'!$A$4:$H$705,AB$1,0),0)</f>
        <v>1</v>
      </c>
      <c r="AC965" s="29">
        <f>IFERROR(VLOOKUP($B965,'b02'!$A$4:$H$705,AC$1,0),0)</f>
        <v>1</v>
      </c>
      <c r="AD965" s="41">
        <f>IFERROR(VLOOKUP($B965,'b06'!$A$4:$I$714,AD$1,0),0)</f>
        <v>0</v>
      </c>
      <c r="AE965" s="41">
        <f>IFERROR(VLOOKUP($B965,'b06'!$A$4:$I$714,AE$1,0),0)</f>
        <v>0</v>
      </c>
      <c r="AF965" s="41">
        <f>IFERROR(VLOOKUP($B965,'b06'!$A$4:$I$714,AF$1,0),0)</f>
        <v>0</v>
      </c>
      <c r="AG965" s="41">
        <f>IFERROR(VLOOKUP($B965,'b06'!$A$4:$I$714,AG$1,0),0)</f>
        <v>0</v>
      </c>
      <c r="AH965" s="41">
        <f>IFERROR(VLOOKUP($B965,'b06'!$A$4:$I$714,AH$1,0),0)</f>
        <v>0</v>
      </c>
      <c r="AI965" s="41">
        <f>IFERROR(VLOOKUP($B965,'b06'!$A$4:$I$714,AI$1,0),0)</f>
        <v>0</v>
      </c>
      <c r="AJ965" s="41">
        <f>IFERROR(VLOOKUP($B965,'b06'!$A$4:$I$714,AJ$1,0),0)</f>
        <v>1</v>
      </c>
    </row>
    <row r="966" spans="1:36" x14ac:dyDescent="0.35">
      <c r="A966" s="4" t="s">
        <v>1277</v>
      </c>
      <c r="B966" s="30">
        <v>964</v>
      </c>
      <c r="C966" s="8">
        <f t="shared" ca="1" si="181"/>
        <v>32221</v>
      </c>
      <c r="D966" s="5" t="str">
        <f t="shared" si="182"/>
        <v>colaborador_0964</v>
      </c>
      <c r="E966" s="9" t="s">
        <v>1339</v>
      </c>
      <c r="F966" s="9" t="s">
        <v>1550</v>
      </c>
      <c r="G966" s="8">
        <f t="shared" ca="1" si="183"/>
        <v>43274</v>
      </c>
      <c r="H966" s="6" t="s">
        <v>6</v>
      </c>
      <c r="I966" s="13">
        <f t="shared" ca="1" si="184"/>
        <v>1.83</v>
      </c>
      <c r="J966" s="15">
        <f t="shared" ca="1" si="185"/>
        <v>78</v>
      </c>
      <c r="K966" s="15">
        <f t="shared" ca="1" si="186"/>
        <v>23.291229956104985</v>
      </c>
      <c r="L966" s="10">
        <f t="shared" ca="1" si="187"/>
        <v>2</v>
      </c>
      <c r="M966" s="10">
        <f t="shared" ca="1" si="188"/>
        <v>1</v>
      </c>
      <c r="N966" s="10">
        <f t="shared" ca="1" si="189"/>
        <v>25</v>
      </c>
      <c r="O966" s="10">
        <f t="shared" ca="1" si="190"/>
        <v>2</v>
      </c>
      <c r="P966" s="10">
        <f t="shared" ca="1" si="191"/>
        <v>1</v>
      </c>
      <c r="Q966" s="11">
        <f t="shared" ca="1" si="180"/>
        <v>32</v>
      </c>
      <c r="R966" s="22" t="str">
        <f ca="1">VLOOKUP(L966,'05'!$A$2:$B$6,2,0)</f>
        <v>parda</v>
      </c>
      <c r="S966" s="22" t="str">
        <f ca="1">VLOOKUP(M966,'06'!$A$2:$B$18,2,0)</f>
        <v>sem instrução</v>
      </c>
      <c r="T966" s="22" t="str">
        <f ca="1">VLOOKUP(N966,'07'!$A$2:$D$28,2,0)</f>
        <v>São Paulo</v>
      </c>
      <c r="U966" s="22" t="str">
        <f ca="1">VLOOKUP(O966,'08'!$A$2:$B$28,2,0)</f>
        <v>Candomblé</v>
      </c>
      <c r="V966" s="22" t="str">
        <f ca="1">VLOOKUP(P966,'10'!$A$2:$B$10,2,0)</f>
        <v>Solteiro</v>
      </c>
      <c r="W966" s="29">
        <f>IFERROR(VLOOKUP($B966,'b02'!$A$4:$H$705,W$1,0),0)</f>
        <v>0</v>
      </c>
      <c r="X966" s="29">
        <f>IFERROR(VLOOKUP($B966,'b02'!$A$4:$H$705,X$1,0),0)</f>
        <v>0</v>
      </c>
      <c r="Y966" s="29">
        <f>IFERROR(VLOOKUP($B966,'b02'!$A$4:$H$705,Y$1,0),0)</f>
        <v>1</v>
      </c>
      <c r="Z966" s="29">
        <f>IFERROR(VLOOKUP($B966,'b02'!$A$4:$H$705,Z$1,0),0)</f>
        <v>0</v>
      </c>
      <c r="AA966" s="29">
        <f>IFERROR(VLOOKUP($B966,'b02'!$A$4:$H$705,AA$1,0),0)</f>
        <v>0</v>
      </c>
      <c r="AB966" s="29">
        <f>IFERROR(VLOOKUP($B966,'b02'!$A$4:$H$705,AB$1,0),0)</f>
        <v>0</v>
      </c>
      <c r="AC966" s="29">
        <f>IFERROR(VLOOKUP($B966,'b02'!$A$4:$H$705,AC$1,0),0)</f>
        <v>1</v>
      </c>
      <c r="AD966" s="41">
        <f>IFERROR(VLOOKUP($B966,'b06'!$A$4:$I$714,AD$1,0),0)</f>
        <v>1</v>
      </c>
      <c r="AE966" s="41">
        <f>IFERROR(VLOOKUP($B966,'b06'!$A$4:$I$714,AE$1,0),0)</f>
        <v>0</v>
      </c>
      <c r="AF966" s="41">
        <f>IFERROR(VLOOKUP($B966,'b06'!$A$4:$I$714,AF$1,0),0)</f>
        <v>0</v>
      </c>
      <c r="AG966" s="41">
        <f>IFERROR(VLOOKUP($B966,'b06'!$A$4:$I$714,AG$1,0),0)</f>
        <v>0</v>
      </c>
      <c r="AH966" s="41">
        <f>IFERROR(VLOOKUP($B966,'b06'!$A$4:$I$714,AH$1,0),0)</f>
        <v>0</v>
      </c>
      <c r="AI966" s="41">
        <f>IFERROR(VLOOKUP($B966,'b06'!$A$4:$I$714,AI$1,0),0)</f>
        <v>0</v>
      </c>
      <c r="AJ966" s="41">
        <f>IFERROR(VLOOKUP($B966,'b06'!$A$4:$I$714,AJ$1,0),0)</f>
        <v>0</v>
      </c>
    </row>
    <row r="967" spans="1:36" x14ac:dyDescent="0.35">
      <c r="A967" s="4" t="s">
        <v>1278</v>
      </c>
      <c r="B967" s="30">
        <v>965</v>
      </c>
      <c r="C967" s="8">
        <f t="shared" ca="1" si="181"/>
        <v>31422</v>
      </c>
      <c r="D967" s="5" t="str">
        <f t="shared" si="182"/>
        <v>colaborador_0965</v>
      </c>
      <c r="E967" s="9" t="s">
        <v>1339</v>
      </c>
      <c r="F967" s="9" t="s">
        <v>1550</v>
      </c>
      <c r="G967" s="8">
        <f t="shared" ca="1" si="183"/>
        <v>43088</v>
      </c>
      <c r="H967" s="6" t="s">
        <v>6</v>
      </c>
      <c r="I967" s="13">
        <f t="shared" ca="1" si="184"/>
        <v>1.84</v>
      </c>
      <c r="J967" s="15">
        <f t="shared" ca="1" si="185"/>
        <v>74</v>
      </c>
      <c r="K967" s="15">
        <f t="shared" ca="1" si="186"/>
        <v>21.857277882797732</v>
      </c>
      <c r="L967" s="10">
        <f t="shared" ca="1" si="187"/>
        <v>2</v>
      </c>
      <c r="M967" s="10">
        <f t="shared" ca="1" si="188"/>
        <v>7</v>
      </c>
      <c r="N967" s="10">
        <f t="shared" ca="1" si="189"/>
        <v>2</v>
      </c>
      <c r="O967" s="10">
        <f t="shared" ca="1" si="190"/>
        <v>1</v>
      </c>
      <c r="P967" s="10">
        <f t="shared" ca="1" si="191"/>
        <v>5</v>
      </c>
      <c r="Q967" s="11">
        <f t="shared" ca="1" si="180"/>
        <v>35</v>
      </c>
      <c r="R967" s="22" t="str">
        <f ca="1">VLOOKUP(L967,'05'!$A$2:$B$6,2,0)</f>
        <v>parda</v>
      </c>
      <c r="S967" s="22" t="str">
        <f ca="1">VLOOKUP(M967,'06'!$A$2:$B$18,2,0)</f>
        <v>ensino médio técnico completo</v>
      </c>
      <c r="T967" s="22" t="str">
        <f ca="1">VLOOKUP(N967,'07'!$A$2:$D$28,2,0)</f>
        <v>Alagoas</v>
      </c>
      <c r="U967" s="22" t="str">
        <f ca="1">VLOOKUP(O967,'08'!$A$2:$B$28,2,0)</f>
        <v>Adventista</v>
      </c>
      <c r="V967" s="22" t="str">
        <f ca="1">VLOOKUP(P967,'10'!$A$2:$B$10,2,0)</f>
        <v>Separado</v>
      </c>
      <c r="W967" s="29">
        <f>IFERROR(VLOOKUP($B967,'b02'!$A$4:$H$705,W$1,0),0)</f>
        <v>0</v>
      </c>
      <c r="X967" s="29">
        <f>IFERROR(VLOOKUP($B967,'b02'!$A$4:$H$705,X$1,0),0)</f>
        <v>0</v>
      </c>
      <c r="Y967" s="29">
        <f>IFERROR(VLOOKUP($B967,'b02'!$A$4:$H$705,Y$1,0),0)</f>
        <v>0</v>
      </c>
      <c r="Z967" s="29">
        <f>IFERROR(VLOOKUP($B967,'b02'!$A$4:$H$705,Z$1,0),0)</f>
        <v>0</v>
      </c>
      <c r="AA967" s="29">
        <f>IFERROR(VLOOKUP($B967,'b02'!$A$4:$H$705,AA$1,0),0)</f>
        <v>0</v>
      </c>
      <c r="AB967" s="29">
        <f>IFERROR(VLOOKUP($B967,'b02'!$A$4:$H$705,AB$1,0),0)</f>
        <v>0</v>
      </c>
      <c r="AC967" s="29">
        <f>IFERROR(VLOOKUP($B967,'b02'!$A$4:$H$705,AC$1,0),0)</f>
        <v>0</v>
      </c>
      <c r="AD967" s="41">
        <f>IFERROR(VLOOKUP($B967,'b06'!$A$4:$I$714,AD$1,0),0)</f>
        <v>0</v>
      </c>
      <c r="AE967" s="41">
        <f>IFERROR(VLOOKUP($B967,'b06'!$A$4:$I$714,AE$1,0),0)</f>
        <v>0</v>
      </c>
      <c r="AF967" s="41">
        <f>IFERROR(VLOOKUP($B967,'b06'!$A$4:$I$714,AF$1,0),0)</f>
        <v>0</v>
      </c>
      <c r="AG967" s="41">
        <f>IFERROR(VLOOKUP($B967,'b06'!$A$4:$I$714,AG$1,0),0)</f>
        <v>0</v>
      </c>
      <c r="AH967" s="41">
        <f>IFERROR(VLOOKUP($B967,'b06'!$A$4:$I$714,AH$1,0),0)</f>
        <v>0</v>
      </c>
      <c r="AI967" s="41">
        <f>IFERROR(VLOOKUP($B967,'b06'!$A$4:$I$714,AI$1,0),0)</f>
        <v>0</v>
      </c>
      <c r="AJ967" s="41">
        <f>IFERROR(VLOOKUP($B967,'b06'!$A$4:$I$714,AJ$1,0),0)</f>
        <v>0</v>
      </c>
    </row>
    <row r="968" spans="1:36" x14ac:dyDescent="0.35">
      <c r="A968" s="4" t="s">
        <v>1279</v>
      </c>
      <c r="B968" s="30">
        <v>966</v>
      </c>
      <c r="C968" s="8">
        <f t="shared" ca="1" si="181"/>
        <v>32803</v>
      </c>
      <c r="D968" s="5" t="str">
        <f t="shared" si="182"/>
        <v>colaborador_0966</v>
      </c>
      <c r="E968" s="9" t="s">
        <v>1339</v>
      </c>
      <c r="F968" s="9" t="s">
        <v>1550</v>
      </c>
      <c r="G968" s="8">
        <f t="shared" ca="1" si="183"/>
        <v>42072</v>
      </c>
      <c r="H968" s="6" t="s">
        <v>6</v>
      </c>
      <c r="I968" s="13">
        <f t="shared" ca="1" si="184"/>
        <v>1.77</v>
      </c>
      <c r="J968" s="15">
        <f t="shared" ca="1" si="185"/>
        <v>76</v>
      </c>
      <c r="K968" s="15">
        <f t="shared" ca="1" si="186"/>
        <v>24.258674071946118</v>
      </c>
      <c r="L968" s="10">
        <f t="shared" ca="1" si="187"/>
        <v>2</v>
      </c>
      <c r="M968" s="10">
        <f t="shared" ca="1" si="188"/>
        <v>5</v>
      </c>
      <c r="N968" s="10">
        <f t="shared" ca="1" si="189"/>
        <v>27</v>
      </c>
      <c r="O968" s="10">
        <f t="shared" ca="1" si="190"/>
        <v>4</v>
      </c>
      <c r="P968" s="10">
        <f t="shared" ca="1" si="191"/>
        <v>1</v>
      </c>
      <c r="Q968" s="11">
        <f t="shared" ca="1" si="180"/>
        <v>31</v>
      </c>
      <c r="R968" s="22" t="str">
        <f ca="1">VLOOKUP(L968,'05'!$A$2:$B$6,2,0)</f>
        <v>parda</v>
      </c>
      <c r="S968" s="22" t="str">
        <f ca="1">VLOOKUP(M968,'06'!$A$2:$B$18,2,0)</f>
        <v>ensino médio completo</v>
      </c>
      <c r="T968" s="22" t="str">
        <f ca="1">VLOOKUP(N968,'07'!$A$2:$D$28,2,0)</f>
        <v>Tocantins</v>
      </c>
      <c r="U968" s="22" t="str">
        <f ca="1">VLOOKUP(O968,'08'!$A$2:$B$28,2,0)</f>
        <v>Cristã</v>
      </c>
      <c r="V968" s="22" t="str">
        <f ca="1">VLOOKUP(P968,'10'!$A$2:$B$10,2,0)</f>
        <v>Solteiro</v>
      </c>
      <c r="W968" s="29">
        <f>IFERROR(VLOOKUP($B968,'b02'!$A$4:$H$705,W$1,0),0)</f>
        <v>0</v>
      </c>
      <c r="X968" s="29">
        <f>IFERROR(VLOOKUP($B968,'b02'!$A$4:$H$705,X$1,0),0)</f>
        <v>0</v>
      </c>
      <c r="Y968" s="29">
        <f>IFERROR(VLOOKUP($B968,'b02'!$A$4:$H$705,Y$1,0),0)</f>
        <v>0</v>
      </c>
      <c r="Z968" s="29">
        <f>IFERROR(VLOOKUP($B968,'b02'!$A$4:$H$705,Z$1,0),0)</f>
        <v>0</v>
      </c>
      <c r="AA968" s="29">
        <f>IFERROR(VLOOKUP($B968,'b02'!$A$4:$H$705,AA$1,0),0)</f>
        <v>0</v>
      </c>
      <c r="AB968" s="29">
        <f>IFERROR(VLOOKUP($B968,'b02'!$A$4:$H$705,AB$1,0),0)</f>
        <v>0</v>
      </c>
      <c r="AC968" s="29">
        <f>IFERROR(VLOOKUP($B968,'b02'!$A$4:$H$705,AC$1,0),0)</f>
        <v>0</v>
      </c>
      <c r="AD968" s="41">
        <f>IFERROR(VLOOKUP($B968,'b06'!$A$4:$I$714,AD$1,0),0)</f>
        <v>0</v>
      </c>
      <c r="AE968" s="41">
        <f>IFERROR(VLOOKUP($B968,'b06'!$A$4:$I$714,AE$1,0),0)</f>
        <v>0</v>
      </c>
      <c r="AF968" s="41">
        <f>IFERROR(VLOOKUP($B968,'b06'!$A$4:$I$714,AF$1,0),0)</f>
        <v>0</v>
      </c>
      <c r="AG968" s="41">
        <f>IFERROR(VLOOKUP($B968,'b06'!$A$4:$I$714,AG$1,0),0)</f>
        <v>0</v>
      </c>
      <c r="AH968" s="41">
        <f>IFERROR(VLOOKUP($B968,'b06'!$A$4:$I$714,AH$1,0),0)</f>
        <v>0</v>
      </c>
      <c r="AI968" s="41">
        <f>IFERROR(VLOOKUP($B968,'b06'!$A$4:$I$714,AI$1,0),0)</f>
        <v>0</v>
      </c>
      <c r="AJ968" s="41">
        <f>IFERROR(VLOOKUP($B968,'b06'!$A$4:$I$714,AJ$1,0),0)</f>
        <v>0</v>
      </c>
    </row>
    <row r="969" spans="1:36" x14ac:dyDescent="0.35">
      <c r="A969" s="4" t="s">
        <v>1280</v>
      </c>
      <c r="B969" s="30">
        <v>967</v>
      </c>
      <c r="C969" s="8">
        <f t="shared" ca="1" si="181"/>
        <v>34254</v>
      </c>
      <c r="D969" s="5" t="str">
        <f t="shared" si="182"/>
        <v>colaborador_0967</v>
      </c>
      <c r="E969" s="9" t="s">
        <v>1339</v>
      </c>
      <c r="F969" s="9" t="s">
        <v>1550</v>
      </c>
      <c r="G969" s="8">
        <f t="shared" ca="1" si="183"/>
        <v>43046</v>
      </c>
      <c r="H969" s="6" t="s">
        <v>6</v>
      </c>
      <c r="I969" s="13">
        <f t="shared" ca="1" si="184"/>
        <v>1.84</v>
      </c>
      <c r="J969" s="15">
        <f t="shared" ca="1" si="185"/>
        <v>70</v>
      </c>
      <c r="K969" s="15">
        <f t="shared" ca="1" si="186"/>
        <v>20.675803402646501</v>
      </c>
      <c r="L969" s="10">
        <f t="shared" ca="1" si="187"/>
        <v>3</v>
      </c>
      <c r="M969" s="10">
        <f t="shared" ca="1" si="188"/>
        <v>2</v>
      </c>
      <c r="N969" s="10">
        <f t="shared" ca="1" si="189"/>
        <v>25</v>
      </c>
      <c r="O969" s="10">
        <f t="shared" ca="1" si="190"/>
        <v>4</v>
      </c>
      <c r="P969" s="10">
        <f t="shared" ca="1" si="191"/>
        <v>6</v>
      </c>
      <c r="Q969" s="11">
        <f t="shared" ca="1" si="180"/>
        <v>27</v>
      </c>
      <c r="R969" s="22" t="str">
        <f ca="1">VLOOKUP(L969,'05'!$A$2:$B$6,2,0)</f>
        <v>preta</v>
      </c>
      <c r="S969" s="22" t="str">
        <f ca="1">VLOOKUP(M969,'06'!$A$2:$B$18,2,0)</f>
        <v>ensino fundamental incompleto</v>
      </c>
      <c r="T969" s="22" t="str">
        <f ca="1">VLOOKUP(N969,'07'!$A$2:$D$28,2,0)</f>
        <v>São Paulo</v>
      </c>
      <c r="U969" s="22" t="str">
        <f ca="1">VLOOKUP(O969,'08'!$A$2:$B$28,2,0)</f>
        <v>Cristã</v>
      </c>
      <c r="V969" s="22" t="str">
        <f ca="1">VLOOKUP(P969,'10'!$A$2:$B$10,2,0)</f>
        <v>Concubinato/União Estável</v>
      </c>
      <c r="W969" s="29">
        <f>IFERROR(VLOOKUP($B969,'b02'!$A$4:$H$705,W$1,0),0)</f>
        <v>0</v>
      </c>
      <c r="X969" s="29">
        <f>IFERROR(VLOOKUP($B969,'b02'!$A$4:$H$705,X$1,0),0)</f>
        <v>0</v>
      </c>
      <c r="Y969" s="29">
        <f>IFERROR(VLOOKUP($B969,'b02'!$A$4:$H$705,Y$1,0),0)</f>
        <v>0</v>
      </c>
      <c r="Z969" s="29">
        <f>IFERROR(VLOOKUP($B969,'b02'!$A$4:$H$705,Z$1,0),0)</f>
        <v>0</v>
      </c>
      <c r="AA969" s="29">
        <f>IFERROR(VLOOKUP($B969,'b02'!$A$4:$H$705,AA$1,0),0)</f>
        <v>0</v>
      </c>
      <c r="AB969" s="29">
        <f>IFERROR(VLOOKUP($B969,'b02'!$A$4:$H$705,AB$1,0),0)</f>
        <v>0</v>
      </c>
      <c r="AC969" s="29">
        <f>IFERROR(VLOOKUP($B969,'b02'!$A$4:$H$705,AC$1,0),0)</f>
        <v>0</v>
      </c>
      <c r="AD969" s="41">
        <f>IFERROR(VLOOKUP($B969,'b06'!$A$4:$I$714,AD$1,0),0)</f>
        <v>0</v>
      </c>
      <c r="AE969" s="41">
        <f>IFERROR(VLOOKUP($B969,'b06'!$A$4:$I$714,AE$1,0),0)</f>
        <v>0</v>
      </c>
      <c r="AF969" s="41">
        <f>IFERROR(VLOOKUP($B969,'b06'!$A$4:$I$714,AF$1,0),0)</f>
        <v>0</v>
      </c>
      <c r="AG969" s="41">
        <f>IFERROR(VLOOKUP($B969,'b06'!$A$4:$I$714,AG$1,0),0)</f>
        <v>0</v>
      </c>
      <c r="AH969" s="41">
        <f>IFERROR(VLOOKUP($B969,'b06'!$A$4:$I$714,AH$1,0),0)</f>
        <v>0</v>
      </c>
      <c r="AI969" s="41">
        <f>IFERROR(VLOOKUP($B969,'b06'!$A$4:$I$714,AI$1,0),0)</f>
        <v>0</v>
      </c>
      <c r="AJ969" s="41">
        <f>IFERROR(VLOOKUP($B969,'b06'!$A$4:$I$714,AJ$1,0),0)</f>
        <v>0</v>
      </c>
    </row>
    <row r="970" spans="1:36" x14ac:dyDescent="0.35">
      <c r="A970" s="4" t="s">
        <v>1281</v>
      </c>
      <c r="B970" s="30">
        <v>968</v>
      </c>
      <c r="C970" s="8">
        <f t="shared" ca="1" si="181"/>
        <v>33687</v>
      </c>
      <c r="D970" s="5" t="str">
        <f t="shared" si="182"/>
        <v>colaborador_0968</v>
      </c>
      <c r="E970" s="9" t="s">
        <v>1339</v>
      </c>
      <c r="F970" s="9" t="s">
        <v>1550</v>
      </c>
      <c r="G970" s="8">
        <f t="shared" ca="1" si="183"/>
        <v>42340</v>
      </c>
      <c r="H970" s="6" t="s">
        <v>6</v>
      </c>
      <c r="I970" s="13">
        <f t="shared" ca="1" si="184"/>
        <v>1.77</v>
      </c>
      <c r="J970" s="15">
        <f t="shared" ca="1" si="185"/>
        <v>76</v>
      </c>
      <c r="K970" s="15">
        <f t="shared" ca="1" si="186"/>
        <v>24.258674071946118</v>
      </c>
      <c r="L970" s="10">
        <f t="shared" ca="1" si="187"/>
        <v>3</v>
      </c>
      <c r="M970" s="10">
        <f t="shared" ca="1" si="188"/>
        <v>6</v>
      </c>
      <c r="N970" s="10">
        <f t="shared" ca="1" si="189"/>
        <v>13</v>
      </c>
      <c r="O970" s="10">
        <f t="shared" ca="1" si="190"/>
        <v>6</v>
      </c>
      <c r="P970" s="10">
        <f t="shared" ca="1" si="191"/>
        <v>1</v>
      </c>
      <c r="Q970" s="11">
        <f t="shared" ca="1" si="180"/>
        <v>28</v>
      </c>
      <c r="R970" s="22" t="str">
        <f ca="1">VLOOKUP(L970,'05'!$A$2:$B$6,2,0)</f>
        <v>preta</v>
      </c>
      <c r="S970" s="22" t="str">
        <f ca="1">VLOOKUP(M970,'06'!$A$2:$B$18,2,0)</f>
        <v>ensino médio técnico incompleto</v>
      </c>
      <c r="T970" s="22" t="str">
        <f ca="1">VLOOKUP(N970,'07'!$A$2:$D$28,2,0)</f>
        <v>Minas Gerais</v>
      </c>
      <c r="U970" s="22" t="str">
        <f ca="1">VLOOKUP(O970,'08'!$A$2:$B$28,2,0)</f>
        <v>Umbanda</v>
      </c>
      <c r="V970" s="22" t="str">
        <f ca="1">VLOOKUP(P970,'10'!$A$2:$B$10,2,0)</f>
        <v>Solteiro</v>
      </c>
      <c r="W970" s="29">
        <f>IFERROR(VLOOKUP($B970,'b02'!$A$4:$H$705,W$1,0),0)</f>
        <v>0</v>
      </c>
      <c r="X970" s="29">
        <f>IFERROR(VLOOKUP($B970,'b02'!$A$4:$H$705,X$1,0),0)</f>
        <v>0</v>
      </c>
      <c r="Y970" s="29">
        <f>IFERROR(VLOOKUP($B970,'b02'!$A$4:$H$705,Y$1,0),0)</f>
        <v>0</v>
      </c>
      <c r="Z970" s="29">
        <f>IFERROR(VLOOKUP($B970,'b02'!$A$4:$H$705,Z$1,0),0)</f>
        <v>0</v>
      </c>
      <c r="AA970" s="29">
        <f>IFERROR(VLOOKUP($B970,'b02'!$A$4:$H$705,AA$1,0),0)</f>
        <v>1</v>
      </c>
      <c r="AB970" s="29">
        <f>IFERROR(VLOOKUP($B970,'b02'!$A$4:$H$705,AB$1,0),0)</f>
        <v>0</v>
      </c>
      <c r="AC970" s="29">
        <f>IFERROR(VLOOKUP($B970,'b02'!$A$4:$H$705,AC$1,0),0)</f>
        <v>1</v>
      </c>
      <c r="AD970" s="41">
        <f>IFERROR(VLOOKUP($B970,'b06'!$A$4:$I$714,AD$1,0),0)</f>
        <v>0</v>
      </c>
      <c r="AE970" s="41">
        <f>IFERROR(VLOOKUP($B970,'b06'!$A$4:$I$714,AE$1,0),0)</f>
        <v>0</v>
      </c>
      <c r="AF970" s="41">
        <f>IFERROR(VLOOKUP($B970,'b06'!$A$4:$I$714,AF$1,0),0)</f>
        <v>0</v>
      </c>
      <c r="AG970" s="41">
        <f>IFERROR(VLOOKUP($B970,'b06'!$A$4:$I$714,AG$1,0),0)</f>
        <v>0</v>
      </c>
      <c r="AH970" s="41">
        <f>IFERROR(VLOOKUP($B970,'b06'!$A$4:$I$714,AH$1,0),0)</f>
        <v>0</v>
      </c>
      <c r="AI970" s="41">
        <f>IFERROR(VLOOKUP($B970,'b06'!$A$4:$I$714,AI$1,0),0)</f>
        <v>1</v>
      </c>
      <c r="AJ970" s="41">
        <f>IFERROR(VLOOKUP($B970,'b06'!$A$4:$I$714,AJ$1,0),0)</f>
        <v>0</v>
      </c>
    </row>
    <row r="971" spans="1:36" x14ac:dyDescent="0.35">
      <c r="A971" s="4" t="s">
        <v>1282</v>
      </c>
      <c r="B971" s="30">
        <v>969</v>
      </c>
      <c r="C971" s="8">
        <f t="shared" ca="1" si="181"/>
        <v>30971</v>
      </c>
      <c r="D971" s="5" t="str">
        <f t="shared" si="182"/>
        <v>colaborador_0969</v>
      </c>
      <c r="E971" s="9" t="s">
        <v>1339</v>
      </c>
      <c r="F971" s="9" t="s">
        <v>1550</v>
      </c>
      <c r="G971" s="8">
        <f t="shared" ca="1" si="183"/>
        <v>43440</v>
      </c>
      <c r="H971" s="6" t="s">
        <v>6</v>
      </c>
      <c r="I971" s="13">
        <f t="shared" ca="1" si="184"/>
        <v>1.85</v>
      </c>
      <c r="J971" s="15">
        <f t="shared" ca="1" si="185"/>
        <v>80</v>
      </c>
      <c r="K971" s="15">
        <f t="shared" ca="1" si="186"/>
        <v>23.374726077428779</v>
      </c>
      <c r="L971" s="10">
        <f t="shared" ca="1" si="187"/>
        <v>2</v>
      </c>
      <c r="M971" s="10">
        <f t="shared" ca="1" si="188"/>
        <v>2</v>
      </c>
      <c r="N971" s="10">
        <f t="shared" ca="1" si="189"/>
        <v>24</v>
      </c>
      <c r="O971" s="10">
        <f t="shared" ca="1" si="190"/>
        <v>7</v>
      </c>
      <c r="P971" s="10">
        <f t="shared" ca="1" si="191"/>
        <v>3</v>
      </c>
      <c r="Q971" s="11">
        <f t="shared" ca="1" si="180"/>
        <v>36</v>
      </c>
      <c r="R971" s="22" t="str">
        <f ca="1">VLOOKUP(L971,'05'!$A$2:$B$6,2,0)</f>
        <v>parda</v>
      </c>
      <c r="S971" s="22" t="str">
        <f ca="1">VLOOKUP(M971,'06'!$A$2:$B$18,2,0)</f>
        <v>ensino fundamental incompleto</v>
      </c>
      <c r="T971" s="22" t="str">
        <f ca="1">VLOOKUP(N971,'07'!$A$2:$D$28,2,0)</f>
        <v>Santa Catarina</v>
      </c>
      <c r="U971" s="22" t="str">
        <f ca="1">VLOOKUP(O971,'08'!$A$2:$B$28,2,0)</f>
        <v>Testemunha de Jeová</v>
      </c>
      <c r="V971" s="22" t="str">
        <f ca="1">VLOOKUP(P971,'10'!$A$2:$B$10,2,0)</f>
        <v>Divorciado</v>
      </c>
      <c r="W971" s="29">
        <f>IFERROR(VLOOKUP($B971,'b02'!$A$4:$H$705,W$1,0),0)</f>
        <v>0</v>
      </c>
      <c r="X971" s="29">
        <f>IFERROR(VLOOKUP($B971,'b02'!$A$4:$H$705,X$1,0),0)</f>
        <v>2</v>
      </c>
      <c r="Y971" s="29">
        <f>IFERROR(VLOOKUP($B971,'b02'!$A$4:$H$705,Y$1,0),0)</f>
        <v>1</v>
      </c>
      <c r="Z971" s="29">
        <f>IFERROR(VLOOKUP($B971,'b02'!$A$4:$H$705,Z$1,0),0)</f>
        <v>0</v>
      </c>
      <c r="AA971" s="29">
        <f>IFERROR(VLOOKUP($B971,'b02'!$A$4:$H$705,AA$1,0),0)</f>
        <v>0</v>
      </c>
      <c r="AB971" s="29">
        <f>IFERROR(VLOOKUP($B971,'b02'!$A$4:$H$705,AB$1,0),0)</f>
        <v>0</v>
      </c>
      <c r="AC971" s="29">
        <f>IFERROR(VLOOKUP($B971,'b02'!$A$4:$H$705,AC$1,0),0)</f>
        <v>3</v>
      </c>
      <c r="AD971" s="41">
        <f>IFERROR(VLOOKUP($B971,'b06'!$A$4:$I$714,AD$1,0),0)</f>
        <v>0</v>
      </c>
      <c r="AE971" s="41">
        <f>IFERROR(VLOOKUP($B971,'b06'!$A$4:$I$714,AE$1,0),0)</f>
        <v>0</v>
      </c>
      <c r="AF971" s="41">
        <f>IFERROR(VLOOKUP($B971,'b06'!$A$4:$I$714,AF$1,0),0)</f>
        <v>0</v>
      </c>
      <c r="AG971" s="41">
        <f>IFERROR(VLOOKUP($B971,'b06'!$A$4:$I$714,AG$1,0),0)</f>
        <v>0</v>
      </c>
      <c r="AH971" s="41">
        <f>IFERROR(VLOOKUP($B971,'b06'!$A$4:$I$714,AH$1,0),0)</f>
        <v>1</v>
      </c>
      <c r="AI971" s="41">
        <f>IFERROR(VLOOKUP($B971,'b06'!$A$4:$I$714,AI$1,0),0)</f>
        <v>2</v>
      </c>
      <c r="AJ971" s="41">
        <f>IFERROR(VLOOKUP($B971,'b06'!$A$4:$I$714,AJ$1,0),0)</f>
        <v>0</v>
      </c>
    </row>
    <row r="972" spans="1:36" x14ac:dyDescent="0.35">
      <c r="A972" s="4" t="s">
        <v>1283</v>
      </c>
      <c r="B972" s="30">
        <v>970</v>
      </c>
      <c r="C972" s="8">
        <f t="shared" ca="1" si="181"/>
        <v>35461</v>
      </c>
      <c r="D972" s="5" t="str">
        <f t="shared" si="182"/>
        <v>colaborador_0970</v>
      </c>
      <c r="E972" s="9" t="s">
        <v>1339</v>
      </c>
      <c r="F972" s="9" t="s">
        <v>1550</v>
      </c>
      <c r="G972" s="8">
        <f t="shared" ca="1" si="183"/>
        <v>43965</v>
      </c>
      <c r="H972" s="6" t="s">
        <v>6</v>
      </c>
      <c r="I972" s="13">
        <f t="shared" ca="1" si="184"/>
        <v>1.78</v>
      </c>
      <c r="J972" s="15">
        <f t="shared" ca="1" si="185"/>
        <v>80</v>
      </c>
      <c r="K972" s="15">
        <f t="shared" ca="1" si="186"/>
        <v>25.249337204898371</v>
      </c>
      <c r="L972" s="10">
        <f t="shared" ca="1" si="187"/>
        <v>3</v>
      </c>
      <c r="M972" s="10">
        <f t="shared" ca="1" si="188"/>
        <v>7</v>
      </c>
      <c r="N972" s="10">
        <f t="shared" ca="1" si="189"/>
        <v>20</v>
      </c>
      <c r="O972" s="10">
        <f t="shared" ca="1" si="190"/>
        <v>1</v>
      </c>
      <c r="P972" s="10">
        <f t="shared" ca="1" si="191"/>
        <v>6</v>
      </c>
      <c r="Q972" s="11">
        <f t="shared" ca="1" si="180"/>
        <v>24</v>
      </c>
      <c r="R972" s="22" t="str">
        <f ca="1">VLOOKUP(L972,'05'!$A$2:$B$6,2,0)</f>
        <v>preta</v>
      </c>
      <c r="S972" s="22" t="str">
        <f ca="1">VLOOKUP(M972,'06'!$A$2:$B$18,2,0)</f>
        <v>ensino médio técnico completo</v>
      </c>
      <c r="T972" s="22" t="str">
        <f ca="1">VLOOKUP(N972,'07'!$A$2:$D$28,2,0)</f>
        <v>Rio Grande do Norte</v>
      </c>
      <c r="U972" s="22" t="str">
        <f ca="1">VLOOKUP(O972,'08'!$A$2:$B$28,2,0)</f>
        <v>Adventista</v>
      </c>
      <c r="V972" s="22" t="str">
        <f ca="1">VLOOKUP(P972,'10'!$A$2:$B$10,2,0)</f>
        <v>Concubinato/União Estável</v>
      </c>
      <c r="W972" s="29">
        <f>IFERROR(VLOOKUP($B972,'b02'!$A$4:$H$705,W$1,0),0)</f>
        <v>0</v>
      </c>
      <c r="X972" s="29">
        <f>IFERROR(VLOOKUP($B972,'b02'!$A$4:$H$705,X$1,0),0)</f>
        <v>1</v>
      </c>
      <c r="Y972" s="29">
        <f>IFERROR(VLOOKUP($B972,'b02'!$A$4:$H$705,Y$1,0),0)</f>
        <v>0</v>
      </c>
      <c r="Z972" s="29">
        <f>IFERROR(VLOOKUP($B972,'b02'!$A$4:$H$705,Z$1,0),0)</f>
        <v>0</v>
      </c>
      <c r="AA972" s="29">
        <f>IFERROR(VLOOKUP($B972,'b02'!$A$4:$H$705,AA$1,0),0)</f>
        <v>0</v>
      </c>
      <c r="AB972" s="29">
        <f>IFERROR(VLOOKUP($B972,'b02'!$A$4:$H$705,AB$1,0),0)</f>
        <v>0</v>
      </c>
      <c r="AC972" s="29">
        <f>IFERROR(VLOOKUP($B972,'b02'!$A$4:$H$705,AC$1,0),0)</f>
        <v>1</v>
      </c>
      <c r="AD972" s="41">
        <f>IFERROR(VLOOKUP($B972,'b06'!$A$4:$I$714,AD$1,0),0)</f>
        <v>0</v>
      </c>
      <c r="AE972" s="41">
        <f>IFERROR(VLOOKUP($B972,'b06'!$A$4:$I$714,AE$1,0),0)</f>
        <v>0</v>
      </c>
      <c r="AF972" s="41">
        <f>IFERROR(VLOOKUP($B972,'b06'!$A$4:$I$714,AF$1,0),0)</f>
        <v>0</v>
      </c>
      <c r="AG972" s="41">
        <f>IFERROR(VLOOKUP($B972,'b06'!$A$4:$I$714,AG$1,0),0)</f>
        <v>0</v>
      </c>
      <c r="AH972" s="41">
        <f>IFERROR(VLOOKUP($B972,'b06'!$A$4:$I$714,AH$1,0),0)</f>
        <v>1</v>
      </c>
      <c r="AI972" s="41">
        <f>IFERROR(VLOOKUP($B972,'b06'!$A$4:$I$714,AI$1,0),0)</f>
        <v>0</v>
      </c>
      <c r="AJ972" s="41">
        <f>IFERROR(VLOOKUP($B972,'b06'!$A$4:$I$714,AJ$1,0),0)</f>
        <v>0</v>
      </c>
    </row>
    <row r="973" spans="1:36" x14ac:dyDescent="0.35">
      <c r="A973" s="4" t="s">
        <v>1284</v>
      </c>
      <c r="B973" s="30">
        <v>971</v>
      </c>
      <c r="C973" s="8">
        <f t="shared" ca="1" si="181"/>
        <v>35146</v>
      </c>
      <c r="D973" s="5" t="str">
        <f t="shared" si="182"/>
        <v>colaborador_0971</v>
      </c>
      <c r="E973" s="9" t="s">
        <v>1339</v>
      </c>
      <c r="F973" s="9" t="s">
        <v>1550</v>
      </c>
      <c r="G973" s="8">
        <f t="shared" ca="1" si="183"/>
        <v>43306</v>
      </c>
      <c r="H973" s="6" t="s">
        <v>6</v>
      </c>
      <c r="I973" s="13">
        <f t="shared" ca="1" si="184"/>
        <v>1.77</v>
      </c>
      <c r="J973" s="15">
        <f t="shared" ca="1" si="185"/>
        <v>78</v>
      </c>
      <c r="K973" s="15">
        <f t="shared" ca="1" si="186"/>
        <v>24.897060231734173</v>
      </c>
      <c r="L973" s="10">
        <f t="shared" ca="1" si="187"/>
        <v>2</v>
      </c>
      <c r="M973" s="10">
        <f t="shared" ca="1" si="188"/>
        <v>5</v>
      </c>
      <c r="N973" s="10">
        <f t="shared" ca="1" si="189"/>
        <v>8</v>
      </c>
      <c r="O973" s="10">
        <f t="shared" ca="1" si="190"/>
        <v>5</v>
      </c>
      <c r="P973" s="10">
        <f t="shared" ca="1" si="191"/>
        <v>1</v>
      </c>
      <c r="Q973" s="11">
        <f t="shared" ca="1" si="180"/>
        <v>24</v>
      </c>
      <c r="R973" s="22" t="str">
        <f ca="1">VLOOKUP(L973,'05'!$A$2:$B$6,2,0)</f>
        <v>parda</v>
      </c>
      <c r="S973" s="22" t="str">
        <f ca="1">VLOOKUP(M973,'06'!$A$2:$B$18,2,0)</f>
        <v>ensino médio completo</v>
      </c>
      <c r="T973" s="22" t="str">
        <f ca="1">VLOOKUP(N973,'07'!$A$2:$D$28,2,0)</f>
        <v>Espírito Santo</v>
      </c>
      <c r="U973" s="22" t="str">
        <f ca="1">VLOOKUP(O973,'08'!$A$2:$B$28,2,0)</f>
        <v>Evangélica</v>
      </c>
      <c r="V973" s="22" t="str">
        <f ca="1">VLOOKUP(P973,'10'!$A$2:$B$10,2,0)</f>
        <v>Solteiro</v>
      </c>
      <c r="W973" s="29">
        <f>IFERROR(VLOOKUP($B973,'b02'!$A$4:$H$705,W$1,0),0)</f>
        <v>0</v>
      </c>
      <c r="X973" s="29">
        <f>IFERROR(VLOOKUP($B973,'b02'!$A$4:$H$705,X$1,0),0)</f>
        <v>0</v>
      </c>
      <c r="Y973" s="29">
        <f>IFERROR(VLOOKUP($B973,'b02'!$A$4:$H$705,Y$1,0),0)</f>
        <v>0</v>
      </c>
      <c r="Z973" s="29">
        <f>IFERROR(VLOOKUP($B973,'b02'!$A$4:$H$705,Z$1,0),0)</f>
        <v>0</v>
      </c>
      <c r="AA973" s="29">
        <f>IFERROR(VLOOKUP($B973,'b02'!$A$4:$H$705,AA$1,0),0)</f>
        <v>0</v>
      </c>
      <c r="AB973" s="29">
        <f>IFERROR(VLOOKUP($B973,'b02'!$A$4:$H$705,AB$1,0),0)</f>
        <v>0</v>
      </c>
      <c r="AC973" s="29">
        <f>IFERROR(VLOOKUP($B973,'b02'!$A$4:$H$705,AC$1,0),0)</f>
        <v>0</v>
      </c>
      <c r="AD973" s="41">
        <f>IFERROR(VLOOKUP($B973,'b06'!$A$4:$I$714,AD$1,0),0)</f>
        <v>0</v>
      </c>
      <c r="AE973" s="41">
        <f>IFERROR(VLOOKUP($B973,'b06'!$A$4:$I$714,AE$1,0),0)</f>
        <v>0</v>
      </c>
      <c r="AF973" s="41">
        <f>IFERROR(VLOOKUP($B973,'b06'!$A$4:$I$714,AF$1,0),0)</f>
        <v>0</v>
      </c>
      <c r="AG973" s="41">
        <f>IFERROR(VLOOKUP($B973,'b06'!$A$4:$I$714,AG$1,0),0)</f>
        <v>0</v>
      </c>
      <c r="AH973" s="41">
        <f>IFERROR(VLOOKUP($B973,'b06'!$A$4:$I$714,AH$1,0),0)</f>
        <v>0</v>
      </c>
      <c r="AI973" s="41">
        <f>IFERROR(VLOOKUP($B973,'b06'!$A$4:$I$714,AI$1,0),0)</f>
        <v>0</v>
      </c>
      <c r="AJ973" s="41">
        <f>IFERROR(VLOOKUP($B973,'b06'!$A$4:$I$714,AJ$1,0),0)</f>
        <v>0</v>
      </c>
    </row>
    <row r="974" spans="1:36" x14ac:dyDescent="0.35">
      <c r="A974" s="4" t="s">
        <v>1285</v>
      </c>
      <c r="B974" s="30">
        <v>972</v>
      </c>
      <c r="C974" s="8">
        <f t="shared" ca="1" si="181"/>
        <v>31578</v>
      </c>
      <c r="D974" s="5" t="str">
        <f t="shared" si="182"/>
        <v>colaborador_0972</v>
      </c>
      <c r="E974" s="9" t="s">
        <v>1339</v>
      </c>
      <c r="F974" s="9" t="s">
        <v>1550</v>
      </c>
      <c r="G974" s="8">
        <f t="shared" ca="1" si="183"/>
        <v>43219</v>
      </c>
      <c r="H974" s="6" t="s">
        <v>6</v>
      </c>
      <c r="I974" s="13">
        <f t="shared" ca="1" si="184"/>
        <v>1.8</v>
      </c>
      <c r="J974" s="15">
        <f t="shared" ca="1" si="185"/>
        <v>70</v>
      </c>
      <c r="K974" s="15">
        <f t="shared" ca="1" si="186"/>
        <v>21.604938271604937</v>
      </c>
      <c r="L974" s="10">
        <f t="shared" ca="1" si="187"/>
        <v>3</v>
      </c>
      <c r="M974" s="10">
        <f t="shared" ca="1" si="188"/>
        <v>1</v>
      </c>
      <c r="N974" s="10">
        <f t="shared" ca="1" si="189"/>
        <v>7</v>
      </c>
      <c r="O974" s="10">
        <f t="shared" ca="1" si="190"/>
        <v>1</v>
      </c>
      <c r="P974" s="10">
        <f t="shared" ca="1" si="191"/>
        <v>6</v>
      </c>
      <c r="Q974" s="11">
        <f t="shared" ca="1" si="180"/>
        <v>34</v>
      </c>
      <c r="R974" s="22" t="str">
        <f ca="1">VLOOKUP(L974,'05'!$A$2:$B$6,2,0)</f>
        <v>preta</v>
      </c>
      <c r="S974" s="22" t="str">
        <f ca="1">VLOOKUP(M974,'06'!$A$2:$B$18,2,0)</f>
        <v>sem instrução</v>
      </c>
      <c r="T974" s="22" t="str">
        <f ca="1">VLOOKUP(N974,'07'!$A$2:$D$28,2,0)</f>
        <v>Distrito Federal</v>
      </c>
      <c r="U974" s="22" t="str">
        <f ca="1">VLOOKUP(O974,'08'!$A$2:$B$28,2,0)</f>
        <v>Adventista</v>
      </c>
      <c r="V974" s="22" t="str">
        <f ca="1">VLOOKUP(P974,'10'!$A$2:$B$10,2,0)</f>
        <v>Concubinato/União Estável</v>
      </c>
      <c r="W974" s="29">
        <f>IFERROR(VLOOKUP($B974,'b02'!$A$4:$H$705,W$1,0),0)</f>
        <v>0</v>
      </c>
      <c r="X974" s="29">
        <f>IFERROR(VLOOKUP($B974,'b02'!$A$4:$H$705,X$1,0),0)</f>
        <v>0</v>
      </c>
      <c r="Y974" s="29">
        <f>IFERROR(VLOOKUP($B974,'b02'!$A$4:$H$705,Y$1,0),0)</f>
        <v>0</v>
      </c>
      <c r="Z974" s="29">
        <f>IFERROR(VLOOKUP($B974,'b02'!$A$4:$H$705,Z$1,0),0)</f>
        <v>0</v>
      </c>
      <c r="AA974" s="29">
        <f>IFERROR(VLOOKUP($B974,'b02'!$A$4:$H$705,AA$1,0),0)</f>
        <v>0</v>
      </c>
      <c r="AB974" s="29">
        <f>IFERROR(VLOOKUP($B974,'b02'!$A$4:$H$705,AB$1,0),0)</f>
        <v>0</v>
      </c>
      <c r="AC974" s="29">
        <f>IFERROR(VLOOKUP($B974,'b02'!$A$4:$H$705,AC$1,0),0)</f>
        <v>0</v>
      </c>
      <c r="AD974" s="41">
        <f>IFERROR(VLOOKUP($B974,'b06'!$A$4:$I$714,AD$1,0),0)</f>
        <v>0</v>
      </c>
      <c r="AE974" s="41">
        <f>IFERROR(VLOOKUP($B974,'b06'!$A$4:$I$714,AE$1,0),0)</f>
        <v>0</v>
      </c>
      <c r="AF974" s="41">
        <f>IFERROR(VLOOKUP($B974,'b06'!$A$4:$I$714,AF$1,0),0)</f>
        <v>0</v>
      </c>
      <c r="AG974" s="41">
        <f>IFERROR(VLOOKUP($B974,'b06'!$A$4:$I$714,AG$1,0),0)</f>
        <v>0</v>
      </c>
      <c r="AH974" s="41">
        <f>IFERROR(VLOOKUP($B974,'b06'!$A$4:$I$714,AH$1,0),0)</f>
        <v>0</v>
      </c>
      <c r="AI974" s="41">
        <f>IFERROR(VLOOKUP($B974,'b06'!$A$4:$I$714,AI$1,0),0)</f>
        <v>0</v>
      </c>
      <c r="AJ974" s="41">
        <f>IFERROR(VLOOKUP($B974,'b06'!$A$4:$I$714,AJ$1,0),0)</f>
        <v>0</v>
      </c>
    </row>
    <row r="975" spans="1:36" x14ac:dyDescent="0.35">
      <c r="A975" s="4" t="s">
        <v>1286</v>
      </c>
      <c r="B975" s="30">
        <v>973</v>
      </c>
      <c r="C975" s="8">
        <f t="shared" ca="1" si="181"/>
        <v>35260</v>
      </c>
      <c r="D975" s="5" t="str">
        <f t="shared" si="182"/>
        <v>colaborador_0973</v>
      </c>
      <c r="E975" s="9" t="s">
        <v>1339</v>
      </c>
      <c r="F975" s="9" t="s">
        <v>1550</v>
      </c>
      <c r="G975" s="8">
        <f t="shared" ca="1" si="183"/>
        <v>43817</v>
      </c>
      <c r="H975" s="6" t="s">
        <v>6</v>
      </c>
      <c r="I975" s="13">
        <f t="shared" ca="1" si="184"/>
        <v>1.85</v>
      </c>
      <c r="J975" s="15">
        <f t="shared" ca="1" si="185"/>
        <v>77</v>
      </c>
      <c r="K975" s="15">
        <f t="shared" ca="1" si="186"/>
        <v>22.498173849525198</v>
      </c>
      <c r="L975" s="10">
        <f t="shared" ca="1" si="187"/>
        <v>2</v>
      </c>
      <c r="M975" s="10">
        <f t="shared" ca="1" si="188"/>
        <v>5</v>
      </c>
      <c r="N975" s="10">
        <f t="shared" ca="1" si="189"/>
        <v>26</v>
      </c>
      <c r="O975" s="10">
        <f t="shared" ca="1" si="190"/>
        <v>6</v>
      </c>
      <c r="P975" s="10">
        <f t="shared" ca="1" si="191"/>
        <v>4</v>
      </c>
      <c r="Q975" s="11">
        <f t="shared" ca="1" si="180"/>
        <v>24</v>
      </c>
      <c r="R975" s="22" t="str">
        <f ca="1">VLOOKUP(L975,'05'!$A$2:$B$6,2,0)</f>
        <v>parda</v>
      </c>
      <c r="S975" s="22" t="str">
        <f ca="1">VLOOKUP(M975,'06'!$A$2:$B$18,2,0)</f>
        <v>ensino médio completo</v>
      </c>
      <c r="T975" s="22" t="str">
        <f ca="1">VLOOKUP(N975,'07'!$A$2:$D$28,2,0)</f>
        <v>Sergipe</v>
      </c>
      <c r="U975" s="22" t="str">
        <f ca="1">VLOOKUP(O975,'08'!$A$2:$B$28,2,0)</f>
        <v>Umbanda</v>
      </c>
      <c r="V975" s="22" t="str">
        <f ca="1">VLOOKUP(P975,'10'!$A$2:$B$10,2,0)</f>
        <v>Desquitado</v>
      </c>
      <c r="W975" s="29">
        <f>IFERROR(VLOOKUP($B975,'b02'!$A$4:$H$705,W$1,0),0)</f>
        <v>0</v>
      </c>
      <c r="X975" s="29">
        <f>IFERROR(VLOOKUP($B975,'b02'!$A$4:$H$705,X$1,0),0)</f>
        <v>0</v>
      </c>
      <c r="Y975" s="29">
        <f>IFERROR(VLOOKUP($B975,'b02'!$A$4:$H$705,Y$1,0),0)</f>
        <v>1</v>
      </c>
      <c r="Z975" s="29">
        <f>IFERROR(VLOOKUP($B975,'b02'!$A$4:$H$705,Z$1,0),0)</f>
        <v>0</v>
      </c>
      <c r="AA975" s="29">
        <f>IFERROR(VLOOKUP($B975,'b02'!$A$4:$H$705,AA$1,0),0)</f>
        <v>0</v>
      </c>
      <c r="AB975" s="29">
        <f>IFERROR(VLOOKUP($B975,'b02'!$A$4:$H$705,AB$1,0),0)</f>
        <v>2</v>
      </c>
      <c r="AC975" s="29">
        <f>IFERROR(VLOOKUP($B975,'b02'!$A$4:$H$705,AC$1,0),0)</f>
        <v>3</v>
      </c>
      <c r="AD975" s="41">
        <f>IFERROR(VLOOKUP($B975,'b06'!$A$4:$I$714,AD$1,0),0)</f>
        <v>0</v>
      </c>
      <c r="AE975" s="41">
        <f>IFERROR(VLOOKUP($B975,'b06'!$A$4:$I$714,AE$1,0),0)</f>
        <v>0</v>
      </c>
      <c r="AF975" s="41">
        <f>IFERROR(VLOOKUP($B975,'b06'!$A$4:$I$714,AF$1,0),0)</f>
        <v>1</v>
      </c>
      <c r="AG975" s="41">
        <f>IFERROR(VLOOKUP($B975,'b06'!$A$4:$I$714,AG$1,0),0)</f>
        <v>2</v>
      </c>
      <c r="AH975" s="41">
        <f>IFERROR(VLOOKUP($B975,'b06'!$A$4:$I$714,AH$1,0),0)</f>
        <v>0</v>
      </c>
      <c r="AI975" s="41">
        <f>IFERROR(VLOOKUP($B975,'b06'!$A$4:$I$714,AI$1,0),0)</f>
        <v>0</v>
      </c>
      <c r="AJ975" s="41">
        <f>IFERROR(VLOOKUP($B975,'b06'!$A$4:$I$714,AJ$1,0),0)</f>
        <v>0</v>
      </c>
    </row>
    <row r="976" spans="1:36" x14ac:dyDescent="0.35">
      <c r="A976" s="4" t="s">
        <v>1287</v>
      </c>
      <c r="B976" s="30">
        <v>974</v>
      </c>
      <c r="C976" s="8">
        <f t="shared" ca="1" si="181"/>
        <v>30742</v>
      </c>
      <c r="D976" s="5" t="str">
        <f t="shared" si="182"/>
        <v>colaborador_0974</v>
      </c>
      <c r="E976" s="9" t="s">
        <v>1339</v>
      </c>
      <c r="F976" s="9" t="s">
        <v>1550</v>
      </c>
      <c r="G976" s="8">
        <f t="shared" ca="1" si="183"/>
        <v>42306</v>
      </c>
      <c r="H976" s="6" t="s">
        <v>6</v>
      </c>
      <c r="I976" s="13">
        <f t="shared" ca="1" si="184"/>
        <v>1.83</v>
      </c>
      <c r="J976" s="15">
        <f t="shared" ca="1" si="185"/>
        <v>70</v>
      </c>
      <c r="K976" s="15">
        <f t="shared" ca="1" si="186"/>
        <v>20.902385858042937</v>
      </c>
      <c r="L976" s="10">
        <f t="shared" ca="1" si="187"/>
        <v>2</v>
      </c>
      <c r="M976" s="10">
        <f t="shared" ca="1" si="188"/>
        <v>6</v>
      </c>
      <c r="N976" s="10">
        <f t="shared" ca="1" si="189"/>
        <v>1</v>
      </c>
      <c r="O976" s="10">
        <f t="shared" ca="1" si="190"/>
        <v>1</v>
      </c>
      <c r="P976" s="10">
        <f t="shared" ca="1" si="191"/>
        <v>5</v>
      </c>
      <c r="Q976" s="11">
        <f t="shared" ca="1" si="180"/>
        <v>37</v>
      </c>
      <c r="R976" s="22" t="str">
        <f ca="1">VLOOKUP(L976,'05'!$A$2:$B$6,2,0)</f>
        <v>parda</v>
      </c>
      <c r="S976" s="22" t="str">
        <f ca="1">VLOOKUP(M976,'06'!$A$2:$B$18,2,0)</f>
        <v>ensino médio técnico incompleto</v>
      </c>
      <c r="T976" s="22" t="str">
        <f ca="1">VLOOKUP(N976,'07'!$A$2:$D$28,2,0)</f>
        <v>Acre</v>
      </c>
      <c r="U976" s="22" t="str">
        <f ca="1">VLOOKUP(O976,'08'!$A$2:$B$28,2,0)</f>
        <v>Adventista</v>
      </c>
      <c r="V976" s="22" t="str">
        <f ca="1">VLOOKUP(P976,'10'!$A$2:$B$10,2,0)</f>
        <v>Separado</v>
      </c>
      <c r="W976" s="29">
        <f>IFERROR(VLOOKUP($B976,'b02'!$A$4:$H$705,W$1,0),0)</f>
        <v>0</v>
      </c>
      <c r="X976" s="29">
        <f>IFERROR(VLOOKUP($B976,'b02'!$A$4:$H$705,X$1,0),0)</f>
        <v>0</v>
      </c>
      <c r="Y976" s="29">
        <f>IFERROR(VLOOKUP($B976,'b02'!$A$4:$H$705,Y$1,0),0)</f>
        <v>1</v>
      </c>
      <c r="Z976" s="29">
        <f>IFERROR(VLOOKUP($B976,'b02'!$A$4:$H$705,Z$1,0),0)</f>
        <v>2</v>
      </c>
      <c r="AA976" s="29">
        <f>IFERROR(VLOOKUP($B976,'b02'!$A$4:$H$705,AA$1,0),0)</f>
        <v>0</v>
      </c>
      <c r="AB976" s="29">
        <f>IFERROR(VLOOKUP($B976,'b02'!$A$4:$H$705,AB$1,0),0)</f>
        <v>0</v>
      </c>
      <c r="AC976" s="29">
        <f>IFERROR(VLOOKUP($B976,'b02'!$A$4:$H$705,AC$1,0),0)</f>
        <v>3</v>
      </c>
      <c r="AD976" s="41">
        <f>IFERROR(VLOOKUP($B976,'b06'!$A$4:$I$714,AD$1,0),0)</f>
        <v>0</v>
      </c>
      <c r="AE976" s="41">
        <f>IFERROR(VLOOKUP($B976,'b06'!$A$4:$I$714,AE$1,0),0)</f>
        <v>0</v>
      </c>
      <c r="AF976" s="41">
        <f>IFERROR(VLOOKUP($B976,'b06'!$A$4:$I$714,AF$1,0),0)</f>
        <v>0</v>
      </c>
      <c r="AG976" s="41">
        <f>IFERROR(VLOOKUP($B976,'b06'!$A$4:$I$714,AG$1,0),0)</f>
        <v>0</v>
      </c>
      <c r="AH976" s="41">
        <f>IFERROR(VLOOKUP($B976,'b06'!$A$4:$I$714,AH$1,0),0)</f>
        <v>1</v>
      </c>
      <c r="AI976" s="41">
        <f>IFERROR(VLOOKUP($B976,'b06'!$A$4:$I$714,AI$1,0),0)</f>
        <v>0</v>
      </c>
      <c r="AJ976" s="41">
        <f>IFERROR(VLOOKUP($B976,'b06'!$A$4:$I$714,AJ$1,0),0)</f>
        <v>2</v>
      </c>
    </row>
    <row r="977" spans="1:36" x14ac:dyDescent="0.35">
      <c r="A977" s="4" t="s">
        <v>1288</v>
      </c>
      <c r="B977" s="30">
        <v>975</v>
      </c>
      <c r="C977" s="8">
        <f t="shared" ca="1" si="181"/>
        <v>35115</v>
      </c>
      <c r="D977" s="5" t="str">
        <f t="shared" si="182"/>
        <v>colaborador_0975</v>
      </c>
      <c r="E977" s="9" t="s">
        <v>1339</v>
      </c>
      <c r="F977" s="9" t="s">
        <v>1550</v>
      </c>
      <c r="G977" s="8">
        <f t="shared" ca="1" si="183"/>
        <v>43012</v>
      </c>
      <c r="H977" s="6" t="s">
        <v>6</v>
      </c>
      <c r="I977" s="13">
        <f t="shared" ca="1" si="184"/>
        <v>1.8</v>
      </c>
      <c r="J977" s="15">
        <f t="shared" ca="1" si="185"/>
        <v>76</v>
      </c>
      <c r="K977" s="15">
        <f t="shared" ca="1" si="186"/>
        <v>23.456790123456788</v>
      </c>
      <c r="L977" s="10">
        <f t="shared" ca="1" si="187"/>
        <v>3</v>
      </c>
      <c r="M977" s="10">
        <f t="shared" ca="1" si="188"/>
        <v>4</v>
      </c>
      <c r="N977" s="10">
        <f t="shared" ca="1" si="189"/>
        <v>14</v>
      </c>
      <c r="O977" s="10">
        <f t="shared" ca="1" si="190"/>
        <v>7</v>
      </c>
      <c r="P977" s="10">
        <f t="shared" ca="1" si="191"/>
        <v>4</v>
      </c>
      <c r="Q977" s="11">
        <f t="shared" ca="1" si="180"/>
        <v>25</v>
      </c>
      <c r="R977" s="22" t="str">
        <f ca="1">VLOOKUP(L977,'05'!$A$2:$B$6,2,0)</f>
        <v>preta</v>
      </c>
      <c r="S977" s="22" t="str">
        <f ca="1">VLOOKUP(M977,'06'!$A$2:$B$18,2,0)</f>
        <v>ensino médio incompleto</v>
      </c>
      <c r="T977" s="22" t="str">
        <f ca="1">VLOOKUP(N977,'07'!$A$2:$D$28,2,0)</f>
        <v>Pará</v>
      </c>
      <c r="U977" s="22" t="str">
        <f ca="1">VLOOKUP(O977,'08'!$A$2:$B$28,2,0)</f>
        <v>Testemunha de Jeová</v>
      </c>
      <c r="V977" s="22" t="str">
        <f ca="1">VLOOKUP(P977,'10'!$A$2:$B$10,2,0)</f>
        <v>Desquitado</v>
      </c>
      <c r="W977" s="29">
        <f>IFERROR(VLOOKUP($B977,'b02'!$A$4:$H$705,W$1,0),0)</f>
        <v>0</v>
      </c>
      <c r="X977" s="29">
        <f>IFERROR(VLOOKUP($B977,'b02'!$A$4:$H$705,X$1,0),0)</f>
        <v>0</v>
      </c>
      <c r="Y977" s="29">
        <f>IFERROR(VLOOKUP($B977,'b02'!$A$4:$H$705,Y$1,0),0)</f>
        <v>1</v>
      </c>
      <c r="Z977" s="29">
        <f>IFERROR(VLOOKUP($B977,'b02'!$A$4:$H$705,Z$1,0),0)</f>
        <v>0</v>
      </c>
      <c r="AA977" s="29">
        <f>IFERROR(VLOOKUP($B977,'b02'!$A$4:$H$705,AA$1,0),0)</f>
        <v>0</v>
      </c>
      <c r="AB977" s="29">
        <f>IFERROR(VLOOKUP($B977,'b02'!$A$4:$H$705,AB$1,0),0)</f>
        <v>0</v>
      </c>
      <c r="AC977" s="29">
        <f>IFERROR(VLOOKUP($B977,'b02'!$A$4:$H$705,AC$1,0),0)</f>
        <v>1</v>
      </c>
      <c r="AD977" s="41">
        <f>IFERROR(VLOOKUP($B977,'b06'!$A$4:$I$714,AD$1,0),0)</f>
        <v>0</v>
      </c>
      <c r="AE977" s="41">
        <f>IFERROR(VLOOKUP($B977,'b06'!$A$4:$I$714,AE$1,0),0)</f>
        <v>0</v>
      </c>
      <c r="AF977" s="41">
        <f>IFERROR(VLOOKUP($B977,'b06'!$A$4:$I$714,AF$1,0),0)</f>
        <v>0</v>
      </c>
      <c r="AG977" s="41">
        <f>IFERROR(VLOOKUP($B977,'b06'!$A$4:$I$714,AG$1,0),0)</f>
        <v>0</v>
      </c>
      <c r="AH977" s="41">
        <f>IFERROR(VLOOKUP($B977,'b06'!$A$4:$I$714,AH$1,0),0)</f>
        <v>0</v>
      </c>
      <c r="AI977" s="41">
        <f>IFERROR(VLOOKUP($B977,'b06'!$A$4:$I$714,AI$1,0),0)</f>
        <v>0</v>
      </c>
      <c r="AJ977" s="41">
        <f>IFERROR(VLOOKUP($B977,'b06'!$A$4:$I$714,AJ$1,0),0)</f>
        <v>1</v>
      </c>
    </row>
    <row r="978" spans="1:36" x14ac:dyDescent="0.35">
      <c r="A978" s="4" t="s">
        <v>1289</v>
      </c>
      <c r="B978" s="30">
        <v>976</v>
      </c>
      <c r="C978" s="8">
        <f t="shared" ca="1" si="181"/>
        <v>31673</v>
      </c>
      <c r="D978" s="5" t="str">
        <f t="shared" si="182"/>
        <v>colaborador_0976</v>
      </c>
      <c r="E978" s="9" t="s">
        <v>1339</v>
      </c>
      <c r="F978" s="9" t="s">
        <v>1550</v>
      </c>
      <c r="G978" s="8">
        <f t="shared" ca="1" si="183"/>
        <v>43287</v>
      </c>
      <c r="H978" s="6" t="s">
        <v>6</v>
      </c>
      <c r="I978" s="13">
        <f t="shared" ca="1" si="184"/>
        <v>1.78</v>
      </c>
      <c r="J978" s="15">
        <f t="shared" ca="1" si="185"/>
        <v>71</v>
      </c>
      <c r="K978" s="15">
        <f t="shared" ca="1" si="186"/>
        <v>22.408786769347305</v>
      </c>
      <c r="L978" s="10">
        <f t="shared" ca="1" si="187"/>
        <v>3</v>
      </c>
      <c r="M978" s="10">
        <f t="shared" ca="1" si="188"/>
        <v>4</v>
      </c>
      <c r="N978" s="10">
        <f t="shared" ca="1" si="189"/>
        <v>22</v>
      </c>
      <c r="O978" s="10">
        <f t="shared" ca="1" si="190"/>
        <v>7</v>
      </c>
      <c r="P978" s="10">
        <f t="shared" ca="1" si="191"/>
        <v>2</v>
      </c>
      <c r="Q978" s="11">
        <f t="shared" ca="1" si="180"/>
        <v>34</v>
      </c>
      <c r="R978" s="22" t="str">
        <f ca="1">VLOOKUP(L978,'05'!$A$2:$B$6,2,0)</f>
        <v>preta</v>
      </c>
      <c r="S978" s="22" t="str">
        <f ca="1">VLOOKUP(M978,'06'!$A$2:$B$18,2,0)</f>
        <v>ensino médio incompleto</v>
      </c>
      <c r="T978" s="22" t="str">
        <f ca="1">VLOOKUP(N978,'07'!$A$2:$D$28,2,0)</f>
        <v>Rondônia</v>
      </c>
      <c r="U978" s="22" t="str">
        <f ca="1">VLOOKUP(O978,'08'!$A$2:$B$28,2,0)</f>
        <v>Testemunha de Jeová</v>
      </c>
      <c r="V978" s="22" t="str">
        <f ca="1">VLOOKUP(P978,'10'!$A$2:$B$10,2,0)</f>
        <v>Casado</v>
      </c>
      <c r="W978" s="29">
        <f>IFERROR(VLOOKUP($B978,'b02'!$A$4:$H$705,W$1,0),0)</f>
        <v>0</v>
      </c>
      <c r="X978" s="29">
        <f>IFERROR(VLOOKUP($B978,'b02'!$A$4:$H$705,X$1,0),0)</f>
        <v>0</v>
      </c>
      <c r="Y978" s="29">
        <f>IFERROR(VLOOKUP($B978,'b02'!$A$4:$H$705,Y$1,0),0)</f>
        <v>0</v>
      </c>
      <c r="Z978" s="29">
        <f>IFERROR(VLOOKUP($B978,'b02'!$A$4:$H$705,Z$1,0),0)</f>
        <v>0</v>
      </c>
      <c r="AA978" s="29">
        <f>IFERROR(VLOOKUP($B978,'b02'!$A$4:$H$705,AA$1,0),0)</f>
        <v>0</v>
      </c>
      <c r="AB978" s="29">
        <f>IFERROR(VLOOKUP($B978,'b02'!$A$4:$H$705,AB$1,0),0)</f>
        <v>0</v>
      </c>
      <c r="AC978" s="29">
        <f>IFERROR(VLOOKUP($B978,'b02'!$A$4:$H$705,AC$1,0),0)</f>
        <v>0</v>
      </c>
      <c r="AD978" s="41">
        <f>IFERROR(VLOOKUP($B978,'b06'!$A$4:$I$714,AD$1,0),0)</f>
        <v>0</v>
      </c>
      <c r="AE978" s="41">
        <f>IFERROR(VLOOKUP($B978,'b06'!$A$4:$I$714,AE$1,0),0)</f>
        <v>0</v>
      </c>
      <c r="AF978" s="41">
        <f>IFERROR(VLOOKUP($B978,'b06'!$A$4:$I$714,AF$1,0),0)</f>
        <v>0</v>
      </c>
      <c r="AG978" s="41">
        <f>IFERROR(VLOOKUP($B978,'b06'!$A$4:$I$714,AG$1,0),0)</f>
        <v>0</v>
      </c>
      <c r="AH978" s="41">
        <f>IFERROR(VLOOKUP($B978,'b06'!$A$4:$I$714,AH$1,0),0)</f>
        <v>0</v>
      </c>
      <c r="AI978" s="41">
        <f>IFERROR(VLOOKUP($B978,'b06'!$A$4:$I$714,AI$1,0),0)</f>
        <v>0</v>
      </c>
      <c r="AJ978" s="41">
        <f>IFERROR(VLOOKUP($B978,'b06'!$A$4:$I$714,AJ$1,0),0)</f>
        <v>0</v>
      </c>
    </row>
    <row r="979" spans="1:36" x14ac:dyDescent="0.35">
      <c r="A979" s="4" t="s">
        <v>1290</v>
      </c>
      <c r="B979" s="30">
        <v>977</v>
      </c>
      <c r="C979" s="8">
        <f t="shared" ca="1" si="181"/>
        <v>33161</v>
      </c>
      <c r="D979" s="5" t="str">
        <f t="shared" si="182"/>
        <v>colaborador_0977</v>
      </c>
      <c r="E979" s="9" t="s">
        <v>1339</v>
      </c>
      <c r="F979" s="9" t="s">
        <v>1550</v>
      </c>
      <c r="G979" s="8">
        <f t="shared" ca="1" si="183"/>
        <v>43828</v>
      </c>
      <c r="H979" s="6" t="s">
        <v>6</v>
      </c>
      <c r="I979" s="13">
        <f t="shared" ca="1" si="184"/>
        <v>1.79</v>
      </c>
      <c r="J979" s="15">
        <f t="shared" ca="1" si="185"/>
        <v>76</v>
      </c>
      <c r="K979" s="15">
        <f t="shared" ca="1" si="186"/>
        <v>23.719609250647608</v>
      </c>
      <c r="L979" s="10">
        <f t="shared" ca="1" si="187"/>
        <v>3</v>
      </c>
      <c r="M979" s="10">
        <f t="shared" ca="1" si="188"/>
        <v>7</v>
      </c>
      <c r="N979" s="10">
        <f t="shared" ca="1" si="189"/>
        <v>25</v>
      </c>
      <c r="O979" s="10">
        <f t="shared" ca="1" si="190"/>
        <v>2</v>
      </c>
      <c r="P979" s="10">
        <f t="shared" ca="1" si="191"/>
        <v>1</v>
      </c>
      <c r="Q979" s="11">
        <f t="shared" ca="1" si="180"/>
        <v>30</v>
      </c>
      <c r="R979" s="22" t="str">
        <f ca="1">VLOOKUP(L979,'05'!$A$2:$B$6,2,0)</f>
        <v>preta</v>
      </c>
      <c r="S979" s="22" t="str">
        <f ca="1">VLOOKUP(M979,'06'!$A$2:$B$18,2,0)</f>
        <v>ensino médio técnico completo</v>
      </c>
      <c r="T979" s="22" t="str">
        <f ca="1">VLOOKUP(N979,'07'!$A$2:$D$28,2,0)</f>
        <v>São Paulo</v>
      </c>
      <c r="U979" s="22" t="str">
        <f ca="1">VLOOKUP(O979,'08'!$A$2:$B$28,2,0)</f>
        <v>Candomblé</v>
      </c>
      <c r="V979" s="22" t="str">
        <f ca="1">VLOOKUP(P979,'10'!$A$2:$B$10,2,0)</f>
        <v>Solteiro</v>
      </c>
      <c r="W979" s="29">
        <f>IFERROR(VLOOKUP($B979,'b02'!$A$4:$H$705,W$1,0),0)</f>
        <v>0</v>
      </c>
      <c r="X979" s="29">
        <f>IFERROR(VLOOKUP($B979,'b02'!$A$4:$H$705,X$1,0),0)</f>
        <v>0</v>
      </c>
      <c r="Y979" s="29">
        <f>IFERROR(VLOOKUP($B979,'b02'!$A$4:$H$705,Y$1,0),0)</f>
        <v>2</v>
      </c>
      <c r="Z979" s="29">
        <f>IFERROR(VLOOKUP($B979,'b02'!$A$4:$H$705,Z$1,0),0)</f>
        <v>0</v>
      </c>
      <c r="AA979" s="29">
        <f>IFERROR(VLOOKUP($B979,'b02'!$A$4:$H$705,AA$1,0),0)</f>
        <v>0</v>
      </c>
      <c r="AB979" s="29">
        <f>IFERROR(VLOOKUP($B979,'b02'!$A$4:$H$705,AB$1,0),0)</f>
        <v>0</v>
      </c>
      <c r="AC979" s="29">
        <f>IFERROR(VLOOKUP($B979,'b02'!$A$4:$H$705,AC$1,0),0)</f>
        <v>2</v>
      </c>
      <c r="AD979" s="41">
        <f>IFERROR(VLOOKUP($B979,'b06'!$A$4:$I$714,AD$1,0),0)</f>
        <v>1</v>
      </c>
      <c r="AE979" s="41">
        <f>IFERROR(VLOOKUP($B979,'b06'!$A$4:$I$714,AE$1,0),0)</f>
        <v>0</v>
      </c>
      <c r="AF979" s="41">
        <f>IFERROR(VLOOKUP($B979,'b06'!$A$4:$I$714,AF$1,0),0)</f>
        <v>0</v>
      </c>
      <c r="AG979" s="41">
        <f>IFERROR(VLOOKUP($B979,'b06'!$A$4:$I$714,AG$1,0),0)</f>
        <v>0</v>
      </c>
      <c r="AH979" s="41">
        <f>IFERROR(VLOOKUP($B979,'b06'!$A$4:$I$714,AH$1,0),0)</f>
        <v>0</v>
      </c>
      <c r="AI979" s="41">
        <f>IFERROR(VLOOKUP($B979,'b06'!$A$4:$I$714,AI$1,0),0)</f>
        <v>1</v>
      </c>
      <c r="AJ979" s="41">
        <f>IFERROR(VLOOKUP($B979,'b06'!$A$4:$I$714,AJ$1,0),0)</f>
        <v>0</v>
      </c>
    </row>
    <row r="980" spans="1:36" x14ac:dyDescent="0.35">
      <c r="A980" s="4" t="s">
        <v>1291</v>
      </c>
      <c r="B980" s="30">
        <v>978</v>
      </c>
      <c r="C980" s="8">
        <f t="shared" ca="1" si="181"/>
        <v>31909</v>
      </c>
      <c r="D980" s="5" t="str">
        <f t="shared" si="182"/>
        <v>colaborador_0978</v>
      </c>
      <c r="E980" s="9" t="s">
        <v>1339</v>
      </c>
      <c r="F980" s="9" t="s">
        <v>1550</v>
      </c>
      <c r="G980" s="8">
        <f t="shared" ca="1" si="183"/>
        <v>43584</v>
      </c>
      <c r="H980" s="6" t="s">
        <v>6</v>
      </c>
      <c r="I980" s="13">
        <f t="shared" ca="1" si="184"/>
        <v>1.84</v>
      </c>
      <c r="J980" s="15">
        <f t="shared" ca="1" si="185"/>
        <v>71</v>
      </c>
      <c r="K980" s="15">
        <f t="shared" ca="1" si="186"/>
        <v>20.971172022684311</v>
      </c>
      <c r="L980" s="10">
        <f t="shared" ca="1" si="187"/>
        <v>2</v>
      </c>
      <c r="M980" s="10">
        <f t="shared" ca="1" si="188"/>
        <v>1</v>
      </c>
      <c r="N980" s="10">
        <f t="shared" ca="1" si="189"/>
        <v>10</v>
      </c>
      <c r="O980" s="10">
        <f t="shared" ca="1" si="190"/>
        <v>7</v>
      </c>
      <c r="P980" s="10">
        <f t="shared" ca="1" si="191"/>
        <v>6</v>
      </c>
      <c r="Q980" s="11">
        <f t="shared" ca="1" si="180"/>
        <v>33</v>
      </c>
      <c r="R980" s="22" t="str">
        <f ca="1">VLOOKUP(L980,'05'!$A$2:$B$6,2,0)</f>
        <v>parda</v>
      </c>
      <c r="S980" s="22" t="str">
        <f ca="1">VLOOKUP(M980,'06'!$A$2:$B$18,2,0)</f>
        <v>sem instrução</v>
      </c>
      <c r="T980" s="22" t="str">
        <f ca="1">VLOOKUP(N980,'07'!$A$2:$D$28,2,0)</f>
        <v>Maranhão</v>
      </c>
      <c r="U980" s="22" t="str">
        <f ca="1">VLOOKUP(O980,'08'!$A$2:$B$28,2,0)</f>
        <v>Testemunha de Jeová</v>
      </c>
      <c r="V980" s="22" t="str">
        <f ca="1">VLOOKUP(P980,'10'!$A$2:$B$10,2,0)</f>
        <v>Concubinato/União Estável</v>
      </c>
      <c r="W980" s="29">
        <f>IFERROR(VLOOKUP($B980,'b02'!$A$4:$H$705,W$1,0),0)</f>
        <v>1</v>
      </c>
      <c r="X980" s="29">
        <f>IFERROR(VLOOKUP($B980,'b02'!$A$4:$H$705,X$1,0),0)</f>
        <v>0</v>
      </c>
      <c r="Y980" s="29">
        <f>IFERROR(VLOOKUP($B980,'b02'!$A$4:$H$705,Y$1,0),0)</f>
        <v>0</v>
      </c>
      <c r="Z980" s="29">
        <f>IFERROR(VLOOKUP($B980,'b02'!$A$4:$H$705,Z$1,0),0)</f>
        <v>0</v>
      </c>
      <c r="AA980" s="29">
        <f>IFERROR(VLOOKUP($B980,'b02'!$A$4:$H$705,AA$1,0),0)</f>
        <v>0</v>
      </c>
      <c r="AB980" s="29">
        <f>IFERROR(VLOOKUP($B980,'b02'!$A$4:$H$705,AB$1,0),0)</f>
        <v>0</v>
      </c>
      <c r="AC980" s="29">
        <f>IFERROR(VLOOKUP($B980,'b02'!$A$4:$H$705,AC$1,0),0)</f>
        <v>1</v>
      </c>
      <c r="AD980" s="41">
        <f>IFERROR(VLOOKUP($B980,'b06'!$A$4:$I$714,AD$1,0),0)</f>
        <v>0</v>
      </c>
      <c r="AE980" s="41">
        <f>IFERROR(VLOOKUP($B980,'b06'!$A$4:$I$714,AE$1,0),0)</f>
        <v>0</v>
      </c>
      <c r="AF980" s="41">
        <f>IFERROR(VLOOKUP($B980,'b06'!$A$4:$I$714,AF$1,0),0)</f>
        <v>0</v>
      </c>
      <c r="AG980" s="41">
        <f>IFERROR(VLOOKUP($B980,'b06'!$A$4:$I$714,AG$1,0),0)</f>
        <v>1</v>
      </c>
      <c r="AH980" s="41">
        <f>IFERROR(VLOOKUP($B980,'b06'!$A$4:$I$714,AH$1,0),0)</f>
        <v>0</v>
      </c>
      <c r="AI980" s="41">
        <f>IFERROR(VLOOKUP($B980,'b06'!$A$4:$I$714,AI$1,0),0)</f>
        <v>0</v>
      </c>
      <c r="AJ980" s="41">
        <f>IFERROR(VLOOKUP($B980,'b06'!$A$4:$I$714,AJ$1,0),0)</f>
        <v>0</v>
      </c>
    </row>
    <row r="981" spans="1:36" x14ac:dyDescent="0.35">
      <c r="A981" s="4" t="s">
        <v>1292</v>
      </c>
      <c r="B981" s="30">
        <v>979</v>
      </c>
      <c r="C981" s="8">
        <f t="shared" ca="1" si="181"/>
        <v>33902</v>
      </c>
      <c r="D981" s="5" t="str">
        <f t="shared" si="182"/>
        <v>colaborador_0979</v>
      </c>
      <c r="E981" s="9" t="s">
        <v>1339</v>
      </c>
      <c r="F981" s="9" t="s">
        <v>1550</v>
      </c>
      <c r="G981" s="8">
        <f t="shared" ca="1" si="183"/>
        <v>43346</v>
      </c>
      <c r="H981" s="6" t="s">
        <v>6</v>
      </c>
      <c r="I981" s="13">
        <f t="shared" ca="1" si="184"/>
        <v>1.85</v>
      </c>
      <c r="J981" s="15">
        <f t="shared" ca="1" si="185"/>
        <v>75</v>
      </c>
      <c r="K981" s="15">
        <f t="shared" ca="1" si="186"/>
        <v>21.913805697589478</v>
      </c>
      <c r="L981" s="10">
        <f t="shared" ca="1" si="187"/>
        <v>2</v>
      </c>
      <c r="M981" s="10">
        <f t="shared" ca="1" si="188"/>
        <v>1</v>
      </c>
      <c r="N981" s="10">
        <f t="shared" ca="1" si="189"/>
        <v>12</v>
      </c>
      <c r="O981" s="10">
        <f t="shared" ca="1" si="190"/>
        <v>5</v>
      </c>
      <c r="P981" s="10">
        <f t="shared" ca="1" si="191"/>
        <v>3</v>
      </c>
      <c r="Q981" s="11">
        <f t="shared" ca="1" si="180"/>
        <v>28</v>
      </c>
      <c r="R981" s="22" t="str">
        <f ca="1">VLOOKUP(L981,'05'!$A$2:$B$6,2,0)</f>
        <v>parda</v>
      </c>
      <c r="S981" s="22" t="str">
        <f ca="1">VLOOKUP(M981,'06'!$A$2:$B$18,2,0)</f>
        <v>sem instrução</v>
      </c>
      <c r="T981" s="22" t="str">
        <f ca="1">VLOOKUP(N981,'07'!$A$2:$D$28,2,0)</f>
        <v>Mato Grosso do Sul</v>
      </c>
      <c r="U981" s="22" t="str">
        <f ca="1">VLOOKUP(O981,'08'!$A$2:$B$28,2,0)</f>
        <v>Evangélica</v>
      </c>
      <c r="V981" s="22" t="str">
        <f ca="1">VLOOKUP(P981,'10'!$A$2:$B$10,2,0)</f>
        <v>Divorciado</v>
      </c>
      <c r="W981" s="29">
        <f>IFERROR(VLOOKUP($B981,'b02'!$A$4:$H$705,W$1,0),0)</f>
        <v>0</v>
      </c>
      <c r="X981" s="29">
        <f>IFERROR(VLOOKUP($B981,'b02'!$A$4:$H$705,X$1,0),0)</f>
        <v>0</v>
      </c>
      <c r="Y981" s="29">
        <f>IFERROR(VLOOKUP($B981,'b02'!$A$4:$H$705,Y$1,0),0)</f>
        <v>0</v>
      </c>
      <c r="Z981" s="29">
        <f>IFERROR(VLOOKUP($B981,'b02'!$A$4:$H$705,Z$1,0),0)</f>
        <v>1</v>
      </c>
      <c r="AA981" s="29">
        <f>IFERROR(VLOOKUP($B981,'b02'!$A$4:$H$705,AA$1,0),0)</f>
        <v>0</v>
      </c>
      <c r="AB981" s="29">
        <f>IFERROR(VLOOKUP($B981,'b02'!$A$4:$H$705,AB$1,0),0)</f>
        <v>0</v>
      </c>
      <c r="AC981" s="29">
        <f>IFERROR(VLOOKUP($B981,'b02'!$A$4:$H$705,AC$1,0),0)</f>
        <v>1</v>
      </c>
      <c r="AD981" s="41">
        <f>IFERROR(VLOOKUP($B981,'b06'!$A$4:$I$714,AD$1,0),0)</f>
        <v>1</v>
      </c>
      <c r="AE981" s="41">
        <f>IFERROR(VLOOKUP($B981,'b06'!$A$4:$I$714,AE$1,0),0)</f>
        <v>0</v>
      </c>
      <c r="AF981" s="41">
        <f>IFERROR(VLOOKUP($B981,'b06'!$A$4:$I$714,AF$1,0),0)</f>
        <v>0</v>
      </c>
      <c r="AG981" s="41">
        <f>IFERROR(VLOOKUP($B981,'b06'!$A$4:$I$714,AG$1,0),0)</f>
        <v>0</v>
      </c>
      <c r="AH981" s="41">
        <f>IFERROR(VLOOKUP($B981,'b06'!$A$4:$I$714,AH$1,0),0)</f>
        <v>0</v>
      </c>
      <c r="AI981" s="41">
        <f>IFERROR(VLOOKUP($B981,'b06'!$A$4:$I$714,AI$1,0),0)</f>
        <v>0</v>
      </c>
      <c r="AJ981" s="41">
        <f>IFERROR(VLOOKUP($B981,'b06'!$A$4:$I$714,AJ$1,0),0)</f>
        <v>0</v>
      </c>
    </row>
    <row r="982" spans="1:36" x14ac:dyDescent="0.35">
      <c r="A982" s="4" t="s">
        <v>1293</v>
      </c>
      <c r="B982" s="30">
        <v>980</v>
      </c>
      <c r="C982" s="8">
        <f t="shared" ca="1" si="181"/>
        <v>35546</v>
      </c>
      <c r="D982" s="5" t="str">
        <f t="shared" si="182"/>
        <v>colaborador_0980</v>
      </c>
      <c r="E982" s="9" t="s">
        <v>1339</v>
      </c>
      <c r="F982" s="9" t="s">
        <v>1550</v>
      </c>
      <c r="G982" s="8">
        <f t="shared" ca="1" si="183"/>
        <v>43762</v>
      </c>
      <c r="H982" s="6" t="s">
        <v>6</v>
      </c>
      <c r="I982" s="13">
        <f t="shared" ca="1" si="184"/>
        <v>1.8</v>
      </c>
      <c r="J982" s="15">
        <f t="shared" ca="1" si="185"/>
        <v>81</v>
      </c>
      <c r="K982" s="15">
        <f t="shared" ca="1" si="186"/>
        <v>25</v>
      </c>
      <c r="L982" s="10">
        <f t="shared" ca="1" si="187"/>
        <v>2</v>
      </c>
      <c r="M982" s="10">
        <f t="shared" ca="1" si="188"/>
        <v>3</v>
      </c>
      <c r="N982" s="10">
        <f t="shared" ca="1" si="189"/>
        <v>17</v>
      </c>
      <c r="O982" s="10">
        <f t="shared" ca="1" si="190"/>
        <v>1</v>
      </c>
      <c r="P982" s="10">
        <f t="shared" ca="1" si="191"/>
        <v>3</v>
      </c>
      <c r="Q982" s="11">
        <f t="shared" ca="1" si="180"/>
        <v>23</v>
      </c>
      <c r="R982" s="22" t="str">
        <f ca="1">VLOOKUP(L982,'05'!$A$2:$B$6,2,0)</f>
        <v>parda</v>
      </c>
      <c r="S982" s="22" t="str">
        <f ca="1">VLOOKUP(M982,'06'!$A$2:$B$18,2,0)</f>
        <v>ensino fundamental completo</v>
      </c>
      <c r="T982" s="22" t="str">
        <f ca="1">VLOOKUP(N982,'07'!$A$2:$D$28,2,0)</f>
        <v>Pernambuco</v>
      </c>
      <c r="U982" s="22" t="str">
        <f ca="1">VLOOKUP(O982,'08'!$A$2:$B$28,2,0)</f>
        <v>Adventista</v>
      </c>
      <c r="V982" s="22" t="str">
        <f ca="1">VLOOKUP(P982,'10'!$A$2:$B$10,2,0)</f>
        <v>Divorciado</v>
      </c>
      <c r="W982" s="29">
        <f>IFERROR(VLOOKUP($B982,'b02'!$A$4:$H$705,W$1,0),0)</f>
        <v>0</v>
      </c>
      <c r="X982" s="29">
        <f>IFERROR(VLOOKUP($B982,'b02'!$A$4:$H$705,X$1,0),0)</f>
        <v>0</v>
      </c>
      <c r="Y982" s="29">
        <f>IFERROR(VLOOKUP($B982,'b02'!$A$4:$H$705,Y$1,0),0)</f>
        <v>1</v>
      </c>
      <c r="Z982" s="29">
        <f>IFERROR(VLOOKUP($B982,'b02'!$A$4:$H$705,Z$1,0),0)</f>
        <v>0</v>
      </c>
      <c r="AA982" s="29">
        <f>IFERROR(VLOOKUP($B982,'b02'!$A$4:$H$705,AA$1,0),0)</f>
        <v>0</v>
      </c>
      <c r="AB982" s="29">
        <f>IFERROR(VLOOKUP($B982,'b02'!$A$4:$H$705,AB$1,0),0)</f>
        <v>0</v>
      </c>
      <c r="AC982" s="29">
        <f>IFERROR(VLOOKUP($B982,'b02'!$A$4:$H$705,AC$1,0),0)</f>
        <v>1</v>
      </c>
      <c r="AD982" s="41">
        <f>IFERROR(VLOOKUP($B982,'b06'!$A$4:$I$714,AD$1,0),0)</f>
        <v>0</v>
      </c>
      <c r="AE982" s="41">
        <f>IFERROR(VLOOKUP($B982,'b06'!$A$4:$I$714,AE$1,0),0)</f>
        <v>0</v>
      </c>
      <c r="AF982" s="41">
        <f>IFERROR(VLOOKUP($B982,'b06'!$A$4:$I$714,AF$1,0),0)</f>
        <v>0</v>
      </c>
      <c r="AG982" s="41">
        <f>IFERROR(VLOOKUP($B982,'b06'!$A$4:$I$714,AG$1,0),0)</f>
        <v>0</v>
      </c>
      <c r="AH982" s="41">
        <f>IFERROR(VLOOKUP($B982,'b06'!$A$4:$I$714,AH$1,0),0)</f>
        <v>0</v>
      </c>
      <c r="AI982" s="41">
        <f>IFERROR(VLOOKUP($B982,'b06'!$A$4:$I$714,AI$1,0),0)</f>
        <v>0</v>
      </c>
      <c r="AJ982" s="41">
        <f>IFERROR(VLOOKUP($B982,'b06'!$A$4:$I$714,AJ$1,0),0)</f>
        <v>1</v>
      </c>
    </row>
    <row r="983" spans="1:36" x14ac:dyDescent="0.35">
      <c r="A983" s="4" t="s">
        <v>1294</v>
      </c>
      <c r="B983" s="30">
        <v>981</v>
      </c>
      <c r="C983" s="8">
        <f t="shared" ca="1" si="181"/>
        <v>32775</v>
      </c>
      <c r="D983" s="5" t="str">
        <f t="shared" si="182"/>
        <v>colaborador_0981</v>
      </c>
      <c r="E983" s="9" t="s">
        <v>1339</v>
      </c>
      <c r="F983" s="9" t="s">
        <v>1550</v>
      </c>
      <c r="G983" s="8">
        <f t="shared" ca="1" si="183"/>
        <v>44113</v>
      </c>
      <c r="H983" s="6" t="s">
        <v>6</v>
      </c>
      <c r="I983" s="13">
        <f t="shared" ca="1" si="184"/>
        <v>1.76</v>
      </c>
      <c r="J983" s="15">
        <f t="shared" ca="1" si="185"/>
        <v>70</v>
      </c>
      <c r="K983" s="15">
        <f t="shared" ca="1" si="186"/>
        <v>22.598140495867771</v>
      </c>
      <c r="L983" s="10">
        <f t="shared" ca="1" si="187"/>
        <v>3</v>
      </c>
      <c r="M983" s="10">
        <f t="shared" ca="1" si="188"/>
        <v>6</v>
      </c>
      <c r="N983" s="10">
        <f t="shared" ca="1" si="189"/>
        <v>26</v>
      </c>
      <c r="O983" s="10">
        <f t="shared" ca="1" si="190"/>
        <v>7</v>
      </c>
      <c r="P983" s="10">
        <f t="shared" ca="1" si="191"/>
        <v>2</v>
      </c>
      <c r="Q983" s="11">
        <f t="shared" ca="1" si="180"/>
        <v>31</v>
      </c>
      <c r="R983" s="22" t="str">
        <f ca="1">VLOOKUP(L983,'05'!$A$2:$B$6,2,0)</f>
        <v>preta</v>
      </c>
      <c r="S983" s="22" t="str">
        <f ca="1">VLOOKUP(M983,'06'!$A$2:$B$18,2,0)</f>
        <v>ensino médio técnico incompleto</v>
      </c>
      <c r="T983" s="22" t="str">
        <f ca="1">VLOOKUP(N983,'07'!$A$2:$D$28,2,0)</f>
        <v>Sergipe</v>
      </c>
      <c r="U983" s="22" t="str">
        <f ca="1">VLOOKUP(O983,'08'!$A$2:$B$28,2,0)</f>
        <v>Testemunha de Jeová</v>
      </c>
      <c r="V983" s="22" t="str">
        <f ca="1">VLOOKUP(P983,'10'!$A$2:$B$10,2,0)</f>
        <v>Casado</v>
      </c>
      <c r="W983" s="29">
        <f>IFERROR(VLOOKUP($B983,'b02'!$A$4:$H$705,W$1,0),0)</f>
        <v>0</v>
      </c>
      <c r="X983" s="29">
        <f>IFERROR(VLOOKUP($B983,'b02'!$A$4:$H$705,X$1,0),0)</f>
        <v>0</v>
      </c>
      <c r="Y983" s="29">
        <f>IFERROR(VLOOKUP($B983,'b02'!$A$4:$H$705,Y$1,0),0)</f>
        <v>0</v>
      </c>
      <c r="Z983" s="29">
        <f>IFERROR(VLOOKUP($B983,'b02'!$A$4:$H$705,Z$1,0),0)</f>
        <v>0</v>
      </c>
      <c r="AA983" s="29">
        <f>IFERROR(VLOOKUP($B983,'b02'!$A$4:$H$705,AA$1,0),0)</f>
        <v>0</v>
      </c>
      <c r="AB983" s="29">
        <f>IFERROR(VLOOKUP($B983,'b02'!$A$4:$H$705,AB$1,0),0)</f>
        <v>0</v>
      </c>
      <c r="AC983" s="29">
        <f>IFERROR(VLOOKUP($B983,'b02'!$A$4:$H$705,AC$1,0),0)</f>
        <v>0</v>
      </c>
      <c r="AD983" s="41">
        <f>IFERROR(VLOOKUP($B983,'b06'!$A$4:$I$714,AD$1,0),0)</f>
        <v>0</v>
      </c>
      <c r="AE983" s="41">
        <f>IFERROR(VLOOKUP($B983,'b06'!$A$4:$I$714,AE$1,0),0)</f>
        <v>0</v>
      </c>
      <c r="AF983" s="41">
        <f>IFERROR(VLOOKUP($B983,'b06'!$A$4:$I$714,AF$1,0),0)</f>
        <v>0</v>
      </c>
      <c r="AG983" s="41">
        <f>IFERROR(VLOOKUP($B983,'b06'!$A$4:$I$714,AG$1,0),0)</f>
        <v>0</v>
      </c>
      <c r="AH983" s="41">
        <f>IFERROR(VLOOKUP($B983,'b06'!$A$4:$I$714,AH$1,0),0)</f>
        <v>0</v>
      </c>
      <c r="AI983" s="41">
        <f>IFERROR(VLOOKUP($B983,'b06'!$A$4:$I$714,AI$1,0),0)</f>
        <v>0</v>
      </c>
      <c r="AJ983" s="41">
        <f>IFERROR(VLOOKUP($B983,'b06'!$A$4:$I$714,AJ$1,0),0)</f>
        <v>0</v>
      </c>
    </row>
    <row r="984" spans="1:36" x14ac:dyDescent="0.35">
      <c r="A984" s="4" t="s">
        <v>1295</v>
      </c>
      <c r="B984" s="30">
        <v>982</v>
      </c>
      <c r="C984" s="8">
        <f t="shared" ca="1" si="181"/>
        <v>32344</v>
      </c>
      <c r="D984" s="5" t="str">
        <f t="shared" si="182"/>
        <v>colaborador_0982</v>
      </c>
      <c r="E984" s="9" t="s">
        <v>1339</v>
      </c>
      <c r="F984" s="9" t="s">
        <v>1550</v>
      </c>
      <c r="G984" s="8">
        <f t="shared" ca="1" si="183"/>
        <v>44093</v>
      </c>
      <c r="H984" s="6" t="s">
        <v>6</v>
      </c>
      <c r="I984" s="13">
        <f t="shared" ca="1" si="184"/>
        <v>1.75</v>
      </c>
      <c r="J984" s="15">
        <f t="shared" ca="1" si="185"/>
        <v>73</v>
      </c>
      <c r="K984" s="15">
        <f t="shared" ca="1" si="186"/>
        <v>23.836734693877553</v>
      </c>
      <c r="L984" s="10">
        <f t="shared" ca="1" si="187"/>
        <v>3</v>
      </c>
      <c r="M984" s="10">
        <f t="shared" ca="1" si="188"/>
        <v>5</v>
      </c>
      <c r="N984" s="10">
        <f t="shared" ca="1" si="189"/>
        <v>26</v>
      </c>
      <c r="O984" s="10">
        <f t="shared" ca="1" si="190"/>
        <v>5</v>
      </c>
      <c r="P984" s="10">
        <f t="shared" ca="1" si="191"/>
        <v>3</v>
      </c>
      <c r="Q984" s="11">
        <f t="shared" ca="1" si="180"/>
        <v>32</v>
      </c>
      <c r="R984" s="22" t="str">
        <f ca="1">VLOOKUP(L984,'05'!$A$2:$B$6,2,0)</f>
        <v>preta</v>
      </c>
      <c r="S984" s="22" t="str">
        <f ca="1">VLOOKUP(M984,'06'!$A$2:$B$18,2,0)</f>
        <v>ensino médio completo</v>
      </c>
      <c r="T984" s="22" t="str">
        <f ca="1">VLOOKUP(N984,'07'!$A$2:$D$28,2,0)</f>
        <v>Sergipe</v>
      </c>
      <c r="U984" s="22" t="str">
        <f ca="1">VLOOKUP(O984,'08'!$A$2:$B$28,2,0)</f>
        <v>Evangélica</v>
      </c>
      <c r="V984" s="22" t="str">
        <f ca="1">VLOOKUP(P984,'10'!$A$2:$B$10,2,0)</f>
        <v>Divorciado</v>
      </c>
      <c r="W984" s="29">
        <f>IFERROR(VLOOKUP($B984,'b02'!$A$4:$H$705,W$1,0),0)</f>
        <v>0</v>
      </c>
      <c r="X984" s="29">
        <f>IFERROR(VLOOKUP($B984,'b02'!$A$4:$H$705,X$1,0),0)</f>
        <v>0</v>
      </c>
      <c r="Y984" s="29">
        <f>IFERROR(VLOOKUP($B984,'b02'!$A$4:$H$705,Y$1,0),0)</f>
        <v>1</v>
      </c>
      <c r="Z984" s="29">
        <f>IFERROR(VLOOKUP($B984,'b02'!$A$4:$H$705,Z$1,0),0)</f>
        <v>0</v>
      </c>
      <c r="AA984" s="29">
        <f>IFERROR(VLOOKUP($B984,'b02'!$A$4:$H$705,AA$1,0),0)</f>
        <v>0</v>
      </c>
      <c r="AB984" s="29">
        <f>IFERROR(VLOOKUP($B984,'b02'!$A$4:$H$705,AB$1,0),0)</f>
        <v>0</v>
      </c>
      <c r="AC984" s="29">
        <f>IFERROR(VLOOKUP($B984,'b02'!$A$4:$H$705,AC$1,0),0)</f>
        <v>1</v>
      </c>
      <c r="AD984" s="41">
        <f>IFERROR(VLOOKUP($B984,'b06'!$A$4:$I$714,AD$1,0),0)</f>
        <v>0</v>
      </c>
      <c r="AE984" s="41">
        <f>IFERROR(VLOOKUP($B984,'b06'!$A$4:$I$714,AE$1,0),0)</f>
        <v>0</v>
      </c>
      <c r="AF984" s="41">
        <f>IFERROR(VLOOKUP($B984,'b06'!$A$4:$I$714,AF$1,0),0)</f>
        <v>0</v>
      </c>
      <c r="AG984" s="41">
        <f>IFERROR(VLOOKUP($B984,'b06'!$A$4:$I$714,AG$1,0),0)</f>
        <v>0</v>
      </c>
      <c r="AH984" s="41">
        <f>IFERROR(VLOOKUP($B984,'b06'!$A$4:$I$714,AH$1,0),0)</f>
        <v>1</v>
      </c>
      <c r="AI984" s="41">
        <f>IFERROR(VLOOKUP($B984,'b06'!$A$4:$I$714,AI$1,0),0)</f>
        <v>0</v>
      </c>
      <c r="AJ984" s="41">
        <f>IFERROR(VLOOKUP($B984,'b06'!$A$4:$I$714,AJ$1,0),0)</f>
        <v>0</v>
      </c>
    </row>
    <row r="985" spans="1:36" x14ac:dyDescent="0.35">
      <c r="A985" s="4" t="s">
        <v>1296</v>
      </c>
      <c r="B985" s="30">
        <v>983</v>
      </c>
      <c r="C985" s="8">
        <f t="shared" ca="1" si="181"/>
        <v>33080</v>
      </c>
      <c r="D985" s="5" t="str">
        <f t="shared" si="182"/>
        <v>colaborador_0983</v>
      </c>
      <c r="E985" s="9" t="s">
        <v>1339</v>
      </c>
      <c r="F985" s="9" t="s">
        <v>1550</v>
      </c>
      <c r="G985" s="8">
        <f t="shared" ca="1" si="183"/>
        <v>43430</v>
      </c>
      <c r="H985" s="6" t="s">
        <v>6</v>
      </c>
      <c r="I985" s="13">
        <f t="shared" ca="1" si="184"/>
        <v>1.79</v>
      </c>
      <c r="J985" s="15">
        <f t="shared" ca="1" si="185"/>
        <v>77</v>
      </c>
      <c r="K985" s="15">
        <f t="shared" ca="1" si="186"/>
        <v>24.031709372366656</v>
      </c>
      <c r="L985" s="10">
        <f t="shared" ca="1" si="187"/>
        <v>2</v>
      </c>
      <c r="M985" s="10">
        <f t="shared" ca="1" si="188"/>
        <v>6</v>
      </c>
      <c r="N985" s="10">
        <f t="shared" ca="1" si="189"/>
        <v>7</v>
      </c>
      <c r="O985" s="10">
        <f t="shared" ca="1" si="190"/>
        <v>7</v>
      </c>
      <c r="P985" s="10">
        <f t="shared" ca="1" si="191"/>
        <v>2</v>
      </c>
      <c r="Q985" s="11">
        <f t="shared" ca="1" si="180"/>
        <v>30</v>
      </c>
      <c r="R985" s="22" t="str">
        <f ca="1">VLOOKUP(L985,'05'!$A$2:$B$6,2,0)</f>
        <v>parda</v>
      </c>
      <c r="S985" s="22" t="str">
        <f ca="1">VLOOKUP(M985,'06'!$A$2:$B$18,2,0)</f>
        <v>ensino médio técnico incompleto</v>
      </c>
      <c r="T985" s="22" t="str">
        <f ca="1">VLOOKUP(N985,'07'!$A$2:$D$28,2,0)</f>
        <v>Distrito Federal</v>
      </c>
      <c r="U985" s="22" t="str">
        <f ca="1">VLOOKUP(O985,'08'!$A$2:$B$28,2,0)</f>
        <v>Testemunha de Jeová</v>
      </c>
      <c r="V985" s="22" t="str">
        <f ca="1">VLOOKUP(P985,'10'!$A$2:$B$10,2,0)</f>
        <v>Casado</v>
      </c>
      <c r="W985" s="29">
        <f>IFERROR(VLOOKUP($B985,'b02'!$A$4:$H$705,W$1,0),0)</f>
        <v>0</v>
      </c>
      <c r="X985" s="29">
        <f>IFERROR(VLOOKUP($B985,'b02'!$A$4:$H$705,X$1,0),0)</f>
        <v>0</v>
      </c>
      <c r="Y985" s="29">
        <f>IFERROR(VLOOKUP($B985,'b02'!$A$4:$H$705,Y$1,0),0)</f>
        <v>0</v>
      </c>
      <c r="Z985" s="29">
        <f>IFERROR(VLOOKUP($B985,'b02'!$A$4:$H$705,Z$1,0),0)</f>
        <v>0</v>
      </c>
      <c r="AA985" s="29">
        <f>IFERROR(VLOOKUP($B985,'b02'!$A$4:$H$705,AA$1,0),0)</f>
        <v>0</v>
      </c>
      <c r="AB985" s="29">
        <f>IFERROR(VLOOKUP($B985,'b02'!$A$4:$H$705,AB$1,0),0)</f>
        <v>0</v>
      </c>
      <c r="AC985" s="29">
        <f>IFERROR(VLOOKUP($B985,'b02'!$A$4:$H$705,AC$1,0),0)</f>
        <v>0</v>
      </c>
      <c r="AD985" s="41">
        <f>IFERROR(VLOOKUP($B985,'b06'!$A$4:$I$714,AD$1,0),0)</f>
        <v>0</v>
      </c>
      <c r="AE985" s="41">
        <f>IFERROR(VLOOKUP($B985,'b06'!$A$4:$I$714,AE$1,0),0)</f>
        <v>0</v>
      </c>
      <c r="AF985" s="41">
        <f>IFERROR(VLOOKUP($B985,'b06'!$A$4:$I$714,AF$1,0),0)</f>
        <v>0</v>
      </c>
      <c r="AG985" s="41">
        <f>IFERROR(VLOOKUP($B985,'b06'!$A$4:$I$714,AG$1,0),0)</f>
        <v>0</v>
      </c>
      <c r="AH985" s="41">
        <f>IFERROR(VLOOKUP($B985,'b06'!$A$4:$I$714,AH$1,0),0)</f>
        <v>0</v>
      </c>
      <c r="AI985" s="41">
        <f>IFERROR(VLOOKUP($B985,'b06'!$A$4:$I$714,AI$1,0),0)</f>
        <v>0</v>
      </c>
      <c r="AJ985" s="41">
        <f>IFERROR(VLOOKUP($B985,'b06'!$A$4:$I$714,AJ$1,0),0)</f>
        <v>0</v>
      </c>
    </row>
    <row r="986" spans="1:36" x14ac:dyDescent="0.35">
      <c r="A986" s="4" t="s">
        <v>1297</v>
      </c>
      <c r="B986" s="30">
        <v>984</v>
      </c>
      <c r="C986" s="8">
        <f t="shared" ca="1" si="181"/>
        <v>31943</v>
      </c>
      <c r="D986" s="5" t="str">
        <f t="shared" si="182"/>
        <v>colaborador_0984</v>
      </c>
      <c r="E986" s="9" t="s">
        <v>1339</v>
      </c>
      <c r="F986" s="9" t="s">
        <v>1550</v>
      </c>
      <c r="G986" s="8">
        <f t="shared" ca="1" si="183"/>
        <v>44107</v>
      </c>
      <c r="H986" s="6" t="s">
        <v>6</v>
      </c>
      <c r="I986" s="13">
        <f t="shared" ca="1" si="184"/>
        <v>1.75</v>
      </c>
      <c r="J986" s="15">
        <f t="shared" ca="1" si="185"/>
        <v>80</v>
      </c>
      <c r="K986" s="15">
        <f t="shared" ca="1" si="186"/>
        <v>26.122448979591837</v>
      </c>
      <c r="L986" s="10">
        <f t="shared" ca="1" si="187"/>
        <v>2</v>
      </c>
      <c r="M986" s="10">
        <f t="shared" ca="1" si="188"/>
        <v>2</v>
      </c>
      <c r="N986" s="10">
        <f t="shared" ca="1" si="189"/>
        <v>23</v>
      </c>
      <c r="O986" s="10">
        <f t="shared" ca="1" si="190"/>
        <v>2</v>
      </c>
      <c r="P986" s="10">
        <f t="shared" ca="1" si="191"/>
        <v>6</v>
      </c>
      <c r="Q986" s="11">
        <f t="shared" ca="1" si="180"/>
        <v>33</v>
      </c>
      <c r="R986" s="22" t="str">
        <f ca="1">VLOOKUP(L986,'05'!$A$2:$B$6,2,0)</f>
        <v>parda</v>
      </c>
      <c r="S986" s="22" t="str">
        <f ca="1">VLOOKUP(M986,'06'!$A$2:$B$18,2,0)</f>
        <v>ensino fundamental incompleto</v>
      </c>
      <c r="T986" s="22" t="str">
        <f ca="1">VLOOKUP(N986,'07'!$A$2:$D$28,2,0)</f>
        <v>Roraima</v>
      </c>
      <c r="U986" s="22" t="str">
        <f ca="1">VLOOKUP(O986,'08'!$A$2:$B$28,2,0)</f>
        <v>Candomblé</v>
      </c>
      <c r="V986" s="22" t="str">
        <f ca="1">VLOOKUP(P986,'10'!$A$2:$B$10,2,0)</f>
        <v>Concubinato/União Estável</v>
      </c>
      <c r="W986" s="29">
        <f>IFERROR(VLOOKUP($B986,'b02'!$A$4:$H$705,W$1,0),0)</f>
        <v>0</v>
      </c>
      <c r="X986" s="29">
        <f>IFERROR(VLOOKUP($B986,'b02'!$A$4:$H$705,X$1,0),0)</f>
        <v>0</v>
      </c>
      <c r="Y986" s="29">
        <f>IFERROR(VLOOKUP($B986,'b02'!$A$4:$H$705,Y$1,0),0)</f>
        <v>0</v>
      </c>
      <c r="Z986" s="29">
        <f>IFERROR(VLOOKUP($B986,'b02'!$A$4:$H$705,Z$1,0),0)</f>
        <v>1</v>
      </c>
      <c r="AA986" s="29">
        <f>IFERROR(VLOOKUP($B986,'b02'!$A$4:$H$705,AA$1,0),0)</f>
        <v>0</v>
      </c>
      <c r="AB986" s="29">
        <f>IFERROR(VLOOKUP($B986,'b02'!$A$4:$H$705,AB$1,0),0)</f>
        <v>0</v>
      </c>
      <c r="AC986" s="29">
        <f>IFERROR(VLOOKUP($B986,'b02'!$A$4:$H$705,AC$1,0),0)</f>
        <v>1</v>
      </c>
      <c r="AD986" s="41">
        <f>IFERROR(VLOOKUP($B986,'b06'!$A$4:$I$714,AD$1,0),0)</f>
        <v>0</v>
      </c>
      <c r="AE986" s="41">
        <f>IFERROR(VLOOKUP($B986,'b06'!$A$4:$I$714,AE$1,0),0)</f>
        <v>1</v>
      </c>
      <c r="AF986" s="41">
        <f>IFERROR(VLOOKUP($B986,'b06'!$A$4:$I$714,AF$1,0),0)</f>
        <v>0</v>
      </c>
      <c r="AG986" s="41">
        <f>IFERROR(VLOOKUP($B986,'b06'!$A$4:$I$714,AG$1,0),0)</f>
        <v>0</v>
      </c>
      <c r="AH986" s="41">
        <f>IFERROR(VLOOKUP($B986,'b06'!$A$4:$I$714,AH$1,0),0)</f>
        <v>0</v>
      </c>
      <c r="AI986" s="41">
        <f>IFERROR(VLOOKUP($B986,'b06'!$A$4:$I$714,AI$1,0),0)</f>
        <v>0</v>
      </c>
      <c r="AJ986" s="41">
        <f>IFERROR(VLOOKUP($B986,'b06'!$A$4:$I$714,AJ$1,0),0)</f>
        <v>0</v>
      </c>
    </row>
    <row r="987" spans="1:36" x14ac:dyDescent="0.35">
      <c r="A987" s="4" t="s">
        <v>1298</v>
      </c>
      <c r="B987" s="30">
        <v>985</v>
      </c>
      <c r="C987" s="8">
        <f t="shared" ca="1" si="181"/>
        <v>33892</v>
      </c>
      <c r="D987" s="5" t="str">
        <f t="shared" si="182"/>
        <v>colaborador_0985</v>
      </c>
      <c r="E987" s="9" t="s">
        <v>1339</v>
      </c>
      <c r="F987" s="9" t="s">
        <v>1550</v>
      </c>
      <c r="G987" s="8">
        <f t="shared" ca="1" si="183"/>
        <v>44052</v>
      </c>
      <c r="H987" s="6" t="s">
        <v>6</v>
      </c>
      <c r="I987" s="13">
        <f t="shared" ca="1" si="184"/>
        <v>1.82</v>
      </c>
      <c r="J987" s="15">
        <f t="shared" ca="1" si="185"/>
        <v>78</v>
      </c>
      <c r="K987" s="15">
        <f t="shared" ca="1" si="186"/>
        <v>23.547880690737831</v>
      </c>
      <c r="L987" s="10">
        <f t="shared" ca="1" si="187"/>
        <v>2</v>
      </c>
      <c r="M987" s="10">
        <f t="shared" ca="1" si="188"/>
        <v>6</v>
      </c>
      <c r="N987" s="10">
        <f t="shared" ca="1" si="189"/>
        <v>2</v>
      </c>
      <c r="O987" s="10">
        <f t="shared" ca="1" si="190"/>
        <v>1</v>
      </c>
      <c r="P987" s="10">
        <f t="shared" ca="1" si="191"/>
        <v>6</v>
      </c>
      <c r="Q987" s="11">
        <f t="shared" ca="1" si="180"/>
        <v>28</v>
      </c>
      <c r="R987" s="22" t="str">
        <f ca="1">VLOOKUP(L987,'05'!$A$2:$B$6,2,0)</f>
        <v>parda</v>
      </c>
      <c r="S987" s="22" t="str">
        <f ca="1">VLOOKUP(M987,'06'!$A$2:$B$18,2,0)</f>
        <v>ensino médio técnico incompleto</v>
      </c>
      <c r="T987" s="22" t="str">
        <f ca="1">VLOOKUP(N987,'07'!$A$2:$D$28,2,0)</f>
        <v>Alagoas</v>
      </c>
      <c r="U987" s="22" t="str">
        <f ca="1">VLOOKUP(O987,'08'!$A$2:$B$28,2,0)</f>
        <v>Adventista</v>
      </c>
      <c r="V987" s="22" t="str">
        <f ca="1">VLOOKUP(P987,'10'!$A$2:$B$10,2,0)</f>
        <v>Concubinato/União Estável</v>
      </c>
      <c r="W987" s="29">
        <f>IFERROR(VLOOKUP($B987,'b02'!$A$4:$H$705,W$1,0),0)</f>
        <v>0</v>
      </c>
      <c r="X987" s="29">
        <f>IFERROR(VLOOKUP($B987,'b02'!$A$4:$H$705,X$1,0),0)</f>
        <v>0</v>
      </c>
      <c r="Y987" s="29">
        <f>IFERROR(VLOOKUP($B987,'b02'!$A$4:$H$705,Y$1,0),0)</f>
        <v>0</v>
      </c>
      <c r="Z987" s="29">
        <f>IFERROR(VLOOKUP($B987,'b02'!$A$4:$H$705,Z$1,0),0)</f>
        <v>0</v>
      </c>
      <c r="AA987" s="29">
        <f>IFERROR(VLOOKUP($B987,'b02'!$A$4:$H$705,AA$1,0),0)</f>
        <v>0</v>
      </c>
      <c r="AB987" s="29">
        <f>IFERROR(VLOOKUP($B987,'b02'!$A$4:$H$705,AB$1,0),0)</f>
        <v>1</v>
      </c>
      <c r="AC987" s="29">
        <f>IFERROR(VLOOKUP($B987,'b02'!$A$4:$H$705,AC$1,0),0)</f>
        <v>1</v>
      </c>
      <c r="AD987" s="41">
        <f>IFERROR(VLOOKUP($B987,'b06'!$A$4:$I$714,AD$1,0),0)</f>
        <v>0</v>
      </c>
      <c r="AE987" s="41">
        <f>IFERROR(VLOOKUP($B987,'b06'!$A$4:$I$714,AE$1,0),0)</f>
        <v>0</v>
      </c>
      <c r="AF987" s="41">
        <f>IFERROR(VLOOKUP($B987,'b06'!$A$4:$I$714,AF$1,0),0)</f>
        <v>1</v>
      </c>
      <c r="AG987" s="41">
        <f>IFERROR(VLOOKUP($B987,'b06'!$A$4:$I$714,AG$1,0),0)</f>
        <v>0</v>
      </c>
      <c r="AH987" s="41">
        <f>IFERROR(VLOOKUP($B987,'b06'!$A$4:$I$714,AH$1,0),0)</f>
        <v>0</v>
      </c>
      <c r="AI987" s="41">
        <f>IFERROR(VLOOKUP($B987,'b06'!$A$4:$I$714,AI$1,0),0)</f>
        <v>0</v>
      </c>
      <c r="AJ987" s="41">
        <f>IFERROR(VLOOKUP($B987,'b06'!$A$4:$I$714,AJ$1,0),0)</f>
        <v>0</v>
      </c>
    </row>
    <row r="988" spans="1:36" x14ac:dyDescent="0.35">
      <c r="A988" s="4" t="s">
        <v>1299</v>
      </c>
      <c r="B988" s="30">
        <v>986</v>
      </c>
      <c r="C988" s="8">
        <f t="shared" ca="1" si="181"/>
        <v>33660</v>
      </c>
      <c r="D988" s="5" t="str">
        <f t="shared" si="182"/>
        <v>colaborador_0986</v>
      </c>
      <c r="E988" s="9" t="s">
        <v>1339</v>
      </c>
      <c r="F988" s="9" t="s">
        <v>1550</v>
      </c>
      <c r="G988" s="8">
        <f t="shared" ca="1" si="183"/>
        <v>42423</v>
      </c>
      <c r="H988" s="6" t="s">
        <v>6</v>
      </c>
      <c r="I988" s="13">
        <f t="shared" ca="1" si="184"/>
        <v>1.83</v>
      </c>
      <c r="J988" s="15">
        <f t="shared" ca="1" si="185"/>
        <v>71</v>
      </c>
      <c r="K988" s="15">
        <f t="shared" ca="1" si="186"/>
        <v>21.200991370300692</v>
      </c>
      <c r="L988" s="10">
        <f t="shared" ca="1" si="187"/>
        <v>2</v>
      </c>
      <c r="M988" s="10">
        <f t="shared" ca="1" si="188"/>
        <v>6</v>
      </c>
      <c r="N988" s="10">
        <f t="shared" ca="1" si="189"/>
        <v>24</v>
      </c>
      <c r="O988" s="10">
        <f t="shared" ca="1" si="190"/>
        <v>1</v>
      </c>
      <c r="P988" s="10">
        <f t="shared" ca="1" si="191"/>
        <v>5</v>
      </c>
      <c r="Q988" s="11">
        <f t="shared" ca="1" si="180"/>
        <v>29</v>
      </c>
      <c r="R988" s="22" t="str">
        <f ca="1">VLOOKUP(L988,'05'!$A$2:$B$6,2,0)</f>
        <v>parda</v>
      </c>
      <c r="S988" s="22" t="str">
        <f ca="1">VLOOKUP(M988,'06'!$A$2:$B$18,2,0)</f>
        <v>ensino médio técnico incompleto</v>
      </c>
      <c r="T988" s="22" t="str">
        <f ca="1">VLOOKUP(N988,'07'!$A$2:$D$28,2,0)</f>
        <v>Santa Catarina</v>
      </c>
      <c r="U988" s="22" t="str">
        <f ca="1">VLOOKUP(O988,'08'!$A$2:$B$28,2,0)</f>
        <v>Adventista</v>
      </c>
      <c r="V988" s="22" t="str">
        <f ca="1">VLOOKUP(P988,'10'!$A$2:$B$10,2,0)</f>
        <v>Separado</v>
      </c>
      <c r="W988" s="29">
        <f>IFERROR(VLOOKUP($B988,'b02'!$A$4:$H$705,W$1,0),0)</f>
        <v>0</v>
      </c>
      <c r="X988" s="29">
        <f>IFERROR(VLOOKUP($B988,'b02'!$A$4:$H$705,X$1,0),0)</f>
        <v>0</v>
      </c>
      <c r="Y988" s="29">
        <f>IFERROR(VLOOKUP($B988,'b02'!$A$4:$H$705,Y$1,0),0)</f>
        <v>0</v>
      </c>
      <c r="Z988" s="29">
        <f>IFERROR(VLOOKUP($B988,'b02'!$A$4:$H$705,Z$1,0),0)</f>
        <v>0</v>
      </c>
      <c r="AA988" s="29">
        <f>IFERROR(VLOOKUP($B988,'b02'!$A$4:$H$705,AA$1,0),0)</f>
        <v>0</v>
      </c>
      <c r="AB988" s="29">
        <f>IFERROR(VLOOKUP($B988,'b02'!$A$4:$H$705,AB$1,0),0)</f>
        <v>1</v>
      </c>
      <c r="AC988" s="29">
        <f>IFERROR(VLOOKUP($B988,'b02'!$A$4:$H$705,AC$1,0),0)</f>
        <v>1</v>
      </c>
      <c r="AD988" s="41">
        <f>IFERROR(VLOOKUP($B988,'b06'!$A$4:$I$714,AD$1,0),0)</f>
        <v>0</v>
      </c>
      <c r="AE988" s="41">
        <f>IFERROR(VLOOKUP($B988,'b06'!$A$4:$I$714,AE$1,0),0)</f>
        <v>1</v>
      </c>
      <c r="AF988" s="41">
        <f>IFERROR(VLOOKUP($B988,'b06'!$A$4:$I$714,AF$1,0),0)</f>
        <v>0</v>
      </c>
      <c r="AG988" s="41">
        <f>IFERROR(VLOOKUP($B988,'b06'!$A$4:$I$714,AG$1,0),0)</f>
        <v>0</v>
      </c>
      <c r="AH988" s="41">
        <f>IFERROR(VLOOKUP($B988,'b06'!$A$4:$I$714,AH$1,0),0)</f>
        <v>0</v>
      </c>
      <c r="AI988" s="41">
        <f>IFERROR(VLOOKUP($B988,'b06'!$A$4:$I$714,AI$1,0),0)</f>
        <v>0</v>
      </c>
      <c r="AJ988" s="41">
        <f>IFERROR(VLOOKUP($B988,'b06'!$A$4:$I$714,AJ$1,0),0)</f>
        <v>0</v>
      </c>
    </row>
    <row r="989" spans="1:36" x14ac:dyDescent="0.35">
      <c r="A989" s="4" t="s">
        <v>1300</v>
      </c>
      <c r="B989" s="30">
        <v>987</v>
      </c>
      <c r="C989" s="8">
        <f t="shared" ca="1" si="181"/>
        <v>33238</v>
      </c>
      <c r="D989" s="5" t="str">
        <f t="shared" si="182"/>
        <v>colaborador_0987</v>
      </c>
      <c r="E989" s="9" t="s">
        <v>1339</v>
      </c>
      <c r="F989" s="9" t="s">
        <v>1550</v>
      </c>
      <c r="G989" s="8">
        <f t="shared" ca="1" si="183"/>
        <v>42991</v>
      </c>
      <c r="H989" s="6" t="s">
        <v>6</v>
      </c>
      <c r="I989" s="13">
        <f t="shared" ca="1" si="184"/>
        <v>1.8</v>
      </c>
      <c r="J989" s="15">
        <f t="shared" ca="1" si="185"/>
        <v>79</v>
      </c>
      <c r="K989" s="15">
        <f t="shared" ca="1" si="186"/>
        <v>24.382716049382715</v>
      </c>
      <c r="L989" s="10">
        <f t="shared" ca="1" si="187"/>
        <v>3</v>
      </c>
      <c r="M989" s="10">
        <f t="shared" ca="1" si="188"/>
        <v>4</v>
      </c>
      <c r="N989" s="10">
        <f t="shared" ca="1" si="189"/>
        <v>18</v>
      </c>
      <c r="O989" s="10">
        <f t="shared" ca="1" si="190"/>
        <v>5</v>
      </c>
      <c r="P989" s="10">
        <f t="shared" ca="1" si="191"/>
        <v>2</v>
      </c>
      <c r="Q989" s="11">
        <f t="shared" ca="1" si="180"/>
        <v>30</v>
      </c>
      <c r="R989" s="22" t="str">
        <f ca="1">VLOOKUP(L989,'05'!$A$2:$B$6,2,0)</f>
        <v>preta</v>
      </c>
      <c r="S989" s="22" t="str">
        <f ca="1">VLOOKUP(M989,'06'!$A$2:$B$18,2,0)</f>
        <v>ensino médio incompleto</v>
      </c>
      <c r="T989" s="22" t="str">
        <f ca="1">VLOOKUP(N989,'07'!$A$2:$D$28,2,0)</f>
        <v>Piauí</v>
      </c>
      <c r="U989" s="22" t="str">
        <f ca="1">VLOOKUP(O989,'08'!$A$2:$B$28,2,0)</f>
        <v>Evangélica</v>
      </c>
      <c r="V989" s="22" t="str">
        <f ca="1">VLOOKUP(P989,'10'!$A$2:$B$10,2,0)</f>
        <v>Casado</v>
      </c>
      <c r="W989" s="29">
        <f>IFERROR(VLOOKUP($B989,'b02'!$A$4:$H$705,W$1,0),0)</f>
        <v>0</v>
      </c>
      <c r="X989" s="29">
        <f>IFERROR(VLOOKUP($B989,'b02'!$A$4:$H$705,X$1,0),0)</f>
        <v>1</v>
      </c>
      <c r="Y989" s="29">
        <f>IFERROR(VLOOKUP($B989,'b02'!$A$4:$H$705,Y$1,0),0)</f>
        <v>0</v>
      </c>
      <c r="Z989" s="29">
        <f>IFERROR(VLOOKUP($B989,'b02'!$A$4:$H$705,Z$1,0),0)</f>
        <v>0</v>
      </c>
      <c r="AA989" s="29">
        <f>IFERROR(VLOOKUP($B989,'b02'!$A$4:$H$705,AA$1,0),0)</f>
        <v>0</v>
      </c>
      <c r="AB989" s="29">
        <f>IFERROR(VLOOKUP($B989,'b02'!$A$4:$H$705,AB$1,0),0)</f>
        <v>0</v>
      </c>
      <c r="AC989" s="29">
        <f>IFERROR(VLOOKUP($B989,'b02'!$A$4:$H$705,AC$1,0),0)</f>
        <v>1</v>
      </c>
      <c r="AD989" s="41">
        <f>IFERROR(VLOOKUP($B989,'b06'!$A$4:$I$714,AD$1,0),0)</f>
        <v>0</v>
      </c>
      <c r="AE989" s="41">
        <f>IFERROR(VLOOKUP($B989,'b06'!$A$4:$I$714,AE$1,0),0)</f>
        <v>0</v>
      </c>
      <c r="AF989" s="41">
        <f>IFERROR(VLOOKUP($B989,'b06'!$A$4:$I$714,AF$1,0),0)</f>
        <v>0</v>
      </c>
      <c r="AG989" s="41">
        <f>IFERROR(VLOOKUP($B989,'b06'!$A$4:$I$714,AG$1,0),0)</f>
        <v>0</v>
      </c>
      <c r="AH989" s="41">
        <f>IFERROR(VLOOKUP($B989,'b06'!$A$4:$I$714,AH$1,0),0)</f>
        <v>0</v>
      </c>
      <c r="AI989" s="41">
        <f>IFERROR(VLOOKUP($B989,'b06'!$A$4:$I$714,AI$1,0),0)</f>
        <v>0</v>
      </c>
      <c r="AJ989" s="41">
        <f>IFERROR(VLOOKUP($B989,'b06'!$A$4:$I$714,AJ$1,0),0)</f>
        <v>1</v>
      </c>
    </row>
    <row r="990" spans="1:36" x14ac:dyDescent="0.35">
      <c r="A990" s="4" t="s">
        <v>1301</v>
      </c>
      <c r="B990" s="30">
        <v>988</v>
      </c>
      <c r="C990" s="8">
        <f t="shared" ca="1" si="181"/>
        <v>34846</v>
      </c>
      <c r="D990" s="5" t="str">
        <f t="shared" si="182"/>
        <v>colaborador_0988</v>
      </c>
      <c r="E990" s="9" t="s">
        <v>1339</v>
      </c>
      <c r="F990" s="9" t="s">
        <v>1550</v>
      </c>
      <c r="G990" s="8">
        <f t="shared" ca="1" si="183"/>
        <v>42464</v>
      </c>
      <c r="H990" s="6" t="s">
        <v>6</v>
      </c>
      <c r="I990" s="13">
        <f t="shared" ca="1" si="184"/>
        <v>1.78</v>
      </c>
      <c r="J990" s="15">
        <f t="shared" ca="1" si="185"/>
        <v>77</v>
      </c>
      <c r="K990" s="15">
        <f t="shared" ca="1" si="186"/>
        <v>24.302487059714682</v>
      </c>
      <c r="L990" s="10">
        <f t="shared" ca="1" si="187"/>
        <v>3</v>
      </c>
      <c r="M990" s="10">
        <f t="shared" ca="1" si="188"/>
        <v>3</v>
      </c>
      <c r="N990" s="10">
        <f t="shared" ca="1" si="189"/>
        <v>9</v>
      </c>
      <c r="O990" s="10">
        <f t="shared" ca="1" si="190"/>
        <v>6</v>
      </c>
      <c r="P990" s="10">
        <f t="shared" ca="1" si="191"/>
        <v>6</v>
      </c>
      <c r="Q990" s="11">
        <f t="shared" ca="1" si="180"/>
        <v>25</v>
      </c>
      <c r="R990" s="22" t="str">
        <f ca="1">VLOOKUP(L990,'05'!$A$2:$B$6,2,0)</f>
        <v>preta</v>
      </c>
      <c r="S990" s="22" t="str">
        <f ca="1">VLOOKUP(M990,'06'!$A$2:$B$18,2,0)</f>
        <v>ensino fundamental completo</v>
      </c>
      <c r="T990" s="22" t="str">
        <f ca="1">VLOOKUP(N990,'07'!$A$2:$D$28,2,0)</f>
        <v>Goiás</v>
      </c>
      <c r="U990" s="22" t="str">
        <f ca="1">VLOOKUP(O990,'08'!$A$2:$B$28,2,0)</f>
        <v>Umbanda</v>
      </c>
      <c r="V990" s="22" t="str">
        <f ca="1">VLOOKUP(P990,'10'!$A$2:$B$10,2,0)</f>
        <v>Concubinato/União Estável</v>
      </c>
      <c r="W990" s="29">
        <f>IFERROR(VLOOKUP($B990,'b02'!$A$4:$H$705,W$1,0),0)</f>
        <v>0</v>
      </c>
      <c r="X990" s="29">
        <f>IFERROR(VLOOKUP($B990,'b02'!$A$4:$H$705,X$1,0),0)</f>
        <v>0</v>
      </c>
      <c r="Y990" s="29">
        <f>IFERROR(VLOOKUP($B990,'b02'!$A$4:$H$705,Y$1,0),0)</f>
        <v>1</v>
      </c>
      <c r="Z990" s="29">
        <f>IFERROR(VLOOKUP($B990,'b02'!$A$4:$H$705,Z$1,0),0)</f>
        <v>0</v>
      </c>
      <c r="AA990" s="29">
        <f>IFERROR(VLOOKUP($B990,'b02'!$A$4:$H$705,AA$1,0),0)</f>
        <v>1</v>
      </c>
      <c r="AB990" s="29">
        <f>IFERROR(VLOOKUP($B990,'b02'!$A$4:$H$705,AB$1,0),0)</f>
        <v>0</v>
      </c>
      <c r="AC990" s="29">
        <f>IFERROR(VLOOKUP($B990,'b02'!$A$4:$H$705,AC$1,0),0)</f>
        <v>2</v>
      </c>
      <c r="AD990" s="41">
        <f>IFERROR(VLOOKUP($B990,'b06'!$A$4:$I$714,AD$1,0),0)</f>
        <v>0</v>
      </c>
      <c r="AE990" s="41">
        <f>IFERROR(VLOOKUP($B990,'b06'!$A$4:$I$714,AE$1,0),0)</f>
        <v>1</v>
      </c>
      <c r="AF990" s="41">
        <f>IFERROR(VLOOKUP($B990,'b06'!$A$4:$I$714,AF$1,0),0)</f>
        <v>0</v>
      </c>
      <c r="AG990" s="41">
        <f>IFERROR(VLOOKUP($B990,'b06'!$A$4:$I$714,AG$1,0),0)</f>
        <v>0</v>
      </c>
      <c r="AH990" s="41">
        <f>IFERROR(VLOOKUP($B990,'b06'!$A$4:$I$714,AH$1,0),0)</f>
        <v>0</v>
      </c>
      <c r="AI990" s="41">
        <f>IFERROR(VLOOKUP($B990,'b06'!$A$4:$I$714,AI$1,0),0)</f>
        <v>0</v>
      </c>
      <c r="AJ990" s="41">
        <f>IFERROR(VLOOKUP($B990,'b06'!$A$4:$I$714,AJ$1,0),0)</f>
        <v>1</v>
      </c>
    </row>
    <row r="991" spans="1:36" x14ac:dyDescent="0.35">
      <c r="A991" s="4" t="s">
        <v>1302</v>
      </c>
      <c r="B991" s="30">
        <v>989</v>
      </c>
      <c r="C991" s="8">
        <f t="shared" ca="1" si="181"/>
        <v>32612</v>
      </c>
      <c r="D991" s="5" t="str">
        <f t="shared" si="182"/>
        <v>colaborador_0989</v>
      </c>
      <c r="E991" s="9" t="s">
        <v>1339</v>
      </c>
      <c r="F991" s="9" t="s">
        <v>1550</v>
      </c>
      <c r="G991" s="8">
        <f t="shared" ca="1" si="183"/>
        <v>43524</v>
      </c>
      <c r="H991" s="6" t="s">
        <v>6</v>
      </c>
      <c r="I991" s="13">
        <f t="shared" ca="1" si="184"/>
        <v>1.82</v>
      </c>
      <c r="J991" s="15">
        <f t="shared" ca="1" si="185"/>
        <v>77</v>
      </c>
      <c r="K991" s="15">
        <f t="shared" ca="1" si="186"/>
        <v>23.245984784446321</v>
      </c>
      <c r="L991" s="10">
        <f t="shared" ca="1" si="187"/>
        <v>3</v>
      </c>
      <c r="M991" s="10">
        <f t="shared" ca="1" si="188"/>
        <v>5</v>
      </c>
      <c r="N991" s="10">
        <f t="shared" ca="1" si="189"/>
        <v>20</v>
      </c>
      <c r="O991" s="10">
        <f t="shared" ca="1" si="190"/>
        <v>5</v>
      </c>
      <c r="P991" s="10">
        <f t="shared" ca="1" si="191"/>
        <v>3</v>
      </c>
      <c r="Q991" s="11">
        <f t="shared" ca="1" si="180"/>
        <v>31</v>
      </c>
      <c r="R991" s="22" t="str">
        <f ca="1">VLOOKUP(L991,'05'!$A$2:$B$6,2,0)</f>
        <v>preta</v>
      </c>
      <c r="S991" s="22" t="str">
        <f ca="1">VLOOKUP(M991,'06'!$A$2:$B$18,2,0)</f>
        <v>ensino médio completo</v>
      </c>
      <c r="T991" s="22" t="str">
        <f ca="1">VLOOKUP(N991,'07'!$A$2:$D$28,2,0)</f>
        <v>Rio Grande do Norte</v>
      </c>
      <c r="U991" s="22" t="str">
        <f ca="1">VLOOKUP(O991,'08'!$A$2:$B$28,2,0)</f>
        <v>Evangélica</v>
      </c>
      <c r="V991" s="22" t="str">
        <f ca="1">VLOOKUP(P991,'10'!$A$2:$B$10,2,0)</f>
        <v>Divorciado</v>
      </c>
      <c r="W991" s="29">
        <f>IFERROR(VLOOKUP($B991,'b02'!$A$4:$H$705,W$1,0),0)</f>
        <v>0</v>
      </c>
      <c r="X991" s="29">
        <f>IFERROR(VLOOKUP($B991,'b02'!$A$4:$H$705,X$1,0),0)</f>
        <v>0</v>
      </c>
      <c r="Y991" s="29">
        <f>IFERROR(VLOOKUP($B991,'b02'!$A$4:$H$705,Y$1,0),0)</f>
        <v>0</v>
      </c>
      <c r="Z991" s="29">
        <f>IFERROR(VLOOKUP($B991,'b02'!$A$4:$H$705,Z$1,0),0)</f>
        <v>0</v>
      </c>
      <c r="AA991" s="29">
        <f>IFERROR(VLOOKUP($B991,'b02'!$A$4:$H$705,AA$1,0),0)</f>
        <v>0</v>
      </c>
      <c r="AB991" s="29">
        <f>IFERROR(VLOOKUP($B991,'b02'!$A$4:$H$705,AB$1,0),0)</f>
        <v>0</v>
      </c>
      <c r="AC991" s="29">
        <f>IFERROR(VLOOKUP($B991,'b02'!$A$4:$H$705,AC$1,0),0)</f>
        <v>0</v>
      </c>
      <c r="AD991" s="41">
        <f>IFERROR(VLOOKUP($B991,'b06'!$A$4:$I$714,AD$1,0),0)</f>
        <v>0</v>
      </c>
      <c r="AE991" s="41">
        <f>IFERROR(VLOOKUP($B991,'b06'!$A$4:$I$714,AE$1,0),0)</f>
        <v>0</v>
      </c>
      <c r="AF991" s="41">
        <f>IFERROR(VLOOKUP($B991,'b06'!$A$4:$I$714,AF$1,0),0)</f>
        <v>0</v>
      </c>
      <c r="AG991" s="41">
        <f>IFERROR(VLOOKUP($B991,'b06'!$A$4:$I$714,AG$1,0),0)</f>
        <v>0</v>
      </c>
      <c r="AH991" s="41">
        <f>IFERROR(VLOOKUP($B991,'b06'!$A$4:$I$714,AH$1,0),0)</f>
        <v>0</v>
      </c>
      <c r="AI991" s="41">
        <f>IFERROR(VLOOKUP($B991,'b06'!$A$4:$I$714,AI$1,0),0)</f>
        <v>0</v>
      </c>
      <c r="AJ991" s="41">
        <f>IFERROR(VLOOKUP($B991,'b06'!$A$4:$I$714,AJ$1,0),0)</f>
        <v>0</v>
      </c>
    </row>
    <row r="992" spans="1:36" x14ac:dyDescent="0.35">
      <c r="A992" s="4" t="s">
        <v>1303</v>
      </c>
      <c r="B992" s="30">
        <v>990</v>
      </c>
      <c r="C992" s="8">
        <f t="shared" ca="1" si="181"/>
        <v>34236</v>
      </c>
      <c r="D992" s="5" t="str">
        <f t="shared" si="182"/>
        <v>colaborador_0990</v>
      </c>
      <c r="E992" s="9" t="s">
        <v>1339</v>
      </c>
      <c r="F992" s="9" t="s">
        <v>1550</v>
      </c>
      <c r="G992" s="8">
        <f t="shared" ca="1" si="183"/>
        <v>42679</v>
      </c>
      <c r="H992" s="6" t="s">
        <v>6</v>
      </c>
      <c r="I992" s="13">
        <f t="shared" ca="1" si="184"/>
        <v>1.77</v>
      </c>
      <c r="J992" s="15">
        <f t="shared" ca="1" si="185"/>
        <v>78</v>
      </c>
      <c r="K992" s="15">
        <f t="shared" ca="1" si="186"/>
        <v>24.897060231734173</v>
      </c>
      <c r="L992" s="10">
        <f t="shared" ca="1" si="187"/>
        <v>2</v>
      </c>
      <c r="M992" s="10">
        <f t="shared" ca="1" si="188"/>
        <v>5</v>
      </c>
      <c r="N992" s="10">
        <f t="shared" ca="1" si="189"/>
        <v>11</v>
      </c>
      <c r="O992" s="10">
        <f t="shared" ca="1" si="190"/>
        <v>2</v>
      </c>
      <c r="P992" s="10">
        <f t="shared" ca="1" si="191"/>
        <v>3</v>
      </c>
      <c r="Q992" s="11">
        <f t="shared" ca="1" si="180"/>
        <v>27</v>
      </c>
      <c r="R992" s="22" t="str">
        <f ca="1">VLOOKUP(L992,'05'!$A$2:$B$6,2,0)</f>
        <v>parda</v>
      </c>
      <c r="S992" s="22" t="str">
        <f ca="1">VLOOKUP(M992,'06'!$A$2:$B$18,2,0)</f>
        <v>ensino médio completo</v>
      </c>
      <c r="T992" s="22" t="str">
        <f ca="1">VLOOKUP(N992,'07'!$A$2:$D$28,2,0)</f>
        <v>Mato Grosso</v>
      </c>
      <c r="U992" s="22" t="str">
        <f ca="1">VLOOKUP(O992,'08'!$A$2:$B$28,2,0)</f>
        <v>Candomblé</v>
      </c>
      <c r="V992" s="22" t="str">
        <f ca="1">VLOOKUP(P992,'10'!$A$2:$B$10,2,0)</f>
        <v>Divorciado</v>
      </c>
      <c r="W992" s="29">
        <f>IFERROR(VLOOKUP($B992,'b02'!$A$4:$H$705,W$1,0),0)</f>
        <v>0</v>
      </c>
      <c r="X992" s="29">
        <f>IFERROR(VLOOKUP($B992,'b02'!$A$4:$H$705,X$1,0),0)</f>
        <v>0</v>
      </c>
      <c r="Y992" s="29">
        <f>IFERROR(VLOOKUP($B992,'b02'!$A$4:$H$705,Y$1,0),0)</f>
        <v>0</v>
      </c>
      <c r="Z992" s="29">
        <f>IFERROR(VLOOKUP($B992,'b02'!$A$4:$H$705,Z$1,0),0)</f>
        <v>0</v>
      </c>
      <c r="AA992" s="29">
        <f>IFERROR(VLOOKUP($B992,'b02'!$A$4:$H$705,AA$1,0),0)</f>
        <v>0</v>
      </c>
      <c r="AB992" s="29">
        <f>IFERROR(VLOOKUP($B992,'b02'!$A$4:$H$705,AB$1,0),0)</f>
        <v>0</v>
      </c>
      <c r="AC992" s="29">
        <f>IFERROR(VLOOKUP($B992,'b02'!$A$4:$H$705,AC$1,0),0)</f>
        <v>0</v>
      </c>
      <c r="AD992" s="41">
        <f>IFERROR(VLOOKUP($B992,'b06'!$A$4:$I$714,AD$1,0),0)</f>
        <v>0</v>
      </c>
      <c r="AE992" s="41">
        <f>IFERROR(VLOOKUP($B992,'b06'!$A$4:$I$714,AE$1,0),0)</f>
        <v>0</v>
      </c>
      <c r="AF992" s="41">
        <f>IFERROR(VLOOKUP($B992,'b06'!$A$4:$I$714,AF$1,0),0)</f>
        <v>0</v>
      </c>
      <c r="AG992" s="41">
        <f>IFERROR(VLOOKUP($B992,'b06'!$A$4:$I$714,AG$1,0),0)</f>
        <v>0</v>
      </c>
      <c r="AH992" s="41">
        <f>IFERROR(VLOOKUP($B992,'b06'!$A$4:$I$714,AH$1,0),0)</f>
        <v>0</v>
      </c>
      <c r="AI992" s="41">
        <f>IFERROR(VLOOKUP($B992,'b06'!$A$4:$I$714,AI$1,0),0)</f>
        <v>0</v>
      </c>
      <c r="AJ992" s="41">
        <f>IFERROR(VLOOKUP($B992,'b06'!$A$4:$I$714,AJ$1,0),0)</f>
        <v>0</v>
      </c>
    </row>
    <row r="993" spans="1:36" x14ac:dyDescent="0.35">
      <c r="A993" s="4" t="s">
        <v>1304</v>
      </c>
      <c r="B993" s="30">
        <v>991</v>
      </c>
      <c r="C993" s="8">
        <f t="shared" ca="1" si="181"/>
        <v>35774</v>
      </c>
      <c r="D993" s="5" t="str">
        <f t="shared" si="182"/>
        <v>colaborador_0991</v>
      </c>
      <c r="E993" s="9" t="s">
        <v>1339</v>
      </c>
      <c r="F993" s="9" t="s">
        <v>1550</v>
      </c>
      <c r="G993" s="8">
        <f t="shared" ca="1" si="183"/>
        <v>43508</v>
      </c>
      <c r="H993" s="6" t="s">
        <v>6</v>
      </c>
      <c r="I993" s="13">
        <f t="shared" ca="1" si="184"/>
        <v>1.8</v>
      </c>
      <c r="J993" s="15">
        <f t="shared" ca="1" si="185"/>
        <v>76</v>
      </c>
      <c r="K993" s="15">
        <f t="shared" ca="1" si="186"/>
        <v>23.456790123456788</v>
      </c>
      <c r="L993" s="10">
        <f t="shared" ca="1" si="187"/>
        <v>3</v>
      </c>
      <c r="M993" s="10">
        <f t="shared" ca="1" si="188"/>
        <v>2</v>
      </c>
      <c r="N993" s="10">
        <f t="shared" ca="1" si="189"/>
        <v>13</v>
      </c>
      <c r="O993" s="10">
        <f t="shared" ca="1" si="190"/>
        <v>6</v>
      </c>
      <c r="P993" s="10">
        <f t="shared" ca="1" si="191"/>
        <v>1</v>
      </c>
      <c r="Q993" s="11">
        <f t="shared" ca="1" si="180"/>
        <v>23</v>
      </c>
      <c r="R993" s="22" t="str">
        <f ca="1">VLOOKUP(L993,'05'!$A$2:$B$6,2,0)</f>
        <v>preta</v>
      </c>
      <c r="S993" s="22" t="str">
        <f ca="1">VLOOKUP(M993,'06'!$A$2:$B$18,2,0)</f>
        <v>ensino fundamental incompleto</v>
      </c>
      <c r="T993" s="22" t="str">
        <f ca="1">VLOOKUP(N993,'07'!$A$2:$D$28,2,0)</f>
        <v>Minas Gerais</v>
      </c>
      <c r="U993" s="22" t="str">
        <f ca="1">VLOOKUP(O993,'08'!$A$2:$B$28,2,0)</f>
        <v>Umbanda</v>
      </c>
      <c r="V993" s="22" t="str">
        <f ca="1">VLOOKUP(P993,'10'!$A$2:$B$10,2,0)</f>
        <v>Solteiro</v>
      </c>
      <c r="W993" s="29">
        <f>IFERROR(VLOOKUP($B993,'b02'!$A$4:$H$705,W$1,0),0)</f>
        <v>0</v>
      </c>
      <c r="X993" s="29">
        <f>IFERROR(VLOOKUP($B993,'b02'!$A$4:$H$705,X$1,0),0)</f>
        <v>0</v>
      </c>
      <c r="Y993" s="29">
        <f>IFERROR(VLOOKUP($B993,'b02'!$A$4:$H$705,Y$1,0),0)</f>
        <v>0</v>
      </c>
      <c r="Z993" s="29">
        <f>IFERROR(VLOOKUP($B993,'b02'!$A$4:$H$705,Z$1,0),0)</f>
        <v>0</v>
      </c>
      <c r="AA993" s="29">
        <f>IFERROR(VLOOKUP($B993,'b02'!$A$4:$H$705,AA$1,0),0)</f>
        <v>0</v>
      </c>
      <c r="AB993" s="29">
        <f>IFERROR(VLOOKUP($B993,'b02'!$A$4:$H$705,AB$1,0),0)</f>
        <v>0</v>
      </c>
      <c r="AC993" s="29">
        <f>IFERROR(VLOOKUP($B993,'b02'!$A$4:$H$705,AC$1,0),0)</f>
        <v>0</v>
      </c>
      <c r="AD993" s="41">
        <f>IFERROR(VLOOKUP($B993,'b06'!$A$4:$I$714,AD$1,0),0)</f>
        <v>0</v>
      </c>
      <c r="AE993" s="41">
        <f>IFERROR(VLOOKUP($B993,'b06'!$A$4:$I$714,AE$1,0),0)</f>
        <v>0</v>
      </c>
      <c r="AF993" s="41">
        <f>IFERROR(VLOOKUP($B993,'b06'!$A$4:$I$714,AF$1,0),0)</f>
        <v>0</v>
      </c>
      <c r="AG993" s="41">
        <f>IFERROR(VLOOKUP($B993,'b06'!$A$4:$I$714,AG$1,0),0)</f>
        <v>0</v>
      </c>
      <c r="AH993" s="41">
        <f>IFERROR(VLOOKUP($B993,'b06'!$A$4:$I$714,AH$1,0),0)</f>
        <v>0</v>
      </c>
      <c r="AI993" s="41">
        <f>IFERROR(VLOOKUP($B993,'b06'!$A$4:$I$714,AI$1,0),0)</f>
        <v>0</v>
      </c>
      <c r="AJ993" s="41">
        <f>IFERROR(VLOOKUP($B993,'b06'!$A$4:$I$714,AJ$1,0),0)</f>
        <v>0</v>
      </c>
    </row>
    <row r="994" spans="1:36" x14ac:dyDescent="0.35">
      <c r="A994" s="4" t="s">
        <v>1305</v>
      </c>
      <c r="B994" s="30">
        <v>992</v>
      </c>
      <c r="C994" s="8">
        <f t="shared" ca="1" si="181"/>
        <v>34518</v>
      </c>
      <c r="D994" s="5" t="str">
        <f t="shared" si="182"/>
        <v>colaborador_0992</v>
      </c>
      <c r="E994" s="9" t="s">
        <v>1339</v>
      </c>
      <c r="F994" s="9" t="s">
        <v>1550</v>
      </c>
      <c r="G994" s="8">
        <f t="shared" ca="1" si="183"/>
        <v>42383</v>
      </c>
      <c r="H994" s="6" t="s">
        <v>6</v>
      </c>
      <c r="I994" s="13">
        <f t="shared" ca="1" si="184"/>
        <v>1.82</v>
      </c>
      <c r="J994" s="15">
        <f t="shared" ca="1" si="185"/>
        <v>76</v>
      </c>
      <c r="K994" s="15">
        <f t="shared" ca="1" si="186"/>
        <v>22.944088878154812</v>
      </c>
      <c r="L994" s="10">
        <f t="shared" ca="1" si="187"/>
        <v>2</v>
      </c>
      <c r="M994" s="10">
        <f t="shared" ca="1" si="188"/>
        <v>6</v>
      </c>
      <c r="N994" s="10">
        <f t="shared" ca="1" si="189"/>
        <v>20</v>
      </c>
      <c r="O994" s="10">
        <f t="shared" ca="1" si="190"/>
        <v>7</v>
      </c>
      <c r="P994" s="10">
        <f t="shared" ca="1" si="191"/>
        <v>4</v>
      </c>
      <c r="Q994" s="11">
        <f t="shared" ca="1" si="180"/>
        <v>26</v>
      </c>
      <c r="R994" s="22" t="str">
        <f ca="1">VLOOKUP(L994,'05'!$A$2:$B$6,2,0)</f>
        <v>parda</v>
      </c>
      <c r="S994" s="22" t="str">
        <f ca="1">VLOOKUP(M994,'06'!$A$2:$B$18,2,0)</f>
        <v>ensino médio técnico incompleto</v>
      </c>
      <c r="T994" s="22" t="str">
        <f ca="1">VLOOKUP(N994,'07'!$A$2:$D$28,2,0)</f>
        <v>Rio Grande do Norte</v>
      </c>
      <c r="U994" s="22" t="str">
        <f ca="1">VLOOKUP(O994,'08'!$A$2:$B$28,2,0)</f>
        <v>Testemunha de Jeová</v>
      </c>
      <c r="V994" s="22" t="str">
        <f ca="1">VLOOKUP(P994,'10'!$A$2:$B$10,2,0)</f>
        <v>Desquitado</v>
      </c>
      <c r="W994" s="29">
        <f>IFERROR(VLOOKUP($B994,'b02'!$A$4:$H$705,W$1,0),0)</f>
        <v>0</v>
      </c>
      <c r="X994" s="29">
        <f>IFERROR(VLOOKUP($B994,'b02'!$A$4:$H$705,X$1,0),0)</f>
        <v>0</v>
      </c>
      <c r="Y994" s="29">
        <f>IFERROR(VLOOKUP($B994,'b02'!$A$4:$H$705,Y$1,0),0)</f>
        <v>0</v>
      </c>
      <c r="Z994" s="29">
        <f>IFERROR(VLOOKUP($B994,'b02'!$A$4:$H$705,Z$1,0),0)</f>
        <v>0</v>
      </c>
      <c r="AA994" s="29">
        <f>IFERROR(VLOOKUP($B994,'b02'!$A$4:$H$705,AA$1,0),0)</f>
        <v>0</v>
      </c>
      <c r="AB994" s="29">
        <f>IFERROR(VLOOKUP($B994,'b02'!$A$4:$H$705,AB$1,0),0)</f>
        <v>0</v>
      </c>
      <c r="AC994" s="29">
        <f>IFERROR(VLOOKUP($B994,'b02'!$A$4:$H$705,AC$1,0),0)</f>
        <v>0</v>
      </c>
      <c r="AD994" s="41">
        <f>IFERROR(VLOOKUP($B994,'b06'!$A$4:$I$714,AD$1,0),0)</f>
        <v>0</v>
      </c>
      <c r="AE994" s="41">
        <f>IFERROR(VLOOKUP($B994,'b06'!$A$4:$I$714,AE$1,0),0)</f>
        <v>0</v>
      </c>
      <c r="AF994" s="41">
        <f>IFERROR(VLOOKUP($B994,'b06'!$A$4:$I$714,AF$1,0),0)</f>
        <v>0</v>
      </c>
      <c r="AG994" s="41">
        <f>IFERROR(VLOOKUP($B994,'b06'!$A$4:$I$714,AG$1,0),0)</f>
        <v>0</v>
      </c>
      <c r="AH994" s="41">
        <f>IFERROR(VLOOKUP($B994,'b06'!$A$4:$I$714,AH$1,0),0)</f>
        <v>0</v>
      </c>
      <c r="AI994" s="41">
        <f>IFERROR(VLOOKUP($B994,'b06'!$A$4:$I$714,AI$1,0),0)</f>
        <v>0</v>
      </c>
      <c r="AJ994" s="41">
        <f>IFERROR(VLOOKUP($B994,'b06'!$A$4:$I$714,AJ$1,0),0)</f>
        <v>0</v>
      </c>
    </row>
    <row r="995" spans="1:36" x14ac:dyDescent="0.35">
      <c r="A995" s="4" t="s">
        <v>1306</v>
      </c>
      <c r="B995" s="30">
        <v>993</v>
      </c>
      <c r="C995" s="8">
        <f t="shared" ca="1" si="181"/>
        <v>30894</v>
      </c>
      <c r="D995" s="5" t="str">
        <f t="shared" si="182"/>
        <v>colaborador_0993</v>
      </c>
      <c r="E995" s="9" t="s">
        <v>1339</v>
      </c>
      <c r="F995" s="9" t="s">
        <v>1550</v>
      </c>
      <c r="G995" s="8">
        <f t="shared" ca="1" si="183"/>
        <v>43694</v>
      </c>
      <c r="H995" s="6" t="s">
        <v>6</v>
      </c>
      <c r="I995" s="13">
        <f t="shared" ca="1" si="184"/>
        <v>1.76</v>
      </c>
      <c r="J995" s="15">
        <f t="shared" ca="1" si="185"/>
        <v>80</v>
      </c>
      <c r="K995" s="15">
        <f t="shared" ca="1" si="186"/>
        <v>25.826446280991735</v>
      </c>
      <c r="L995" s="10">
        <f t="shared" ca="1" si="187"/>
        <v>2</v>
      </c>
      <c r="M995" s="10">
        <f t="shared" ca="1" si="188"/>
        <v>3</v>
      </c>
      <c r="N995" s="10">
        <f t="shared" ca="1" si="189"/>
        <v>27</v>
      </c>
      <c r="O995" s="10">
        <f t="shared" ca="1" si="190"/>
        <v>1</v>
      </c>
      <c r="P995" s="10">
        <f t="shared" ca="1" si="191"/>
        <v>2</v>
      </c>
      <c r="Q995" s="11">
        <f t="shared" ca="1" si="180"/>
        <v>36</v>
      </c>
      <c r="R995" s="22" t="str">
        <f ca="1">VLOOKUP(L995,'05'!$A$2:$B$6,2,0)</f>
        <v>parda</v>
      </c>
      <c r="S995" s="22" t="str">
        <f ca="1">VLOOKUP(M995,'06'!$A$2:$B$18,2,0)</f>
        <v>ensino fundamental completo</v>
      </c>
      <c r="T995" s="22" t="str">
        <f ca="1">VLOOKUP(N995,'07'!$A$2:$D$28,2,0)</f>
        <v>Tocantins</v>
      </c>
      <c r="U995" s="22" t="str">
        <f ca="1">VLOOKUP(O995,'08'!$A$2:$B$28,2,0)</f>
        <v>Adventista</v>
      </c>
      <c r="V995" s="22" t="str">
        <f ca="1">VLOOKUP(P995,'10'!$A$2:$B$10,2,0)</f>
        <v>Casado</v>
      </c>
      <c r="W995" s="29">
        <f>IFERROR(VLOOKUP($B995,'b02'!$A$4:$H$705,W$1,0),0)</f>
        <v>0</v>
      </c>
      <c r="X995" s="29">
        <f>IFERROR(VLOOKUP($B995,'b02'!$A$4:$H$705,X$1,0),0)</f>
        <v>0</v>
      </c>
      <c r="Y995" s="29">
        <f>IFERROR(VLOOKUP($B995,'b02'!$A$4:$H$705,Y$1,0),0)</f>
        <v>0</v>
      </c>
      <c r="Z995" s="29">
        <f>IFERROR(VLOOKUP($B995,'b02'!$A$4:$H$705,Z$1,0),0)</f>
        <v>0</v>
      </c>
      <c r="AA995" s="29">
        <f>IFERROR(VLOOKUP($B995,'b02'!$A$4:$H$705,AA$1,0),0)</f>
        <v>0</v>
      </c>
      <c r="AB995" s="29">
        <f>IFERROR(VLOOKUP($B995,'b02'!$A$4:$H$705,AB$1,0),0)</f>
        <v>1</v>
      </c>
      <c r="AC995" s="29">
        <f>IFERROR(VLOOKUP($B995,'b02'!$A$4:$H$705,AC$1,0),0)</f>
        <v>1</v>
      </c>
      <c r="AD995" s="41">
        <f>IFERROR(VLOOKUP($B995,'b06'!$A$4:$I$714,AD$1,0),0)</f>
        <v>1</v>
      </c>
      <c r="AE995" s="41">
        <f>IFERROR(VLOOKUP($B995,'b06'!$A$4:$I$714,AE$1,0),0)</f>
        <v>0</v>
      </c>
      <c r="AF995" s="41">
        <f>IFERROR(VLOOKUP($B995,'b06'!$A$4:$I$714,AF$1,0),0)</f>
        <v>0</v>
      </c>
      <c r="AG995" s="41">
        <f>IFERROR(VLOOKUP($B995,'b06'!$A$4:$I$714,AG$1,0),0)</f>
        <v>0</v>
      </c>
      <c r="AH995" s="41">
        <f>IFERROR(VLOOKUP($B995,'b06'!$A$4:$I$714,AH$1,0),0)</f>
        <v>0</v>
      </c>
      <c r="AI995" s="41">
        <f>IFERROR(VLOOKUP($B995,'b06'!$A$4:$I$714,AI$1,0),0)</f>
        <v>0</v>
      </c>
      <c r="AJ995" s="41">
        <f>IFERROR(VLOOKUP($B995,'b06'!$A$4:$I$714,AJ$1,0),0)</f>
        <v>0</v>
      </c>
    </row>
    <row r="996" spans="1:36" x14ac:dyDescent="0.35">
      <c r="A996" s="4" t="s">
        <v>1307</v>
      </c>
      <c r="B996" s="30">
        <v>994</v>
      </c>
      <c r="C996" s="8">
        <f t="shared" ca="1" si="181"/>
        <v>35431</v>
      </c>
      <c r="D996" s="5" t="str">
        <f t="shared" si="182"/>
        <v>colaborador_0994</v>
      </c>
      <c r="E996" s="9" t="s">
        <v>1339</v>
      </c>
      <c r="F996" s="9" t="s">
        <v>1550</v>
      </c>
      <c r="G996" s="8">
        <f t="shared" ca="1" si="183"/>
        <v>43530</v>
      </c>
      <c r="H996" s="6" t="s">
        <v>6</v>
      </c>
      <c r="I996" s="13">
        <f t="shared" ca="1" si="184"/>
        <v>1.76</v>
      </c>
      <c r="J996" s="15">
        <f t="shared" ca="1" si="185"/>
        <v>76</v>
      </c>
      <c r="K996" s="15">
        <f t="shared" ca="1" si="186"/>
        <v>24.535123966942148</v>
      </c>
      <c r="L996" s="10">
        <f t="shared" ca="1" si="187"/>
        <v>3</v>
      </c>
      <c r="M996" s="10">
        <f t="shared" ca="1" si="188"/>
        <v>6</v>
      </c>
      <c r="N996" s="10">
        <f t="shared" ca="1" si="189"/>
        <v>12</v>
      </c>
      <c r="O996" s="10">
        <f t="shared" ca="1" si="190"/>
        <v>1</v>
      </c>
      <c r="P996" s="10">
        <f t="shared" ca="1" si="191"/>
        <v>5</v>
      </c>
      <c r="Q996" s="11">
        <f t="shared" ca="1" si="180"/>
        <v>24</v>
      </c>
      <c r="R996" s="22" t="str">
        <f ca="1">VLOOKUP(L996,'05'!$A$2:$B$6,2,0)</f>
        <v>preta</v>
      </c>
      <c r="S996" s="22" t="str">
        <f ca="1">VLOOKUP(M996,'06'!$A$2:$B$18,2,0)</f>
        <v>ensino médio técnico incompleto</v>
      </c>
      <c r="T996" s="22" t="str">
        <f ca="1">VLOOKUP(N996,'07'!$A$2:$D$28,2,0)</f>
        <v>Mato Grosso do Sul</v>
      </c>
      <c r="U996" s="22" t="str">
        <f ca="1">VLOOKUP(O996,'08'!$A$2:$B$28,2,0)</f>
        <v>Adventista</v>
      </c>
      <c r="V996" s="22" t="str">
        <f ca="1">VLOOKUP(P996,'10'!$A$2:$B$10,2,0)</f>
        <v>Separado</v>
      </c>
      <c r="W996" s="29">
        <f>IFERROR(VLOOKUP($B996,'b02'!$A$4:$H$705,W$1,0),0)</f>
        <v>0</v>
      </c>
      <c r="X996" s="29">
        <f>IFERROR(VLOOKUP($B996,'b02'!$A$4:$H$705,X$1,0),0)</f>
        <v>0</v>
      </c>
      <c r="Y996" s="29">
        <f>IFERROR(VLOOKUP($B996,'b02'!$A$4:$H$705,Y$1,0),0)</f>
        <v>0</v>
      </c>
      <c r="Z996" s="29">
        <f>IFERROR(VLOOKUP($B996,'b02'!$A$4:$H$705,Z$1,0),0)</f>
        <v>0</v>
      </c>
      <c r="AA996" s="29">
        <f>IFERROR(VLOOKUP($B996,'b02'!$A$4:$H$705,AA$1,0),0)</f>
        <v>0</v>
      </c>
      <c r="AB996" s="29">
        <f>IFERROR(VLOOKUP($B996,'b02'!$A$4:$H$705,AB$1,0),0)</f>
        <v>0</v>
      </c>
      <c r="AC996" s="29">
        <f>IFERROR(VLOOKUP($B996,'b02'!$A$4:$H$705,AC$1,0),0)</f>
        <v>0</v>
      </c>
      <c r="AD996" s="41">
        <f>IFERROR(VLOOKUP($B996,'b06'!$A$4:$I$714,AD$1,0),0)</f>
        <v>0</v>
      </c>
      <c r="AE996" s="41">
        <f>IFERROR(VLOOKUP($B996,'b06'!$A$4:$I$714,AE$1,0),0)</f>
        <v>0</v>
      </c>
      <c r="AF996" s="41">
        <f>IFERROR(VLOOKUP($B996,'b06'!$A$4:$I$714,AF$1,0),0)</f>
        <v>0</v>
      </c>
      <c r="AG996" s="41">
        <f>IFERROR(VLOOKUP($B996,'b06'!$A$4:$I$714,AG$1,0),0)</f>
        <v>0</v>
      </c>
      <c r="AH996" s="41">
        <f>IFERROR(VLOOKUP($B996,'b06'!$A$4:$I$714,AH$1,0),0)</f>
        <v>0</v>
      </c>
      <c r="AI996" s="41">
        <f>IFERROR(VLOOKUP($B996,'b06'!$A$4:$I$714,AI$1,0),0)</f>
        <v>0</v>
      </c>
      <c r="AJ996" s="41">
        <f>IFERROR(VLOOKUP($B996,'b06'!$A$4:$I$714,AJ$1,0),0)</f>
        <v>0</v>
      </c>
    </row>
    <row r="997" spans="1:36" x14ac:dyDescent="0.35">
      <c r="A997" s="4" t="s">
        <v>1308</v>
      </c>
      <c r="B997" s="30">
        <v>995</v>
      </c>
      <c r="C997" s="8">
        <f t="shared" ca="1" si="181"/>
        <v>34644</v>
      </c>
      <c r="D997" s="5" t="str">
        <f t="shared" si="182"/>
        <v>colaborador_0995</v>
      </c>
      <c r="E997" s="9" t="s">
        <v>1339</v>
      </c>
      <c r="F997" s="9" t="s">
        <v>1550</v>
      </c>
      <c r="G997" s="8">
        <f t="shared" ca="1" si="183"/>
        <v>43788</v>
      </c>
      <c r="H997" s="6" t="s">
        <v>6</v>
      </c>
      <c r="I997" s="13">
        <f t="shared" ca="1" si="184"/>
        <v>1.85</v>
      </c>
      <c r="J997" s="15">
        <f t="shared" ca="1" si="185"/>
        <v>74</v>
      </c>
      <c r="K997" s="15">
        <f t="shared" ca="1" si="186"/>
        <v>21.621621621621621</v>
      </c>
      <c r="L997" s="10">
        <f t="shared" ca="1" si="187"/>
        <v>2</v>
      </c>
      <c r="M997" s="10">
        <f t="shared" ca="1" si="188"/>
        <v>1</v>
      </c>
      <c r="N997" s="10">
        <f t="shared" ca="1" si="189"/>
        <v>25</v>
      </c>
      <c r="O997" s="10">
        <f t="shared" ca="1" si="190"/>
        <v>1</v>
      </c>
      <c r="P997" s="10">
        <f t="shared" ca="1" si="191"/>
        <v>1</v>
      </c>
      <c r="Q997" s="11">
        <f t="shared" ca="1" si="180"/>
        <v>26</v>
      </c>
      <c r="R997" s="22" t="str">
        <f ca="1">VLOOKUP(L997,'05'!$A$2:$B$6,2,0)</f>
        <v>parda</v>
      </c>
      <c r="S997" s="22" t="str">
        <f ca="1">VLOOKUP(M997,'06'!$A$2:$B$18,2,0)</f>
        <v>sem instrução</v>
      </c>
      <c r="T997" s="22" t="str">
        <f ca="1">VLOOKUP(N997,'07'!$A$2:$D$28,2,0)</f>
        <v>São Paulo</v>
      </c>
      <c r="U997" s="22" t="str">
        <f ca="1">VLOOKUP(O997,'08'!$A$2:$B$28,2,0)</f>
        <v>Adventista</v>
      </c>
      <c r="V997" s="22" t="str">
        <f ca="1">VLOOKUP(P997,'10'!$A$2:$B$10,2,0)</f>
        <v>Solteiro</v>
      </c>
      <c r="W997" s="29">
        <f>IFERROR(VLOOKUP($B997,'b02'!$A$4:$H$705,W$1,0),0)</f>
        <v>0</v>
      </c>
      <c r="X997" s="29">
        <f>IFERROR(VLOOKUP($B997,'b02'!$A$4:$H$705,X$1,0),0)</f>
        <v>0</v>
      </c>
      <c r="Y997" s="29">
        <f>IFERROR(VLOOKUP($B997,'b02'!$A$4:$H$705,Y$1,0),0)</f>
        <v>0</v>
      </c>
      <c r="Z997" s="29">
        <f>IFERROR(VLOOKUP($B997,'b02'!$A$4:$H$705,Z$1,0),0)</f>
        <v>0</v>
      </c>
      <c r="AA997" s="29">
        <f>IFERROR(VLOOKUP($B997,'b02'!$A$4:$H$705,AA$1,0),0)</f>
        <v>0</v>
      </c>
      <c r="AB997" s="29">
        <f>IFERROR(VLOOKUP($B997,'b02'!$A$4:$H$705,AB$1,0),0)</f>
        <v>1</v>
      </c>
      <c r="AC997" s="29">
        <f>IFERROR(VLOOKUP($B997,'b02'!$A$4:$H$705,AC$1,0),0)</f>
        <v>1</v>
      </c>
      <c r="AD997" s="41">
        <f>IFERROR(VLOOKUP($B997,'b06'!$A$4:$I$714,AD$1,0),0)</f>
        <v>0</v>
      </c>
      <c r="AE997" s="41">
        <f>IFERROR(VLOOKUP($B997,'b06'!$A$4:$I$714,AE$1,0),0)</f>
        <v>0</v>
      </c>
      <c r="AF997" s="41">
        <f>IFERROR(VLOOKUP($B997,'b06'!$A$4:$I$714,AF$1,0),0)</f>
        <v>0</v>
      </c>
      <c r="AG997" s="41">
        <f>IFERROR(VLOOKUP($B997,'b06'!$A$4:$I$714,AG$1,0),0)</f>
        <v>1</v>
      </c>
      <c r="AH997" s="41">
        <f>IFERROR(VLOOKUP($B997,'b06'!$A$4:$I$714,AH$1,0),0)</f>
        <v>0</v>
      </c>
      <c r="AI997" s="41">
        <f>IFERROR(VLOOKUP($B997,'b06'!$A$4:$I$714,AI$1,0),0)</f>
        <v>0</v>
      </c>
      <c r="AJ997" s="41">
        <f>IFERROR(VLOOKUP($B997,'b06'!$A$4:$I$714,AJ$1,0),0)</f>
        <v>0</v>
      </c>
    </row>
    <row r="998" spans="1:36" x14ac:dyDescent="0.35">
      <c r="A998" s="4" t="s">
        <v>1309</v>
      </c>
      <c r="B998" s="30">
        <v>996</v>
      </c>
      <c r="C998" s="8">
        <f t="shared" ca="1" si="181"/>
        <v>34766</v>
      </c>
      <c r="D998" s="5" t="str">
        <f t="shared" si="182"/>
        <v>colaborador_0996</v>
      </c>
      <c r="E998" s="9" t="s">
        <v>1339</v>
      </c>
      <c r="F998" s="9" t="s">
        <v>1550</v>
      </c>
      <c r="G998" s="8">
        <f t="shared" ca="1" si="183"/>
        <v>43772</v>
      </c>
      <c r="H998" s="6" t="s">
        <v>6</v>
      </c>
      <c r="I998" s="13">
        <f t="shared" ca="1" si="184"/>
        <v>1.8</v>
      </c>
      <c r="J998" s="15">
        <f t="shared" ca="1" si="185"/>
        <v>70</v>
      </c>
      <c r="K998" s="15">
        <f t="shared" ca="1" si="186"/>
        <v>21.604938271604937</v>
      </c>
      <c r="L998" s="10">
        <f t="shared" ca="1" si="187"/>
        <v>3</v>
      </c>
      <c r="M998" s="10">
        <f t="shared" ca="1" si="188"/>
        <v>6</v>
      </c>
      <c r="N998" s="10">
        <f t="shared" ca="1" si="189"/>
        <v>2</v>
      </c>
      <c r="O998" s="10">
        <f t="shared" ca="1" si="190"/>
        <v>1</v>
      </c>
      <c r="P998" s="10">
        <f t="shared" ca="1" si="191"/>
        <v>3</v>
      </c>
      <c r="Q998" s="11">
        <f t="shared" ca="1" si="180"/>
        <v>25</v>
      </c>
      <c r="R998" s="22" t="str">
        <f ca="1">VLOOKUP(L998,'05'!$A$2:$B$6,2,0)</f>
        <v>preta</v>
      </c>
      <c r="S998" s="22" t="str">
        <f ca="1">VLOOKUP(M998,'06'!$A$2:$B$18,2,0)</f>
        <v>ensino médio técnico incompleto</v>
      </c>
      <c r="T998" s="22" t="str">
        <f ca="1">VLOOKUP(N998,'07'!$A$2:$D$28,2,0)</f>
        <v>Alagoas</v>
      </c>
      <c r="U998" s="22" t="str">
        <f ca="1">VLOOKUP(O998,'08'!$A$2:$B$28,2,0)</f>
        <v>Adventista</v>
      </c>
      <c r="V998" s="22" t="str">
        <f ca="1">VLOOKUP(P998,'10'!$A$2:$B$10,2,0)</f>
        <v>Divorciado</v>
      </c>
      <c r="W998" s="29">
        <f>IFERROR(VLOOKUP($B998,'b02'!$A$4:$H$705,W$1,0),0)</f>
        <v>0</v>
      </c>
      <c r="X998" s="29">
        <f>IFERROR(VLOOKUP($B998,'b02'!$A$4:$H$705,X$1,0),0)</f>
        <v>0</v>
      </c>
      <c r="Y998" s="29">
        <f>IFERROR(VLOOKUP($B998,'b02'!$A$4:$H$705,Y$1,0),0)</f>
        <v>0</v>
      </c>
      <c r="Z998" s="29">
        <f>IFERROR(VLOOKUP($B998,'b02'!$A$4:$H$705,Z$1,0),0)</f>
        <v>0</v>
      </c>
      <c r="AA998" s="29">
        <f>IFERROR(VLOOKUP($B998,'b02'!$A$4:$H$705,AA$1,0),0)</f>
        <v>0</v>
      </c>
      <c r="AB998" s="29">
        <f>IFERROR(VLOOKUP($B998,'b02'!$A$4:$H$705,AB$1,0),0)</f>
        <v>0</v>
      </c>
      <c r="AC998" s="29">
        <f>IFERROR(VLOOKUP($B998,'b02'!$A$4:$H$705,AC$1,0),0)</f>
        <v>0</v>
      </c>
      <c r="AD998" s="41">
        <f>IFERROR(VLOOKUP($B998,'b06'!$A$4:$I$714,AD$1,0),0)</f>
        <v>0</v>
      </c>
      <c r="AE998" s="41">
        <f>IFERROR(VLOOKUP($B998,'b06'!$A$4:$I$714,AE$1,0),0)</f>
        <v>0</v>
      </c>
      <c r="AF998" s="41">
        <f>IFERROR(VLOOKUP($B998,'b06'!$A$4:$I$714,AF$1,0),0)</f>
        <v>0</v>
      </c>
      <c r="AG998" s="41">
        <f>IFERROR(VLOOKUP($B998,'b06'!$A$4:$I$714,AG$1,0),0)</f>
        <v>0</v>
      </c>
      <c r="AH998" s="41">
        <f>IFERROR(VLOOKUP($B998,'b06'!$A$4:$I$714,AH$1,0),0)</f>
        <v>0</v>
      </c>
      <c r="AI998" s="41">
        <f>IFERROR(VLOOKUP($B998,'b06'!$A$4:$I$714,AI$1,0),0)</f>
        <v>0</v>
      </c>
      <c r="AJ998" s="41">
        <f>IFERROR(VLOOKUP($B998,'b06'!$A$4:$I$714,AJ$1,0),0)</f>
        <v>0</v>
      </c>
    </row>
    <row r="999" spans="1:36" x14ac:dyDescent="0.35">
      <c r="A999" s="4" t="s">
        <v>1310</v>
      </c>
      <c r="B999" s="30">
        <v>997</v>
      </c>
      <c r="C999" s="8">
        <f t="shared" ca="1" si="181"/>
        <v>35399</v>
      </c>
      <c r="D999" s="5" t="str">
        <f t="shared" si="182"/>
        <v>colaborador_0997</v>
      </c>
      <c r="E999" s="9" t="s">
        <v>1339</v>
      </c>
      <c r="F999" s="9" t="s">
        <v>1550</v>
      </c>
      <c r="G999" s="8">
        <f t="shared" ca="1" si="183"/>
        <v>42469</v>
      </c>
      <c r="H999" s="6" t="s">
        <v>6</v>
      </c>
      <c r="I999" s="13">
        <f t="shared" ca="1" si="184"/>
        <v>1.82</v>
      </c>
      <c r="J999" s="15">
        <f t="shared" ca="1" si="185"/>
        <v>80</v>
      </c>
      <c r="K999" s="15">
        <f t="shared" ca="1" si="186"/>
        <v>24.151672503320853</v>
      </c>
      <c r="L999" s="10">
        <f t="shared" ca="1" si="187"/>
        <v>3</v>
      </c>
      <c r="M999" s="10">
        <f t="shared" ca="1" si="188"/>
        <v>6</v>
      </c>
      <c r="N999" s="10">
        <f t="shared" ca="1" si="189"/>
        <v>12</v>
      </c>
      <c r="O999" s="10">
        <f t="shared" ca="1" si="190"/>
        <v>6</v>
      </c>
      <c r="P999" s="10">
        <f t="shared" ca="1" si="191"/>
        <v>5</v>
      </c>
      <c r="Q999" s="11">
        <f t="shared" ca="1" si="180"/>
        <v>24</v>
      </c>
      <c r="R999" s="22" t="str">
        <f ca="1">VLOOKUP(L999,'05'!$A$2:$B$6,2,0)</f>
        <v>preta</v>
      </c>
      <c r="S999" s="22" t="str">
        <f ca="1">VLOOKUP(M999,'06'!$A$2:$B$18,2,0)</f>
        <v>ensino médio técnico incompleto</v>
      </c>
      <c r="T999" s="22" t="str">
        <f ca="1">VLOOKUP(N999,'07'!$A$2:$D$28,2,0)</f>
        <v>Mato Grosso do Sul</v>
      </c>
      <c r="U999" s="22" t="str">
        <f ca="1">VLOOKUP(O999,'08'!$A$2:$B$28,2,0)</f>
        <v>Umbanda</v>
      </c>
      <c r="V999" s="22" t="str">
        <f ca="1">VLOOKUP(P999,'10'!$A$2:$B$10,2,0)</f>
        <v>Separado</v>
      </c>
      <c r="W999" s="29">
        <f>IFERROR(VLOOKUP($B999,'b02'!$A$4:$H$705,W$1,0),0)</f>
        <v>0</v>
      </c>
      <c r="X999" s="29">
        <f>IFERROR(VLOOKUP($B999,'b02'!$A$4:$H$705,X$1,0),0)</f>
        <v>0</v>
      </c>
      <c r="Y999" s="29">
        <f>IFERROR(VLOOKUP($B999,'b02'!$A$4:$H$705,Y$1,0),0)</f>
        <v>0</v>
      </c>
      <c r="Z999" s="29">
        <f>IFERROR(VLOOKUP($B999,'b02'!$A$4:$H$705,Z$1,0),0)</f>
        <v>0</v>
      </c>
      <c r="AA999" s="29">
        <f>IFERROR(VLOOKUP($B999,'b02'!$A$4:$H$705,AA$1,0),0)</f>
        <v>0</v>
      </c>
      <c r="AB999" s="29">
        <f>IFERROR(VLOOKUP($B999,'b02'!$A$4:$H$705,AB$1,0),0)</f>
        <v>1</v>
      </c>
      <c r="AC999" s="29">
        <f>IFERROR(VLOOKUP($B999,'b02'!$A$4:$H$705,AC$1,0),0)</f>
        <v>1</v>
      </c>
      <c r="AD999" s="41">
        <f>IFERROR(VLOOKUP($B999,'b06'!$A$4:$I$714,AD$1,0),0)</f>
        <v>1</v>
      </c>
      <c r="AE999" s="41">
        <f>IFERROR(VLOOKUP($B999,'b06'!$A$4:$I$714,AE$1,0),0)</f>
        <v>0</v>
      </c>
      <c r="AF999" s="41">
        <f>IFERROR(VLOOKUP($B999,'b06'!$A$4:$I$714,AF$1,0),0)</f>
        <v>0</v>
      </c>
      <c r="AG999" s="41">
        <f>IFERROR(VLOOKUP($B999,'b06'!$A$4:$I$714,AG$1,0),0)</f>
        <v>0</v>
      </c>
      <c r="AH999" s="41">
        <f>IFERROR(VLOOKUP($B999,'b06'!$A$4:$I$714,AH$1,0),0)</f>
        <v>0</v>
      </c>
      <c r="AI999" s="41">
        <f>IFERROR(VLOOKUP($B999,'b06'!$A$4:$I$714,AI$1,0),0)</f>
        <v>0</v>
      </c>
      <c r="AJ999" s="41">
        <f>IFERROR(VLOOKUP($B999,'b06'!$A$4:$I$714,AJ$1,0),0)</f>
        <v>0</v>
      </c>
    </row>
    <row r="1000" spans="1:36" x14ac:dyDescent="0.35">
      <c r="A1000" s="4" t="s">
        <v>1311</v>
      </c>
      <c r="B1000" s="30">
        <v>998</v>
      </c>
      <c r="C1000" s="8">
        <f t="shared" ca="1" si="181"/>
        <v>34956</v>
      </c>
      <c r="D1000" s="5" t="str">
        <f t="shared" si="182"/>
        <v>colaborador_0998</v>
      </c>
      <c r="E1000" s="9" t="s">
        <v>1339</v>
      </c>
      <c r="F1000" s="9" t="s">
        <v>1550</v>
      </c>
      <c r="G1000" s="8">
        <f t="shared" ca="1" si="183"/>
        <v>42370</v>
      </c>
      <c r="H1000" s="6" t="s">
        <v>6</v>
      </c>
      <c r="I1000" s="13">
        <f t="shared" ca="1" si="184"/>
        <v>1.78</v>
      </c>
      <c r="J1000" s="15">
        <f t="shared" ca="1" si="185"/>
        <v>73</v>
      </c>
      <c r="K1000" s="15">
        <f t="shared" ca="1" si="186"/>
        <v>23.040020199469762</v>
      </c>
      <c r="L1000" s="10">
        <f t="shared" ca="1" si="187"/>
        <v>3</v>
      </c>
      <c r="M1000" s="10">
        <f t="shared" ca="1" si="188"/>
        <v>7</v>
      </c>
      <c r="N1000" s="10">
        <f t="shared" ca="1" si="189"/>
        <v>15</v>
      </c>
      <c r="O1000" s="10">
        <f t="shared" ca="1" si="190"/>
        <v>7</v>
      </c>
      <c r="P1000" s="10">
        <f t="shared" ca="1" si="191"/>
        <v>1</v>
      </c>
      <c r="Q1000" s="11">
        <f t="shared" ca="1" si="180"/>
        <v>25</v>
      </c>
      <c r="R1000" s="22" t="str">
        <f ca="1">VLOOKUP(L1000,'05'!$A$2:$B$6,2,0)</f>
        <v>preta</v>
      </c>
      <c r="S1000" s="22" t="str">
        <f ca="1">VLOOKUP(M1000,'06'!$A$2:$B$18,2,0)</f>
        <v>ensino médio técnico completo</v>
      </c>
      <c r="T1000" s="22" t="str">
        <f ca="1">VLOOKUP(N1000,'07'!$A$2:$D$28,2,0)</f>
        <v>Paraíba</v>
      </c>
      <c r="U1000" s="22" t="str">
        <f ca="1">VLOOKUP(O1000,'08'!$A$2:$B$28,2,0)</f>
        <v>Testemunha de Jeová</v>
      </c>
      <c r="V1000" s="22" t="str">
        <f ca="1">VLOOKUP(P1000,'10'!$A$2:$B$10,2,0)</f>
        <v>Solteiro</v>
      </c>
      <c r="W1000" s="29">
        <f>IFERROR(VLOOKUP($B1000,'b02'!$A$4:$H$705,W$1,0),0)</f>
        <v>0</v>
      </c>
      <c r="X1000" s="29">
        <f>IFERROR(VLOOKUP($B1000,'b02'!$A$4:$H$705,X$1,0),0)</f>
        <v>0</v>
      </c>
      <c r="Y1000" s="29">
        <f>IFERROR(VLOOKUP($B1000,'b02'!$A$4:$H$705,Y$1,0),0)</f>
        <v>0</v>
      </c>
      <c r="Z1000" s="29">
        <f>IFERROR(VLOOKUP($B1000,'b02'!$A$4:$H$705,Z$1,0),0)</f>
        <v>0</v>
      </c>
      <c r="AA1000" s="29">
        <f>IFERROR(VLOOKUP($B1000,'b02'!$A$4:$H$705,AA$1,0),0)</f>
        <v>0</v>
      </c>
      <c r="AB1000" s="29">
        <f>IFERROR(VLOOKUP($B1000,'b02'!$A$4:$H$705,AB$1,0),0)</f>
        <v>0</v>
      </c>
      <c r="AC1000" s="29">
        <f>IFERROR(VLOOKUP($B1000,'b02'!$A$4:$H$705,AC$1,0),0)</f>
        <v>0</v>
      </c>
      <c r="AD1000" s="41">
        <f>IFERROR(VLOOKUP($B1000,'b06'!$A$4:$I$714,AD$1,0),0)</f>
        <v>0</v>
      </c>
      <c r="AE1000" s="41">
        <f>IFERROR(VLOOKUP($B1000,'b06'!$A$4:$I$714,AE$1,0),0)</f>
        <v>0</v>
      </c>
      <c r="AF1000" s="41">
        <f>IFERROR(VLOOKUP($B1000,'b06'!$A$4:$I$714,AF$1,0),0)</f>
        <v>0</v>
      </c>
      <c r="AG1000" s="41">
        <f>IFERROR(VLOOKUP($B1000,'b06'!$A$4:$I$714,AG$1,0),0)</f>
        <v>0</v>
      </c>
      <c r="AH1000" s="41">
        <f>IFERROR(VLOOKUP($B1000,'b06'!$A$4:$I$714,AH$1,0),0)</f>
        <v>0</v>
      </c>
      <c r="AI1000" s="41">
        <f>IFERROR(VLOOKUP($B1000,'b06'!$A$4:$I$714,AI$1,0),0)</f>
        <v>0</v>
      </c>
      <c r="AJ1000" s="41">
        <f>IFERROR(VLOOKUP($B1000,'b06'!$A$4:$I$714,AJ$1,0),0)</f>
        <v>0</v>
      </c>
    </row>
    <row r="1001" spans="1:36" x14ac:dyDescent="0.35">
      <c r="A1001" s="4" t="s">
        <v>1312</v>
      </c>
      <c r="B1001" s="30">
        <v>999</v>
      </c>
      <c r="C1001" s="8">
        <f t="shared" ca="1" si="181"/>
        <v>35419</v>
      </c>
      <c r="D1001" s="5" t="str">
        <f t="shared" si="182"/>
        <v>colaborador_0999</v>
      </c>
      <c r="E1001" s="9" t="s">
        <v>1339</v>
      </c>
      <c r="F1001" s="9" t="s">
        <v>1550</v>
      </c>
      <c r="G1001" s="8">
        <f t="shared" ca="1" si="183"/>
        <v>42870</v>
      </c>
      <c r="H1001" s="6" t="s">
        <v>6</v>
      </c>
      <c r="I1001" s="13">
        <f t="shared" ca="1" si="184"/>
        <v>1.81</v>
      </c>
      <c r="J1001" s="15">
        <f t="shared" ca="1" si="185"/>
        <v>80</v>
      </c>
      <c r="K1001" s="15">
        <f t="shared" ca="1" si="186"/>
        <v>24.419279020786909</v>
      </c>
      <c r="L1001" s="10">
        <f t="shared" ca="1" si="187"/>
        <v>2</v>
      </c>
      <c r="M1001" s="10">
        <f t="shared" ca="1" si="188"/>
        <v>5</v>
      </c>
      <c r="N1001" s="10">
        <f t="shared" ca="1" si="189"/>
        <v>11</v>
      </c>
      <c r="O1001" s="10">
        <f t="shared" ca="1" si="190"/>
        <v>1</v>
      </c>
      <c r="P1001" s="10">
        <f t="shared" ca="1" si="191"/>
        <v>6</v>
      </c>
      <c r="Q1001" s="11">
        <f t="shared" ca="1" si="180"/>
        <v>24</v>
      </c>
      <c r="R1001" s="22" t="str">
        <f ca="1">VLOOKUP(L1001,'05'!$A$2:$B$6,2,0)</f>
        <v>parda</v>
      </c>
      <c r="S1001" s="22" t="str">
        <f ca="1">VLOOKUP(M1001,'06'!$A$2:$B$18,2,0)</f>
        <v>ensino médio completo</v>
      </c>
      <c r="T1001" s="22" t="str">
        <f ca="1">VLOOKUP(N1001,'07'!$A$2:$D$28,2,0)</f>
        <v>Mato Grosso</v>
      </c>
      <c r="U1001" s="22" t="str">
        <f ca="1">VLOOKUP(O1001,'08'!$A$2:$B$28,2,0)</f>
        <v>Adventista</v>
      </c>
      <c r="V1001" s="22" t="str">
        <f ca="1">VLOOKUP(P1001,'10'!$A$2:$B$10,2,0)</f>
        <v>Concubinato/União Estável</v>
      </c>
      <c r="W1001" s="29">
        <f>IFERROR(VLOOKUP($B1001,'b02'!$A$4:$H$705,W$1,0),0)</f>
        <v>0</v>
      </c>
      <c r="X1001" s="29">
        <f>IFERROR(VLOOKUP($B1001,'b02'!$A$4:$H$705,X$1,0),0)</f>
        <v>0</v>
      </c>
      <c r="Y1001" s="29">
        <f>IFERROR(VLOOKUP($B1001,'b02'!$A$4:$H$705,Y$1,0),0)</f>
        <v>1</v>
      </c>
      <c r="Z1001" s="29">
        <f>IFERROR(VLOOKUP($B1001,'b02'!$A$4:$H$705,Z$1,0),0)</f>
        <v>0</v>
      </c>
      <c r="AA1001" s="29">
        <f>IFERROR(VLOOKUP($B1001,'b02'!$A$4:$H$705,AA$1,0),0)</f>
        <v>0</v>
      </c>
      <c r="AB1001" s="29">
        <f>IFERROR(VLOOKUP($B1001,'b02'!$A$4:$H$705,AB$1,0),0)</f>
        <v>0</v>
      </c>
      <c r="AC1001" s="29">
        <f>IFERROR(VLOOKUP($B1001,'b02'!$A$4:$H$705,AC$1,0),0)</f>
        <v>1</v>
      </c>
      <c r="AD1001" s="41">
        <f>IFERROR(VLOOKUP($B1001,'b06'!$A$4:$I$714,AD$1,0),0)</f>
        <v>1</v>
      </c>
      <c r="AE1001" s="41">
        <f>IFERROR(VLOOKUP($B1001,'b06'!$A$4:$I$714,AE$1,0),0)</f>
        <v>0</v>
      </c>
      <c r="AF1001" s="41">
        <f>IFERROR(VLOOKUP($B1001,'b06'!$A$4:$I$714,AF$1,0),0)</f>
        <v>0</v>
      </c>
      <c r="AG1001" s="41">
        <f>IFERROR(VLOOKUP($B1001,'b06'!$A$4:$I$714,AG$1,0),0)</f>
        <v>0</v>
      </c>
      <c r="AH1001" s="41">
        <f>IFERROR(VLOOKUP($B1001,'b06'!$A$4:$I$714,AH$1,0),0)</f>
        <v>0</v>
      </c>
      <c r="AI1001" s="41">
        <f>IFERROR(VLOOKUP($B1001,'b06'!$A$4:$I$714,AI$1,0),0)</f>
        <v>0</v>
      </c>
      <c r="AJ1001" s="41">
        <f>IFERROR(VLOOKUP($B1001,'b06'!$A$4:$I$714,AJ$1,0),0)</f>
        <v>0</v>
      </c>
    </row>
    <row r="1002" spans="1:36" x14ac:dyDescent="0.35">
      <c r="A1002" s="4" t="s">
        <v>244</v>
      </c>
      <c r="B1002" s="30">
        <v>1000</v>
      </c>
      <c r="C1002" s="8">
        <f t="shared" ca="1" si="181"/>
        <v>35995</v>
      </c>
      <c r="D1002" s="5" t="str">
        <f t="shared" si="182"/>
        <v>colaborador_1000</v>
      </c>
      <c r="E1002" s="9" t="s">
        <v>1339</v>
      </c>
      <c r="F1002" s="9" t="s">
        <v>1550</v>
      </c>
      <c r="G1002" s="8">
        <f t="shared" ca="1" si="183"/>
        <v>42453</v>
      </c>
      <c r="H1002" s="6" t="s">
        <v>6</v>
      </c>
      <c r="I1002" s="13">
        <f t="shared" ca="1" si="184"/>
        <v>1.79</v>
      </c>
      <c r="J1002" s="15">
        <f t="shared" ca="1" si="185"/>
        <v>76</v>
      </c>
      <c r="K1002" s="15">
        <f t="shared" ca="1" si="186"/>
        <v>23.719609250647608</v>
      </c>
      <c r="L1002" s="10">
        <f t="shared" ca="1" si="187"/>
        <v>3</v>
      </c>
      <c r="M1002" s="10">
        <f t="shared" ca="1" si="188"/>
        <v>5</v>
      </c>
      <c r="N1002" s="10">
        <f t="shared" ca="1" si="189"/>
        <v>10</v>
      </c>
      <c r="O1002" s="10">
        <f t="shared" ca="1" si="190"/>
        <v>4</v>
      </c>
      <c r="P1002" s="10">
        <f t="shared" ca="1" si="191"/>
        <v>5</v>
      </c>
      <c r="Q1002" s="11">
        <f t="shared" ca="1" si="180"/>
        <v>22</v>
      </c>
      <c r="R1002" s="22" t="str">
        <f ca="1">VLOOKUP(L1002,'05'!$A$2:$B$6,2,0)</f>
        <v>preta</v>
      </c>
      <c r="S1002" s="22" t="str">
        <f ca="1">VLOOKUP(M1002,'06'!$A$2:$B$18,2,0)</f>
        <v>ensino médio completo</v>
      </c>
      <c r="T1002" s="22" t="str">
        <f ca="1">VLOOKUP(N1002,'07'!$A$2:$D$28,2,0)</f>
        <v>Maranhão</v>
      </c>
      <c r="U1002" s="22" t="str">
        <f ca="1">VLOOKUP(O1002,'08'!$A$2:$B$28,2,0)</f>
        <v>Cristã</v>
      </c>
      <c r="V1002" s="22" t="str">
        <f ca="1">VLOOKUP(P1002,'10'!$A$2:$B$10,2,0)</f>
        <v>Separado</v>
      </c>
      <c r="W1002" s="29">
        <f>IFERROR(VLOOKUP($B1002,'b02'!$A$4:$H$705,W$1,0),0)</f>
        <v>0</v>
      </c>
      <c r="X1002" s="29">
        <f>IFERROR(VLOOKUP($B1002,'b02'!$A$4:$H$705,X$1,0),0)</f>
        <v>0</v>
      </c>
      <c r="Y1002" s="29">
        <f>IFERROR(VLOOKUP($B1002,'b02'!$A$4:$H$705,Y$1,0),0)</f>
        <v>0</v>
      </c>
      <c r="Z1002" s="29">
        <f>IFERROR(VLOOKUP($B1002,'b02'!$A$4:$H$705,Z$1,0),0)</f>
        <v>0</v>
      </c>
      <c r="AA1002" s="29">
        <f>IFERROR(VLOOKUP($B1002,'b02'!$A$4:$H$705,AA$1,0),0)</f>
        <v>0</v>
      </c>
      <c r="AB1002" s="29">
        <f>IFERROR(VLOOKUP($B1002,'b02'!$A$4:$H$705,AB$1,0),0)</f>
        <v>0</v>
      </c>
      <c r="AC1002" s="29">
        <f>IFERROR(VLOOKUP($B1002,'b02'!$A$4:$H$705,AC$1,0),0)</f>
        <v>0</v>
      </c>
      <c r="AD1002" s="41">
        <f>IFERROR(VLOOKUP($B1002,'b06'!$A$4:$I$714,AD$1,0),0)</f>
        <v>0</v>
      </c>
      <c r="AE1002" s="41">
        <f>IFERROR(VLOOKUP($B1002,'b06'!$A$4:$I$714,AE$1,0),0)</f>
        <v>0</v>
      </c>
      <c r="AF1002" s="41">
        <f>IFERROR(VLOOKUP($B1002,'b06'!$A$4:$I$714,AF$1,0),0)</f>
        <v>0</v>
      </c>
      <c r="AG1002" s="41">
        <f>IFERROR(VLOOKUP($B1002,'b06'!$A$4:$I$714,AG$1,0),0)</f>
        <v>0</v>
      </c>
      <c r="AH1002" s="41">
        <f>IFERROR(VLOOKUP($B1002,'b06'!$A$4:$I$714,AH$1,0),0)</f>
        <v>0</v>
      </c>
      <c r="AI1002" s="41">
        <f>IFERROR(VLOOKUP($B1002,'b06'!$A$4:$I$714,AI$1,0),0)</f>
        <v>0</v>
      </c>
      <c r="AJ1002" s="41">
        <f>IFERROR(VLOOKUP($B1002,'b06'!$A$4:$I$714,AJ$1,0),0)</f>
        <v>0</v>
      </c>
    </row>
    <row r="1003" spans="1:36" x14ac:dyDescent="0.35">
      <c r="A1003" s="4" t="s">
        <v>262</v>
      </c>
      <c r="B1003" s="30">
        <v>1001</v>
      </c>
      <c r="C1003" s="8">
        <f t="shared" ca="1" si="181"/>
        <v>34540</v>
      </c>
      <c r="D1003" s="5" t="str">
        <f t="shared" si="182"/>
        <v>colaborador_1001</v>
      </c>
      <c r="E1003" s="9" t="s">
        <v>1339</v>
      </c>
      <c r="F1003" s="9" t="s">
        <v>1550</v>
      </c>
      <c r="G1003" s="8">
        <f t="shared" ca="1" si="183"/>
        <v>42121</v>
      </c>
      <c r="H1003" s="6" t="s">
        <v>6</v>
      </c>
      <c r="I1003" s="13">
        <f t="shared" ca="1" si="184"/>
        <v>1.81</v>
      </c>
      <c r="J1003" s="15">
        <f t="shared" ca="1" si="185"/>
        <v>72</v>
      </c>
      <c r="K1003" s="15">
        <f t="shared" ca="1" si="186"/>
        <v>21.977351118708221</v>
      </c>
      <c r="L1003" s="10">
        <f t="shared" ca="1" si="187"/>
        <v>2</v>
      </c>
      <c r="M1003" s="10">
        <f t="shared" ca="1" si="188"/>
        <v>1</v>
      </c>
      <c r="N1003" s="10">
        <f t="shared" ca="1" si="189"/>
        <v>25</v>
      </c>
      <c r="O1003" s="10">
        <f t="shared" ca="1" si="190"/>
        <v>5</v>
      </c>
      <c r="P1003" s="10">
        <f t="shared" ca="1" si="191"/>
        <v>2</v>
      </c>
      <c r="Q1003" s="11">
        <f t="shared" ca="1" si="180"/>
        <v>26</v>
      </c>
      <c r="R1003" s="22" t="str">
        <f ca="1">VLOOKUP(L1003,'05'!$A$2:$B$6,2,0)</f>
        <v>parda</v>
      </c>
      <c r="S1003" s="22" t="str">
        <f ca="1">VLOOKUP(M1003,'06'!$A$2:$B$18,2,0)</f>
        <v>sem instrução</v>
      </c>
      <c r="T1003" s="22" t="str">
        <f ca="1">VLOOKUP(N1003,'07'!$A$2:$D$28,2,0)</f>
        <v>São Paulo</v>
      </c>
      <c r="U1003" s="22" t="str">
        <f ca="1">VLOOKUP(O1003,'08'!$A$2:$B$28,2,0)</f>
        <v>Evangélica</v>
      </c>
      <c r="V1003" s="22" t="str">
        <f ca="1">VLOOKUP(P1003,'10'!$A$2:$B$10,2,0)</f>
        <v>Casado</v>
      </c>
      <c r="W1003" s="29">
        <f>IFERROR(VLOOKUP($B1003,'b02'!$A$4:$H$705,W$1,0),0)</f>
        <v>0</v>
      </c>
      <c r="X1003" s="29">
        <f>IFERROR(VLOOKUP($B1003,'b02'!$A$4:$H$705,X$1,0),0)</f>
        <v>0</v>
      </c>
      <c r="Y1003" s="29">
        <f>IFERROR(VLOOKUP($B1003,'b02'!$A$4:$H$705,Y$1,0),0)</f>
        <v>1</v>
      </c>
      <c r="Z1003" s="29">
        <f>IFERROR(VLOOKUP($B1003,'b02'!$A$4:$H$705,Z$1,0),0)</f>
        <v>0</v>
      </c>
      <c r="AA1003" s="29">
        <f>IFERROR(VLOOKUP($B1003,'b02'!$A$4:$H$705,AA$1,0),0)</f>
        <v>0</v>
      </c>
      <c r="AB1003" s="29">
        <f>IFERROR(VLOOKUP($B1003,'b02'!$A$4:$H$705,AB$1,0),0)</f>
        <v>0</v>
      </c>
      <c r="AC1003" s="29">
        <f>IFERROR(VLOOKUP($B1003,'b02'!$A$4:$H$705,AC$1,0),0)</f>
        <v>1</v>
      </c>
      <c r="AD1003" s="41">
        <f>IFERROR(VLOOKUP($B1003,'b06'!$A$4:$I$714,AD$1,0),0)</f>
        <v>0</v>
      </c>
      <c r="AE1003" s="41">
        <f>IFERROR(VLOOKUP($B1003,'b06'!$A$4:$I$714,AE$1,0),0)</f>
        <v>0</v>
      </c>
      <c r="AF1003" s="41">
        <f>IFERROR(VLOOKUP($B1003,'b06'!$A$4:$I$714,AF$1,0),0)</f>
        <v>1</v>
      </c>
      <c r="AG1003" s="41">
        <f>IFERROR(VLOOKUP($B1003,'b06'!$A$4:$I$714,AG$1,0),0)</f>
        <v>0</v>
      </c>
      <c r="AH1003" s="41">
        <f>IFERROR(VLOOKUP($B1003,'b06'!$A$4:$I$714,AH$1,0),0)</f>
        <v>0</v>
      </c>
      <c r="AI1003" s="41">
        <f>IFERROR(VLOOKUP($B1003,'b06'!$A$4:$I$714,AI$1,0),0)</f>
        <v>0</v>
      </c>
      <c r="AJ1003" s="41">
        <f>IFERROR(VLOOKUP($B1003,'b06'!$A$4:$I$714,AJ$1,0),0)</f>
        <v>0</v>
      </c>
    </row>
    <row r="1004" spans="1:36" x14ac:dyDescent="0.35">
      <c r="A1004" s="4" t="s">
        <v>215</v>
      </c>
      <c r="B1004" s="30">
        <v>1002</v>
      </c>
      <c r="C1004" s="8">
        <f t="shared" ca="1" si="181"/>
        <v>33437</v>
      </c>
      <c r="D1004" s="5" t="str">
        <f t="shared" si="182"/>
        <v>colaborador_1002</v>
      </c>
      <c r="E1004" s="9" t="s">
        <v>1339</v>
      </c>
      <c r="F1004" s="9" t="s">
        <v>1550</v>
      </c>
      <c r="G1004" s="8">
        <f t="shared" ca="1" si="183"/>
        <v>42126</v>
      </c>
      <c r="H1004" s="6" t="s">
        <v>6</v>
      </c>
      <c r="I1004" s="13">
        <f t="shared" ca="1" si="184"/>
        <v>1.83</v>
      </c>
      <c r="J1004" s="15">
        <f t="shared" ca="1" si="185"/>
        <v>72</v>
      </c>
      <c r="K1004" s="15">
        <f t="shared" ca="1" si="186"/>
        <v>21.49959688255845</v>
      </c>
      <c r="L1004" s="10">
        <f t="shared" ca="1" si="187"/>
        <v>2</v>
      </c>
      <c r="M1004" s="10">
        <f t="shared" ca="1" si="188"/>
        <v>2</v>
      </c>
      <c r="N1004" s="10">
        <f t="shared" ca="1" si="189"/>
        <v>11</v>
      </c>
      <c r="O1004" s="10">
        <f t="shared" ca="1" si="190"/>
        <v>1</v>
      </c>
      <c r="P1004" s="10">
        <f t="shared" ca="1" si="191"/>
        <v>2</v>
      </c>
      <c r="Q1004" s="11">
        <f t="shared" ca="1" si="180"/>
        <v>29</v>
      </c>
      <c r="R1004" s="22" t="str">
        <f ca="1">VLOOKUP(L1004,'05'!$A$2:$B$6,2,0)</f>
        <v>parda</v>
      </c>
      <c r="S1004" s="22" t="str">
        <f ca="1">VLOOKUP(M1004,'06'!$A$2:$B$18,2,0)</f>
        <v>ensino fundamental incompleto</v>
      </c>
      <c r="T1004" s="22" t="str">
        <f ca="1">VLOOKUP(N1004,'07'!$A$2:$D$28,2,0)</f>
        <v>Mato Grosso</v>
      </c>
      <c r="U1004" s="22" t="str">
        <f ca="1">VLOOKUP(O1004,'08'!$A$2:$B$28,2,0)</f>
        <v>Adventista</v>
      </c>
      <c r="V1004" s="22" t="str">
        <f ca="1">VLOOKUP(P1004,'10'!$A$2:$B$10,2,0)</f>
        <v>Casado</v>
      </c>
      <c r="W1004" s="29">
        <f>IFERROR(VLOOKUP($B1004,'b02'!$A$4:$H$705,W$1,0),0)</f>
        <v>0</v>
      </c>
      <c r="X1004" s="29">
        <f>IFERROR(VLOOKUP($B1004,'b02'!$A$4:$H$705,X$1,0),0)</f>
        <v>0</v>
      </c>
      <c r="Y1004" s="29">
        <f>IFERROR(VLOOKUP($B1004,'b02'!$A$4:$H$705,Y$1,0),0)</f>
        <v>0</v>
      </c>
      <c r="Z1004" s="29">
        <f>IFERROR(VLOOKUP($B1004,'b02'!$A$4:$H$705,Z$1,0),0)</f>
        <v>0</v>
      </c>
      <c r="AA1004" s="29">
        <f>IFERROR(VLOOKUP($B1004,'b02'!$A$4:$H$705,AA$1,0),0)</f>
        <v>0</v>
      </c>
      <c r="AB1004" s="29">
        <f>IFERROR(VLOOKUP($B1004,'b02'!$A$4:$H$705,AB$1,0),0)</f>
        <v>0</v>
      </c>
      <c r="AC1004" s="29">
        <f>IFERROR(VLOOKUP($B1004,'b02'!$A$4:$H$705,AC$1,0),0)</f>
        <v>0</v>
      </c>
      <c r="AD1004" s="41">
        <f>IFERROR(VLOOKUP($B1004,'b06'!$A$4:$I$714,AD$1,0),0)</f>
        <v>0</v>
      </c>
      <c r="AE1004" s="41">
        <f>IFERROR(VLOOKUP($B1004,'b06'!$A$4:$I$714,AE$1,0),0)</f>
        <v>0</v>
      </c>
      <c r="AF1004" s="41">
        <f>IFERROR(VLOOKUP($B1004,'b06'!$A$4:$I$714,AF$1,0),0)</f>
        <v>0</v>
      </c>
      <c r="AG1004" s="41">
        <f>IFERROR(VLOOKUP($B1004,'b06'!$A$4:$I$714,AG$1,0),0)</f>
        <v>0</v>
      </c>
      <c r="AH1004" s="41">
        <f>IFERROR(VLOOKUP($B1004,'b06'!$A$4:$I$714,AH$1,0),0)</f>
        <v>0</v>
      </c>
      <c r="AI1004" s="41">
        <f>IFERROR(VLOOKUP($B1004,'b06'!$A$4:$I$714,AI$1,0),0)</f>
        <v>0</v>
      </c>
      <c r="AJ1004" s="41">
        <f>IFERROR(VLOOKUP($B1004,'b06'!$A$4:$I$714,AJ$1,0),0)</f>
        <v>0</v>
      </c>
    </row>
    <row r="1005" spans="1:36" x14ac:dyDescent="0.35">
      <c r="A1005" s="4" t="s">
        <v>204</v>
      </c>
      <c r="B1005" s="30">
        <v>1003</v>
      </c>
      <c r="C1005" s="8">
        <f t="shared" ca="1" si="181"/>
        <v>32031</v>
      </c>
      <c r="D1005" s="5" t="str">
        <f t="shared" si="182"/>
        <v>colaborador_1003</v>
      </c>
      <c r="E1005" s="9" t="s">
        <v>1339</v>
      </c>
      <c r="F1005" s="9" t="s">
        <v>1550</v>
      </c>
      <c r="G1005" s="8">
        <f t="shared" ca="1" si="183"/>
        <v>43370</v>
      </c>
      <c r="H1005" s="6" t="s">
        <v>6</v>
      </c>
      <c r="I1005" s="13">
        <f t="shared" ca="1" si="184"/>
        <v>1.81</v>
      </c>
      <c r="J1005" s="15">
        <f t="shared" ca="1" si="185"/>
        <v>79</v>
      </c>
      <c r="K1005" s="15">
        <f t="shared" ca="1" si="186"/>
        <v>24.114038033027075</v>
      </c>
      <c r="L1005" s="10">
        <f t="shared" ca="1" si="187"/>
        <v>2</v>
      </c>
      <c r="M1005" s="10">
        <f t="shared" ca="1" si="188"/>
        <v>3</v>
      </c>
      <c r="N1005" s="10">
        <f t="shared" ca="1" si="189"/>
        <v>23</v>
      </c>
      <c r="O1005" s="10">
        <f t="shared" ca="1" si="190"/>
        <v>6</v>
      </c>
      <c r="P1005" s="10">
        <f t="shared" ca="1" si="191"/>
        <v>4</v>
      </c>
      <c r="Q1005" s="11">
        <f t="shared" ca="1" si="180"/>
        <v>33</v>
      </c>
      <c r="R1005" s="22" t="str">
        <f ca="1">VLOOKUP(L1005,'05'!$A$2:$B$6,2,0)</f>
        <v>parda</v>
      </c>
      <c r="S1005" s="22" t="str">
        <f ca="1">VLOOKUP(M1005,'06'!$A$2:$B$18,2,0)</f>
        <v>ensino fundamental completo</v>
      </c>
      <c r="T1005" s="22" t="str">
        <f ca="1">VLOOKUP(N1005,'07'!$A$2:$D$28,2,0)</f>
        <v>Roraima</v>
      </c>
      <c r="U1005" s="22" t="str">
        <f ca="1">VLOOKUP(O1005,'08'!$A$2:$B$28,2,0)</f>
        <v>Umbanda</v>
      </c>
      <c r="V1005" s="22" t="str">
        <f ca="1">VLOOKUP(P1005,'10'!$A$2:$B$10,2,0)</f>
        <v>Desquitado</v>
      </c>
      <c r="W1005" s="29">
        <f>IFERROR(VLOOKUP($B1005,'b02'!$A$4:$H$705,W$1,0),0)</f>
        <v>0</v>
      </c>
      <c r="X1005" s="29">
        <f>IFERROR(VLOOKUP($B1005,'b02'!$A$4:$H$705,X$1,0),0)</f>
        <v>0</v>
      </c>
      <c r="Y1005" s="29">
        <f>IFERROR(VLOOKUP($B1005,'b02'!$A$4:$H$705,Y$1,0),0)</f>
        <v>0</v>
      </c>
      <c r="Z1005" s="29">
        <f>IFERROR(VLOOKUP($B1005,'b02'!$A$4:$H$705,Z$1,0),0)</f>
        <v>0</v>
      </c>
      <c r="AA1005" s="29">
        <f>IFERROR(VLOOKUP($B1005,'b02'!$A$4:$H$705,AA$1,0),0)</f>
        <v>0</v>
      </c>
      <c r="AB1005" s="29">
        <f>IFERROR(VLOOKUP($B1005,'b02'!$A$4:$H$705,AB$1,0),0)</f>
        <v>0</v>
      </c>
      <c r="AC1005" s="29">
        <f>IFERROR(VLOOKUP($B1005,'b02'!$A$4:$H$705,AC$1,0),0)</f>
        <v>0</v>
      </c>
      <c r="AD1005" s="41">
        <f>IFERROR(VLOOKUP($B1005,'b06'!$A$4:$I$714,AD$1,0),0)</f>
        <v>0</v>
      </c>
      <c r="AE1005" s="41">
        <f>IFERROR(VLOOKUP($B1005,'b06'!$A$4:$I$714,AE$1,0),0)</f>
        <v>0</v>
      </c>
      <c r="AF1005" s="41">
        <f>IFERROR(VLOOKUP($B1005,'b06'!$A$4:$I$714,AF$1,0),0)</f>
        <v>0</v>
      </c>
      <c r="AG1005" s="41">
        <f>IFERROR(VLOOKUP($B1005,'b06'!$A$4:$I$714,AG$1,0),0)</f>
        <v>0</v>
      </c>
      <c r="AH1005" s="41">
        <f>IFERROR(VLOOKUP($B1005,'b06'!$A$4:$I$714,AH$1,0),0)</f>
        <v>0</v>
      </c>
      <c r="AI1005" s="41">
        <f>IFERROR(VLOOKUP($B1005,'b06'!$A$4:$I$714,AI$1,0),0)</f>
        <v>0</v>
      </c>
      <c r="AJ1005" s="41">
        <f>IFERROR(VLOOKUP($B1005,'b06'!$A$4:$I$714,AJ$1,0),0)</f>
        <v>0</v>
      </c>
    </row>
    <row r="1006" spans="1:36" x14ac:dyDescent="0.35">
      <c r="A1006" s="4" t="s">
        <v>241</v>
      </c>
      <c r="B1006" s="30">
        <v>1004</v>
      </c>
      <c r="C1006" s="8">
        <f t="shared" ca="1" si="181"/>
        <v>33132</v>
      </c>
      <c r="D1006" s="5" t="str">
        <f t="shared" si="182"/>
        <v>colaborador_1004</v>
      </c>
      <c r="E1006" s="9" t="s">
        <v>1339</v>
      </c>
      <c r="F1006" s="9" t="s">
        <v>1550</v>
      </c>
      <c r="G1006" s="8">
        <f t="shared" ca="1" si="183"/>
        <v>42709</v>
      </c>
      <c r="H1006" s="6" t="s">
        <v>6</v>
      </c>
      <c r="I1006" s="13">
        <f t="shared" ca="1" si="184"/>
        <v>1.8</v>
      </c>
      <c r="J1006" s="15">
        <f t="shared" ca="1" si="185"/>
        <v>76</v>
      </c>
      <c r="K1006" s="15">
        <f t="shared" ca="1" si="186"/>
        <v>23.456790123456788</v>
      </c>
      <c r="L1006" s="10">
        <f t="shared" ca="1" si="187"/>
        <v>2</v>
      </c>
      <c r="M1006" s="10">
        <f t="shared" ca="1" si="188"/>
        <v>6</v>
      </c>
      <c r="N1006" s="10">
        <f t="shared" ca="1" si="189"/>
        <v>11</v>
      </c>
      <c r="O1006" s="10">
        <f t="shared" ca="1" si="190"/>
        <v>5</v>
      </c>
      <c r="P1006" s="10">
        <f t="shared" ca="1" si="191"/>
        <v>2</v>
      </c>
      <c r="Q1006" s="11">
        <f t="shared" ca="1" si="180"/>
        <v>30</v>
      </c>
      <c r="R1006" s="22" t="str">
        <f ca="1">VLOOKUP(L1006,'05'!$A$2:$B$6,2,0)</f>
        <v>parda</v>
      </c>
      <c r="S1006" s="22" t="str">
        <f ca="1">VLOOKUP(M1006,'06'!$A$2:$B$18,2,0)</f>
        <v>ensino médio técnico incompleto</v>
      </c>
      <c r="T1006" s="22" t="str">
        <f ca="1">VLOOKUP(N1006,'07'!$A$2:$D$28,2,0)</f>
        <v>Mato Grosso</v>
      </c>
      <c r="U1006" s="22" t="str">
        <f ca="1">VLOOKUP(O1006,'08'!$A$2:$B$28,2,0)</f>
        <v>Evangélica</v>
      </c>
      <c r="V1006" s="22" t="str">
        <f ca="1">VLOOKUP(P1006,'10'!$A$2:$B$10,2,0)</f>
        <v>Casado</v>
      </c>
      <c r="W1006" s="29">
        <f>IFERROR(VLOOKUP($B1006,'b02'!$A$4:$H$705,W$1,0),0)</f>
        <v>0</v>
      </c>
      <c r="X1006" s="29">
        <f>IFERROR(VLOOKUP($B1006,'b02'!$A$4:$H$705,X$1,0),0)</f>
        <v>0</v>
      </c>
      <c r="Y1006" s="29">
        <f>IFERROR(VLOOKUP($B1006,'b02'!$A$4:$H$705,Y$1,0),0)</f>
        <v>0</v>
      </c>
      <c r="Z1006" s="29">
        <f>IFERROR(VLOOKUP($B1006,'b02'!$A$4:$H$705,Z$1,0),0)</f>
        <v>0</v>
      </c>
      <c r="AA1006" s="29">
        <f>IFERROR(VLOOKUP($B1006,'b02'!$A$4:$H$705,AA$1,0),0)</f>
        <v>0</v>
      </c>
      <c r="AB1006" s="29">
        <f>IFERROR(VLOOKUP($B1006,'b02'!$A$4:$H$705,AB$1,0),0)</f>
        <v>0</v>
      </c>
      <c r="AC1006" s="29">
        <f>IFERROR(VLOOKUP($B1006,'b02'!$A$4:$H$705,AC$1,0),0)</f>
        <v>0</v>
      </c>
      <c r="AD1006" s="41">
        <f>IFERROR(VLOOKUP($B1006,'b06'!$A$4:$I$714,AD$1,0),0)</f>
        <v>0</v>
      </c>
      <c r="AE1006" s="41">
        <f>IFERROR(VLOOKUP($B1006,'b06'!$A$4:$I$714,AE$1,0),0)</f>
        <v>0</v>
      </c>
      <c r="AF1006" s="41">
        <f>IFERROR(VLOOKUP($B1006,'b06'!$A$4:$I$714,AF$1,0),0)</f>
        <v>0</v>
      </c>
      <c r="AG1006" s="41">
        <f>IFERROR(VLOOKUP($B1006,'b06'!$A$4:$I$714,AG$1,0),0)</f>
        <v>0</v>
      </c>
      <c r="AH1006" s="41">
        <f>IFERROR(VLOOKUP($B1006,'b06'!$A$4:$I$714,AH$1,0),0)</f>
        <v>0</v>
      </c>
      <c r="AI1006" s="41">
        <f>IFERROR(VLOOKUP($B1006,'b06'!$A$4:$I$714,AI$1,0),0)</f>
        <v>0</v>
      </c>
      <c r="AJ1006" s="41">
        <f>IFERROR(VLOOKUP($B1006,'b06'!$A$4:$I$714,AJ$1,0),0)</f>
        <v>0</v>
      </c>
    </row>
    <row r="1007" spans="1:36" x14ac:dyDescent="0.35">
      <c r="A1007" s="4" t="s">
        <v>36</v>
      </c>
      <c r="B1007" s="30">
        <v>1005</v>
      </c>
      <c r="C1007" s="8">
        <f t="shared" ca="1" si="181"/>
        <v>31240</v>
      </c>
      <c r="D1007" s="5" t="str">
        <f t="shared" si="182"/>
        <v>colaborador_1005</v>
      </c>
      <c r="E1007" s="9" t="s">
        <v>1339</v>
      </c>
      <c r="F1007" s="9" t="s">
        <v>1550</v>
      </c>
      <c r="G1007" s="8">
        <f t="shared" ca="1" si="183"/>
        <v>42857</v>
      </c>
      <c r="H1007" s="6" t="s">
        <v>6</v>
      </c>
      <c r="I1007" s="13">
        <f t="shared" ca="1" si="184"/>
        <v>1.78</v>
      </c>
      <c r="J1007" s="15">
        <f t="shared" ca="1" si="185"/>
        <v>81</v>
      </c>
      <c r="K1007" s="15">
        <f t="shared" ca="1" si="186"/>
        <v>25.564953919959599</v>
      </c>
      <c r="L1007" s="10">
        <f t="shared" ca="1" si="187"/>
        <v>3</v>
      </c>
      <c r="M1007" s="10">
        <f t="shared" ca="1" si="188"/>
        <v>4</v>
      </c>
      <c r="N1007" s="10">
        <f t="shared" ca="1" si="189"/>
        <v>19</v>
      </c>
      <c r="O1007" s="10">
        <f t="shared" ca="1" si="190"/>
        <v>1</v>
      </c>
      <c r="P1007" s="10">
        <f t="shared" ca="1" si="191"/>
        <v>6</v>
      </c>
      <c r="Q1007" s="11">
        <f t="shared" ca="1" si="180"/>
        <v>35</v>
      </c>
      <c r="R1007" s="22" t="str">
        <f ca="1">VLOOKUP(L1007,'05'!$A$2:$B$6,2,0)</f>
        <v>preta</v>
      </c>
      <c r="S1007" s="22" t="str">
        <f ca="1">VLOOKUP(M1007,'06'!$A$2:$B$18,2,0)</f>
        <v>ensino médio incompleto</v>
      </c>
      <c r="T1007" s="22" t="str">
        <f ca="1">VLOOKUP(N1007,'07'!$A$2:$D$28,2,0)</f>
        <v>Rio de Janeiro</v>
      </c>
      <c r="U1007" s="22" t="str">
        <f ca="1">VLOOKUP(O1007,'08'!$A$2:$B$28,2,0)</f>
        <v>Adventista</v>
      </c>
      <c r="V1007" s="22" t="str">
        <f ca="1">VLOOKUP(P1007,'10'!$A$2:$B$10,2,0)</f>
        <v>Concubinato/União Estável</v>
      </c>
      <c r="W1007" s="29">
        <f>IFERROR(VLOOKUP($B1007,'b02'!$A$4:$H$705,W$1,0),0)</f>
        <v>0</v>
      </c>
      <c r="X1007" s="29">
        <f>IFERROR(VLOOKUP($B1007,'b02'!$A$4:$H$705,X$1,0),0)</f>
        <v>0</v>
      </c>
      <c r="Y1007" s="29">
        <f>IFERROR(VLOOKUP($B1007,'b02'!$A$4:$H$705,Y$1,0),0)</f>
        <v>0</v>
      </c>
      <c r="Z1007" s="29">
        <f>IFERROR(VLOOKUP($B1007,'b02'!$A$4:$H$705,Z$1,0),0)</f>
        <v>0</v>
      </c>
      <c r="AA1007" s="29">
        <f>IFERROR(VLOOKUP($B1007,'b02'!$A$4:$H$705,AA$1,0),0)</f>
        <v>0</v>
      </c>
      <c r="AB1007" s="29">
        <f>IFERROR(VLOOKUP($B1007,'b02'!$A$4:$H$705,AB$1,0),0)</f>
        <v>0</v>
      </c>
      <c r="AC1007" s="29">
        <f>IFERROR(VLOOKUP($B1007,'b02'!$A$4:$H$705,AC$1,0),0)</f>
        <v>0</v>
      </c>
      <c r="AD1007" s="41">
        <f>IFERROR(VLOOKUP($B1007,'b06'!$A$4:$I$714,AD$1,0),0)</f>
        <v>0</v>
      </c>
      <c r="AE1007" s="41">
        <f>IFERROR(VLOOKUP($B1007,'b06'!$A$4:$I$714,AE$1,0),0)</f>
        <v>0</v>
      </c>
      <c r="AF1007" s="41">
        <f>IFERROR(VLOOKUP($B1007,'b06'!$A$4:$I$714,AF$1,0),0)</f>
        <v>0</v>
      </c>
      <c r="AG1007" s="41">
        <f>IFERROR(VLOOKUP($B1007,'b06'!$A$4:$I$714,AG$1,0),0)</f>
        <v>0</v>
      </c>
      <c r="AH1007" s="41">
        <f>IFERROR(VLOOKUP($B1007,'b06'!$A$4:$I$714,AH$1,0),0)</f>
        <v>0</v>
      </c>
      <c r="AI1007" s="41">
        <f>IFERROR(VLOOKUP($B1007,'b06'!$A$4:$I$714,AI$1,0),0)</f>
        <v>0</v>
      </c>
      <c r="AJ1007" s="41">
        <f>IFERROR(VLOOKUP($B1007,'b06'!$A$4:$I$714,AJ$1,0),0)</f>
        <v>0</v>
      </c>
    </row>
    <row r="1008" spans="1:36" x14ac:dyDescent="0.35">
      <c r="A1008" s="4" t="s">
        <v>92</v>
      </c>
      <c r="B1008" s="30">
        <v>1006</v>
      </c>
      <c r="C1008" s="8">
        <f t="shared" ca="1" si="181"/>
        <v>33788</v>
      </c>
      <c r="D1008" s="5" t="str">
        <f t="shared" si="182"/>
        <v>colaborador_1006</v>
      </c>
      <c r="E1008" s="9" t="s">
        <v>1339</v>
      </c>
      <c r="F1008" s="9" t="s">
        <v>1550</v>
      </c>
      <c r="G1008" s="8">
        <f t="shared" ca="1" si="183"/>
        <v>42276</v>
      </c>
      <c r="H1008" s="6" t="s">
        <v>6</v>
      </c>
      <c r="I1008" s="13">
        <f t="shared" ca="1" si="184"/>
        <v>1.83</v>
      </c>
      <c r="J1008" s="15">
        <f t="shared" ca="1" si="185"/>
        <v>75</v>
      </c>
      <c r="K1008" s="15">
        <f t="shared" ca="1" si="186"/>
        <v>22.395413419331717</v>
      </c>
      <c r="L1008" s="10">
        <f t="shared" ca="1" si="187"/>
        <v>2</v>
      </c>
      <c r="M1008" s="10">
        <f t="shared" ca="1" si="188"/>
        <v>5</v>
      </c>
      <c r="N1008" s="10">
        <f t="shared" ca="1" si="189"/>
        <v>2</v>
      </c>
      <c r="O1008" s="10">
        <f t="shared" ca="1" si="190"/>
        <v>4</v>
      </c>
      <c r="P1008" s="10">
        <f t="shared" ca="1" si="191"/>
        <v>6</v>
      </c>
      <c r="Q1008" s="11">
        <f t="shared" ca="1" si="180"/>
        <v>28</v>
      </c>
      <c r="R1008" s="22" t="str">
        <f ca="1">VLOOKUP(L1008,'05'!$A$2:$B$6,2,0)</f>
        <v>parda</v>
      </c>
      <c r="S1008" s="22" t="str">
        <f ca="1">VLOOKUP(M1008,'06'!$A$2:$B$18,2,0)</f>
        <v>ensino médio completo</v>
      </c>
      <c r="T1008" s="22" t="str">
        <f ca="1">VLOOKUP(N1008,'07'!$A$2:$D$28,2,0)</f>
        <v>Alagoas</v>
      </c>
      <c r="U1008" s="22" t="str">
        <f ca="1">VLOOKUP(O1008,'08'!$A$2:$B$28,2,0)</f>
        <v>Cristã</v>
      </c>
      <c r="V1008" s="22" t="str">
        <f ca="1">VLOOKUP(P1008,'10'!$A$2:$B$10,2,0)</f>
        <v>Concubinato/União Estável</v>
      </c>
      <c r="W1008" s="29">
        <f>IFERROR(VLOOKUP($B1008,'b02'!$A$4:$H$705,W$1,0),0)</f>
        <v>0</v>
      </c>
      <c r="X1008" s="29">
        <f>IFERROR(VLOOKUP($B1008,'b02'!$A$4:$H$705,X$1,0),0)</f>
        <v>0</v>
      </c>
      <c r="Y1008" s="29">
        <f>IFERROR(VLOOKUP($B1008,'b02'!$A$4:$H$705,Y$1,0),0)</f>
        <v>1</v>
      </c>
      <c r="Z1008" s="29">
        <f>IFERROR(VLOOKUP($B1008,'b02'!$A$4:$H$705,Z$1,0),0)</f>
        <v>0</v>
      </c>
      <c r="AA1008" s="29">
        <f>IFERROR(VLOOKUP($B1008,'b02'!$A$4:$H$705,AA$1,0),0)</f>
        <v>0</v>
      </c>
      <c r="AB1008" s="29">
        <f>IFERROR(VLOOKUP($B1008,'b02'!$A$4:$H$705,AB$1,0),0)</f>
        <v>0</v>
      </c>
      <c r="AC1008" s="29">
        <f>IFERROR(VLOOKUP($B1008,'b02'!$A$4:$H$705,AC$1,0),0)</f>
        <v>1</v>
      </c>
      <c r="AD1008" s="41">
        <f>IFERROR(VLOOKUP($B1008,'b06'!$A$4:$I$714,AD$1,0),0)</f>
        <v>1</v>
      </c>
      <c r="AE1008" s="41">
        <f>IFERROR(VLOOKUP($B1008,'b06'!$A$4:$I$714,AE$1,0),0)</f>
        <v>0</v>
      </c>
      <c r="AF1008" s="41">
        <f>IFERROR(VLOOKUP($B1008,'b06'!$A$4:$I$714,AF$1,0),0)</f>
        <v>0</v>
      </c>
      <c r="AG1008" s="41">
        <f>IFERROR(VLOOKUP($B1008,'b06'!$A$4:$I$714,AG$1,0),0)</f>
        <v>0</v>
      </c>
      <c r="AH1008" s="41">
        <f>IFERROR(VLOOKUP($B1008,'b06'!$A$4:$I$714,AH$1,0),0)</f>
        <v>0</v>
      </c>
      <c r="AI1008" s="41">
        <f>IFERROR(VLOOKUP($B1008,'b06'!$A$4:$I$714,AI$1,0),0)</f>
        <v>0</v>
      </c>
      <c r="AJ1008" s="41">
        <f>IFERROR(VLOOKUP($B1008,'b06'!$A$4:$I$714,AJ$1,0),0)</f>
        <v>0</v>
      </c>
    </row>
    <row r="1009" spans="1:36" x14ac:dyDescent="0.35">
      <c r="A1009" s="4" t="s">
        <v>224</v>
      </c>
      <c r="B1009" s="30">
        <v>1007</v>
      </c>
      <c r="C1009" s="8">
        <f t="shared" ca="1" si="181"/>
        <v>34948</v>
      </c>
      <c r="D1009" s="5" t="str">
        <f t="shared" si="182"/>
        <v>colaborador_1007</v>
      </c>
      <c r="E1009" s="9" t="s">
        <v>1339</v>
      </c>
      <c r="F1009" s="9" t="s">
        <v>1550</v>
      </c>
      <c r="G1009" s="8">
        <f t="shared" ca="1" si="183"/>
        <v>43573</v>
      </c>
      <c r="H1009" s="6" t="s">
        <v>6</v>
      </c>
      <c r="I1009" s="13">
        <f t="shared" ca="1" si="184"/>
        <v>1.77</v>
      </c>
      <c r="J1009" s="15">
        <f t="shared" ca="1" si="185"/>
        <v>79</v>
      </c>
      <c r="K1009" s="15">
        <f t="shared" ca="1" si="186"/>
        <v>25.216253311628201</v>
      </c>
      <c r="L1009" s="10">
        <f t="shared" ca="1" si="187"/>
        <v>2</v>
      </c>
      <c r="M1009" s="10">
        <f t="shared" ca="1" si="188"/>
        <v>5</v>
      </c>
      <c r="N1009" s="10">
        <f t="shared" ca="1" si="189"/>
        <v>7</v>
      </c>
      <c r="O1009" s="10">
        <f t="shared" ca="1" si="190"/>
        <v>1</v>
      </c>
      <c r="P1009" s="10">
        <f t="shared" ca="1" si="191"/>
        <v>1</v>
      </c>
      <c r="Q1009" s="11">
        <f t="shared" ca="1" si="180"/>
        <v>25</v>
      </c>
      <c r="R1009" s="22" t="str">
        <f ca="1">VLOOKUP(L1009,'05'!$A$2:$B$6,2,0)</f>
        <v>parda</v>
      </c>
      <c r="S1009" s="22" t="str">
        <f ca="1">VLOOKUP(M1009,'06'!$A$2:$B$18,2,0)</f>
        <v>ensino médio completo</v>
      </c>
      <c r="T1009" s="22" t="str">
        <f ca="1">VLOOKUP(N1009,'07'!$A$2:$D$28,2,0)</f>
        <v>Distrito Federal</v>
      </c>
      <c r="U1009" s="22" t="str">
        <f ca="1">VLOOKUP(O1009,'08'!$A$2:$B$28,2,0)</f>
        <v>Adventista</v>
      </c>
      <c r="V1009" s="22" t="str">
        <f ca="1">VLOOKUP(P1009,'10'!$A$2:$B$10,2,0)</f>
        <v>Solteiro</v>
      </c>
      <c r="W1009" s="29">
        <f>IFERROR(VLOOKUP($B1009,'b02'!$A$4:$H$705,W$1,0),0)</f>
        <v>0</v>
      </c>
      <c r="X1009" s="29">
        <f>IFERROR(VLOOKUP($B1009,'b02'!$A$4:$H$705,X$1,0),0)</f>
        <v>0</v>
      </c>
      <c r="Y1009" s="29">
        <f>IFERROR(VLOOKUP($B1009,'b02'!$A$4:$H$705,Y$1,0),0)</f>
        <v>1</v>
      </c>
      <c r="Z1009" s="29">
        <f>IFERROR(VLOOKUP($B1009,'b02'!$A$4:$H$705,Z$1,0),0)</f>
        <v>0</v>
      </c>
      <c r="AA1009" s="29">
        <f>IFERROR(VLOOKUP($B1009,'b02'!$A$4:$H$705,AA$1,0),0)</f>
        <v>0</v>
      </c>
      <c r="AB1009" s="29">
        <f>IFERROR(VLOOKUP($B1009,'b02'!$A$4:$H$705,AB$1,0),0)</f>
        <v>0</v>
      </c>
      <c r="AC1009" s="29">
        <f>IFERROR(VLOOKUP($B1009,'b02'!$A$4:$H$705,AC$1,0),0)</f>
        <v>1</v>
      </c>
      <c r="AD1009" s="41">
        <f>IFERROR(VLOOKUP($B1009,'b06'!$A$4:$I$714,AD$1,0),0)</f>
        <v>0</v>
      </c>
      <c r="AE1009" s="41">
        <f>IFERROR(VLOOKUP($B1009,'b06'!$A$4:$I$714,AE$1,0),0)</f>
        <v>0</v>
      </c>
      <c r="AF1009" s="41">
        <f>IFERROR(VLOOKUP($B1009,'b06'!$A$4:$I$714,AF$1,0),0)</f>
        <v>0</v>
      </c>
      <c r="AG1009" s="41">
        <f>IFERROR(VLOOKUP($B1009,'b06'!$A$4:$I$714,AG$1,0),0)</f>
        <v>0</v>
      </c>
      <c r="AH1009" s="41">
        <f>IFERROR(VLOOKUP($B1009,'b06'!$A$4:$I$714,AH$1,0),0)</f>
        <v>1</v>
      </c>
      <c r="AI1009" s="41">
        <f>IFERROR(VLOOKUP($B1009,'b06'!$A$4:$I$714,AI$1,0),0)</f>
        <v>0</v>
      </c>
      <c r="AJ1009" s="41">
        <f>IFERROR(VLOOKUP($B1009,'b06'!$A$4:$I$714,AJ$1,0),0)</f>
        <v>0</v>
      </c>
    </row>
    <row r="1010" spans="1:36" x14ac:dyDescent="0.35">
      <c r="A1010" s="4" t="s">
        <v>187</v>
      </c>
      <c r="B1010" s="30">
        <v>1008</v>
      </c>
      <c r="C1010" s="8">
        <f t="shared" ca="1" si="181"/>
        <v>31631</v>
      </c>
      <c r="D1010" s="5" t="str">
        <f t="shared" si="182"/>
        <v>colaborador_1008</v>
      </c>
      <c r="E1010" s="9" t="s">
        <v>1339</v>
      </c>
      <c r="F1010" s="9" t="s">
        <v>1550</v>
      </c>
      <c r="G1010" s="8">
        <f t="shared" ca="1" si="183"/>
        <v>42446</v>
      </c>
      <c r="H1010" s="6" t="s">
        <v>6</v>
      </c>
      <c r="I1010" s="13">
        <f t="shared" ca="1" si="184"/>
        <v>1.83</v>
      </c>
      <c r="J1010" s="15">
        <f t="shared" ca="1" si="185"/>
        <v>78</v>
      </c>
      <c r="K1010" s="15">
        <f t="shared" ca="1" si="186"/>
        <v>23.291229956104985</v>
      </c>
      <c r="L1010" s="10">
        <f t="shared" ca="1" si="187"/>
        <v>3</v>
      </c>
      <c r="M1010" s="10">
        <f t="shared" ca="1" si="188"/>
        <v>5</v>
      </c>
      <c r="N1010" s="10">
        <f t="shared" ca="1" si="189"/>
        <v>3</v>
      </c>
      <c r="O1010" s="10">
        <f t="shared" ca="1" si="190"/>
        <v>2</v>
      </c>
      <c r="P1010" s="10">
        <f t="shared" ca="1" si="191"/>
        <v>5</v>
      </c>
      <c r="Q1010" s="11">
        <f t="shared" ca="1" si="180"/>
        <v>34</v>
      </c>
      <c r="R1010" s="22" t="str">
        <f ca="1">VLOOKUP(L1010,'05'!$A$2:$B$6,2,0)</f>
        <v>preta</v>
      </c>
      <c r="S1010" s="22" t="str">
        <f ca="1">VLOOKUP(M1010,'06'!$A$2:$B$18,2,0)</f>
        <v>ensino médio completo</v>
      </c>
      <c r="T1010" s="22" t="str">
        <f ca="1">VLOOKUP(N1010,'07'!$A$2:$D$28,2,0)</f>
        <v>Amapá</v>
      </c>
      <c r="U1010" s="22" t="str">
        <f ca="1">VLOOKUP(O1010,'08'!$A$2:$B$28,2,0)</f>
        <v>Candomblé</v>
      </c>
      <c r="V1010" s="22" t="str">
        <f ca="1">VLOOKUP(P1010,'10'!$A$2:$B$10,2,0)</f>
        <v>Separado</v>
      </c>
      <c r="W1010" s="29">
        <f>IFERROR(VLOOKUP($B1010,'b02'!$A$4:$H$705,W$1,0),0)</f>
        <v>0</v>
      </c>
      <c r="X1010" s="29">
        <f>IFERROR(VLOOKUP($B1010,'b02'!$A$4:$H$705,X$1,0),0)</f>
        <v>0</v>
      </c>
      <c r="Y1010" s="29">
        <f>IFERROR(VLOOKUP($B1010,'b02'!$A$4:$H$705,Y$1,0),0)</f>
        <v>1</v>
      </c>
      <c r="Z1010" s="29">
        <f>IFERROR(VLOOKUP($B1010,'b02'!$A$4:$H$705,Z$1,0),0)</f>
        <v>0</v>
      </c>
      <c r="AA1010" s="29">
        <f>IFERROR(VLOOKUP($B1010,'b02'!$A$4:$H$705,AA$1,0),0)</f>
        <v>0</v>
      </c>
      <c r="AB1010" s="29">
        <f>IFERROR(VLOOKUP($B1010,'b02'!$A$4:$H$705,AB$1,0),0)</f>
        <v>1</v>
      </c>
      <c r="AC1010" s="29">
        <f>IFERROR(VLOOKUP($B1010,'b02'!$A$4:$H$705,AC$1,0),0)</f>
        <v>2</v>
      </c>
      <c r="AD1010" s="41">
        <f>IFERROR(VLOOKUP($B1010,'b06'!$A$4:$I$714,AD$1,0),0)</f>
        <v>0</v>
      </c>
      <c r="AE1010" s="41">
        <f>IFERROR(VLOOKUP($B1010,'b06'!$A$4:$I$714,AE$1,0),0)</f>
        <v>0</v>
      </c>
      <c r="AF1010" s="41">
        <f>IFERROR(VLOOKUP($B1010,'b06'!$A$4:$I$714,AF$1,0),0)</f>
        <v>1</v>
      </c>
      <c r="AG1010" s="41">
        <f>IFERROR(VLOOKUP($B1010,'b06'!$A$4:$I$714,AG$1,0),0)</f>
        <v>1</v>
      </c>
      <c r="AH1010" s="41">
        <f>IFERROR(VLOOKUP($B1010,'b06'!$A$4:$I$714,AH$1,0),0)</f>
        <v>0</v>
      </c>
      <c r="AI1010" s="41">
        <f>IFERROR(VLOOKUP($B1010,'b06'!$A$4:$I$714,AI$1,0),0)</f>
        <v>0</v>
      </c>
      <c r="AJ1010" s="41">
        <f>IFERROR(VLOOKUP($B1010,'b06'!$A$4:$I$714,AJ$1,0),0)</f>
        <v>0</v>
      </c>
    </row>
    <row r="1011" spans="1:36" x14ac:dyDescent="0.35">
      <c r="A1011" s="4" t="s">
        <v>65</v>
      </c>
      <c r="B1011" s="30">
        <v>1009</v>
      </c>
      <c r="C1011" s="8">
        <f t="shared" ca="1" si="181"/>
        <v>31133</v>
      </c>
      <c r="D1011" s="5" t="str">
        <f t="shared" si="182"/>
        <v>colaborador_1009</v>
      </c>
      <c r="E1011" s="9" t="s">
        <v>1339</v>
      </c>
      <c r="F1011" s="9" t="s">
        <v>1550</v>
      </c>
      <c r="G1011" s="8">
        <f t="shared" ca="1" si="183"/>
        <v>42613</v>
      </c>
      <c r="H1011" s="6" t="s">
        <v>6</v>
      </c>
      <c r="I1011" s="13">
        <f t="shared" ca="1" si="184"/>
        <v>1.84</v>
      </c>
      <c r="J1011" s="15">
        <f t="shared" ca="1" si="185"/>
        <v>78</v>
      </c>
      <c r="K1011" s="15">
        <f t="shared" ca="1" si="186"/>
        <v>23.038752362948959</v>
      </c>
      <c r="L1011" s="10">
        <f t="shared" ca="1" si="187"/>
        <v>2</v>
      </c>
      <c r="M1011" s="10">
        <f t="shared" ca="1" si="188"/>
        <v>2</v>
      </c>
      <c r="N1011" s="10">
        <f t="shared" ca="1" si="189"/>
        <v>20</v>
      </c>
      <c r="O1011" s="10">
        <f t="shared" ca="1" si="190"/>
        <v>4</v>
      </c>
      <c r="P1011" s="10">
        <f t="shared" ca="1" si="191"/>
        <v>6</v>
      </c>
      <c r="Q1011" s="11">
        <f t="shared" ca="1" si="180"/>
        <v>35</v>
      </c>
      <c r="R1011" s="22" t="str">
        <f ca="1">VLOOKUP(L1011,'05'!$A$2:$B$6,2,0)</f>
        <v>parda</v>
      </c>
      <c r="S1011" s="22" t="str">
        <f ca="1">VLOOKUP(M1011,'06'!$A$2:$B$18,2,0)</f>
        <v>ensino fundamental incompleto</v>
      </c>
      <c r="T1011" s="22" t="str">
        <f ca="1">VLOOKUP(N1011,'07'!$A$2:$D$28,2,0)</f>
        <v>Rio Grande do Norte</v>
      </c>
      <c r="U1011" s="22" t="str">
        <f ca="1">VLOOKUP(O1011,'08'!$A$2:$B$28,2,0)</f>
        <v>Cristã</v>
      </c>
      <c r="V1011" s="22" t="str">
        <f ca="1">VLOOKUP(P1011,'10'!$A$2:$B$10,2,0)</f>
        <v>Concubinato/União Estável</v>
      </c>
      <c r="W1011" s="29">
        <f>IFERROR(VLOOKUP($B1011,'b02'!$A$4:$H$705,W$1,0),0)</f>
        <v>0</v>
      </c>
      <c r="X1011" s="29">
        <f>IFERROR(VLOOKUP($B1011,'b02'!$A$4:$H$705,X$1,0),0)</f>
        <v>0</v>
      </c>
      <c r="Y1011" s="29">
        <f>IFERROR(VLOOKUP($B1011,'b02'!$A$4:$H$705,Y$1,0),0)</f>
        <v>0</v>
      </c>
      <c r="Z1011" s="29">
        <f>IFERROR(VLOOKUP($B1011,'b02'!$A$4:$H$705,Z$1,0),0)</f>
        <v>0</v>
      </c>
      <c r="AA1011" s="29">
        <f>IFERROR(VLOOKUP($B1011,'b02'!$A$4:$H$705,AA$1,0),0)</f>
        <v>0</v>
      </c>
      <c r="AB1011" s="29">
        <f>IFERROR(VLOOKUP($B1011,'b02'!$A$4:$H$705,AB$1,0),0)</f>
        <v>1</v>
      </c>
      <c r="AC1011" s="29">
        <f>IFERROR(VLOOKUP($B1011,'b02'!$A$4:$H$705,AC$1,0),0)</f>
        <v>1</v>
      </c>
      <c r="AD1011" s="41">
        <f>IFERROR(VLOOKUP($B1011,'b06'!$A$4:$I$714,AD$1,0),0)</f>
        <v>1</v>
      </c>
      <c r="AE1011" s="41">
        <f>IFERROR(VLOOKUP($B1011,'b06'!$A$4:$I$714,AE$1,0),0)</f>
        <v>0</v>
      </c>
      <c r="AF1011" s="41">
        <f>IFERROR(VLOOKUP($B1011,'b06'!$A$4:$I$714,AF$1,0),0)</f>
        <v>0</v>
      </c>
      <c r="AG1011" s="41">
        <f>IFERROR(VLOOKUP($B1011,'b06'!$A$4:$I$714,AG$1,0),0)</f>
        <v>0</v>
      </c>
      <c r="AH1011" s="41">
        <f>IFERROR(VLOOKUP($B1011,'b06'!$A$4:$I$714,AH$1,0),0)</f>
        <v>0</v>
      </c>
      <c r="AI1011" s="41">
        <f>IFERROR(VLOOKUP($B1011,'b06'!$A$4:$I$714,AI$1,0),0)</f>
        <v>0</v>
      </c>
      <c r="AJ1011" s="41">
        <f>IFERROR(VLOOKUP($B1011,'b06'!$A$4:$I$714,AJ$1,0),0)</f>
        <v>0</v>
      </c>
    </row>
    <row r="1012" spans="1:36" x14ac:dyDescent="0.35">
      <c r="A1012" s="4" t="s">
        <v>69</v>
      </c>
      <c r="B1012" s="30">
        <v>1010</v>
      </c>
      <c r="C1012" s="8">
        <f t="shared" ca="1" si="181"/>
        <v>34161</v>
      </c>
      <c r="D1012" s="5" t="str">
        <f t="shared" si="182"/>
        <v>colaborador_1010</v>
      </c>
      <c r="E1012" s="9" t="s">
        <v>1339</v>
      </c>
      <c r="F1012" s="9" t="s">
        <v>1550</v>
      </c>
      <c r="G1012" s="8">
        <f t="shared" ca="1" si="183"/>
        <v>43888</v>
      </c>
      <c r="H1012" s="6" t="s">
        <v>6</v>
      </c>
      <c r="I1012" s="13">
        <f t="shared" ca="1" si="184"/>
        <v>1.85</v>
      </c>
      <c r="J1012" s="15">
        <f t="shared" ca="1" si="185"/>
        <v>70</v>
      </c>
      <c r="K1012" s="15">
        <f t="shared" ca="1" si="186"/>
        <v>20.45288531775018</v>
      </c>
      <c r="L1012" s="10">
        <f t="shared" ca="1" si="187"/>
        <v>2</v>
      </c>
      <c r="M1012" s="10">
        <f t="shared" ca="1" si="188"/>
        <v>4</v>
      </c>
      <c r="N1012" s="10">
        <f t="shared" ca="1" si="189"/>
        <v>10</v>
      </c>
      <c r="O1012" s="10">
        <f t="shared" ca="1" si="190"/>
        <v>7</v>
      </c>
      <c r="P1012" s="10">
        <f t="shared" ca="1" si="191"/>
        <v>2</v>
      </c>
      <c r="Q1012" s="11">
        <f t="shared" ca="1" si="180"/>
        <v>27</v>
      </c>
      <c r="R1012" s="22" t="str">
        <f ca="1">VLOOKUP(L1012,'05'!$A$2:$B$6,2,0)</f>
        <v>parda</v>
      </c>
      <c r="S1012" s="22" t="str">
        <f ca="1">VLOOKUP(M1012,'06'!$A$2:$B$18,2,0)</f>
        <v>ensino médio incompleto</v>
      </c>
      <c r="T1012" s="22" t="str">
        <f ca="1">VLOOKUP(N1012,'07'!$A$2:$D$28,2,0)</f>
        <v>Maranhão</v>
      </c>
      <c r="U1012" s="22" t="str">
        <f ca="1">VLOOKUP(O1012,'08'!$A$2:$B$28,2,0)</f>
        <v>Testemunha de Jeová</v>
      </c>
      <c r="V1012" s="22" t="str">
        <f ca="1">VLOOKUP(P1012,'10'!$A$2:$B$10,2,0)</f>
        <v>Casado</v>
      </c>
      <c r="W1012" s="29">
        <f>IFERROR(VLOOKUP($B1012,'b02'!$A$4:$H$705,W$1,0),0)</f>
        <v>0</v>
      </c>
      <c r="X1012" s="29">
        <f>IFERROR(VLOOKUP($B1012,'b02'!$A$4:$H$705,X$1,0),0)</f>
        <v>0</v>
      </c>
      <c r="Y1012" s="29">
        <f>IFERROR(VLOOKUP($B1012,'b02'!$A$4:$H$705,Y$1,0),0)</f>
        <v>1</v>
      </c>
      <c r="Z1012" s="29">
        <f>IFERROR(VLOOKUP($B1012,'b02'!$A$4:$H$705,Z$1,0),0)</f>
        <v>0</v>
      </c>
      <c r="AA1012" s="29">
        <f>IFERROR(VLOOKUP($B1012,'b02'!$A$4:$H$705,AA$1,0),0)</f>
        <v>0</v>
      </c>
      <c r="AB1012" s="29">
        <f>IFERROR(VLOOKUP($B1012,'b02'!$A$4:$H$705,AB$1,0),0)</f>
        <v>0</v>
      </c>
      <c r="AC1012" s="29">
        <f>IFERROR(VLOOKUP($B1012,'b02'!$A$4:$H$705,AC$1,0),0)</f>
        <v>1</v>
      </c>
      <c r="AD1012" s="41">
        <f>IFERROR(VLOOKUP($B1012,'b06'!$A$4:$I$714,AD$1,0),0)</f>
        <v>0</v>
      </c>
      <c r="AE1012" s="41">
        <f>IFERROR(VLOOKUP($B1012,'b06'!$A$4:$I$714,AE$1,0),0)</f>
        <v>0</v>
      </c>
      <c r="AF1012" s="41">
        <f>IFERROR(VLOOKUP($B1012,'b06'!$A$4:$I$714,AF$1,0),0)</f>
        <v>0</v>
      </c>
      <c r="AG1012" s="41">
        <f>IFERROR(VLOOKUP($B1012,'b06'!$A$4:$I$714,AG$1,0),0)</f>
        <v>0</v>
      </c>
      <c r="AH1012" s="41">
        <f>IFERROR(VLOOKUP($B1012,'b06'!$A$4:$I$714,AH$1,0),0)</f>
        <v>1</v>
      </c>
      <c r="AI1012" s="41">
        <f>IFERROR(VLOOKUP($B1012,'b06'!$A$4:$I$714,AI$1,0),0)</f>
        <v>0</v>
      </c>
      <c r="AJ1012" s="41">
        <f>IFERROR(VLOOKUP($B1012,'b06'!$A$4:$I$714,AJ$1,0),0)</f>
        <v>0</v>
      </c>
    </row>
    <row r="1013" spans="1:36" x14ac:dyDescent="0.35">
      <c r="A1013" s="4" t="s">
        <v>197</v>
      </c>
      <c r="B1013" s="30">
        <v>1011</v>
      </c>
      <c r="C1013" s="8">
        <f t="shared" ca="1" si="181"/>
        <v>34328</v>
      </c>
      <c r="D1013" s="5" t="str">
        <f t="shared" si="182"/>
        <v>colaborador_1011</v>
      </c>
      <c r="E1013" s="9" t="s">
        <v>1339</v>
      </c>
      <c r="F1013" s="9" t="s">
        <v>1550</v>
      </c>
      <c r="G1013" s="8">
        <f t="shared" ca="1" si="183"/>
        <v>43025</v>
      </c>
      <c r="H1013" s="6" t="s">
        <v>6</v>
      </c>
      <c r="I1013" s="13">
        <f t="shared" ca="1" si="184"/>
        <v>1.75</v>
      </c>
      <c r="J1013" s="15">
        <f t="shared" ca="1" si="185"/>
        <v>81</v>
      </c>
      <c r="K1013" s="15">
        <f t="shared" ca="1" si="186"/>
        <v>26.448979591836736</v>
      </c>
      <c r="L1013" s="10">
        <f t="shared" ca="1" si="187"/>
        <v>3</v>
      </c>
      <c r="M1013" s="10">
        <f t="shared" ca="1" si="188"/>
        <v>6</v>
      </c>
      <c r="N1013" s="10">
        <f t="shared" ca="1" si="189"/>
        <v>24</v>
      </c>
      <c r="O1013" s="10">
        <f t="shared" ca="1" si="190"/>
        <v>3</v>
      </c>
      <c r="P1013" s="10">
        <f t="shared" ca="1" si="191"/>
        <v>5</v>
      </c>
      <c r="Q1013" s="11">
        <f t="shared" ca="1" si="180"/>
        <v>27</v>
      </c>
      <c r="R1013" s="22" t="str">
        <f ca="1">VLOOKUP(L1013,'05'!$A$2:$B$6,2,0)</f>
        <v>preta</v>
      </c>
      <c r="S1013" s="22" t="str">
        <f ca="1">VLOOKUP(M1013,'06'!$A$2:$B$18,2,0)</f>
        <v>ensino médio técnico incompleto</v>
      </c>
      <c r="T1013" s="22" t="str">
        <f ca="1">VLOOKUP(N1013,'07'!$A$2:$D$28,2,0)</f>
        <v>Santa Catarina</v>
      </c>
      <c r="U1013" s="22" t="str">
        <f ca="1">VLOOKUP(O1013,'08'!$A$2:$B$28,2,0)</f>
        <v>Católica</v>
      </c>
      <c r="V1013" s="22" t="str">
        <f ca="1">VLOOKUP(P1013,'10'!$A$2:$B$10,2,0)</f>
        <v>Separado</v>
      </c>
      <c r="W1013" s="29">
        <f>IFERROR(VLOOKUP($B1013,'b02'!$A$4:$H$705,W$1,0),0)</f>
        <v>0</v>
      </c>
      <c r="X1013" s="29">
        <f>IFERROR(VLOOKUP($B1013,'b02'!$A$4:$H$705,X$1,0),0)</f>
        <v>0</v>
      </c>
      <c r="Y1013" s="29">
        <f>IFERROR(VLOOKUP($B1013,'b02'!$A$4:$H$705,Y$1,0),0)</f>
        <v>0</v>
      </c>
      <c r="Z1013" s="29">
        <f>IFERROR(VLOOKUP($B1013,'b02'!$A$4:$H$705,Z$1,0),0)</f>
        <v>0</v>
      </c>
      <c r="AA1013" s="29">
        <f>IFERROR(VLOOKUP($B1013,'b02'!$A$4:$H$705,AA$1,0),0)</f>
        <v>0</v>
      </c>
      <c r="AB1013" s="29">
        <f>IFERROR(VLOOKUP($B1013,'b02'!$A$4:$H$705,AB$1,0),0)</f>
        <v>0</v>
      </c>
      <c r="AC1013" s="29">
        <f>IFERROR(VLOOKUP($B1013,'b02'!$A$4:$H$705,AC$1,0),0)</f>
        <v>0</v>
      </c>
      <c r="AD1013" s="41">
        <f>IFERROR(VLOOKUP($B1013,'b06'!$A$4:$I$714,AD$1,0),0)</f>
        <v>0</v>
      </c>
      <c r="AE1013" s="41">
        <f>IFERROR(VLOOKUP($B1013,'b06'!$A$4:$I$714,AE$1,0),0)</f>
        <v>0</v>
      </c>
      <c r="AF1013" s="41">
        <f>IFERROR(VLOOKUP($B1013,'b06'!$A$4:$I$714,AF$1,0),0)</f>
        <v>0</v>
      </c>
      <c r="AG1013" s="41">
        <f>IFERROR(VLOOKUP($B1013,'b06'!$A$4:$I$714,AG$1,0),0)</f>
        <v>0</v>
      </c>
      <c r="AH1013" s="41">
        <f>IFERROR(VLOOKUP($B1013,'b06'!$A$4:$I$714,AH$1,0),0)</f>
        <v>0</v>
      </c>
      <c r="AI1013" s="41">
        <f>IFERROR(VLOOKUP($B1013,'b06'!$A$4:$I$714,AI$1,0),0)</f>
        <v>0</v>
      </c>
      <c r="AJ1013" s="41">
        <f>IFERROR(VLOOKUP($B1013,'b06'!$A$4:$I$714,AJ$1,0),0)</f>
        <v>0</v>
      </c>
    </row>
    <row r="1014" spans="1:36" x14ac:dyDescent="0.35">
      <c r="A1014" s="4" t="s">
        <v>258</v>
      </c>
      <c r="B1014" s="30">
        <v>1012</v>
      </c>
      <c r="C1014" s="8">
        <f t="shared" ca="1" si="181"/>
        <v>34221</v>
      </c>
      <c r="D1014" s="5" t="str">
        <f t="shared" si="182"/>
        <v>colaborador_1012</v>
      </c>
      <c r="E1014" s="9" t="s">
        <v>1339</v>
      </c>
      <c r="F1014" s="9" t="s">
        <v>1550</v>
      </c>
      <c r="G1014" s="8">
        <f t="shared" ca="1" si="183"/>
        <v>42956</v>
      </c>
      <c r="H1014" s="6" t="s">
        <v>6</v>
      </c>
      <c r="I1014" s="13">
        <f t="shared" ca="1" si="184"/>
        <v>1.82</v>
      </c>
      <c r="J1014" s="15">
        <f t="shared" ca="1" si="185"/>
        <v>71</v>
      </c>
      <c r="K1014" s="15">
        <f t="shared" ca="1" si="186"/>
        <v>21.434609346697258</v>
      </c>
      <c r="L1014" s="10">
        <f t="shared" ca="1" si="187"/>
        <v>2</v>
      </c>
      <c r="M1014" s="10">
        <f t="shared" ca="1" si="188"/>
        <v>5</v>
      </c>
      <c r="N1014" s="10">
        <f t="shared" ca="1" si="189"/>
        <v>26</v>
      </c>
      <c r="O1014" s="10">
        <f t="shared" ca="1" si="190"/>
        <v>5</v>
      </c>
      <c r="P1014" s="10">
        <f t="shared" ca="1" si="191"/>
        <v>3</v>
      </c>
      <c r="Q1014" s="11">
        <f t="shared" ca="1" si="180"/>
        <v>27</v>
      </c>
      <c r="R1014" s="22" t="str">
        <f ca="1">VLOOKUP(L1014,'05'!$A$2:$B$6,2,0)</f>
        <v>parda</v>
      </c>
      <c r="S1014" s="22" t="str">
        <f ca="1">VLOOKUP(M1014,'06'!$A$2:$B$18,2,0)</f>
        <v>ensino médio completo</v>
      </c>
      <c r="T1014" s="22" t="str">
        <f ca="1">VLOOKUP(N1014,'07'!$A$2:$D$28,2,0)</f>
        <v>Sergipe</v>
      </c>
      <c r="U1014" s="22" t="str">
        <f ca="1">VLOOKUP(O1014,'08'!$A$2:$B$28,2,0)</f>
        <v>Evangélica</v>
      </c>
      <c r="V1014" s="22" t="str">
        <f ca="1">VLOOKUP(P1014,'10'!$A$2:$B$10,2,0)</f>
        <v>Divorciado</v>
      </c>
      <c r="W1014" s="29">
        <f>IFERROR(VLOOKUP($B1014,'b02'!$A$4:$H$705,W$1,0),0)</f>
        <v>0</v>
      </c>
      <c r="X1014" s="29">
        <f>IFERROR(VLOOKUP($B1014,'b02'!$A$4:$H$705,X$1,0),0)</f>
        <v>1</v>
      </c>
      <c r="Y1014" s="29">
        <f>IFERROR(VLOOKUP($B1014,'b02'!$A$4:$H$705,Y$1,0),0)</f>
        <v>0</v>
      </c>
      <c r="Z1014" s="29">
        <f>IFERROR(VLOOKUP($B1014,'b02'!$A$4:$H$705,Z$1,0),0)</f>
        <v>0</v>
      </c>
      <c r="AA1014" s="29">
        <f>IFERROR(VLOOKUP($B1014,'b02'!$A$4:$H$705,AA$1,0),0)</f>
        <v>0</v>
      </c>
      <c r="AB1014" s="29">
        <f>IFERROR(VLOOKUP($B1014,'b02'!$A$4:$H$705,AB$1,0),0)</f>
        <v>0</v>
      </c>
      <c r="AC1014" s="29">
        <f>IFERROR(VLOOKUP($B1014,'b02'!$A$4:$H$705,AC$1,0),0)</f>
        <v>1</v>
      </c>
      <c r="AD1014" s="41">
        <f>IFERROR(VLOOKUP($B1014,'b06'!$A$4:$I$714,AD$1,0),0)</f>
        <v>0</v>
      </c>
      <c r="AE1014" s="41">
        <f>IFERROR(VLOOKUP($B1014,'b06'!$A$4:$I$714,AE$1,0),0)</f>
        <v>1</v>
      </c>
      <c r="AF1014" s="41">
        <f>IFERROR(VLOOKUP($B1014,'b06'!$A$4:$I$714,AF$1,0),0)</f>
        <v>0</v>
      </c>
      <c r="AG1014" s="41">
        <f>IFERROR(VLOOKUP($B1014,'b06'!$A$4:$I$714,AG$1,0),0)</f>
        <v>0</v>
      </c>
      <c r="AH1014" s="41">
        <f>IFERROR(VLOOKUP($B1014,'b06'!$A$4:$I$714,AH$1,0),0)</f>
        <v>0</v>
      </c>
      <c r="AI1014" s="41">
        <f>IFERROR(VLOOKUP($B1014,'b06'!$A$4:$I$714,AI$1,0),0)</f>
        <v>0</v>
      </c>
      <c r="AJ1014" s="41">
        <f>IFERROR(VLOOKUP($B1014,'b06'!$A$4:$I$714,AJ$1,0),0)</f>
        <v>0</v>
      </c>
    </row>
    <row r="1015" spans="1:36" x14ac:dyDescent="0.35">
      <c r="A1015" s="4" t="s">
        <v>259</v>
      </c>
      <c r="B1015" s="30">
        <v>1013</v>
      </c>
      <c r="C1015" s="8">
        <f t="shared" ca="1" si="181"/>
        <v>33800</v>
      </c>
      <c r="D1015" s="5" t="str">
        <f t="shared" si="182"/>
        <v>colaborador_1013</v>
      </c>
      <c r="E1015" s="9" t="s">
        <v>1339</v>
      </c>
      <c r="F1015" s="9" t="s">
        <v>1550</v>
      </c>
      <c r="G1015" s="8">
        <f t="shared" ca="1" si="183"/>
        <v>42377</v>
      </c>
      <c r="H1015" s="6" t="s">
        <v>6</v>
      </c>
      <c r="I1015" s="13">
        <f t="shared" ca="1" si="184"/>
        <v>1.82</v>
      </c>
      <c r="J1015" s="15">
        <f t="shared" ca="1" si="185"/>
        <v>73</v>
      </c>
      <c r="K1015" s="15">
        <f t="shared" ca="1" si="186"/>
        <v>22.03840115928028</v>
      </c>
      <c r="L1015" s="10">
        <f t="shared" ca="1" si="187"/>
        <v>2</v>
      </c>
      <c r="M1015" s="10">
        <f t="shared" ca="1" si="188"/>
        <v>7</v>
      </c>
      <c r="N1015" s="10">
        <f t="shared" ca="1" si="189"/>
        <v>15</v>
      </c>
      <c r="O1015" s="10">
        <f t="shared" ca="1" si="190"/>
        <v>2</v>
      </c>
      <c r="P1015" s="10">
        <f t="shared" ca="1" si="191"/>
        <v>4</v>
      </c>
      <c r="Q1015" s="11">
        <f t="shared" ca="1" si="180"/>
        <v>28</v>
      </c>
      <c r="R1015" s="22" t="str">
        <f ca="1">VLOOKUP(L1015,'05'!$A$2:$B$6,2,0)</f>
        <v>parda</v>
      </c>
      <c r="S1015" s="22" t="str">
        <f ca="1">VLOOKUP(M1015,'06'!$A$2:$B$18,2,0)</f>
        <v>ensino médio técnico completo</v>
      </c>
      <c r="T1015" s="22" t="str">
        <f ca="1">VLOOKUP(N1015,'07'!$A$2:$D$28,2,0)</f>
        <v>Paraíba</v>
      </c>
      <c r="U1015" s="22" t="str">
        <f ca="1">VLOOKUP(O1015,'08'!$A$2:$B$28,2,0)</f>
        <v>Candomblé</v>
      </c>
      <c r="V1015" s="22" t="str">
        <f ca="1">VLOOKUP(P1015,'10'!$A$2:$B$10,2,0)</f>
        <v>Desquitado</v>
      </c>
      <c r="W1015" s="29">
        <f>IFERROR(VLOOKUP($B1015,'b02'!$A$4:$H$705,W$1,0),0)</f>
        <v>1</v>
      </c>
      <c r="X1015" s="29">
        <f>IFERROR(VLOOKUP($B1015,'b02'!$A$4:$H$705,X$1,0),0)</f>
        <v>0</v>
      </c>
      <c r="Y1015" s="29">
        <f>IFERROR(VLOOKUP($B1015,'b02'!$A$4:$H$705,Y$1,0),0)</f>
        <v>1</v>
      </c>
      <c r="Z1015" s="29">
        <f>IFERROR(VLOOKUP($B1015,'b02'!$A$4:$H$705,Z$1,0),0)</f>
        <v>0</v>
      </c>
      <c r="AA1015" s="29">
        <f>IFERROR(VLOOKUP($B1015,'b02'!$A$4:$H$705,AA$1,0),0)</f>
        <v>0</v>
      </c>
      <c r="AB1015" s="29">
        <f>IFERROR(VLOOKUP($B1015,'b02'!$A$4:$H$705,AB$1,0),0)</f>
        <v>0</v>
      </c>
      <c r="AC1015" s="29">
        <f>IFERROR(VLOOKUP($B1015,'b02'!$A$4:$H$705,AC$1,0),0)</f>
        <v>2</v>
      </c>
      <c r="AD1015" s="41">
        <f>IFERROR(VLOOKUP($B1015,'b06'!$A$4:$I$714,AD$1,0),0)</f>
        <v>0</v>
      </c>
      <c r="AE1015" s="41">
        <f>IFERROR(VLOOKUP($B1015,'b06'!$A$4:$I$714,AE$1,0),0)</f>
        <v>0</v>
      </c>
      <c r="AF1015" s="41">
        <f>IFERROR(VLOOKUP($B1015,'b06'!$A$4:$I$714,AF$1,0),0)</f>
        <v>1</v>
      </c>
      <c r="AG1015" s="41">
        <f>IFERROR(VLOOKUP($B1015,'b06'!$A$4:$I$714,AG$1,0),0)</f>
        <v>1</v>
      </c>
      <c r="AH1015" s="41">
        <f>IFERROR(VLOOKUP($B1015,'b06'!$A$4:$I$714,AH$1,0),0)</f>
        <v>0</v>
      </c>
      <c r="AI1015" s="41">
        <f>IFERROR(VLOOKUP($B1015,'b06'!$A$4:$I$714,AI$1,0),0)</f>
        <v>0</v>
      </c>
      <c r="AJ1015" s="41">
        <f>IFERROR(VLOOKUP($B1015,'b06'!$A$4:$I$714,AJ$1,0),0)</f>
        <v>0</v>
      </c>
    </row>
    <row r="1016" spans="1:36" x14ac:dyDescent="0.35">
      <c r="A1016" s="4" t="s">
        <v>61</v>
      </c>
      <c r="B1016" s="30">
        <v>1014</v>
      </c>
      <c r="C1016" s="8">
        <f t="shared" ca="1" si="181"/>
        <v>35543</v>
      </c>
      <c r="D1016" s="5" t="str">
        <f t="shared" si="182"/>
        <v>colaborador_1014</v>
      </c>
      <c r="E1016" s="9" t="s">
        <v>1339</v>
      </c>
      <c r="F1016" s="9" t="s">
        <v>1550</v>
      </c>
      <c r="G1016" s="8">
        <f t="shared" ca="1" si="183"/>
        <v>43807</v>
      </c>
      <c r="H1016" s="6" t="s">
        <v>6</v>
      </c>
      <c r="I1016" s="13">
        <f t="shared" ca="1" si="184"/>
        <v>1.76</v>
      </c>
      <c r="J1016" s="15">
        <f t="shared" ca="1" si="185"/>
        <v>76</v>
      </c>
      <c r="K1016" s="15">
        <f t="shared" ca="1" si="186"/>
        <v>24.535123966942148</v>
      </c>
      <c r="L1016" s="10">
        <f t="shared" ca="1" si="187"/>
        <v>2</v>
      </c>
      <c r="M1016" s="10">
        <f t="shared" ca="1" si="188"/>
        <v>6</v>
      </c>
      <c r="N1016" s="10">
        <f t="shared" ca="1" si="189"/>
        <v>22</v>
      </c>
      <c r="O1016" s="10">
        <f t="shared" ca="1" si="190"/>
        <v>1</v>
      </c>
      <c r="P1016" s="10">
        <f t="shared" ca="1" si="191"/>
        <v>5</v>
      </c>
      <c r="Q1016" s="11">
        <f t="shared" ca="1" si="180"/>
        <v>23</v>
      </c>
      <c r="R1016" s="22" t="str">
        <f ca="1">VLOOKUP(L1016,'05'!$A$2:$B$6,2,0)</f>
        <v>parda</v>
      </c>
      <c r="S1016" s="22" t="str">
        <f ca="1">VLOOKUP(M1016,'06'!$A$2:$B$18,2,0)</f>
        <v>ensino médio técnico incompleto</v>
      </c>
      <c r="T1016" s="22" t="str">
        <f ca="1">VLOOKUP(N1016,'07'!$A$2:$D$28,2,0)</f>
        <v>Rondônia</v>
      </c>
      <c r="U1016" s="22" t="str">
        <f ca="1">VLOOKUP(O1016,'08'!$A$2:$B$28,2,0)</f>
        <v>Adventista</v>
      </c>
      <c r="V1016" s="22" t="str">
        <f ca="1">VLOOKUP(P1016,'10'!$A$2:$B$10,2,0)</f>
        <v>Separado</v>
      </c>
      <c r="W1016" s="29">
        <f>IFERROR(VLOOKUP($B1016,'b02'!$A$4:$H$705,W$1,0),0)</f>
        <v>0</v>
      </c>
      <c r="X1016" s="29">
        <f>IFERROR(VLOOKUP($B1016,'b02'!$A$4:$H$705,X$1,0),0)</f>
        <v>0</v>
      </c>
      <c r="Y1016" s="29">
        <f>IFERROR(VLOOKUP($B1016,'b02'!$A$4:$H$705,Y$1,0),0)</f>
        <v>0</v>
      </c>
      <c r="Z1016" s="29">
        <f>IFERROR(VLOOKUP($B1016,'b02'!$A$4:$H$705,Z$1,0),0)</f>
        <v>0</v>
      </c>
      <c r="AA1016" s="29">
        <f>IFERROR(VLOOKUP($B1016,'b02'!$A$4:$H$705,AA$1,0),0)</f>
        <v>0</v>
      </c>
      <c r="AB1016" s="29">
        <f>IFERROR(VLOOKUP($B1016,'b02'!$A$4:$H$705,AB$1,0),0)</f>
        <v>0</v>
      </c>
      <c r="AC1016" s="29">
        <f>IFERROR(VLOOKUP($B1016,'b02'!$A$4:$H$705,AC$1,0),0)</f>
        <v>0</v>
      </c>
      <c r="AD1016" s="41">
        <f>IFERROR(VLOOKUP($B1016,'b06'!$A$4:$I$714,AD$1,0),0)</f>
        <v>0</v>
      </c>
      <c r="AE1016" s="41">
        <f>IFERROR(VLOOKUP($B1016,'b06'!$A$4:$I$714,AE$1,0),0)</f>
        <v>0</v>
      </c>
      <c r="AF1016" s="41">
        <f>IFERROR(VLOOKUP($B1016,'b06'!$A$4:$I$714,AF$1,0),0)</f>
        <v>0</v>
      </c>
      <c r="AG1016" s="41">
        <f>IFERROR(VLOOKUP($B1016,'b06'!$A$4:$I$714,AG$1,0),0)</f>
        <v>0</v>
      </c>
      <c r="AH1016" s="41">
        <f>IFERROR(VLOOKUP($B1016,'b06'!$A$4:$I$714,AH$1,0),0)</f>
        <v>0</v>
      </c>
      <c r="AI1016" s="41">
        <f>IFERROR(VLOOKUP($B1016,'b06'!$A$4:$I$714,AI$1,0),0)</f>
        <v>0</v>
      </c>
      <c r="AJ1016" s="41">
        <f>IFERROR(VLOOKUP($B1016,'b06'!$A$4:$I$714,AJ$1,0),0)</f>
        <v>0</v>
      </c>
    </row>
    <row r="1017" spans="1:36" x14ac:dyDescent="0.35">
      <c r="A1017" s="4" t="s">
        <v>261</v>
      </c>
      <c r="B1017" s="30">
        <v>1015</v>
      </c>
      <c r="C1017" s="8">
        <f t="shared" ca="1" si="181"/>
        <v>32466</v>
      </c>
      <c r="D1017" s="5" t="str">
        <f t="shared" si="182"/>
        <v>colaborador_1015</v>
      </c>
      <c r="E1017" s="9" t="s">
        <v>1339</v>
      </c>
      <c r="F1017" s="9" t="s">
        <v>1550</v>
      </c>
      <c r="G1017" s="8">
        <f t="shared" ca="1" si="183"/>
        <v>42015</v>
      </c>
      <c r="H1017" s="6" t="s">
        <v>6</v>
      </c>
      <c r="I1017" s="13">
        <f t="shared" ca="1" si="184"/>
        <v>1.79</v>
      </c>
      <c r="J1017" s="15">
        <f t="shared" ca="1" si="185"/>
        <v>72</v>
      </c>
      <c r="K1017" s="15">
        <f t="shared" ca="1" si="186"/>
        <v>22.471208763771418</v>
      </c>
      <c r="L1017" s="10">
        <f t="shared" ca="1" si="187"/>
        <v>3</v>
      </c>
      <c r="M1017" s="10">
        <f t="shared" ca="1" si="188"/>
        <v>1</v>
      </c>
      <c r="N1017" s="10">
        <f t="shared" ca="1" si="189"/>
        <v>9</v>
      </c>
      <c r="O1017" s="10">
        <f t="shared" ca="1" si="190"/>
        <v>6</v>
      </c>
      <c r="P1017" s="10">
        <f t="shared" ca="1" si="191"/>
        <v>2</v>
      </c>
      <c r="Q1017" s="11">
        <f t="shared" ca="1" si="180"/>
        <v>32</v>
      </c>
      <c r="R1017" s="22" t="str">
        <f ca="1">VLOOKUP(L1017,'05'!$A$2:$B$6,2,0)</f>
        <v>preta</v>
      </c>
      <c r="S1017" s="22" t="str">
        <f ca="1">VLOOKUP(M1017,'06'!$A$2:$B$18,2,0)</f>
        <v>sem instrução</v>
      </c>
      <c r="T1017" s="22" t="str">
        <f ca="1">VLOOKUP(N1017,'07'!$A$2:$D$28,2,0)</f>
        <v>Goiás</v>
      </c>
      <c r="U1017" s="22" t="str">
        <f ca="1">VLOOKUP(O1017,'08'!$A$2:$B$28,2,0)</f>
        <v>Umbanda</v>
      </c>
      <c r="V1017" s="22" t="str">
        <f ca="1">VLOOKUP(P1017,'10'!$A$2:$B$10,2,0)</f>
        <v>Casado</v>
      </c>
      <c r="W1017" s="29">
        <f>IFERROR(VLOOKUP($B1017,'b02'!$A$4:$H$705,W$1,0),0)</f>
        <v>0</v>
      </c>
      <c r="X1017" s="29">
        <f>IFERROR(VLOOKUP($B1017,'b02'!$A$4:$H$705,X$1,0),0)</f>
        <v>0</v>
      </c>
      <c r="Y1017" s="29">
        <f>IFERROR(VLOOKUP($B1017,'b02'!$A$4:$H$705,Y$1,0),0)</f>
        <v>3</v>
      </c>
      <c r="Z1017" s="29">
        <f>IFERROR(VLOOKUP($B1017,'b02'!$A$4:$H$705,Z$1,0),0)</f>
        <v>0</v>
      </c>
      <c r="AA1017" s="29">
        <f>IFERROR(VLOOKUP($B1017,'b02'!$A$4:$H$705,AA$1,0),0)</f>
        <v>0</v>
      </c>
      <c r="AB1017" s="29">
        <f>IFERROR(VLOOKUP($B1017,'b02'!$A$4:$H$705,AB$1,0),0)</f>
        <v>0</v>
      </c>
      <c r="AC1017" s="29">
        <f>IFERROR(VLOOKUP($B1017,'b02'!$A$4:$H$705,AC$1,0),0)</f>
        <v>3</v>
      </c>
      <c r="AD1017" s="41">
        <f>IFERROR(VLOOKUP($B1017,'b06'!$A$4:$I$714,AD$1,0),0)</f>
        <v>0</v>
      </c>
      <c r="AE1017" s="41">
        <f>IFERROR(VLOOKUP($B1017,'b06'!$A$4:$I$714,AE$1,0),0)</f>
        <v>0</v>
      </c>
      <c r="AF1017" s="41">
        <f>IFERROR(VLOOKUP($B1017,'b06'!$A$4:$I$714,AF$1,0),0)</f>
        <v>0</v>
      </c>
      <c r="AG1017" s="41">
        <f>IFERROR(VLOOKUP($B1017,'b06'!$A$4:$I$714,AG$1,0),0)</f>
        <v>1</v>
      </c>
      <c r="AH1017" s="41">
        <f>IFERROR(VLOOKUP($B1017,'b06'!$A$4:$I$714,AH$1,0),0)</f>
        <v>1</v>
      </c>
      <c r="AI1017" s="41">
        <f>IFERROR(VLOOKUP($B1017,'b06'!$A$4:$I$714,AI$1,0),0)</f>
        <v>1</v>
      </c>
      <c r="AJ1017" s="41">
        <f>IFERROR(VLOOKUP($B1017,'b06'!$A$4:$I$714,AJ$1,0),0)</f>
        <v>0</v>
      </c>
    </row>
    <row r="1018" spans="1:36" x14ac:dyDescent="0.35">
      <c r="A1018" s="4" t="s">
        <v>156</v>
      </c>
      <c r="B1018" s="30">
        <v>1016</v>
      </c>
      <c r="C1018" s="8">
        <f t="shared" ca="1" si="181"/>
        <v>33696</v>
      </c>
      <c r="D1018" s="5" t="str">
        <f t="shared" si="182"/>
        <v>colaborador_1016</v>
      </c>
      <c r="E1018" s="9" t="s">
        <v>1339</v>
      </c>
      <c r="F1018" s="9" t="s">
        <v>1550</v>
      </c>
      <c r="G1018" s="8">
        <f t="shared" ca="1" si="183"/>
        <v>43241</v>
      </c>
      <c r="H1018" s="6" t="s">
        <v>6</v>
      </c>
      <c r="I1018" s="13">
        <f t="shared" ca="1" si="184"/>
        <v>1.83</v>
      </c>
      <c r="J1018" s="15">
        <f t="shared" ca="1" si="185"/>
        <v>81</v>
      </c>
      <c r="K1018" s="15">
        <f t="shared" ca="1" si="186"/>
        <v>24.187046492878256</v>
      </c>
      <c r="L1018" s="10">
        <f t="shared" ca="1" si="187"/>
        <v>2</v>
      </c>
      <c r="M1018" s="10">
        <f t="shared" ca="1" si="188"/>
        <v>2</v>
      </c>
      <c r="N1018" s="10">
        <f t="shared" ca="1" si="189"/>
        <v>16</v>
      </c>
      <c r="O1018" s="10">
        <f t="shared" ca="1" si="190"/>
        <v>3</v>
      </c>
      <c r="P1018" s="10">
        <f t="shared" ca="1" si="191"/>
        <v>5</v>
      </c>
      <c r="Q1018" s="11">
        <f t="shared" ca="1" si="180"/>
        <v>28</v>
      </c>
      <c r="R1018" s="22" t="str">
        <f ca="1">VLOOKUP(L1018,'05'!$A$2:$B$6,2,0)</f>
        <v>parda</v>
      </c>
      <c r="S1018" s="22" t="str">
        <f ca="1">VLOOKUP(M1018,'06'!$A$2:$B$18,2,0)</f>
        <v>ensino fundamental incompleto</v>
      </c>
      <c r="T1018" s="22" t="str">
        <f ca="1">VLOOKUP(N1018,'07'!$A$2:$D$28,2,0)</f>
        <v>Paraná</v>
      </c>
      <c r="U1018" s="22" t="str">
        <f ca="1">VLOOKUP(O1018,'08'!$A$2:$B$28,2,0)</f>
        <v>Católica</v>
      </c>
      <c r="V1018" s="22" t="str">
        <f ca="1">VLOOKUP(P1018,'10'!$A$2:$B$10,2,0)</f>
        <v>Separado</v>
      </c>
      <c r="W1018" s="29">
        <f>IFERROR(VLOOKUP($B1018,'b02'!$A$4:$H$705,W$1,0),0)</f>
        <v>0</v>
      </c>
      <c r="X1018" s="29">
        <f>IFERROR(VLOOKUP($B1018,'b02'!$A$4:$H$705,X$1,0),0)</f>
        <v>0</v>
      </c>
      <c r="Y1018" s="29">
        <f>IFERROR(VLOOKUP($B1018,'b02'!$A$4:$H$705,Y$1,0),0)</f>
        <v>0</v>
      </c>
      <c r="Z1018" s="29">
        <f>IFERROR(VLOOKUP($B1018,'b02'!$A$4:$H$705,Z$1,0),0)</f>
        <v>0</v>
      </c>
      <c r="AA1018" s="29">
        <f>IFERROR(VLOOKUP($B1018,'b02'!$A$4:$H$705,AA$1,0),0)</f>
        <v>0</v>
      </c>
      <c r="AB1018" s="29">
        <f>IFERROR(VLOOKUP($B1018,'b02'!$A$4:$H$705,AB$1,0),0)</f>
        <v>0</v>
      </c>
      <c r="AC1018" s="29">
        <f>IFERROR(VLOOKUP($B1018,'b02'!$A$4:$H$705,AC$1,0),0)</f>
        <v>0</v>
      </c>
      <c r="AD1018" s="41">
        <f>IFERROR(VLOOKUP($B1018,'b06'!$A$4:$I$714,AD$1,0),0)</f>
        <v>0</v>
      </c>
      <c r="AE1018" s="41">
        <f>IFERROR(VLOOKUP($B1018,'b06'!$A$4:$I$714,AE$1,0),0)</f>
        <v>0</v>
      </c>
      <c r="AF1018" s="41">
        <f>IFERROR(VLOOKUP($B1018,'b06'!$A$4:$I$714,AF$1,0),0)</f>
        <v>0</v>
      </c>
      <c r="AG1018" s="41">
        <f>IFERROR(VLOOKUP($B1018,'b06'!$A$4:$I$714,AG$1,0),0)</f>
        <v>0</v>
      </c>
      <c r="AH1018" s="41">
        <f>IFERROR(VLOOKUP($B1018,'b06'!$A$4:$I$714,AH$1,0),0)</f>
        <v>0</v>
      </c>
      <c r="AI1018" s="41">
        <f>IFERROR(VLOOKUP($B1018,'b06'!$A$4:$I$714,AI$1,0),0)</f>
        <v>0</v>
      </c>
      <c r="AJ1018" s="41">
        <f>IFERROR(VLOOKUP($B1018,'b06'!$A$4:$I$714,AJ$1,0),0)</f>
        <v>0</v>
      </c>
    </row>
    <row r="1019" spans="1:36" x14ac:dyDescent="0.35">
      <c r="A1019" s="4" t="s">
        <v>23</v>
      </c>
      <c r="B1019" s="30">
        <v>1017</v>
      </c>
      <c r="C1019" s="8">
        <f t="shared" ca="1" si="181"/>
        <v>35824</v>
      </c>
      <c r="D1019" s="5" t="str">
        <f t="shared" si="182"/>
        <v>colaborador_1017</v>
      </c>
      <c r="E1019" s="9" t="s">
        <v>1339</v>
      </c>
      <c r="F1019" s="9" t="s">
        <v>1550</v>
      </c>
      <c r="G1019" s="8">
        <f t="shared" ca="1" si="183"/>
        <v>42357</v>
      </c>
      <c r="H1019" s="6" t="s">
        <v>6</v>
      </c>
      <c r="I1019" s="13">
        <f t="shared" ca="1" si="184"/>
        <v>1.77</v>
      </c>
      <c r="J1019" s="15">
        <f t="shared" ca="1" si="185"/>
        <v>79</v>
      </c>
      <c r="K1019" s="15">
        <f t="shared" ca="1" si="186"/>
        <v>25.216253311628201</v>
      </c>
      <c r="L1019" s="10">
        <f t="shared" ca="1" si="187"/>
        <v>2</v>
      </c>
      <c r="M1019" s="10">
        <f t="shared" ca="1" si="188"/>
        <v>5</v>
      </c>
      <c r="N1019" s="10">
        <f t="shared" ca="1" si="189"/>
        <v>6</v>
      </c>
      <c r="O1019" s="10">
        <f t="shared" ca="1" si="190"/>
        <v>7</v>
      </c>
      <c r="P1019" s="10">
        <f t="shared" ca="1" si="191"/>
        <v>6</v>
      </c>
      <c r="Q1019" s="11">
        <f t="shared" ca="1" si="180"/>
        <v>23</v>
      </c>
      <c r="R1019" s="22" t="str">
        <f ca="1">VLOOKUP(L1019,'05'!$A$2:$B$6,2,0)</f>
        <v>parda</v>
      </c>
      <c r="S1019" s="22" t="str">
        <f ca="1">VLOOKUP(M1019,'06'!$A$2:$B$18,2,0)</f>
        <v>ensino médio completo</v>
      </c>
      <c r="T1019" s="22" t="str">
        <f ca="1">VLOOKUP(N1019,'07'!$A$2:$D$28,2,0)</f>
        <v>Ceará</v>
      </c>
      <c r="U1019" s="22" t="str">
        <f ca="1">VLOOKUP(O1019,'08'!$A$2:$B$28,2,0)</f>
        <v>Testemunha de Jeová</v>
      </c>
      <c r="V1019" s="22" t="str">
        <f ca="1">VLOOKUP(P1019,'10'!$A$2:$B$10,2,0)</f>
        <v>Concubinato/União Estável</v>
      </c>
      <c r="W1019" s="29">
        <f>IFERROR(VLOOKUP($B1019,'b02'!$A$4:$H$705,W$1,0),0)</f>
        <v>0</v>
      </c>
      <c r="X1019" s="29">
        <f>IFERROR(VLOOKUP($B1019,'b02'!$A$4:$H$705,X$1,0),0)</f>
        <v>0</v>
      </c>
      <c r="Y1019" s="29">
        <f>IFERROR(VLOOKUP($B1019,'b02'!$A$4:$H$705,Y$1,0),0)</f>
        <v>1</v>
      </c>
      <c r="Z1019" s="29">
        <f>IFERROR(VLOOKUP($B1019,'b02'!$A$4:$H$705,Z$1,0),0)</f>
        <v>0</v>
      </c>
      <c r="AA1019" s="29">
        <f>IFERROR(VLOOKUP($B1019,'b02'!$A$4:$H$705,AA$1,0),0)</f>
        <v>0</v>
      </c>
      <c r="AB1019" s="29">
        <f>IFERROR(VLOOKUP($B1019,'b02'!$A$4:$H$705,AB$1,0),0)</f>
        <v>0</v>
      </c>
      <c r="AC1019" s="29">
        <f>IFERROR(VLOOKUP($B1019,'b02'!$A$4:$H$705,AC$1,0),0)</f>
        <v>1</v>
      </c>
      <c r="AD1019" s="41">
        <f>IFERROR(VLOOKUP($B1019,'b06'!$A$4:$I$714,AD$1,0),0)</f>
        <v>0</v>
      </c>
      <c r="AE1019" s="41">
        <f>IFERROR(VLOOKUP($B1019,'b06'!$A$4:$I$714,AE$1,0),0)</f>
        <v>0</v>
      </c>
      <c r="AF1019" s="41">
        <f>IFERROR(VLOOKUP($B1019,'b06'!$A$4:$I$714,AF$1,0),0)</f>
        <v>0</v>
      </c>
      <c r="AG1019" s="41">
        <f>IFERROR(VLOOKUP($B1019,'b06'!$A$4:$I$714,AG$1,0),0)</f>
        <v>0</v>
      </c>
      <c r="AH1019" s="41">
        <f>IFERROR(VLOOKUP($B1019,'b06'!$A$4:$I$714,AH$1,0),0)</f>
        <v>1</v>
      </c>
      <c r="AI1019" s="41">
        <f>IFERROR(VLOOKUP($B1019,'b06'!$A$4:$I$714,AI$1,0),0)</f>
        <v>0</v>
      </c>
      <c r="AJ1019" s="41">
        <f>IFERROR(VLOOKUP($B1019,'b06'!$A$4:$I$714,AJ$1,0),0)</f>
        <v>0</v>
      </c>
    </row>
    <row r="1020" spans="1:36" x14ac:dyDescent="0.35">
      <c r="A1020" s="4" t="s">
        <v>88</v>
      </c>
      <c r="B1020" s="30">
        <v>1018</v>
      </c>
      <c r="C1020" s="8">
        <f t="shared" ca="1" si="181"/>
        <v>33325</v>
      </c>
      <c r="D1020" s="5" t="str">
        <f t="shared" si="182"/>
        <v>colaborador_1018</v>
      </c>
      <c r="E1020" s="9" t="s">
        <v>1339</v>
      </c>
      <c r="F1020" s="9" t="s">
        <v>1550</v>
      </c>
      <c r="G1020" s="8">
        <f t="shared" ca="1" si="183"/>
        <v>43452</v>
      </c>
      <c r="H1020" s="6" t="s">
        <v>6</v>
      </c>
      <c r="I1020" s="13">
        <f t="shared" ca="1" si="184"/>
        <v>1.82</v>
      </c>
      <c r="J1020" s="15">
        <f t="shared" ca="1" si="185"/>
        <v>78</v>
      </c>
      <c r="K1020" s="15">
        <f t="shared" ca="1" si="186"/>
        <v>23.547880690737831</v>
      </c>
      <c r="L1020" s="10">
        <f t="shared" ca="1" si="187"/>
        <v>2</v>
      </c>
      <c r="M1020" s="10">
        <f t="shared" ca="1" si="188"/>
        <v>7</v>
      </c>
      <c r="N1020" s="10">
        <f t="shared" ca="1" si="189"/>
        <v>6</v>
      </c>
      <c r="O1020" s="10">
        <f t="shared" ca="1" si="190"/>
        <v>3</v>
      </c>
      <c r="P1020" s="10">
        <f t="shared" ca="1" si="191"/>
        <v>1</v>
      </c>
      <c r="Q1020" s="11">
        <f t="shared" ca="1" si="180"/>
        <v>29</v>
      </c>
      <c r="R1020" s="22" t="str">
        <f ca="1">VLOOKUP(L1020,'05'!$A$2:$B$6,2,0)</f>
        <v>parda</v>
      </c>
      <c r="S1020" s="22" t="str">
        <f ca="1">VLOOKUP(M1020,'06'!$A$2:$B$18,2,0)</f>
        <v>ensino médio técnico completo</v>
      </c>
      <c r="T1020" s="22" t="str">
        <f ca="1">VLOOKUP(N1020,'07'!$A$2:$D$28,2,0)</f>
        <v>Ceará</v>
      </c>
      <c r="U1020" s="22" t="str">
        <f ca="1">VLOOKUP(O1020,'08'!$A$2:$B$28,2,0)</f>
        <v>Católica</v>
      </c>
      <c r="V1020" s="22" t="str">
        <f ca="1">VLOOKUP(P1020,'10'!$A$2:$B$10,2,0)</f>
        <v>Solteiro</v>
      </c>
      <c r="W1020" s="29">
        <f>IFERROR(VLOOKUP($B1020,'b02'!$A$4:$H$705,W$1,0),0)</f>
        <v>0</v>
      </c>
      <c r="X1020" s="29">
        <f>IFERROR(VLOOKUP($B1020,'b02'!$A$4:$H$705,X$1,0),0)</f>
        <v>0</v>
      </c>
      <c r="Y1020" s="29">
        <f>IFERROR(VLOOKUP($B1020,'b02'!$A$4:$H$705,Y$1,0),0)</f>
        <v>0</v>
      </c>
      <c r="Z1020" s="29">
        <f>IFERROR(VLOOKUP($B1020,'b02'!$A$4:$H$705,Z$1,0),0)</f>
        <v>1</v>
      </c>
      <c r="AA1020" s="29">
        <f>IFERROR(VLOOKUP($B1020,'b02'!$A$4:$H$705,AA$1,0),0)</f>
        <v>0</v>
      </c>
      <c r="AB1020" s="29">
        <f>IFERROR(VLOOKUP($B1020,'b02'!$A$4:$H$705,AB$1,0),0)</f>
        <v>0</v>
      </c>
      <c r="AC1020" s="29">
        <f>IFERROR(VLOOKUP($B1020,'b02'!$A$4:$H$705,AC$1,0),0)</f>
        <v>1</v>
      </c>
      <c r="AD1020" s="41">
        <f>IFERROR(VLOOKUP($B1020,'b06'!$A$4:$I$714,AD$1,0),0)</f>
        <v>0</v>
      </c>
      <c r="AE1020" s="41">
        <f>IFERROR(VLOOKUP($B1020,'b06'!$A$4:$I$714,AE$1,0),0)</f>
        <v>0</v>
      </c>
      <c r="AF1020" s="41">
        <f>IFERROR(VLOOKUP($B1020,'b06'!$A$4:$I$714,AF$1,0),0)</f>
        <v>0</v>
      </c>
      <c r="AG1020" s="41">
        <f>IFERROR(VLOOKUP($B1020,'b06'!$A$4:$I$714,AG$1,0),0)</f>
        <v>1</v>
      </c>
      <c r="AH1020" s="41">
        <f>IFERROR(VLOOKUP($B1020,'b06'!$A$4:$I$714,AH$1,0),0)</f>
        <v>0</v>
      </c>
      <c r="AI1020" s="41">
        <f>IFERROR(VLOOKUP($B1020,'b06'!$A$4:$I$714,AI$1,0),0)</f>
        <v>0</v>
      </c>
      <c r="AJ1020" s="41">
        <f>IFERROR(VLOOKUP($B1020,'b06'!$A$4:$I$714,AJ$1,0),0)</f>
        <v>0</v>
      </c>
    </row>
    <row r="1021" spans="1:36" x14ac:dyDescent="0.35">
      <c r="A1021" s="4" t="s">
        <v>150</v>
      </c>
      <c r="B1021" s="30">
        <v>1019</v>
      </c>
      <c r="C1021" s="8">
        <f t="shared" ca="1" si="181"/>
        <v>35898</v>
      </c>
      <c r="D1021" s="5" t="str">
        <f t="shared" si="182"/>
        <v>colaborador_1019</v>
      </c>
      <c r="E1021" s="9" t="s">
        <v>1339</v>
      </c>
      <c r="F1021" s="9" t="s">
        <v>1550</v>
      </c>
      <c r="G1021" s="8">
        <f t="shared" ca="1" si="183"/>
        <v>42481</v>
      </c>
      <c r="H1021" s="6" t="s">
        <v>6</v>
      </c>
      <c r="I1021" s="13">
        <f t="shared" ca="1" si="184"/>
        <v>1.77</v>
      </c>
      <c r="J1021" s="15">
        <f t="shared" ca="1" si="185"/>
        <v>80</v>
      </c>
      <c r="K1021" s="15">
        <f t="shared" ca="1" si="186"/>
        <v>25.535446391522228</v>
      </c>
      <c r="L1021" s="10">
        <f t="shared" ca="1" si="187"/>
        <v>2</v>
      </c>
      <c r="M1021" s="10">
        <f t="shared" ca="1" si="188"/>
        <v>4</v>
      </c>
      <c r="N1021" s="10">
        <f t="shared" ca="1" si="189"/>
        <v>17</v>
      </c>
      <c r="O1021" s="10">
        <f t="shared" ca="1" si="190"/>
        <v>6</v>
      </c>
      <c r="P1021" s="10">
        <f t="shared" ca="1" si="191"/>
        <v>2</v>
      </c>
      <c r="Q1021" s="11">
        <f t="shared" ca="1" si="180"/>
        <v>22</v>
      </c>
      <c r="R1021" s="22" t="str">
        <f ca="1">VLOOKUP(L1021,'05'!$A$2:$B$6,2,0)</f>
        <v>parda</v>
      </c>
      <c r="S1021" s="22" t="str">
        <f ca="1">VLOOKUP(M1021,'06'!$A$2:$B$18,2,0)</f>
        <v>ensino médio incompleto</v>
      </c>
      <c r="T1021" s="22" t="str">
        <f ca="1">VLOOKUP(N1021,'07'!$A$2:$D$28,2,0)</f>
        <v>Pernambuco</v>
      </c>
      <c r="U1021" s="22" t="str">
        <f ca="1">VLOOKUP(O1021,'08'!$A$2:$B$28,2,0)</f>
        <v>Umbanda</v>
      </c>
      <c r="V1021" s="22" t="str">
        <f ca="1">VLOOKUP(P1021,'10'!$A$2:$B$10,2,0)</f>
        <v>Casado</v>
      </c>
      <c r="W1021" s="29">
        <f>IFERROR(VLOOKUP($B1021,'b02'!$A$4:$H$705,W$1,0),0)</f>
        <v>0</v>
      </c>
      <c r="X1021" s="29">
        <f>IFERROR(VLOOKUP($B1021,'b02'!$A$4:$H$705,X$1,0),0)</f>
        <v>0</v>
      </c>
      <c r="Y1021" s="29">
        <f>IFERROR(VLOOKUP($B1021,'b02'!$A$4:$H$705,Y$1,0),0)</f>
        <v>1</v>
      </c>
      <c r="Z1021" s="29">
        <f>IFERROR(VLOOKUP($B1021,'b02'!$A$4:$H$705,Z$1,0),0)</f>
        <v>0</v>
      </c>
      <c r="AA1021" s="29">
        <f>IFERROR(VLOOKUP($B1021,'b02'!$A$4:$H$705,AA$1,0),0)</f>
        <v>0</v>
      </c>
      <c r="AB1021" s="29">
        <f>IFERROR(VLOOKUP($B1021,'b02'!$A$4:$H$705,AB$1,0),0)</f>
        <v>0</v>
      </c>
      <c r="AC1021" s="29">
        <f>IFERROR(VLOOKUP($B1021,'b02'!$A$4:$H$705,AC$1,0),0)</f>
        <v>1</v>
      </c>
      <c r="AD1021" s="41">
        <f>IFERROR(VLOOKUP($B1021,'b06'!$A$4:$I$714,AD$1,0),0)</f>
        <v>1</v>
      </c>
      <c r="AE1021" s="41">
        <f>IFERROR(VLOOKUP($B1021,'b06'!$A$4:$I$714,AE$1,0),0)</f>
        <v>0</v>
      </c>
      <c r="AF1021" s="41">
        <f>IFERROR(VLOOKUP($B1021,'b06'!$A$4:$I$714,AF$1,0),0)</f>
        <v>0</v>
      </c>
      <c r="AG1021" s="41">
        <f>IFERROR(VLOOKUP($B1021,'b06'!$A$4:$I$714,AG$1,0),0)</f>
        <v>0</v>
      </c>
      <c r="AH1021" s="41">
        <f>IFERROR(VLOOKUP($B1021,'b06'!$A$4:$I$714,AH$1,0),0)</f>
        <v>0</v>
      </c>
      <c r="AI1021" s="41">
        <f>IFERROR(VLOOKUP($B1021,'b06'!$A$4:$I$714,AI$1,0),0)</f>
        <v>0</v>
      </c>
      <c r="AJ1021" s="41">
        <f>IFERROR(VLOOKUP($B1021,'b06'!$A$4:$I$714,AJ$1,0),0)</f>
        <v>0</v>
      </c>
    </row>
    <row r="1022" spans="1:36" x14ac:dyDescent="0.35">
      <c r="A1022" s="4" t="s">
        <v>186</v>
      </c>
      <c r="B1022" s="30">
        <v>1020</v>
      </c>
      <c r="C1022" s="8">
        <f t="shared" ca="1" si="181"/>
        <v>35648</v>
      </c>
      <c r="D1022" s="5" t="str">
        <f t="shared" si="182"/>
        <v>colaborador_1020</v>
      </c>
      <c r="E1022" s="9" t="s">
        <v>1339</v>
      </c>
      <c r="F1022" s="9" t="s">
        <v>1550</v>
      </c>
      <c r="G1022" s="8">
        <f t="shared" ca="1" si="183"/>
        <v>42289</v>
      </c>
      <c r="H1022" s="6" t="s">
        <v>6</v>
      </c>
      <c r="I1022" s="13">
        <f t="shared" ca="1" si="184"/>
        <v>1.75</v>
      </c>
      <c r="J1022" s="15">
        <f t="shared" ca="1" si="185"/>
        <v>71</v>
      </c>
      <c r="K1022" s="15">
        <f t="shared" ca="1" si="186"/>
        <v>23.183673469387756</v>
      </c>
      <c r="L1022" s="10">
        <f t="shared" ca="1" si="187"/>
        <v>2</v>
      </c>
      <c r="M1022" s="10">
        <f t="shared" ca="1" si="188"/>
        <v>2</v>
      </c>
      <c r="N1022" s="10">
        <f t="shared" ca="1" si="189"/>
        <v>20</v>
      </c>
      <c r="O1022" s="10">
        <f t="shared" ca="1" si="190"/>
        <v>1</v>
      </c>
      <c r="P1022" s="10">
        <f t="shared" ca="1" si="191"/>
        <v>4</v>
      </c>
      <c r="Q1022" s="11">
        <f t="shared" ca="1" si="180"/>
        <v>23</v>
      </c>
      <c r="R1022" s="22" t="str">
        <f ca="1">VLOOKUP(L1022,'05'!$A$2:$B$6,2,0)</f>
        <v>parda</v>
      </c>
      <c r="S1022" s="22" t="str">
        <f ca="1">VLOOKUP(M1022,'06'!$A$2:$B$18,2,0)</f>
        <v>ensino fundamental incompleto</v>
      </c>
      <c r="T1022" s="22" t="str">
        <f ca="1">VLOOKUP(N1022,'07'!$A$2:$D$28,2,0)</f>
        <v>Rio Grande do Norte</v>
      </c>
      <c r="U1022" s="22" t="str">
        <f ca="1">VLOOKUP(O1022,'08'!$A$2:$B$28,2,0)</f>
        <v>Adventista</v>
      </c>
      <c r="V1022" s="22" t="str">
        <f ca="1">VLOOKUP(P1022,'10'!$A$2:$B$10,2,0)</f>
        <v>Desquitado</v>
      </c>
      <c r="W1022" s="29">
        <f>IFERROR(VLOOKUP($B1022,'b02'!$A$4:$H$705,W$1,0),0)</f>
        <v>0</v>
      </c>
      <c r="X1022" s="29">
        <f>IFERROR(VLOOKUP($B1022,'b02'!$A$4:$H$705,X$1,0),0)</f>
        <v>0</v>
      </c>
      <c r="Y1022" s="29">
        <f>IFERROR(VLOOKUP($B1022,'b02'!$A$4:$H$705,Y$1,0),0)</f>
        <v>1</v>
      </c>
      <c r="Z1022" s="29">
        <f>IFERROR(VLOOKUP($B1022,'b02'!$A$4:$H$705,Z$1,0),0)</f>
        <v>1</v>
      </c>
      <c r="AA1022" s="29">
        <f>IFERROR(VLOOKUP($B1022,'b02'!$A$4:$H$705,AA$1,0),0)</f>
        <v>0</v>
      </c>
      <c r="AB1022" s="29">
        <f>IFERROR(VLOOKUP($B1022,'b02'!$A$4:$H$705,AB$1,0),0)</f>
        <v>0</v>
      </c>
      <c r="AC1022" s="29">
        <f>IFERROR(VLOOKUP($B1022,'b02'!$A$4:$H$705,AC$1,0),0)</f>
        <v>2</v>
      </c>
      <c r="AD1022" s="41">
        <f>IFERROR(VLOOKUP($B1022,'b06'!$A$4:$I$714,AD$1,0),0)</f>
        <v>0</v>
      </c>
      <c r="AE1022" s="41">
        <f>IFERROR(VLOOKUP($B1022,'b06'!$A$4:$I$714,AE$1,0),0)</f>
        <v>0</v>
      </c>
      <c r="AF1022" s="41">
        <f>IFERROR(VLOOKUP($B1022,'b06'!$A$4:$I$714,AF$1,0),0)</f>
        <v>1</v>
      </c>
      <c r="AG1022" s="41">
        <f>IFERROR(VLOOKUP($B1022,'b06'!$A$4:$I$714,AG$1,0),0)</f>
        <v>0</v>
      </c>
      <c r="AH1022" s="41">
        <f>IFERROR(VLOOKUP($B1022,'b06'!$A$4:$I$714,AH$1,0),0)</f>
        <v>1</v>
      </c>
      <c r="AI1022" s="41">
        <f>IFERROR(VLOOKUP($B1022,'b06'!$A$4:$I$714,AI$1,0),0)</f>
        <v>0</v>
      </c>
      <c r="AJ1022" s="41">
        <f>IFERROR(VLOOKUP($B1022,'b06'!$A$4:$I$714,AJ$1,0),0)</f>
        <v>0</v>
      </c>
    </row>
    <row r="1023" spans="1:36" x14ac:dyDescent="0.35">
      <c r="A1023" s="4" t="s">
        <v>226</v>
      </c>
      <c r="B1023" s="30">
        <v>1021</v>
      </c>
      <c r="C1023" s="8">
        <f t="shared" ca="1" si="181"/>
        <v>33493</v>
      </c>
      <c r="D1023" s="5" t="str">
        <f t="shared" si="182"/>
        <v>colaborador_1021</v>
      </c>
      <c r="E1023" s="9" t="s">
        <v>1339</v>
      </c>
      <c r="F1023" s="9" t="s">
        <v>1550</v>
      </c>
      <c r="G1023" s="8">
        <f t="shared" ca="1" si="183"/>
        <v>43783</v>
      </c>
      <c r="H1023" s="6" t="s">
        <v>6</v>
      </c>
      <c r="I1023" s="13">
        <f t="shared" ca="1" si="184"/>
        <v>1.8</v>
      </c>
      <c r="J1023" s="15">
        <f t="shared" ca="1" si="185"/>
        <v>75</v>
      </c>
      <c r="K1023" s="15">
        <f t="shared" ca="1" si="186"/>
        <v>23.148148148148145</v>
      </c>
      <c r="L1023" s="10">
        <f t="shared" ca="1" si="187"/>
        <v>2</v>
      </c>
      <c r="M1023" s="10">
        <f t="shared" ca="1" si="188"/>
        <v>2</v>
      </c>
      <c r="N1023" s="10">
        <f t="shared" ca="1" si="189"/>
        <v>16</v>
      </c>
      <c r="O1023" s="10">
        <f t="shared" ca="1" si="190"/>
        <v>7</v>
      </c>
      <c r="P1023" s="10">
        <f t="shared" ca="1" si="191"/>
        <v>4</v>
      </c>
      <c r="Q1023" s="11">
        <f t="shared" ca="1" si="180"/>
        <v>29</v>
      </c>
      <c r="R1023" s="22" t="str">
        <f ca="1">VLOOKUP(L1023,'05'!$A$2:$B$6,2,0)</f>
        <v>parda</v>
      </c>
      <c r="S1023" s="22" t="str">
        <f ca="1">VLOOKUP(M1023,'06'!$A$2:$B$18,2,0)</f>
        <v>ensino fundamental incompleto</v>
      </c>
      <c r="T1023" s="22" t="str">
        <f ca="1">VLOOKUP(N1023,'07'!$A$2:$D$28,2,0)</f>
        <v>Paraná</v>
      </c>
      <c r="U1023" s="22" t="str">
        <f ca="1">VLOOKUP(O1023,'08'!$A$2:$B$28,2,0)</f>
        <v>Testemunha de Jeová</v>
      </c>
      <c r="V1023" s="22" t="str">
        <f ca="1">VLOOKUP(P1023,'10'!$A$2:$B$10,2,0)</f>
        <v>Desquitado</v>
      </c>
      <c r="W1023" s="29">
        <f>IFERROR(VLOOKUP($B1023,'b02'!$A$4:$H$705,W$1,0),0)</f>
        <v>0</v>
      </c>
      <c r="X1023" s="29">
        <f>IFERROR(VLOOKUP($B1023,'b02'!$A$4:$H$705,X$1,0),0)</f>
        <v>1</v>
      </c>
      <c r="Y1023" s="29">
        <f>IFERROR(VLOOKUP($B1023,'b02'!$A$4:$H$705,Y$1,0),0)</f>
        <v>0</v>
      </c>
      <c r="Z1023" s="29">
        <f>IFERROR(VLOOKUP($B1023,'b02'!$A$4:$H$705,Z$1,0),0)</f>
        <v>0</v>
      </c>
      <c r="AA1023" s="29">
        <f>IFERROR(VLOOKUP($B1023,'b02'!$A$4:$H$705,AA$1,0),0)</f>
        <v>0</v>
      </c>
      <c r="AB1023" s="29">
        <f>IFERROR(VLOOKUP($B1023,'b02'!$A$4:$H$705,AB$1,0),0)</f>
        <v>1</v>
      </c>
      <c r="AC1023" s="29">
        <f>IFERROR(VLOOKUP($B1023,'b02'!$A$4:$H$705,AC$1,0),0)</f>
        <v>2</v>
      </c>
      <c r="AD1023" s="41">
        <f>IFERROR(VLOOKUP($B1023,'b06'!$A$4:$I$714,AD$1,0),0)</f>
        <v>0</v>
      </c>
      <c r="AE1023" s="41">
        <f>IFERROR(VLOOKUP($B1023,'b06'!$A$4:$I$714,AE$1,0),0)</f>
        <v>0</v>
      </c>
      <c r="AF1023" s="41">
        <f>IFERROR(VLOOKUP($B1023,'b06'!$A$4:$I$714,AF$1,0),0)</f>
        <v>0</v>
      </c>
      <c r="AG1023" s="41">
        <f>IFERROR(VLOOKUP($B1023,'b06'!$A$4:$I$714,AG$1,0),0)</f>
        <v>0</v>
      </c>
      <c r="AH1023" s="41">
        <f>IFERROR(VLOOKUP($B1023,'b06'!$A$4:$I$714,AH$1,0),0)</f>
        <v>0</v>
      </c>
      <c r="AI1023" s="41">
        <f>IFERROR(VLOOKUP($B1023,'b06'!$A$4:$I$714,AI$1,0),0)</f>
        <v>1</v>
      </c>
      <c r="AJ1023" s="41">
        <f>IFERROR(VLOOKUP($B1023,'b06'!$A$4:$I$714,AJ$1,0),0)</f>
        <v>1</v>
      </c>
    </row>
    <row r="1024" spans="1:36" x14ac:dyDescent="0.35">
      <c r="A1024" s="4" t="s">
        <v>200</v>
      </c>
      <c r="B1024" s="30">
        <v>1022</v>
      </c>
      <c r="C1024" s="8">
        <f t="shared" ca="1" si="181"/>
        <v>34089</v>
      </c>
      <c r="D1024" s="5" t="str">
        <f t="shared" si="182"/>
        <v>colaborador_1022</v>
      </c>
      <c r="E1024" s="9" t="s">
        <v>1339</v>
      </c>
      <c r="F1024" s="9" t="s">
        <v>1550</v>
      </c>
      <c r="G1024" s="8">
        <f t="shared" ca="1" si="183"/>
        <v>42347</v>
      </c>
      <c r="H1024" s="6" t="s">
        <v>6</v>
      </c>
      <c r="I1024" s="13">
        <f t="shared" ca="1" si="184"/>
        <v>1.81</v>
      </c>
      <c r="J1024" s="15">
        <f t="shared" ca="1" si="185"/>
        <v>81</v>
      </c>
      <c r="K1024" s="15">
        <f t="shared" ca="1" si="186"/>
        <v>24.724520008546747</v>
      </c>
      <c r="L1024" s="10">
        <f t="shared" ca="1" si="187"/>
        <v>3</v>
      </c>
      <c r="M1024" s="10">
        <f t="shared" ca="1" si="188"/>
        <v>5</v>
      </c>
      <c r="N1024" s="10">
        <f t="shared" ca="1" si="189"/>
        <v>4</v>
      </c>
      <c r="O1024" s="10">
        <f t="shared" ca="1" si="190"/>
        <v>6</v>
      </c>
      <c r="P1024" s="10">
        <f t="shared" ca="1" si="191"/>
        <v>6</v>
      </c>
      <c r="Q1024" s="11">
        <f t="shared" ca="1" si="180"/>
        <v>27</v>
      </c>
      <c r="R1024" s="22" t="str">
        <f ca="1">VLOOKUP(L1024,'05'!$A$2:$B$6,2,0)</f>
        <v>preta</v>
      </c>
      <c r="S1024" s="22" t="str">
        <f ca="1">VLOOKUP(M1024,'06'!$A$2:$B$18,2,0)</f>
        <v>ensino médio completo</v>
      </c>
      <c r="T1024" s="22" t="str">
        <f ca="1">VLOOKUP(N1024,'07'!$A$2:$D$28,2,0)</f>
        <v>Amazonas</v>
      </c>
      <c r="U1024" s="22" t="str">
        <f ca="1">VLOOKUP(O1024,'08'!$A$2:$B$28,2,0)</f>
        <v>Umbanda</v>
      </c>
      <c r="V1024" s="22" t="str">
        <f ca="1">VLOOKUP(P1024,'10'!$A$2:$B$10,2,0)</f>
        <v>Concubinato/União Estável</v>
      </c>
      <c r="W1024" s="29">
        <f>IFERROR(VLOOKUP($B1024,'b02'!$A$4:$H$705,W$1,0),0)</f>
        <v>0</v>
      </c>
      <c r="X1024" s="29">
        <f>IFERROR(VLOOKUP($B1024,'b02'!$A$4:$H$705,X$1,0),0)</f>
        <v>0</v>
      </c>
      <c r="Y1024" s="29">
        <f>IFERROR(VLOOKUP($B1024,'b02'!$A$4:$H$705,Y$1,0),0)</f>
        <v>0</v>
      </c>
      <c r="Z1024" s="29">
        <f>IFERROR(VLOOKUP($B1024,'b02'!$A$4:$H$705,Z$1,0),0)</f>
        <v>0</v>
      </c>
      <c r="AA1024" s="29">
        <f>IFERROR(VLOOKUP($B1024,'b02'!$A$4:$H$705,AA$1,0),0)</f>
        <v>0</v>
      </c>
      <c r="AB1024" s="29">
        <f>IFERROR(VLOOKUP($B1024,'b02'!$A$4:$H$705,AB$1,0),0)</f>
        <v>0</v>
      </c>
      <c r="AC1024" s="29">
        <f>IFERROR(VLOOKUP($B1024,'b02'!$A$4:$H$705,AC$1,0),0)</f>
        <v>0</v>
      </c>
      <c r="AD1024" s="41">
        <f>IFERROR(VLOOKUP($B1024,'b06'!$A$4:$I$714,AD$1,0),0)</f>
        <v>0</v>
      </c>
      <c r="AE1024" s="41">
        <f>IFERROR(VLOOKUP($B1024,'b06'!$A$4:$I$714,AE$1,0),0)</f>
        <v>0</v>
      </c>
      <c r="AF1024" s="41">
        <f>IFERROR(VLOOKUP($B1024,'b06'!$A$4:$I$714,AF$1,0),0)</f>
        <v>0</v>
      </c>
      <c r="AG1024" s="41">
        <f>IFERROR(VLOOKUP($B1024,'b06'!$A$4:$I$714,AG$1,0),0)</f>
        <v>0</v>
      </c>
      <c r="AH1024" s="41">
        <f>IFERROR(VLOOKUP($B1024,'b06'!$A$4:$I$714,AH$1,0),0)</f>
        <v>0</v>
      </c>
      <c r="AI1024" s="41">
        <f>IFERROR(VLOOKUP($B1024,'b06'!$A$4:$I$714,AI$1,0),0)</f>
        <v>0</v>
      </c>
      <c r="AJ1024" s="41">
        <f>IFERROR(VLOOKUP($B1024,'b06'!$A$4:$I$714,AJ$1,0),0)</f>
        <v>0</v>
      </c>
    </row>
    <row r="1025" spans="1:36" x14ac:dyDescent="0.35">
      <c r="A1025" s="4" t="s">
        <v>139</v>
      </c>
      <c r="B1025" s="30">
        <v>1023</v>
      </c>
      <c r="C1025" s="8">
        <f t="shared" ca="1" si="181"/>
        <v>34238</v>
      </c>
      <c r="D1025" s="5" t="str">
        <f t="shared" si="182"/>
        <v>colaborador_1023</v>
      </c>
      <c r="E1025" s="9" t="s">
        <v>1339</v>
      </c>
      <c r="F1025" s="9" t="s">
        <v>1550</v>
      </c>
      <c r="G1025" s="8">
        <f t="shared" ca="1" si="183"/>
        <v>42416</v>
      </c>
      <c r="H1025" s="6" t="s">
        <v>6</v>
      </c>
      <c r="I1025" s="13">
        <f t="shared" ca="1" si="184"/>
        <v>1.76</v>
      </c>
      <c r="J1025" s="15">
        <f t="shared" ca="1" si="185"/>
        <v>76</v>
      </c>
      <c r="K1025" s="15">
        <f t="shared" ca="1" si="186"/>
        <v>24.535123966942148</v>
      </c>
      <c r="L1025" s="10">
        <f t="shared" ca="1" si="187"/>
        <v>3</v>
      </c>
      <c r="M1025" s="10">
        <f t="shared" ca="1" si="188"/>
        <v>6</v>
      </c>
      <c r="N1025" s="10">
        <f t="shared" ca="1" si="189"/>
        <v>27</v>
      </c>
      <c r="O1025" s="10">
        <f t="shared" ca="1" si="190"/>
        <v>2</v>
      </c>
      <c r="P1025" s="10">
        <f t="shared" ca="1" si="191"/>
        <v>4</v>
      </c>
      <c r="Q1025" s="11">
        <f t="shared" ca="1" si="180"/>
        <v>27</v>
      </c>
      <c r="R1025" s="22" t="str">
        <f ca="1">VLOOKUP(L1025,'05'!$A$2:$B$6,2,0)</f>
        <v>preta</v>
      </c>
      <c r="S1025" s="22" t="str">
        <f ca="1">VLOOKUP(M1025,'06'!$A$2:$B$18,2,0)</f>
        <v>ensino médio técnico incompleto</v>
      </c>
      <c r="T1025" s="22" t="str">
        <f ca="1">VLOOKUP(N1025,'07'!$A$2:$D$28,2,0)</f>
        <v>Tocantins</v>
      </c>
      <c r="U1025" s="22" t="str">
        <f ca="1">VLOOKUP(O1025,'08'!$A$2:$B$28,2,0)</f>
        <v>Candomblé</v>
      </c>
      <c r="V1025" s="22" t="str">
        <f ca="1">VLOOKUP(P1025,'10'!$A$2:$B$10,2,0)</f>
        <v>Desquitado</v>
      </c>
      <c r="W1025" s="29">
        <f>IFERROR(VLOOKUP($B1025,'b02'!$A$4:$H$705,W$1,0),0)</f>
        <v>1</v>
      </c>
      <c r="X1025" s="29">
        <f>IFERROR(VLOOKUP($B1025,'b02'!$A$4:$H$705,X$1,0),0)</f>
        <v>0</v>
      </c>
      <c r="Y1025" s="29">
        <f>IFERROR(VLOOKUP($B1025,'b02'!$A$4:$H$705,Y$1,0),0)</f>
        <v>1</v>
      </c>
      <c r="Z1025" s="29">
        <f>IFERROR(VLOOKUP($B1025,'b02'!$A$4:$H$705,Z$1,0),0)</f>
        <v>0</v>
      </c>
      <c r="AA1025" s="29">
        <f>IFERROR(VLOOKUP($B1025,'b02'!$A$4:$H$705,AA$1,0),0)</f>
        <v>0</v>
      </c>
      <c r="AB1025" s="29">
        <f>IFERROR(VLOOKUP($B1025,'b02'!$A$4:$H$705,AB$1,0),0)</f>
        <v>0</v>
      </c>
      <c r="AC1025" s="29">
        <f>IFERROR(VLOOKUP($B1025,'b02'!$A$4:$H$705,AC$1,0),0)</f>
        <v>2</v>
      </c>
      <c r="AD1025" s="41">
        <f>IFERROR(VLOOKUP($B1025,'b06'!$A$4:$I$714,AD$1,0),0)</f>
        <v>0</v>
      </c>
      <c r="AE1025" s="41">
        <f>IFERROR(VLOOKUP($B1025,'b06'!$A$4:$I$714,AE$1,0),0)</f>
        <v>0</v>
      </c>
      <c r="AF1025" s="41">
        <f>IFERROR(VLOOKUP($B1025,'b06'!$A$4:$I$714,AF$1,0),0)</f>
        <v>0</v>
      </c>
      <c r="AG1025" s="41">
        <f>IFERROR(VLOOKUP($B1025,'b06'!$A$4:$I$714,AG$1,0),0)</f>
        <v>1</v>
      </c>
      <c r="AH1025" s="41">
        <f>IFERROR(VLOOKUP($B1025,'b06'!$A$4:$I$714,AH$1,0),0)</f>
        <v>0</v>
      </c>
      <c r="AI1025" s="41">
        <f>IFERROR(VLOOKUP($B1025,'b06'!$A$4:$I$714,AI$1,0),0)</f>
        <v>1</v>
      </c>
      <c r="AJ1025" s="41">
        <f>IFERROR(VLOOKUP($B1025,'b06'!$A$4:$I$714,AJ$1,0),0)</f>
        <v>0</v>
      </c>
    </row>
    <row r="1026" spans="1:36" x14ac:dyDescent="0.35">
      <c r="A1026" s="4" t="s">
        <v>170</v>
      </c>
      <c r="B1026" s="30">
        <v>1024</v>
      </c>
      <c r="C1026" s="8">
        <f t="shared" ca="1" si="181"/>
        <v>32024</v>
      </c>
      <c r="D1026" s="5" t="str">
        <f t="shared" si="182"/>
        <v>colaborador_1024</v>
      </c>
      <c r="E1026" s="9" t="s">
        <v>1339</v>
      </c>
      <c r="F1026" s="9" t="s">
        <v>1550</v>
      </c>
      <c r="G1026" s="8">
        <f t="shared" ca="1" si="183"/>
        <v>43854</v>
      </c>
      <c r="H1026" s="6" t="s">
        <v>6</v>
      </c>
      <c r="I1026" s="13">
        <f t="shared" ca="1" si="184"/>
        <v>1.85</v>
      </c>
      <c r="J1026" s="15">
        <f t="shared" ca="1" si="185"/>
        <v>81</v>
      </c>
      <c r="K1026" s="15">
        <f t="shared" ca="1" si="186"/>
        <v>23.666910153396639</v>
      </c>
      <c r="L1026" s="10">
        <f t="shared" ca="1" si="187"/>
        <v>2</v>
      </c>
      <c r="M1026" s="10">
        <f t="shared" ca="1" si="188"/>
        <v>1</v>
      </c>
      <c r="N1026" s="10">
        <f t="shared" ca="1" si="189"/>
        <v>10</v>
      </c>
      <c r="O1026" s="10">
        <f t="shared" ca="1" si="190"/>
        <v>6</v>
      </c>
      <c r="P1026" s="10">
        <f t="shared" ca="1" si="191"/>
        <v>3</v>
      </c>
      <c r="Q1026" s="11">
        <f t="shared" ca="1" si="180"/>
        <v>33</v>
      </c>
      <c r="R1026" s="22" t="str">
        <f ca="1">VLOOKUP(L1026,'05'!$A$2:$B$6,2,0)</f>
        <v>parda</v>
      </c>
      <c r="S1026" s="22" t="str">
        <f ca="1">VLOOKUP(M1026,'06'!$A$2:$B$18,2,0)</f>
        <v>sem instrução</v>
      </c>
      <c r="T1026" s="22" t="str">
        <f ca="1">VLOOKUP(N1026,'07'!$A$2:$D$28,2,0)</f>
        <v>Maranhão</v>
      </c>
      <c r="U1026" s="22" t="str">
        <f ca="1">VLOOKUP(O1026,'08'!$A$2:$B$28,2,0)</f>
        <v>Umbanda</v>
      </c>
      <c r="V1026" s="22" t="str">
        <f ca="1">VLOOKUP(P1026,'10'!$A$2:$B$10,2,0)</f>
        <v>Divorciado</v>
      </c>
      <c r="W1026" s="29">
        <f>IFERROR(VLOOKUP($B1026,'b02'!$A$4:$H$705,W$1,0),0)</f>
        <v>1</v>
      </c>
      <c r="X1026" s="29">
        <f>IFERROR(VLOOKUP($B1026,'b02'!$A$4:$H$705,X$1,0),0)</f>
        <v>0</v>
      </c>
      <c r="Y1026" s="29">
        <f>IFERROR(VLOOKUP($B1026,'b02'!$A$4:$H$705,Y$1,0),0)</f>
        <v>1</v>
      </c>
      <c r="Z1026" s="29">
        <f>IFERROR(VLOOKUP($B1026,'b02'!$A$4:$H$705,Z$1,0),0)</f>
        <v>0</v>
      </c>
      <c r="AA1026" s="29">
        <f>IFERROR(VLOOKUP($B1026,'b02'!$A$4:$H$705,AA$1,0),0)</f>
        <v>0</v>
      </c>
      <c r="AB1026" s="29">
        <f>IFERROR(VLOOKUP($B1026,'b02'!$A$4:$H$705,AB$1,0),0)</f>
        <v>0</v>
      </c>
      <c r="AC1026" s="29">
        <f>IFERROR(VLOOKUP($B1026,'b02'!$A$4:$H$705,AC$1,0),0)</f>
        <v>2</v>
      </c>
      <c r="AD1026" s="41">
        <f>IFERROR(VLOOKUP($B1026,'b06'!$A$4:$I$714,AD$1,0),0)</f>
        <v>1</v>
      </c>
      <c r="AE1026" s="41">
        <f>IFERROR(VLOOKUP($B1026,'b06'!$A$4:$I$714,AE$1,0),0)</f>
        <v>0</v>
      </c>
      <c r="AF1026" s="41">
        <f>IFERROR(VLOOKUP($B1026,'b06'!$A$4:$I$714,AF$1,0),0)</f>
        <v>0</v>
      </c>
      <c r="AG1026" s="41">
        <f>IFERROR(VLOOKUP($B1026,'b06'!$A$4:$I$714,AG$1,0),0)</f>
        <v>0</v>
      </c>
      <c r="AH1026" s="41">
        <f>IFERROR(VLOOKUP($B1026,'b06'!$A$4:$I$714,AH$1,0),0)</f>
        <v>0</v>
      </c>
      <c r="AI1026" s="41">
        <f>IFERROR(VLOOKUP($B1026,'b06'!$A$4:$I$714,AI$1,0),0)</f>
        <v>0</v>
      </c>
      <c r="AJ1026" s="41">
        <f>IFERROR(VLOOKUP($B1026,'b06'!$A$4:$I$714,AJ$1,0),0)</f>
        <v>1</v>
      </c>
    </row>
    <row r="1027" spans="1:36" x14ac:dyDescent="0.35">
      <c r="A1027" s="4" t="s">
        <v>183</v>
      </c>
      <c r="B1027" s="30">
        <v>1025</v>
      </c>
      <c r="C1027" s="8">
        <f t="shared" ca="1" si="181"/>
        <v>31155</v>
      </c>
      <c r="D1027" s="5" t="str">
        <f t="shared" si="182"/>
        <v>colaborador_1025</v>
      </c>
      <c r="E1027" s="9" t="s">
        <v>1339</v>
      </c>
      <c r="F1027" s="9" t="s">
        <v>1550</v>
      </c>
      <c r="G1027" s="8">
        <f t="shared" ca="1" si="183"/>
        <v>44115</v>
      </c>
      <c r="H1027" s="6" t="s">
        <v>6</v>
      </c>
      <c r="I1027" s="13">
        <f t="shared" ca="1" si="184"/>
        <v>1.85</v>
      </c>
      <c r="J1027" s="15">
        <f t="shared" ca="1" si="185"/>
        <v>73</v>
      </c>
      <c r="K1027" s="15">
        <f t="shared" ca="1" si="186"/>
        <v>21.329437545653761</v>
      </c>
      <c r="L1027" s="10">
        <f t="shared" ca="1" si="187"/>
        <v>3</v>
      </c>
      <c r="M1027" s="10">
        <f t="shared" ca="1" si="188"/>
        <v>7</v>
      </c>
      <c r="N1027" s="10">
        <f t="shared" ca="1" si="189"/>
        <v>17</v>
      </c>
      <c r="O1027" s="10">
        <f t="shared" ca="1" si="190"/>
        <v>3</v>
      </c>
      <c r="P1027" s="10">
        <f t="shared" ca="1" si="191"/>
        <v>1</v>
      </c>
      <c r="Q1027" s="11">
        <f t="shared" ref="Q1027:Q1090" ca="1" si="192">INT((TODAY()-C1027)/365.25)</f>
        <v>35</v>
      </c>
      <c r="R1027" s="22" t="str">
        <f ca="1">VLOOKUP(L1027,'05'!$A$2:$B$6,2,0)</f>
        <v>preta</v>
      </c>
      <c r="S1027" s="22" t="str">
        <f ca="1">VLOOKUP(M1027,'06'!$A$2:$B$18,2,0)</f>
        <v>ensino médio técnico completo</v>
      </c>
      <c r="T1027" s="22" t="str">
        <f ca="1">VLOOKUP(N1027,'07'!$A$2:$D$28,2,0)</f>
        <v>Pernambuco</v>
      </c>
      <c r="U1027" s="22" t="str">
        <f ca="1">VLOOKUP(O1027,'08'!$A$2:$B$28,2,0)</f>
        <v>Católica</v>
      </c>
      <c r="V1027" s="22" t="str">
        <f ca="1">VLOOKUP(P1027,'10'!$A$2:$B$10,2,0)</f>
        <v>Solteiro</v>
      </c>
      <c r="W1027" s="29">
        <f>IFERROR(VLOOKUP($B1027,'b02'!$A$4:$H$705,W$1,0),0)</f>
        <v>0</v>
      </c>
      <c r="X1027" s="29">
        <f>IFERROR(VLOOKUP($B1027,'b02'!$A$4:$H$705,X$1,0),0)</f>
        <v>0</v>
      </c>
      <c r="Y1027" s="29">
        <f>IFERROR(VLOOKUP($B1027,'b02'!$A$4:$H$705,Y$1,0),0)</f>
        <v>1</v>
      </c>
      <c r="Z1027" s="29">
        <f>IFERROR(VLOOKUP($B1027,'b02'!$A$4:$H$705,Z$1,0),0)</f>
        <v>1</v>
      </c>
      <c r="AA1027" s="29">
        <f>IFERROR(VLOOKUP($B1027,'b02'!$A$4:$H$705,AA$1,0),0)</f>
        <v>0</v>
      </c>
      <c r="AB1027" s="29">
        <f>IFERROR(VLOOKUP($B1027,'b02'!$A$4:$H$705,AB$1,0),0)</f>
        <v>0</v>
      </c>
      <c r="AC1027" s="29">
        <f>IFERROR(VLOOKUP($B1027,'b02'!$A$4:$H$705,AC$1,0),0)</f>
        <v>2</v>
      </c>
      <c r="AD1027" s="41">
        <f>IFERROR(VLOOKUP($B1027,'b06'!$A$4:$I$714,AD$1,0),0)</f>
        <v>1</v>
      </c>
      <c r="AE1027" s="41">
        <f>IFERROR(VLOOKUP($B1027,'b06'!$A$4:$I$714,AE$1,0),0)</f>
        <v>1</v>
      </c>
      <c r="AF1027" s="41">
        <f>IFERROR(VLOOKUP($B1027,'b06'!$A$4:$I$714,AF$1,0),0)</f>
        <v>0</v>
      </c>
      <c r="AG1027" s="41">
        <f>IFERROR(VLOOKUP($B1027,'b06'!$A$4:$I$714,AG$1,0),0)</f>
        <v>0</v>
      </c>
      <c r="AH1027" s="41">
        <f>IFERROR(VLOOKUP($B1027,'b06'!$A$4:$I$714,AH$1,0),0)</f>
        <v>0</v>
      </c>
      <c r="AI1027" s="41">
        <f>IFERROR(VLOOKUP($B1027,'b06'!$A$4:$I$714,AI$1,0),0)</f>
        <v>0</v>
      </c>
      <c r="AJ1027" s="41">
        <f>IFERROR(VLOOKUP($B1027,'b06'!$A$4:$I$714,AJ$1,0),0)</f>
        <v>0</v>
      </c>
    </row>
    <row r="1028" spans="1:36" x14ac:dyDescent="0.35">
      <c r="A1028" s="4" t="s">
        <v>33</v>
      </c>
      <c r="B1028" s="30">
        <v>1026</v>
      </c>
      <c r="C1028" s="8">
        <f t="shared" ref="C1028:C1091" ca="1" si="193">RANDBETWEEN(DATE(1984,1,1),DATE(1998,12,31))</f>
        <v>33973</v>
      </c>
      <c r="D1028" s="5" t="str">
        <f t="shared" ref="D1028:D1091" si="194">CONCATENATE("colaborador_",A1028)</f>
        <v>colaborador_1026</v>
      </c>
      <c r="E1028" s="9" t="s">
        <v>1339</v>
      </c>
      <c r="F1028" s="9" t="s">
        <v>1550</v>
      </c>
      <c r="G1028" s="8">
        <f t="shared" ref="G1028:G1091" ca="1" si="195">RANDBETWEEN(DATE(2015,1,1),DATE(2020,12,31))</f>
        <v>44090</v>
      </c>
      <c r="H1028" s="6" t="s">
        <v>6</v>
      </c>
      <c r="I1028" s="13">
        <f t="shared" ref="I1028:I1091" ca="1" si="196">IF(H1028="M",RANDBETWEEN(175,185)/100,RANDBETWEEN(165,175)/100)</f>
        <v>1.77</v>
      </c>
      <c r="J1028" s="15">
        <f t="shared" ref="J1028:J1091" ca="1" si="197">IF(H1028="M",RANDBETWEEN(70,81),RANDBETWEEN(45,65))</f>
        <v>79</v>
      </c>
      <c r="K1028" s="15">
        <f t="shared" ref="K1028:K1091" ca="1" si="198">J1028/I1028^2</f>
        <v>25.216253311628201</v>
      </c>
      <c r="L1028" s="10">
        <f t="shared" ref="L1028:L1091" ca="1" si="199">RANDBETWEEN(2,3)</f>
        <v>2</v>
      </c>
      <c r="M1028" s="10">
        <f t="shared" ref="M1028:M1091" ca="1" si="200">RANDBETWEEN(1,7)</f>
        <v>3</v>
      </c>
      <c r="N1028" s="10">
        <f t="shared" ref="N1028:N1091" ca="1" si="201">RANDBETWEEN(1,27)</f>
        <v>15</v>
      </c>
      <c r="O1028" s="10">
        <f t="shared" ref="O1028:O1091" ca="1" si="202">RANDBETWEEN(1,7)</f>
        <v>6</v>
      </c>
      <c r="P1028" s="10">
        <f t="shared" ref="P1028:P1091" ca="1" si="203">RANDBETWEEN(1,6)</f>
        <v>1</v>
      </c>
      <c r="Q1028" s="11">
        <f t="shared" ca="1" si="192"/>
        <v>28</v>
      </c>
      <c r="R1028" s="22" t="str">
        <f ca="1">VLOOKUP(L1028,'05'!$A$2:$B$6,2,0)</f>
        <v>parda</v>
      </c>
      <c r="S1028" s="22" t="str">
        <f ca="1">VLOOKUP(M1028,'06'!$A$2:$B$18,2,0)</f>
        <v>ensino fundamental completo</v>
      </c>
      <c r="T1028" s="22" t="str">
        <f ca="1">VLOOKUP(N1028,'07'!$A$2:$D$28,2,0)</f>
        <v>Paraíba</v>
      </c>
      <c r="U1028" s="22" t="str">
        <f ca="1">VLOOKUP(O1028,'08'!$A$2:$B$28,2,0)</f>
        <v>Umbanda</v>
      </c>
      <c r="V1028" s="22" t="str">
        <f ca="1">VLOOKUP(P1028,'10'!$A$2:$B$10,2,0)</f>
        <v>Solteiro</v>
      </c>
      <c r="W1028" s="29">
        <f>IFERROR(VLOOKUP($B1028,'b02'!$A$4:$H$705,W$1,0),0)</f>
        <v>0</v>
      </c>
      <c r="X1028" s="29">
        <f>IFERROR(VLOOKUP($B1028,'b02'!$A$4:$H$705,X$1,0),0)</f>
        <v>0</v>
      </c>
      <c r="Y1028" s="29">
        <f>IFERROR(VLOOKUP($B1028,'b02'!$A$4:$H$705,Y$1,0),0)</f>
        <v>1</v>
      </c>
      <c r="Z1028" s="29">
        <f>IFERROR(VLOOKUP($B1028,'b02'!$A$4:$H$705,Z$1,0),0)</f>
        <v>0</v>
      </c>
      <c r="AA1028" s="29">
        <f>IFERROR(VLOOKUP($B1028,'b02'!$A$4:$H$705,AA$1,0),0)</f>
        <v>0</v>
      </c>
      <c r="AB1028" s="29">
        <f>IFERROR(VLOOKUP($B1028,'b02'!$A$4:$H$705,AB$1,0),0)</f>
        <v>0</v>
      </c>
      <c r="AC1028" s="29">
        <f>IFERROR(VLOOKUP($B1028,'b02'!$A$4:$H$705,AC$1,0),0)</f>
        <v>1</v>
      </c>
      <c r="AD1028" s="41">
        <f>IFERROR(VLOOKUP($B1028,'b06'!$A$4:$I$714,AD$1,0),0)</f>
        <v>0</v>
      </c>
      <c r="AE1028" s="41">
        <f>IFERROR(VLOOKUP($B1028,'b06'!$A$4:$I$714,AE$1,0),0)</f>
        <v>0</v>
      </c>
      <c r="AF1028" s="41">
        <f>IFERROR(VLOOKUP($B1028,'b06'!$A$4:$I$714,AF$1,0),0)</f>
        <v>1</v>
      </c>
      <c r="AG1028" s="41">
        <f>IFERROR(VLOOKUP($B1028,'b06'!$A$4:$I$714,AG$1,0),0)</f>
        <v>0</v>
      </c>
      <c r="AH1028" s="41">
        <f>IFERROR(VLOOKUP($B1028,'b06'!$A$4:$I$714,AH$1,0),0)</f>
        <v>0</v>
      </c>
      <c r="AI1028" s="41">
        <f>IFERROR(VLOOKUP($B1028,'b06'!$A$4:$I$714,AI$1,0),0)</f>
        <v>0</v>
      </c>
      <c r="AJ1028" s="41">
        <f>IFERROR(VLOOKUP($B1028,'b06'!$A$4:$I$714,AJ$1,0),0)</f>
        <v>0</v>
      </c>
    </row>
    <row r="1029" spans="1:36" x14ac:dyDescent="0.35">
      <c r="A1029" s="4" t="s">
        <v>16</v>
      </c>
      <c r="B1029" s="30">
        <v>1027</v>
      </c>
      <c r="C1029" s="8">
        <f t="shared" ca="1" si="193"/>
        <v>31382</v>
      </c>
      <c r="D1029" s="5" t="str">
        <f t="shared" si="194"/>
        <v>colaborador_1027</v>
      </c>
      <c r="E1029" s="9" t="s">
        <v>1339</v>
      </c>
      <c r="F1029" s="9" t="s">
        <v>1550</v>
      </c>
      <c r="G1029" s="8">
        <f t="shared" ca="1" si="195"/>
        <v>43487</v>
      </c>
      <c r="H1029" s="6" t="s">
        <v>6</v>
      </c>
      <c r="I1029" s="13">
        <f t="shared" ca="1" si="196"/>
        <v>1.85</v>
      </c>
      <c r="J1029" s="15">
        <f t="shared" ca="1" si="197"/>
        <v>78</v>
      </c>
      <c r="K1029" s="15">
        <f t="shared" ca="1" si="198"/>
        <v>22.790357925493058</v>
      </c>
      <c r="L1029" s="10">
        <f t="shared" ca="1" si="199"/>
        <v>3</v>
      </c>
      <c r="M1029" s="10">
        <f t="shared" ca="1" si="200"/>
        <v>7</v>
      </c>
      <c r="N1029" s="10">
        <f t="shared" ca="1" si="201"/>
        <v>26</v>
      </c>
      <c r="O1029" s="10">
        <f t="shared" ca="1" si="202"/>
        <v>2</v>
      </c>
      <c r="P1029" s="10">
        <f t="shared" ca="1" si="203"/>
        <v>5</v>
      </c>
      <c r="Q1029" s="11">
        <f t="shared" ca="1" si="192"/>
        <v>35</v>
      </c>
      <c r="R1029" s="22" t="str">
        <f ca="1">VLOOKUP(L1029,'05'!$A$2:$B$6,2,0)</f>
        <v>preta</v>
      </c>
      <c r="S1029" s="22" t="str">
        <f ca="1">VLOOKUP(M1029,'06'!$A$2:$B$18,2,0)</f>
        <v>ensino médio técnico completo</v>
      </c>
      <c r="T1029" s="22" t="str">
        <f ca="1">VLOOKUP(N1029,'07'!$A$2:$D$28,2,0)</f>
        <v>Sergipe</v>
      </c>
      <c r="U1029" s="22" t="str">
        <f ca="1">VLOOKUP(O1029,'08'!$A$2:$B$28,2,0)</f>
        <v>Candomblé</v>
      </c>
      <c r="V1029" s="22" t="str">
        <f ca="1">VLOOKUP(P1029,'10'!$A$2:$B$10,2,0)</f>
        <v>Separado</v>
      </c>
      <c r="W1029" s="29">
        <f>IFERROR(VLOOKUP($B1029,'b02'!$A$4:$H$705,W$1,0),0)</f>
        <v>0</v>
      </c>
      <c r="X1029" s="29">
        <f>IFERROR(VLOOKUP($B1029,'b02'!$A$4:$H$705,X$1,0),0)</f>
        <v>0</v>
      </c>
      <c r="Y1029" s="29">
        <f>IFERROR(VLOOKUP($B1029,'b02'!$A$4:$H$705,Y$1,0),0)</f>
        <v>0</v>
      </c>
      <c r="Z1029" s="29">
        <f>IFERROR(VLOOKUP($B1029,'b02'!$A$4:$H$705,Z$1,0),0)</f>
        <v>0</v>
      </c>
      <c r="AA1029" s="29">
        <f>IFERROR(VLOOKUP($B1029,'b02'!$A$4:$H$705,AA$1,0),0)</f>
        <v>0</v>
      </c>
      <c r="AB1029" s="29">
        <f>IFERROR(VLOOKUP($B1029,'b02'!$A$4:$H$705,AB$1,0),0)</f>
        <v>0</v>
      </c>
      <c r="AC1029" s="29">
        <f>IFERROR(VLOOKUP($B1029,'b02'!$A$4:$H$705,AC$1,0),0)</f>
        <v>0</v>
      </c>
      <c r="AD1029" s="41">
        <f>IFERROR(VLOOKUP($B1029,'b06'!$A$4:$I$714,AD$1,0),0)</f>
        <v>0</v>
      </c>
      <c r="AE1029" s="41">
        <f>IFERROR(VLOOKUP($B1029,'b06'!$A$4:$I$714,AE$1,0),0)</f>
        <v>0</v>
      </c>
      <c r="AF1029" s="41">
        <f>IFERROR(VLOOKUP($B1029,'b06'!$A$4:$I$714,AF$1,0),0)</f>
        <v>0</v>
      </c>
      <c r="AG1029" s="41">
        <f>IFERROR(VLOOKUP($B1029,'b06'!$A$4:$I$714,AG$1,0),0)</f>
        <v>0</v>
      </c>
      <c r="AH1029" s="41">
        <f>IFERROR(VLOOKUP($B1029,'b06'!$A$4:$I$714,AH$1,0),0)</f>
        <v>0</v>
      </c>
      <c r="AI1029" s="41">
        <f>IFERROR(VLOOKUP($B1029,'b06'!$A$4:$I$714,AI$1,0),0)</f>
        <v>0</v>
      </c>
      <c r="AJ1029" s="41">
        <f>IFERROR(VLOOKUP($B1029,'b06'!$A$4:$I$714,AJ$1,0),0)</f>
        <v>0</v>
      </c>
    </row>
    <row r="1030" spans="1:36" x14ac:dyDescent="0.35">
      <c r="A1030" s="4" t="s">
        <v>124</v>
      </c>
      <c r="B1030" s="30">
        <v>1028</v>
      </c>
      <c r="C1030" s="8">
        <f t="shared" ca="1" si="193"/>
        <v>33435</v>
      </c>
      <c r="D1030" s="5" t="str">
        <f t="shared" si="194"/>
        <v>colaborador_1028</v>
      </c>
      <c r="E1030" s="9" t="s">
        <v>1339</v>
      </c>
      <c r="F1030" s="9" t="s">
        <v>1550</v>
      </c>
      <c r="G1030" s="8">
        <f t="shared" ca="1" si="195"/>
        <v>42169</v>
      </c>
      <c r="H1030" s="6" t="s">
        <v>6</v>
      </c>
      <c r="I1030" s="13">
        <f t="shared" ca="1" si="196"/>
        <v>1.8</v>
      </c>
      <c r="J1030" s="15">
        <f t="shared" ca="1" si="197"/>
        <v>70</v>
      </c>
      <c r="K1030" s="15">
        <f t="shared" ca="1" si="198"/>
        <v>21.604938271604937</v>
      </c>
      <c r="L1030" s="10">
        <f t="shared" ca="1" si="199"/>
        <v>3</v>
      </c>
      <c r="M1030" s="10">
        <f t="shared" ca="1" si="200"/>
        <v>7</v>
      </c>
      <c r="N1030" s="10">
        <f t="shared" ca="1" si="201"/>
        <v>25</v>
      </c>
      <c r="O1030" s="10">
        <f t="shared" ca="1" si="202"/>
        <v>7</v>
      </c>
      <c r="P1030" s="10">
        <f t="shared" ca="1" si="203"/>
        <v>1</v>
      </c>
      <c r="Q1030" s="11">
        <f t="shared" ca="1" si="192"/>
        <v>29</v>
      </c>
      <c r="R1030" s="22" t="str">
        <f ca="1">VLOOKUP(L1030,'05'!$A$2:$B$6,2,0)</f>
        <v>preta</v>
      </c>
      <c r="S1030" s="22" t="str">
        <f ca="1">VLOOKUP(M1030,'06'!$A$2:$B$18,2,0)</f>
        <v>ensino médio técnico completo</v>
      </c>
      <c r="T1030" s="22" t="str">
        <f ca="1">VLOOKUP(N1030,'07'!$A$2:$D$28,2,0)</f>
        <v>São Paulo</v>
      </c>
      <c r="U1030" s="22" t="str">
        <f ca="1">VLOOKUP(O1030,'08'!$A$2:$B$28,2,0)</f>
        <v>Testemunha de Jeová</v>
      </c>
      <c r="V1030" s="22" t="str">
        <f ca="1">VLOOKUP(P1030,'10'!$A$2:$B$10,2,0)</f>
        <v>Solteiro</v>
      </c>
      <c r="W1030" s="29">
        <f>IFERROR(VLOOKUP($B1030,'b02'!$A$4:$H$705,W$1,0),0)</f>
        <v>1</v>
      </c>
      <c r="X1030" s="29">
        <f>IFERROR(VLOOKUP($B1030,'b02'!$A$4:$H$705,X$1,0),0)</f>
        <v>0</v>
      </c>
      <c r="Y1030" s="29">
        <f>IFERROR(VLOOKUP($B1030,'b02'!$A$4:$H$705,Y$1,0),0)</f>
        <v>2</v>
      </c>
      <c r="Z1030" s="29">
        <f>IFERROR(VLOOKUP($B1030,'b02'!$A$4:$H$705,Z$1,0),0)</f>
        <v>0</v>
      </c>
      <c r="AA1030" s="29">
        <f>IFERROR(VLOOKUP($B1030,'b02'!$A$4:$H$705,AA$1,0),0)</f>
        <v>0</v>
      </c>
      <c r="AB1030" s="29">
        <f>IFERROR(VLOOKUP($B1030,'b02'!$A$4:$H$705,AB$1,0),0)</f>
        <v>0</v>
      </c>
      <c r="AC1030" s="29">
        <f>IFERROR(VLOOKUP($B1030,'b02'!$A$4:$H$705,AC$1,0),0)</f>
        <v>3</v>
      </c>
      <c r="AD1030" s="41">
        <f>IFERROR(VLOOKUP($B1030,'b06'!$A$4:$I$714,AD$1,0),0)</f>
        <v>2</v>
      </c>
      <c r="AE1030" s="41">
        <f>IFERROR(VLOOKUP($B1030,'b06'!$A$4:$I$714,AE$1,0),0)</f>
        <v>0</v>
      </c>
      <c r="AF1030" s="41">
        <f>IFERROR(VLOOKUP($B1030,'b06'!$A$4:$I$714,AF$1,0),0)</f>
        <v>1</v>
      </c>
      <c r="AG1030" s="41">
        <f>IFERROR(VLOOKUP($B1030,'b06'!$A$4:$I$714,AG$1,0),0)</f>
        <v>0</v>
      </c>
      <c r="AH1030" s="41">
        <f>IFERROR(VLOOKUP($B1030,'b06'!$A$4:$I$714,AH$1,0),0)</f>
        <v>0</v>
      </c>
      <c r="AI1030" s="41">
        <f>IFERROR(VLOOKUP($B1030,'b06'!$A$4:$I$714,AI$1,0),0)</f>
        <v>0</v>
      </c>
      <c r="AJ1030" s="41">
        <f>IFERROR(VLOOKUP($B1030,'b06'!$A$4:$I$714,AJ$1,0),0)</f>
        <v>0</v>
      </c>
    </row>
    <row r="1031" spans="1:36" x14ac:dyDescent="0.35">
      <c r="A1031" s="4" t="s">
        <v>146</v>
      </c>
      <c r="B1031" s="30">
        <v>1029</v>
      </c>
      <c r="C1031" s="8">
        <f t="shared" ca="1" si="193"/>
        <v>35474</v>
      </c>
      <c r="D1031" s="5" t="str">
        <f t="shared" si="194"/>
        <v>colaborador_1029</v>
      </c>
      <c r="E1031" s="9" t="s">
        <v>1339</v>
      </c>
      <c r="F1031" s="9" t="s">
        <v>1550</v>
      </c>
      <c r="G1031" s="8">
        <f t="shared" ca="1" si="195"/>
        <v>43539</v>
      </c>
      <c r="H1031" s="6" t="s">
        <v>6</v>
      </c>
      <c r="I1031" s="13">
        <f t="shared" ca="1" si="196"/>
        <v>1.77</v>
      </c>
      <c r="J1031" s="15">
        <f t="shared" ca="1" si="197"/>
        <v>79</v>
      </c>
      <c r="K1031" s="15">
        <f t="shared" ca="1" si="198"/>
        <v>25.216253311628201</v>
      </c>
      <c r="L1031" s="10">
        <f t="shared" ca="1" si="199"/>
        <v>2</v>
      </c>
      <c r="M1031" s="10">
        <f t="shared" ca="1" si="200"/>
        <v>6</v>
      </c>
      <c r="N1031" s="10">
        <f t="shared" ca="1" si="201"/>
        <v>12</v>
      </c>
      <c r="O1031" s="10">
        <f t="shared" ca="1" si="202"/>
        <v>7</v>
      </c>
      <c r="P1031" s="10">
        <f t="shared" ca="1" si="203"/>
        <v>5</v>
      </c>
      <c r="Q1031" s="11">
        <f t="shared" ca="1" si="192"/>
        <v>24</v>
      </c>
      <c r="R1031" s="22" t="str">
        <f ca="1">VLOOKUP(L1031,'05'!$A$2:$B$6,2,0)</f>
        <v>parda</v>
      </c>
      <c r="S1031" s="22" t="str">
        <f ca="1">VLOOKUP(M1031,'06'!$A$2:$B$18,2,0)</f>
        <v>ensino médio técnico incompleto</v>
      </c>
      <c r="T1031" s="22" t="str">
        <f ca="1">VLOOKUP(N1031,'07'!$A$2:$D$28,2,0)</f>
        <v>Mato Grosso do Sul</v>
      </c>
      <c r="U1031" s="22" t="str">
        <f ca="1">VLOOKUP(O1031,'08'!$A$2:$B$28,2,0)</f>
        <v>Testemunha de Jeová</v>
      </c>
      <c r="V1031" s="22" t="str">
        <f ca="1">VLOOKUP(P1031,'10'!$A$2:$B$10,2,0)</f>
        <v>Separado</v>
      </c>
      <c r="W1031" s="29">
        <f>IFERROR(VLOOKUP($B1031,'b02'!$A$4:$H$705,W$1,0),0)</f>
        <v>0</v>
      </c>
      <c r="X1031" s="29">
        <f>IFERROR(VLOOKUP($B1031,'b02'!$A$4:$H$705,X$1,0),0)</f>
        <v>0</v>
      </c>
      <c r="Y1031" s="29">
        <f>IFERROR(VLOOKUP($B1031,'b02'!$A$4:$H$705,Y$1,0),0)</f>
        <v>0</v>
      </c>
      <c r="Z1031" s="29">
        <f>IFERROR(VLOOKUP($B1031,'b02'!$A$4:$H$705,Z$1,0),0)</f>
        <v>0</v>
      </c>
      <c r="AA1031" s="29">
        <f>IFERROR(VLOOKUP($B1031,'b02'!$A$4:$H$705,AA$1,0),0)</f>
        <v>0</v>
      </c>
      <c r="AB1031" s="29">
        <f>IFERROR(VLOOKUP($B1031,'b02'!$A$4:$H$705,AB$1,0),0)</f>
        <v>0</v>
      </c>
      <c r="AC1031" s="29">
        <f>IFERROR(VLOOKUP($B1031,'b02'!$A$4:$H$705,AC$1,0),0)</f>
        <v>0</v>
      </c>
      <c r="AD1031" s="41">
        <f>IFERROR(VLOOKUP($B1031,'b06'!$A$4:$I$714,AD$1,0),0)</f>
        <v>0</v>
      </c>
      <c r="AE1031" s="41">
        <f>IFERROR(VLOOKUP($B1031,'b06'!$A$4:$I$714,AE$1,0),0)</f>
        <v>0</v>
      </c>
      <c r="AF1031" s="41">
        <f>IFERROR(VLOOKUP($B1031,'b06'!$A$4:$I$714,AF$1,0),0)</f>
        <v>0</v>
      </c>
      <c r="AG1031" s="41">
        <f>IFERROR(VLOOKUP($B1031,'b06'!$A$4:$I$714,AG$1,0),0)</f>
        <v>0</v>
      </c>
      <c r="AH1031" s="41">
        <f>IFERROR(VLOOKUP($B1031,'b06'!$A$4:$I$714,AH$1,0),0)</f>
        <v>0</v>
      </c>
      <c r="AI1031" s="41">
        <f>IFERROR(VLOOKUP($B1031,'b06'!$A$4:$I$714,AI$1,0),0)</f>
        <v>0</v>
      </c>
      <c r="AJ1031" s="41">
        <f>IFERROR(VLOOKUP($B1031,'b06'!$A$4:$I$714,AJ$1,0),0)</f>
        <v>0</v>
      </c>
    </row>
    <row r="1032" spans="1:36" x14ac:dyDescent="0.35">
      <c r="A1032" s="4" t="s">
        <v>122</v>
      </c>
      <c r="B1032" s="30">
        <v>1030</v>
      </c>
      <c r="C1032" s="8">
        <f t="shared" ca="1" si="193"/>
        <v>34105</v>
      </c>
      <c r="D1032" s="5" t="str">
        <f t="shared" si="194"/>
        <v>colaborador_1030</v>
      </c>
      <c r="E1032" s="9" t="s">
        <v>1339</v>
      </c>
      <c r="F1032" s="9" t="s">
        <v>1550</v>
      </c>
      <c r="G1032" s="8">
        <f t="shared" ca="1" si="195"/>
        <v>42195</v>
      </c>
      <c r="H1032" s="6" t="s">
        <v>6</v>
      </c>
      <c r="I1032" s="13">
        <f t="shared" ca="1" si="196"/>
        <v>1.84</v>
      </c>
      <c r="J1032" s="15">
        <f t="shared" ca="1" si="197"/>
        <v>81</v>
      </c>
      <c r="K1032" s="15">
        <f t="shared" ca="1" si="198"/>
        <v>23.92485822306238</v>
      </c>
      <c r="L1032" s="10">
        <f t="shared" ca="1" si="199"/>
        <v>2</v>
      </c>
      <c r="M1032" s="10">
        <f t="shared" ca="1" si="200"/>
        <v>6</v>
      </c>
      <c r="N1032" s="10">
        <f t="shared" ca="1" si="201"/>
        <v>16</v>
      </c>
      <c r="O1032" s="10">
        <f t="shared" ca="1" si="202"/>
        <v>6</v>
      </c>
      <c r="P1032" s="10">
        <f t="shared" ca="1" si="203"/>
        <v>4</v>
      </c>
      <c r="Q1032" s="11">
        <f t="shared" ca="1" si="192"/>
        <v>27</v>
      </c>
      <c r="R1032" s="22" t="str">
        <f ca="1">VLOOKUP(L1032,'05'!$A$2:$B$6,2,0)</f>
        <v>parda</v>
      </c>
      <c r="S1032" s="22" t="str">
        <f ca="1">VLOOKUP(M1032,'06'!$A$2:$B$18,2,0)</f>
        <v>ensino médio técnico incompleto</v>
      </c>
      <c r="T1032" s="22" t="str">
        <f ca="1">VLOOKUP(N1032,'07'!$A$2:$D$28,2,0)</f>
        <v>Paraná</v>
      </c>
      <c r="U1032" s="22" t="str">
        <f ca="1">VLOOKUP(O1032,'08'!$A$2:$B$28,2,0)</f>
        <v>Umbanda</v>
      </c>
      <c r="V1032" s="22" t="str">
        <f ca="1">VLOOKUP(P1032,'10'!$A$2:$B$10,2,0)</f>
        <v>Desquitado</v>
      </c>
      <c r="W1032" s="29">
        <f>IFERROR(VLOOKUP($B1032,'b02'!$A$4:$H$705,W$1,0),0)</f>
        <v>1</v>
      </c>
      <c r="X1032" s="29">
        <f>IFERROR(VLOOKUP($B1032,'b02'!$A$4:$H$705,X$1,0),0)</f>
        <v>0</v>
      </c>
      <c r="Y1032" s="29">
        <f>IFERROR(VLOOKUP($B1032,'b02'!$A$4:$H$705,Y$1,0),0)</f>
        <v>0</v>
      </c>
      <c r="Z1032" s="29">
        <f>IFERROR(VLOOKUP($B1032,'b02'!$A$4:$H$705,Z$1,0),0)</f>
        <v>0</v>
      </c>
      <c r="AA1032" s="29">
        <f>IFERROR(VLOOKUP($B1032,'b02'!$A$4:$H$705,AA$1,0),0)</f>
        <v>1</v>
      </c>
      <c r="AB1032" s="29">
        <f>IFERROR(VLOOKUP($B1032,'b02'!$A$4:$H$705,AB$1,0),0)</f>
        <v>0</v>
      </c>
      <c r="AC1032" s="29">
        <f>IFERROR(VLOOKUP($B1032,'b02'!$A$4:$H$705,AC$1,0),0)</f>
        <v>2</v>
      </c>
      <c r="AD1032" s="41">
        <f>IFERROR(VLOOKUP($B1032,'b06'!$A$4:$I$714,AD$1,0),0)</f>
        <v>0</v>
      </c>
      <c r="AE1032" s="41">
        <f>IFERROR(VLOOKUP($B1032,'b06'!$A$4:$I$714,AE$1,0),0)</f>
        <v>1</v>
      </c>
      <c r="AF1032" s="41">
        <f>IFERROR(VLOOKUP($B1032,'b06'!$A$4:$I$714,AF$1,0),0)</f>
        <v>0</v>
      </c>
      <c r="AG1032" s="41">
        <f>IFERROR(VLOOKUP($B1032,'b06'!$A$4:$I$714,AG$1,0),0)</f>
        <v>1</v>
      </c>
      <c r="AH1032" s="41">
        <f>IFERROR(VLOOKUP($B1032,'b06'!$A$4:$I$714,AH$1,0),0)</f>
        <v>0</v>
      </c>
      <c r="AI1032" s="41">
        <f>IFERROR(VLOOKUP($B1032,'b06'!$A$4:$I$714,AI$1,0),0)</f>
        <v>0</v>
      </c>
      <c r="AJ1032" s="41">
        <f>IFERROR(VLOOKUP($B1032,'b06'!$A$4:$I$714,AJ$1,0),0)</f>
        <v>0</v>
      </c>
    </row>
    <row r="1033" spans="1:36" x14ac:dyDescent="0.35">
      <c r="A1033" s="4" t="s">
        <v>185</v>
      </c>
      <c r="B1033" s="30">
        <v>1031</v>
      </c>
      <c r="C1033" s="8">
        <f t="shared" ca="1" si="193"/>
        <v>31265</v>
      </c>
      <c r="D1033" s="5" t="str">
        <f t="shared" si="194"/>
        <v>colaborador_1031</v>
      </c>
      <c r="E1033" s="9" t="s">
        <v>1339</v>
      </c>
      <c r="F1033" s="9" t="s">
        <v>1550</v>
      </c>
      <c r="G1033" s="8">
        <f t="shared" ca="1" si="195"/>
        <v>42679</v>
      </c>
      <c r="H1033" s="6" t="s">
        <v>6</v>
      </c>
      <c r="I1033" s="13">
        <f t="shared" ca="1" si="196"/>
        <v>1.85</v>
      </c>
      <c r="J1033" s="15">
        <f t="shared" ca="1" si="197"/>
        <v>81</v>
      </c>
      <c r="K1033" s="15">
        <f t="shared" ca="1" si="198"/>
        <v>23.666910153396639</v>
      </c>
      <c r="L1033" s="10">
        <f t="shared" ca="1" si="199"/>
        <v>2</v>
      </c>
      <c r="M1033" s="10">
        <f t="shared" ca="1" si="200"/>
        <v>3</v>
      </c>
      <c r="N1033" s="10">
        <f t="shared" ca="1" si="201"/>
        <v>16</v>
      </c>
      <c r="O1033" s="10">
        <f t="shared" ca="1" si="202"/>
        <v>3</v>
      </c>
      <c r="P1033" s="10">
        <f t="shared" ca="1" si="203"/>
        <v>1</v>
      </c>
      <c r="Q1033" s="11">
        <f t="shared" ca="1" si="192"/>
        <v>35</v>
      </c>
      <c r="R1033" s="22" t="str">
        <f ca="1">VLOOKUP(L1033,'05'!$A$2:$B$6,2,0)</f>
        <v>parda</v>
      </c>
      <c r="S1033" s="22" t="str">
        <f ca="1">VLOOKUP(M1033,'06'!$A$2:$B$18,2,0)</f>
        <v>ensino fundamental completo</v>
      </c>
      <c r="T1033" s="22" t="str">
        <f ca="1">VLOOKUP(N1033,'07'!$A$2:$D$28,2,0)</f>
        <v>Paraná</v>
      </c>
      <c r="U1033" s="22" t="str">
        <f ca="1">VLOOKUP(O1033,'08'!$A$2:$B$28,2,0)</f>
        <v>Católica</v>
      </c>
      <c r="V1033" s="22" t="str">
        <f ca="1">VLOOKUP(P1033,'10'!$A$2:$B$10,2,0)</f>
        <v>Solteiro</v>
      </c>
      <c r="W1033" s="29">
        <f>IFERROR(VLOOKUP($B1033,'b02'!$A$4:$H$705,W$1,0),0)</f>
        <v>0</v>
      </c>
      <c r="X1033" s="29">
        <f>IFERROR(VLOOKUP($B1033,'b02'!$A$4:$H$705,X$1,0),0)</f>
        <v>0</v>
      </c>
      <c r="Y1033" s="29">
        <f>IFERROR(VLOOKUP($B1033,'b02'!$A$4:$H$705,Y$1,0),0)</f>
        <v>0</v>
      </c>
      <c r="Z1033" s="29">
        <f>IFERROR(VLOOKUP($B1033,'b02'!$A$4:$H$705,Z$1,0),0)</f>
        <v>0</v>
      </c>
      <c r="AA1033" s="29">
        <f>IFERROR(VLOOKUP($B1033,'b02'!$A$4:$H$705,AA$1,0),0)</f>
        <v>0</v>
      </c>
      <c r="AB1033" s="29">
        <f>IFERROR(VLOOKUP($B1033,'b02'!$A$4:$H$705,AB$1,0),0)</f>
        <v>0</v>
      </c>
      <c r="AC1033" s="29">
        <f>IFERROR(VLOOKUP($B1033,'b02'!$A$4:$H$705,AC$1,0),0)</f>
        <v>0</v>
      </c>
      <c r="AD1033" s="41">
        <f>IFERROR(VLOOKUP($B1033,'b06'!$A$4:$I$714,AD$1,0),0)</f>
        <v>0</v>
      </c>
      <c r="AE1033" s="41">
        <f>IFERROR(VLOOKUP($B1033,'b06'!$A$4:$I$714,AE$1,0),0)</f>
        <v>0</v>
      </c>
      <c r="AF1033" s="41">
        <f>IFERROR(VLOOKUP($B1033,'b06'!$A$4:$I$714,AF$1,0),0)</f>
        <v>0</v>
      </c>
      <c r="AG1033" s="41">
        <f>IFERROR(VLOOKUP($B1033,'b06'!$A$4:$I$714,AG$1,0),0)</f>
        <v>0</v>
      </c>
      <c r="AH1033" s="41">
        <f>IFERROR(VLOOKUP($B1033,'b06'!$A$4:$I$714,AH$1,0),0)</f>
        <v>0</v>
      </c>
      <c r="AI1033" s="41">
        <f>IFERROR(VLOOKUP($B1033,'b06'!$A$4:$I$714,AI$1,0),0)</f>
        <v>0</v>
      </c>
      <c r="AJ1033" s="41">
        <f>IFERROR(VLOOKUP($B1033,'b06'!$A$4:$I$714,AJ$1,0),0)</f>
        <v>0</v>
      </c>
    </row>
    <row r="1034" spans="1:36" x14ac:dyDescent="0.35">
      <c r="A1034" s="4" t="s">
        <v>234</v>
      </c>
      <c r="B1034" s="30">
        <v>1032</v>
      </c>
      <c r="C1034" s="8">
        <f t="shared" ca="1" si="193"/>
        <v>31514</v>
      </c>
      <c r="D1034" s="5" t="str">
        <f t="shared" si="194"/>
        <v>colaborador_1032</v>
      </c>
      <c r="E1034" s="9" t="s">
        <v>1339</v>
      </c>
      <c r="F1034" s="9" t="s">
        <v>1550</v>
      </c>
      <c r="G1034" s="8">
        <f t="shared" ca="1" si="195"/>
        <v>42015</v>
      </c>
      <c r="H1034" s="6" t="s">
        <v>6</v>
      </c>
      <c r="I1034" s="13">
        <f t="shared" ca="1" si="196"/>
        <v>1.76</v>
      </c>
      <c r="J1034" s="15">
        <f t="shared" ca="1" si="197"/>
        <v>72</v>
      </c>
      <c r="K1034" s="15">
        <f t="shared" ca="1" si="198"/>
        <v>23.243801652892564</v>
      </c>
      <c r="L1034" s="10">
        <f t="shared" ca="1" si="199"/>
        <v>3</v>
      </c>
      <c r="M1034" s="10">
        <f t="shared" ca="1" si="200"/>
        <v>3</v>
      </c>
      <c r="N1034" s="10">
        <f t="shared" ca="1" si="201"/>
        <v>24</v>
      </c>
      <c r="O1034" s="10">
        <f t="shared" ca="1" si="202"/>
        <v>2</v>
      </c>
      <c r="P1034" s="10">
        <f t="shared" ca="1" si="203"/>
        <v>4</v>
      </c>
      <c r="Q1034" s="11">
        <f t="shared" ca="1" si="192"/>
        <v>34</v>
      </c>
      <c r="R1034" s="22" t="str">
        <f ca="1">VLOOKUP(L1034,'05'!$A$2:$B$6,2,0)</f>
        <v>preta</v>
      </c>
      <c r="S1034" s="22" t="str">
        <f ca="1">VLOOKUP(M1034,'06'!$A$2:$B$18,2,0)</f>
        <v>ensino fundamental completo</v>
      </c>
      <c r="T1034" s="22" t="str">
        <f ca="1">VLOOKUP(N1034,'07'!$A$2:$D$28,2,0)</f>
        <v>Santa Catarina</v>
      </c>
      <c r="U1034" s="22" t="str">
        <f ca="1">VLOOKUP(O1034,'08'!$A$2:$B$28,2,0)</f>
        <v>Candomblé</v>
      </c>
      <c r="V1034" s="22" t="str">
        <f ca="1">VLOOKUP(P1034,'10'!$A$2:$B$10,2,0)</f>
        <v>Desquitado</v>
      </c>
      <c r="W1034" s="29">
        <f>IFERROR(VLOOKUP($B1034,'b02'!$A$4:$H$705,W$1,0),0)</f>
        <v>0</v>
      </c>
      <c r="X1034" s="29">
        <f>IFERROR(VLOOKUP($B1034,'b02'!$A$4:$H$705,X$1,0),0)</f>
        <v>0</v>
      </c>
      <c r="Y1034" s="29">
        <f>IFERROR(VLOOKUP($B1034,'b02'!$A$4:$H$705,Y$1,0),0)</f>
        <v>1</v>
      </c>
      <c r="Z1034" s="29">
        <f>IFERROR(VLOOKUP($B1034,'b02'!$A$4:$H$705,Z$1,0),0)</f>
        <v>0</v>
      </c>
      <c r="AA1034" s="29">
        <f>IFERROR(VLOOKUP($B1034,'b02'!$A$4:$H$705,AA$1,0),0)</f>
        <v>0</v>
      </c>
      <c r="AB1034" s="29">
        <f>IFERROR(VLOOKUP($B1034,'b02'!$A$4:$H$705,AB$1,0),0)</f>
        <v>0</v>
      </c>
      <c r="AC1034" s="29">
        <f>IFERROR(VLOOKUP($B1034,'b02'!$A$4:$H$705,AC$1,0),0)</f>
        <v>1</v>
      </c>
      <c r="AD1034" s="41">
        <f>IFERROR(VLOOKUP($B1034,'b06'!$A$4:$I$714,AD$1,0),0)</f>
        <v>0</v>
      </c>
      <c r="AE1034" s="41">
        <f>IFERROR(VLOOKUP($B1034,'b06'!$A$4:$I$714,AE$1,0),0)</f>
        <v>0</v>
      </c>
      <c r="AF1034" s="41">
        <f>IFERROR(VLOOKUP($B1034,'b06'!$A$4:$I$714,AF$1,0),0)</f>
        <v>0</v>
      </c>
      <c r="AG1034" s="41">
        <f>IFERROR(VLOOKUP($B1034,'b06'!$A$4:$I$714,AG$1,0),0)</f>
        <v>0</v>
      </c>
      <c r="AH1034" s="41">
        <f>IFERROR(VLOOKUP($B1034,'b06'!$A$4:$I$714,AH$1,0),0)</f>
        <v>1</v>
      </c>
      <c r="AI1034" s="41">
        <f>IFERROR(VLOOKUP($B1034,'b06'!$A$4:$I$714,AI$1,0),0)</f>
        <v>0</v>
      </c>
      <c r="AJ1034" s="41">
        <f>IFERROR(VLOOKUP($B1034,'b06'!$A$4:$I$714,AJ$1,0),0)</f>
        <v>0</v>
      </c>
    </row>
    <row r="1035" spans="1:36" x14ac:dyDescent="0.35">
      <c r="A1035" s="4" t="s">
        <v>109</v>
      </c>
      <c r="B1035" s="30">
        <v>1033</v>
      </c>
      <c r="C1035" s="8">
        <f t="shared" ca="1" si="193"/>
        <v>31785</v>
      </c>
      <c r="D1035" s="5" t="str">
        <f t="shared" si="194"/>
        <v>colaborador_1033</v>
      </c>
      <c r="E1035" s="9" t="s">
        <v>1339</v>
      </c>
      <c r="F1035" s="9" t="s">
        <v>1550</v>
      </c>
      <c r="G1035" s="8">
        <f t="shared" ca="1" si="195"/>
        <v>43560</v>
      </c>
      <c r="H1035" s="6" t="s">
        <v>6</v>
      </c>
      <c r="I1035" s="13">
        <f t="shared" ca="1" si="196"/>
        <v>1.8</v>
      </c>
      <c r="J1035" s="15">
        <f t="shared" ca="1" si="197"/>
        <v>70</v>
      </c>
      <c r="K1035" s="15">
        <f t="shared" ca="1" si="198"/>
        <v>21.604938271604937</v>
      </c>
      <c r="L1035" s="10">
        <f t="shared" ca="1" si="199"/>
        <v>2</v>
      </c>
      <c r="M1035" s="10">
        <f t="shared" ca="1" si="200"/>
        <v>1</v>
      </c>
      <c r="N1035" s="10">
        <f t="shared" ca="1" si="201"/>
        <v>22</v>
      </c>
      <c r="O1035" s="10">
        <f t="shared" ca="1" si="202"/>
        <v>1</v>
      </c>
      <c r="P1035" s="10">
        <f t="shared" ca="1" si="203"/>
        <v>5</v>
      </c>
      <c r="Q1035" s="11">
        <f t="shared" ca="1" si="192"/>
        <v>34</v>
      </c>
      <c r="R1035" s="22" t="str">
        <f ca="1">VLOOKUP(L1035,'05'!$A$2:$B$6,2,0)</f>
        <v>parda</v>
      </c>
      <c r="S1035" s="22" t="str">
        <f ca="1">VLOOKUP(M1035,'06'!$A$2:$B$18,2,0)</f>
        <v>sem instrução</v>
      </c>
      <c r="T1035" s="22" t="str">
        <f ca="1">VLOOKUP(N1035,'07'!$A$2:$D$28,2,0)</f>
        <v>Rondônia</v>
      </c>
      <c r="U1035" s="22" t="str">
        <f ca="1">VLOOKUP(O1035,'08'!$A$2:$B$28,2,0)</f>
        <v>Adventista</v>
      </c>
      <c r="V1035" s="22" t="str">
        <f ca="1">VLOOKUP(P1035,'10'!$A$2:$B$10,2,0)</f>
        <v>Separado</v>
      </c>
      <c r="W1035" s="29">
        <f>IFERROR(VLOOKUP($B1035,'b02'!$A$4:$H$705,W$1,0),0)</f>
        <v>0</v>
      </c>
      <c r="X1035" s="29">
        <f>IFERROR(VLOOKUP($B1035,'b02'!$A$4:$H$705,X$1,0),0)</f>
        <v>0</v>
      </c>
      <c r="Y1035" s="29">
        <f>IFERROR(VLOOKUP($B1035,'b02'!$A$4:$H$705,Y$1,0),0)</f>
        <v>0</v>
      </c>
      <c r="Z1035" s="29">
        <f>IFERROR(VLOOKUP($B1035,'b02'!$A$4:$H$705,Z$1,0),0)</f>
        <v>0</v>
      </c>
      <c r="AA1035" s="29">
        <f>IFERROR(VLOOKUP($B1035,'b02'!$A$4:$H$705,AA$1,0),0)</f>
        <v>0</v>
      </c>
      <c r="AB1035" s="29">
        <f>IFERROR(VLOOKUP($B1035,'b02'!$A$4:$H$705,AB$1,0),0)</f>
        <v>0</v>
      </c>
      <c r="AC1035" s="29">
        <f>IFERROR(VLOOKUP($B1035,'b02'!$A$4:$H$705,AC$1,0),0)</f>
        <v>0</v>
      </c>
      <c r="AD1035" s="41">
        <f>IFERROR(VLOOKUP($B1035,'b06'!$A$4:$I$714,AD$1,0),0)</f>
        <v>0</v>
      </c>
      <c r="AE1035" s="41">
        <f>IFERROR(VLOOKUP($B1035,'b06'!$A$4:$I$714,AE$1,0),0)</f>
        <v>0</v>
      </c>
      <c r="AF1035" s="41">
        <f>IFERROR(VLOOKUP($B1035,'b06'!$A$4:$I$714,AF$1,0),0)</f>
        <v>0</v>
      </c>
      <c r="AG1035" s="41">
        <f>IFERROR(VLOOKUP($B1035,'b06'!$A$4:$I$714,AG$1,0),0)</f>
        <v>0</v>
      </c>
      <c r="AH1035" s="41">
        <f>IFERROR(VLOOKUP($B1035,'b06'!$A$4:$I$714,AH$1,0),0)</f>
        <v>0</v>
      </c>
      <c r="AI1035" s="41">
        <f>IFERROR(VLOOKUP($B1035,'b06'!$A$4:$I$714,AI$1,0),0)</f>
        <v>0</v>
      </c>
      <c r="AJ1035" s="41">
        <f>IFERROR(VLOOKUP($B1035,'b06'!$A$4:$I$714,AJ$1,0),0)</f>
        <v>0</v>
      </c>
    </row>
    <row r="1036" spans="1:36" x14ac:dyDescent="0.35">
      <c r="A1036" s="4" t="s">
        <v>62</v>
      </c>
      <c r="B1036" s="30">
        <v>1034</v>
      </c>
      <c r="C1036" s="8">
        <f t="shared" ca="1" si="193"/>
        <v>31550</v>
      </c>
      <c r="D1036" s="5" t="str">
        <f t="shared" si="194"/>
        <v>colaborador_1034</v>
      </c>
      <c r="E1036" s="9" t="s">
        <v>1339</v>
      </c>
      <c r="F1036" s="9" t="s">
        <v>1550</v>
      </c>
      <c r="G1036" s="8">
        <f t="shared" ca="1" si="195"/>
        <v>43820</v>
      </c>
      <c r="H1036" s="6" t="s">
        <v>6</v>
      </c>
      <c r="I1036" s="13">
        <f t="shared" ca="1" si="196"/>
        <v>1.82</v>
      </c>
      <c r="J1036" s="15">
        <f t="shared" ca="1" si="197"/>
        <v>79</v>
      </c>
      <c r="K1036" s="15">
        <f t="shared" ca="1" si="198"/>
        <v>23.849776597029344</v>
      </c>
      <c r="L1036" s="10">
        <f t="shared" ca="1" si="199"/>
        <v>3</v>
      </c>
      <c r="M1036" s="10">
        <f t="shared" ca="1" si="200"/>
        <v>2</v>
      </c>
      <c r="N1036" s="10">
        <f t="shared" ca="1" si="201"/>
        <v>12</v>
      </c>
      <c r="O1036" s="10">
        <f t="shared" ca="1" si="202"/>
        <v>4</v>
      </c>
      <c r="P1036" s="10">
        <f t="shared" ca="1" si="203"/>
        <v>6</v>
      </c>
      <c r="Q1036" s="11">
        <f t="shared" ca="1" si="192"/>
        <v>34</v>
      </c>
      <c r="R1036" s="22" t="str">
        <f ca="1">VLOOKUP(L1036,'05'!$A$2:$B$6,2,0)</f>
        <v>preta</v>
      </c>
      <c r="S1036" s="22" t="str">
        <f ca="1">VLOOKUP(M1036,'06'!$A$2:$B$18,2,0)</f>
        <v>ensino fundamental incompleto</v>
      </c>
      <c r="T1036" s="22" t="str">
        <f ca="1">VLOOKUP(N1036,'07'!$A$2:$D$28,2,0)</f>
        <v>Mato Grosso do Sul</v>
      </c>
      <c r="U1036" s="22" t="str">
        <f ca="1">VLOOKUP(O1036,'08'!$A$2:$B$28,2,0)</f>
        <v>Cristã</v>
      </c>
      <c r="V1036" s="22" t="str">
        <f ca="1">VLOOKUP(P1036,'10'!$A$2:$B$10,2,0)</f>
        <v>Concubinato/União Estável</v>
      </c>
      <c r="W1036" s="29">
        <f>IFERROR(VLOOKUP($B1036,'b02'!$A$4:$H$705,W$1,0),0)</f>
        <v>1</v>
      </c>
      <c r="X1036" s="29">
        <f>IFERROR(VLOOKUP($B1036,'b02'!$A$4:$H$705,X$1,0),0)</f>
        <v>0</v>
      </c>
      <c r="Y1036" s="29">
        <f>IFERROR(VLOOKUP($B1036,'b02'!$A$4:$H$705,Y$1,0),0)</f>
        <v>0</v>
      </c>
      <c r="Z1036" s="29">
        <f>IFERROR(VLOOKUP($B1036,'b02'!$A$4:$H$705,Z$1,0),0)</f>
        <v>1</v>
      </c>
      <c r="AA1036" s="29">
        <f>IFERROR(VLOOKUP($B1036,'b02'!$A$4:$H$705,AA$1,0),0)</f>
        <v>0</v>
      </c>
      <c r="AB1036" s="29">
        <f>IFERROR(VLOOKUP($B1036,'b02'!$A$4:$H$705,AB$1,0),0)</f>
        <v>0</v>
      </c>
      <c r="AC1036" s="29">
        <f>IFERROR(VLOOKUP($B1036,'b02'!$A$4:$H$705,AC$1,0),0)</f>
        <v>2</v>
      </c>
      <c r="AD1036" s="41">
        <f>IFERROR(VLOOKUP($B1036,'b06'!$A$4:$I$714,AD$1,0),0)</f>
        <v>0</v>
      </c>
      <c r="AE1036" s="41">
        <f>IFERROR(VLOOKUP($B1036,'b06'!$A$4:$I$714,AE$1,0),0)</f>
        <v>0</v>
      </c>
      <c r="AF1036" s="41">
        <f>IFERROR(VLOOKUP($B1036,'b06'!$A$4:$I$714,AF$1,0),0)</f>
        <v>0</v>
      </c>
      <c r="AG1036" s="41">
        <f>IFERROR(VLOOKUP($B1036,'b06'!$A$4:$I$714,AG$1,0),0)</f>
        <v>0</v>
      </c>
      <c r="AH1036" s="41">
        <f>IFERROR(VLOOKUP($B1036,'b06'!$A$4:$I$714,AH$1,0),0)</f>
        <v>0</v>
      </c>
      <c r="AI1036" s="41">
        <f>IFERROR(VLOOKUP($B1036,'b06'!$A$4:$I$714,AI$1,0),0)</f>
        <v>1</v>
      </c>
      <c r="AJ1036" s="41">
        <f>IFERROR(VLOOKUP($B1036,'b06'!$A$4:$I$714,AJ$1,0),0)</f>
        <v>1</v>
      </c>
    </row>
    <row r="1037" spans="1:36" x14ac:dyDescent="0.35">
      <c r="A1037" s="4" t="s">
        <v>34</v>
      </c>
      <c r="B1037" s="30">
        <v>1035</v>
      </c>
      <c r="C1037" s="8">
        <f t="shared" ca="1" si="193"/>
        <v>31284</v>
      </c>
      <c r="D1037" s="5" t="str">
        <f t="shared" si="194"/>
        <v>colaborador_1035</v>
      </c>
      <c r="E1037" s="9" t="s">
        <v>1339</v>
      </c>
      <c r="F1037" s="9" t="s">
        <v>1550</v>
      </c>
      <c r="G1037" s="8">
        <f t="shared" ca="1" si="195"/>
        <v>43515</v>
      </c>
      <c r="H1037" s="6" t="s">
        <v>6</v>
      </c>
      <c r="I1037" s="13">
        <f t="shared" ca="1" si="196"/>
        <v>1.8</v>
      </c>
      <c r="J1037" s="15">
        <f t="shared" ca="1" si="197"/>
        <v>79</v>
      </c>
      <c r="K1037" s="15">
        <f t="shared" ca="1" si="198"/>
        <v>24.382716049382715</v>
      </c>
      <c r="L1037" s="10">
        <f t="shared" ca="1" si="199"/>
        <v>3</v>
      </c>
      <c r="M1037" s="10">
        <f t="shared" ca="1" si="200"/>
        <v>1</v>
      </c>
      <c r="N1037" s="10">
        <f t="shared" ca="1" si="201"/>
        <v>12</v>
      </c>
      <c r="O1037" s="10">
        <f t="shared" ca="1" si="202"/>
        <v>3</v>
      </c>
      <c r="P1037" s="10">
        <f t="shared" ca="1" si="203"/>
        <v>1</v>
      </c>
      <c r="Q1037" s="11">
        <f t="shared" ca="1" si="192"/>
        <v>35</v>
      </c>
      <c r="R1037" s="22" t="str">
        <f ca="1">VLOOKUP(L1037,'05'!$A$2:$B$6,2,0)</f>
        <v>preta</v>
      </c>
      <c r="S1037" s="22" t="str">
        <f ca="1">VLOOKUP(M1037,'06'!$A$2:$B$18,2,0)</f>
        <v>sem instrução</v>
      </c>
      <c r="T1037" s="22" t="str">
        <f ca="1">VLOOKUP(N1037,'07'!$A$2:$D$28,2,0)</f>
        <v>Mato Grosso do Sul</v>
      </c>
      <c r="U1037" s="22" t="str">
        <f ca="1">VLOOKUP(O1037,'08'!$A$2:$B$28,2,0)</f>
        <v>Católica</v>
      </c>
      <c r="V1037" s="22" t="str">
        <f ca="1">VLOOKUP(P1037,'10'!$A$2:$B$10,2,0)</f>
        <v>Solteiro</v>
      </c>
      <c r="W1037" s="29">
        <f>IFERROR(VLOOKUP($B1037,'b02'!$A$4:$H$705,W$1,0),0)</f>
        <v>0</v>
      </c>
      <c r="X1037" s="29">
        <f>IFERROR(VLOOKUP($B1037,'b02'!$A$4:$H$705,X$1,0),0)</f>
        <v>0</v>
      </c>
      <c r="Y1037" s="29">
        <f>IFERROR(VLOOKUP($B1037,'b02'!$A$4:$H$705,Y$1,0),0)</f>
        <v>0</v>
      </c>
      <c r="Z1037" s="29">
        <f>IFERROR(VLOOKUP($B1037,'b02'!$A$4:$H$705,Z$1,0),0)</f>
        <v>0</v>
      </c>
      <c r="AA1037" s="29">
        <f>IFERROR(VLOOKUP($B1037,'b02'!$A$4:$H$705,AA$1,0),0)</f>
        <v>0</v>
      </c>
      <c r="AB1037" s="29">
        <f>IFERROR(VLOOKUP($B1037,'b02'!$A$4:$H$705,AB$1,0),0)</f>
        <v>0</v>
      </c>
      <c r="AC1037" s="29">
        <f>IFERROR(VLOOKUP($B1037,'b02'!$A$4:$H$705,AC$1,0),0)</f>
        <v>0</v>
      </c>
      <c r="AD1037" s="41">
        <f>IFERROR(VLOOKUP($B1037,'b06'!$A$4:$I$714,AD$1,0),0)</f>
        <v>0</v>
      </c>
      <c r="AE1037" s="41">
        <f>IFERROR(VLOOKUP($B1037,'b06'!$A$4:$I$714,AE$1,0),0)</f>
        <v>0</v>
      </c>
      <c r="AF1037" s="41">
        <f>IFERROR(VLOOKUP($B1037,'b06'!$A$4:$I$714,AF$1,0),0)</f>
        <v>0</v>
      </c>
      <c r="AG1037" s="41">
        <f>IFERROR(VLOOKUP($B1037,'b06'!$A$4:$I$714,AG$1,0),0)</f>
        <v>0</v>
      </c>
      <c r="AH1037" s="41">
        <f>IFERROR(VLOOKUP($B1037,'b06'!$A$4:$I$714,AH$1,0),0)</f>
        <v>0</v>
      </c>
      <c r="AI1037" s="41">
        <f>IFERROR(VLOOKUP($B1037,'b06'!$A$4:$I$714,AI$1,0),0)</f>
        <v>0</v>
      </c>
      <c r="AJ1037" s="41">
        <f>IFERROR(VLOOKUP($B1037,'b06'!$A$4:$I$714,AJ$1,0),0)</f>
        <v>0</v>
      </c>
    </row>
    <row r="1038" spans="1:36" x14ac:dyDescent="0.35">
      <c r="A1038" s="4" t="s">
        <v>223</v>
      </c>
      <c r="B1038" s="30">
        <v>1036</v>
      </c>
      <c r="C1038" s="8">
        <f t="shared" ca="1" si="193"/>
        <v>34519</v>
      </c>
      <c r="D1038" s="5" t="str">
        <f t="shared" si="194"/>
        <v>colaborador_1036</v>
      </c>
      <c r="E1038" s="9" t="s">
        <v>1339</v>
      </c>
      <c r="F1038" s="9" t="s">
        <v>1550</v>
      </c>
      <c r="G1038" s="8">
        <f t="shared" ca="1" si="195"/>
        <v>42333</v>
      </c>
      <c r="H1038" s="6" t="s">
        <v>6</v>
      </c>
      <c r="I1038" s="13">
        <f t="shared" ca="1" si="196"/>
        <v>1.78</v>
      </c>
      <c r="J1038" s="15">
        <f t="shared" ca="1" si="197"/>
        <v>71</v>
      </c>
      <c r="K1038" s="15">
        <f t="shared" ca="1" si="198"/>
        <v>22.408786769347305</v>
      </c>
      <c r="L1038" s="10">
        <f t="shared" ca="1" si="199"/>
        <v>3</v>
      </c>
      <c r="M1038" s="10">
        <f t="shared" ca="1" si="200"/>
        <v>7</v>
      </c>
      <c r="N1038" s="10">
        <f t="shared" ca="1" si="201"/>
        <v>22</v>
      </c>
      <c r="O1038" s="10">
        <f t="shared" ca="1" si="202"/>
        <v>7</v>
      </c>
      <c r="P1038" s="10">
        <f t="shared" ca="1" si="203"/>
        <v>4</v>
      </c>
      <c r="Q1038" s="11">
        <f t="shared" ca="1" si="192"/>
        <v>26</v>
      </c>
      <c r="R1038" s="22" t="str">
        <f ca="1">VLOOKUP(L1038,'05'!$A$2:$B$6,2,0)</f>
        <v>preta</v>
      </c>
      <c r="S1038" s="22" t="str">
        <f ca="1">VLOOKUP(M1038,'06'!$A$2:$B$18,2,0)</f>
        <v>ensino médio técnico completo</v>
      </c>
      <c r="T1038" s="22" t="str">
        <f ca="1">VLOOKUP(N1038,'07'!$A$2:$D$28,2,0)</f>
        <v>Rondônia</v>
      </c>
      <c r="U1038" s="22" t="str">
        <f ca="1">VLOOKUP(O1038,'08'!$A$2:$B$28,2,0)</f>
        <v>Testemunha de Jeová</v>
      </c>
      <c r="V1038" s="22" t="str">
        <f ca="1">VLOOKUP(P1038,'10'!$A$2:$B$10,2,0)</f>
        <v>Desquitado</v>
      </c>
      <c r="W1038" s="29">
        <f>IFERROR(VLOOKUP($B1038,'b02'!$A$4:$H$705,W$1,0),0)</f>
        <v>0</v>
      </c>
      <c r="X1038" s="29">
        <f>IFERROR(VLOOKUP($B1038,'b02'!$A$4:$H$705,X$1,0),0)</f>
        <v>0</v>
      </c>
      <c r="Y1038" s="29">
        <f>IFERROR(VLOOKUP($B1038,'b02'!$A$4:$H$705,Y$1,0),0)</f>
        <v>0</v>
      </c>
      <c r="Z1038" s="29">
        <f>IFERROR(VLOOKUP($B1038,'b02'!$A$4:$H$705,Z$1,0),0)</f>
        <v>0</v>
      </c>
      <c r="AA1038" s="29">
        <f>IFERROR(VLOOKUP($B1038,'b02'!$A$4:$H$705,AA$1,0),0)</f>
        <v>0</v>
      </c>
      <c r="AB1038" s="29">
        <f>IFERROR(VLOOKUP($B1038,'b02'!$A$4:$H$705,AB$1,0),0)</f>
        <v>0</v>
      </c>
      <c r="AC1038" s="29">
        <f>IFERROR(VLOOKUP($B1038,'b02'!$A$4:$H$705,AC$1,0),0)</f>
        <v>0</v>
      </c>
      <c r="AD1038" s="41">
        <f>IFERROR(VLOOKUP($B1038,'b06'!$A$4:$I$714,AD$1,0),0)</f>
        <v>0</v>
      </c>
      <c r="AE1038" s="41">
        <f>IFERROR(VLOOKUP($B1038,'b06'!$A$4:$I$714,AE$1,0),0)</f>
        <v>0</v>
      </c>
      <c r="AF1038" s="41">
        <f>IFERROR(VLOOKUP($B1038,'b06'!$A$4:$I$714,AF$1,0),0)</f>
        <v>0</v>
      </c>
      <c r="AG1038" s="41">
        <f>IFERROR(VLOOKUP($B1038,'b06'!$A$4:$I$714,AG$1,0),0)</f>
        <v>0</v>
      </c>
      <c r="AH1038" s="41">
        <f>IFERROR(VLOOKUP($B1038,'b06'!$A$4:$I$714,AH$1,0),0)</f>
        <v>0</v>
      </c>
      <c r="AI1038" s="41">
        <f>IFERROR(VLOOKUP($B1038,'b06'!$A$4:$I$714,AI$1,0),0)</f>
        <v>0</v>
      </c>
      <c r="AJ1038" s="41">
        <f>IFERROR(VLOOKUP($B1038,'b06'!$A$4:$I$714,AJ$1,0),0)</f>
        <v>0</v>
      </c>
    </row>
    <row r="1039" spans="1:36" x14ac:dyDescent="0.35">
      <c r="A1039" s="4" t="s">
        <v>54</v>
      </c>
      <c r="B1039" s="30">
        <v>1037</v>
      </c>
      <c r="C1039" s="8">
        <f t="shared" ca="1" si="193"/>
        <v>34064</v>
      </c>
      <c r="D1039" s="5" t="str">
        <f t="shared" si="194"/>
        <v>colaborador_1037</v>
      </c>
      <c r="E1039" s="9" t="s">
        <v>1339</v>
      </c>
      <c r="F1039" s="9" t="s">
        <v>1550</v>
      </c>
      <c r="G1039" s="8">
        <f t="shared" ca="1" si="195"/>
        <v>42152</v>
      </c>
      <c r="H1039" s="6" t="s">
        <v>6</v>
      </c>
      <c r="I1039" s="13">
        <f t="shared" ca="1" si="196"/>
        <v>1.83</v>
      </c>
      <c r="J1039" s="15">
        <f t="shared" ca="1" si="197"/>
        <v>73</v>
      </c>
      <c r="K1039" s="15">
        <f t="shared" ca="1" si="198"/>
        <v>21.798202394816204</v>
      </c>
      <c r="L1039" s="10">
        <f t="shared" ca="1" si="199"/>
        <v>3</v>
      </c>
      <c r="M1039" s="10">
        <f t="shared" ca="1" si="200"/>
        <v>4</v>
      </c>
      <c r="N1039" s="10">
        <f t="shared" ca="1" si="201"/>
        <v>9</v>
      </c>
      <c r="O1039" s="10">
        <f t="shared" ca="1" si="202"/>
        <v>3</v>
      </c>
      <c r="P1039" s="10">
        <f t="shared" ca="1" si="203"/>
        <v>3</v>
      </c>
      <c r="Q1039" s="11">
        <f t="shared" ca="1" si="192"/>
        <v>27</v>
      </c>
      <c r="R1039" s="22" t="str">
        <f ca="1">VLOOKUP(L1039,'05'!$A$2:$B$6,2,0)</f>
        <v>preta</v>
      </c>
      <c r="S1039" s="22" t="str">
        <f ca="1">VLOOKUP(M1039,'06'!$A$2:$B$18,2,0)</f>
        <v>ensino médio incompleto</v>
      </c>
      <c r="T1039" s="22" t="str">
        <f ca="1">VLOOKUP(N1039,'07'!$A$2:$D$28,2,0)</f>
        <v>Goiás</v>
      </c>
      <c r="U1039" s="22" t="str">
        <f ca="1">VLOOKUP(O1039,'08'!$A$2:$B$28,2,0)</f>
        <v>Católica</v>
      </c>
      <c r="V1039" s="22" t="str">
        <f ca="1">VLOOKUP(P1039,'10'!$A$2:$B$10,2,0)</f>
        <v>Divorciado</v>
      </c>
      <c r="W1039" s="29">
        <f>IFERROR(VLOOKUP($B1039,'b02'!$A$4:$H$705,W$1,0),0)</f>
        <v>0</v>
      </c>
      <c r="X1039" s="29">
        <f>IFERROR(VLOOKUP($B1039,'b02'!$A$4:$H$705,X$1,0),0)</f>
        <v>0</v>
      </c>
      <c r="Y1039" s="29">
        <f>IFERROR(VLOOKUP($B1039,'b02'!$A$4:$H$705,Y$1,0),0)</f>
        <v>0</v>
      </c>
      <c r="Z1039" s="29">
        <f>IFERROR(VLOOKUP($B1039,'b02'!$A$4:$H$705,Z$1,0),0)</f>
        <v>1</v>
      </c>
      <c r="AA1039" s="29">
        <f>IFERROR(VLOOKUP($B1039,'b02'!$A$4:$H$705,AA$1,0),0)</f>
        <v>0</v>
      </c>
      <c r="AB1039" s="29">
        <f>IFERROR(VLOOKUP($B1039,'b02'!$A$4:$H$705,AB$1,0),0)</f>
        <v>0</v>
      </c>
      <c r="AC1039" s="29">
        <f>IFERROR(VLOOKUP($B1039,'b02'!$A$4:$H$705,AC$1,0),0)</f>
        <v>1</v>
      </c>
      <c r="AD1039" s="41">
        <f>IFERROR(VLOOKUP($B1039,'b06'!$A$4:$I$714,AD$1,0),0)</f>
        <v>0</v>
      </c>
      <c r="AE1039" s="41">
        <f>IFERROR(VLOOKUP($B1039,'b06'!$A$4:$I$714,AE$1,0),0)</f>
        <v>0</v>
      </c>
      <c r="AF1039" s="41">
        <f>IFERROR(VLOOKUP($B1039,'b06'!$A$4:$I$714,AF$1,0),0)</f>
        <v>0</v>
      </c>
      <c r="AG1039" s="41">
        <f>IFERROR(VLOOKUP($B1039,'b06'!$A$4:$I$714,AG$1,0),0)</f>
        <v>0</v>
      </c>
      <c r="AH1039" s="41">
        <f>IFERROR(VLOOKUP($B1039,'b06'!$A$4:$I$714,AH$1,0),0)</f>
        <v>0</v>
      </c>
      <c r="AI1039" s="41">
        <f>IFERROR(VLOOKUP($B1039,'b06'!$A$4:$I$714,AI$1,0),0)</f>
        <v>1</v>
      </c>
      <c r="AJ1039" s="41">
        <f>IFERROR(VLOOKUP($B1039,'b06'!$A$4:$I$714,AJ$1,0),0)</f>
        <v>0</v>
      </c>
    </row>
    <row r="1040" spans="1:36" x14ac:dyDescent="0.35">
      <c r="A1040" s="4" t="s">
        <v>82</v>
      </c>
      <c r="B1040" s="30">
        <v>1038</v>
      </c>
      <c r="C1040" s="8">
        <f t="shared" ca="1" si="193"/>
        <v>35747</v>
      </c>
      <c r="D1040" s="5" t="str">
        <f t="shared" si="194"/>
        <v>colaborador_1038</v>
      </c>
      <c r="E1040" s="9" t="s">
        <v>1339</v>
      </c>
      <c r="F1040" s="9" t="s">
        <v>1550</v>
      </c>
      <c r="G1040" s="8">
        <f t="shared" ca="1" si="195"/>
        <v>42851</v>
      </c>
      <c r="H1040" s="6" t="s">
        <v>6</v>
      </c>
      <c r="I1040" s="13">
        <f t="shared" ca="1" si="196"/>
        <v>1.84</v>
      </c>
      <c r="J1040" s="15">
        <f t="shared" ca="1" si="197"/>
        <v>71</v>
      </c>
      <c r="K1040" s="15">
        <f t="shared" ca="1" si="198"/>
        <v>20.971172022684311</v>
      </c>
      <c r="L1040" s="10">
        <f t="shared" ca="1" si="199"/>
        <v>2</v>
      </c>
      <c r="M1040" s="10">
        <f t="shared" ca="1" si="200"/>
        <v>3</v>
      </c>
      <c r="N1040" s="10">
        <f t="shared" ca="1" si="201"/>
        <v>27</v>
      </c>
      <c r="O1040" s="10">
        <f t="shared" ca="1" si="202"/>
        <v>5</v>
      </c>
      <c r="P1040" s="10">
        <f t="shared" ca="1" si="203"/>
        <v>4</v>
      </c>
      <c r="Q1040" s="11">
        <f t="shared" ca="1" si="192"/>
        <v>23</v>
      </c>
      <c r="R1040" s="22" t="str">
        <f ca="1">VLOOKUP(L1040,'05'!$A$2:$B$6,2,0)</f>
        <v>parda</v>
      </c>
      <c r="S1040" s="22" t="str">
        <f ca="1">VLOOKUP(M1040,'06'!$A$2:$B$18,2,0)</f>
        <v>ensino fundamental completo</v>
      </c>
      <c r="T1040" s="22" t="str">
        <f ca="1">VLOOKUP(N1040,'07'!$A$2:$D$28,2,0)</f>
        <v>Tocantins</v>
      </c>
      <c r="U1040" s="22" t="str">
        <f ca="1">VLOOKUP(O1040,'08'!$A$2:$B$28,2,0)</f>
        <v>Evangélica</v>
      </c>
      <c r="V1040" s="22" t="str">
        <f ca="1">VLOOKUP(P1040,'10'!$A$2:$B$10,2,0)</f>
        <v>Desquitado</v>
      </c>
      <c r="W1040" s="29">
        <f>IFERROR(VLOOKUP($B1040,'b02'!$A$4:$H$705,W$1,0),0)</f>
        <v>0</v>
      </c>
      <c r="X1040" s="29">
        <f>IFERROR(VLOOKUP($B1040,'b02'!$A$4:$H$705,X$1,0),0)</f>
        <v>0</v>
      </c>
      <c r="Y1040" s="29">
        <f>IFERROR(VLOOKUP($B1040,'b02'!$A$4:$H$705,Y$1,0),0)</f>
        <v>0</v>
      </c>
      <c r="Z1040" s="29">
        <f>IFERROR(VLOOKUP($B1040,'b02'!$A$4:$H$705,Z$1,0),0)</f>
        <v>0</v>
      </c>
      <c r="AA1040" s="29">
        <f>IFERROR(VLOOKUP($B1040,'b02'!$A$4:$H$705,AA$1,0),0)</f>
        <v>0</v>
      </c>
      <c r="AB1040" s="29">
        <f>IFERROR(VLOOKUP($B1040,'b02'!$A$4:$H$705,AB$1,0),0)</f>
        <v>0</v>
      </c>
      <c r="AC1040" s="29">
        <f>IFERROR(VLOOKUP($B1040,'b02'!$A$4:$H$705,AC$1,0),0)</f>
        <v>0</v>
      </c>
      <c r="AD1040" s="41">
        <f>IFERROR(VLOOKUP($B1040,'b06'!$A$4:$I$714,AD$1,0),0)</f>
        <v>0</v>
      </c>
      <c r="AE1040" s="41">
        <f>IFERROR(VLOOKUP($B1040,'b06'!$A$4:$I$714,AE$1,0),0)</f>
        <v>0</v>
      </c>
      <c r="AF1040" s="41">
        <f>IFERROR(VLOOKUP($B1040,'b06'!$A$4:$I$714,AF$1,0),0)</f>
        <v>0</v>
      </c>
      <c r="AG1040" s="41">
        <f>IFERROR(VLOOKUP($B1040,'b06'!$A$4:$I$714,AG$1,0),0)</f>
        <v>0</v>
      </c>
      <c r="AH1040" s="41">
        <f>IFERROR(VLOOKUP($B1040,'b06'!$A$4:$I$714,AH$1,0),0)</f>
        <v>0</v>
      </c>
      <c r="AI1040" s="41">
        <f>IFERROR(VLOOKUP($B1040,'b06'!$A$4:$I$714,AI$1,0),0)</f>
        <v>0</v>
      </c>
      <c r="AJ1040" s="41">
        <f>IFERROR(VLOOKUP($B1040,'b06'!$A$4:$I$714,AJ$1,0),0)</f>
        <v>0</v>
      </c>
    </row>
    <row r="1041" spans="1:36" x14ac:dyDescent="0.35">
      <c r="A1041" s="4" t="s">
        <v>154</v>
      </c>
      <c r="B1041" s="30">
        <v>1039</v>
      </c>
      <c r="C1041" s="8">
        <f t="shared" ca="1" si="193"/>
        <v>31296</v>
      </c>
      <c r="D1041" s="5" t="str">
        <f t="shared" si="194"/>
        <v>colaborador_1039</v>
      </c>
      <c r="E1041" s="9" t="s">
        <v>1339</v>
      </c>
      <c r="F1041" s="9" t="s">
        <v>1550</v>
      </c>
      <c r="G1041" s="8">
        <f t="shared" ca="1" si="195"/>
        <v>42168</v>
      </c>
      <c r="H1041" s="6" t="s">
        <v>6</v>
      </c>
      <c r="I1041" s="13">
        <f t="shared" ca="1" si="196"/>
        <v>1.84</v>
      </c>
      <c r="J1041" s="15">
        <f t="shared" ca="1" si="197"/>
        <v>77</v>
      </c>
      <c r="K1041" s="15">
        <f t="shared" ca="1" si="198"/>
        <v>22.743383742911153</v>
      </c>
      <c r="L1041" s="10">
        <f t="shared" ca="1" si="199"/>
        <v>2</v>
      </c>
      <c r="M1041" s="10">
        <f t="shared" ca="1" si="200"/>
        <v>4</v>
      </c>
      <c r="N1041" s="10">
        <f t="shared" ca="1" si="201"/>
        <v>2</v>
      </c>
      <c r="O1041" s="10">
        <f t="shared" ca="1" si="202"/>
        <v>7</v>
      </c>
      <c r="P1041" s="10">
        <f t="shared" ca="1" si="203"/>
        <v>2</v>
      </c>
      <c r="Q1041" s="11">
        <f t="shared" ca="1" si="192"/>
        <v>35</v>
      </c>
      <c r="R1041" s="22" t="str">
        <f ca="1">VLOOKUP(L1041,'05'!$A$2:$B$6,2,0)</f>
        <v>parda</v>
      </c>
      <c r="S1041" s="22" t="str">
        <f ca="1">VLOOKUP(M1041,'06'!$A$2:$B$18,2,0)</f>
        <v>ensino médio incompleto</v>
      </c>
      <c r="T1041" s="22" t="str">
        <f ca="1">VLOOKUP(N1041,'07'!$A$2:$D$28,2,0)</f>
        <v>Alagoas</v>
      </c>
      <c r="U1041" s="22" t="str">
        <f ca="1">VLOOKUP(O1041,'08'!$A$2:$B$28,2,0)</f>
        <v>Testemunha de Jeová</v>
      </c>
      <c r="V1041" s="22" t="str">
        <f ca="1">VLOOKUP(P1041,'10'!$A$2:$B$10,2,0)</f>
        <v>Casado</v>
      </c>
      <c r="W1041" s="29">
        <f>IFERROR(VLOOKUP($B1041,'b02'!$A$4:$H$705,W$1,0),0)</f>
        <v>0</v>
      </c>
      <c r="X1041" s="29">
        <f>IFERROR(VLOOKUP($B1041,'b02'!$A$4:$H$705,X$1,0),0)</f>
        <v>0</v>
      </c>
      <c r="Y1041" s="29">
        <f>IFERROR(VLOOKUP($B1041,'b02'!$A$4:$H$705,Y$1,0),0)</f>
        <v>0</v>
      </c>
      <c r="Z1041" s="29">
        <f>IFERROR(VLOOKUP($B1041,'b02'!$A$4:$H$705,Z$1,0),0)</f>
        <v>0</v>
      </c>
      <c r="AA1041" s="29">
        <f>IFERROR(VLOOKUP($B1041,'b02'!$A$4:$H$705,AA$1,0),0)</f>
        <v>0</v>
      </c>
      <c r="AB1041" s="29">
        <f>IFERROR(VLOOKUP($B1041,'b02'!$A$4:$H$705,AB$1,0),0)</f>
        <v>0</v>
      </c>
      <c r="AC1041" s="29">
        <f>IFERROR(VLOOKUP($B1041,'b02'!$A$4:$H$705,AC$1,0),0)</f>
        <v>0</v>
      </c>
      <c r="AD1041" s="41">
        <f>IFERROR(VLOOKUP($B1041,'b06'!$A$4:$I$714,AD$1,0),0)</f>
        <v>0</v>
      </c>
      <c r="AE1041" s="41">
        <f>IFERROR(VLOOKUP($B1041,'b06'!$A$4:$I$714,AE$1,0),0)</f>
        <v>0</v>
      </c>
      <c r="AF1041" s="41">
        <f>IFERROR(VLOOKUP($B1041,'b06'!$A$4:$I$714,AF$1,0),0)</f>
        <v>0</v>
      </c>
      <c r="AG1041" s="41">
        <f>IFERROR(VLOOKUP($B1041,'b06'!$A$4:$I$714,AG$1,0),0)</f>
        <v>0</v>
      </c>
      <c r="AH1041" s="41">
        <f>IFERROR(VLOOKUP($B1041,'b06'!$A$4:$I$714,AH$1,0),0)</f>
        <v>0</v>
      </c>
      <c r="AI1041" s="41">
        <f>IFERROR(VLOOKUP($B1041,'b06'!$A$4:$I$714,AI$1,0),0)</f>
        <v>0</v>
      </c>
      <c r="AJ1041" s="41">
        <f>IFERROR(VLOOKUP($B1041,'b06'!$A$4:$I$714,AJ$1,0),0)</f>
        <v>0</v>
      </c>
    </row>
    <row r="1042" spans="1:36" x14ac:dyDescent="0.35">
      <c r="A1042" s="4" t="s">
        <v>239</v>
      </c>
      <c r="B1042" s="30">
        <v>1040</v>
      </c>
      <c r="C1042" s="8">
        <f t="shared" ca="1" si="193"/>
        <v>36145</v>
      </c>
      <c r="D1042" s="5" t="str">
        <f t="shared" si="194"/>
        <v>colaborador_1040</v>
      </c>
      <c r="E1042" s="9" t="s">
        <v>1339</v>
      </c>
      <c r="F1042" s="9" t="s">
        <v>1550</v>
      </c>
      <c r="G1042" s="8">
        <f t="shared" ca="1" si="195"/>
        <v>43668</v>
      </c>
      <c r="H1042" s="6" t="s">
        <v>6</v>
      </c>
      <c r="I1042" s="13">
        <f t="shared" ca="1" si="196"/>
        <v>1.76</v>
      </c>
      <c r="J1042" s="15">
        <f t="shared" ca="1" si="197"/>
        <v>74</v>
      </c>
      <c r="K1042" s="15">
        <f t="shared" ca="1" si="198"/>
        <v>23.889462809917354</v>
      </c>
      <c r="L1042" s="10">
        <f t="shared" ca="1" si="199"/>
        <v>3</v>
      </c>
      <c r="M1042" s="10">
        <f t="shared" ca="1" si="200"/>
        <v>5</v>
      </c>
      <c r="N1042" s="10">
        <f t="shared" ca="1" si="201"/>
        <v>14</v>
      </c>
      <c r="O1042" s="10">
        <f t="shared" ca="1" si="202"/>
        <v>6</v>
      </c>
      <c r="P1042" s="10">
        <f t="shared" ca="1" si="203"/>
        <v>2</v>
      </c>
      <c r="Q1042" s="11">
        <f t="shared" ca="1" si="192"/>
        <v>22</v>
      </c>
      <c r="R1042" s="22" t="str">
        <f ca="1">VLOOKUP(L1042,'05'!$A$2:$B$6,2,0)</f>
        <v>preta</v>
      </c>
      <c r="S1042" s="22" t="str">
        <f ca="1">VLOOKUP(M1042,'06'!$A$2:$B$18,2,0)</f>
        <v>ensino médio completo</v>
      </c>
      <c r="T1042" s="22" t="str">
        <f ca="1">VLOOKUP(N1042,'07'!$A$2:$D$28,2,0)</f>
        <v>Pará</v>
      </c>
      <c r="U1042" s="22" t="str">
        <f ca="1">VLOOKUP(O1042,'08'!$A$2:$B$28,2,0)</f>
        <v>Umbanda</v>
      </c>
      <c r="V1042" s="22" t="str">
        <f ca="1">VLOOKUP(P1042,'10'!$A$2:$B$10,2,0)</f>
        <v>Casado</v>
      </c>
      <c r="W1042" s="29">
        <f>IFERROR(VLOOKUP($B1042,'b02'!$A$4:$H$705,W$1,0),0)</f>
        <v>0</v>
      </c>
      <c r="X1042" s="29">
        <f>IFERROR(VLOOKUP($B1042,'b02'!$A$4:$H$705,X$1,0),0)</f>
        <v>0</v>
      </c>
      <c r="Y1042" s="29">
        <f>IFERROR(VLOOKUP($B1042,'b02'!$A$4:$H$705,Y$1,0),0)</f>
        <v>0</v>
      </c>
      <c r="Z1042" s="29">
        <f>IFERROR(VLOOKUP($B1042,'b02'!$A$4:$H$705,Z$1,0),0)</f>
        <v>0</v>
      </c>
      <c r="AA1042" s="29">
        <f>IFERROR(VLOOKUP($B1042,'b02'!$A$4:$H$705,AA$1,0),0)</f>
        <v>0</v>
      </c>
      <c r="AB1042" s="29">
        <f>IFERROR(VLOOKUP($B1042,'b02'!$A$4:$H$705,AB$1,0),0)</f>
        <v>1</v>
      </c>
      <c r="AC1042" s="29">
        <f>IFERROR(VLOOKUP($B1042,'b02'!$A$4:$H$705,AC$1,0),0)</f>
        <v>1</v>
      </c>
      <c r="AD1042" s="41">
        <f>IFERROR(VLOOKUP($B1042,'b06'!$A$4:$I$714,AD$1,0),0)</f>
        <v>0</v>
      </c>
      <c r="AE1042" s="41">
        <f>IFERROR(VLOOKUP($B1042,'b06'!$A$4:$I$714,AE$1,0),0)</f>
        <v>1</v>
      </c>
      <c r="AF1042" s="41">
        <f>IFERROR(VLOOKUP($B1042,'b06'!$A$4:$I$714,AF$1,0),0)</f>
        <v>0</v>
      </c>
      <c r="AG1042" s="41">
        <f>IFERROR(VLOOKUP($B1042,'b06'!$A$4:$I$714,AG$1,0),0)</f>
        <v>0</v>
      </c>
      <c r="AH1042" s="41">
        <f>IFERROR(VLOOKUP($B1042,'b06'!$A$4:$I$714,AH$1,0),0)</f>
        <v>0</v>
      </c>
      <c r="AI1042" s="41">
        <f>IFERROR(VLOOKUP($B1042,'b06'!$A$4:$I$714,AI$1,0),0)</f>
        <v>0</v>
      </c>
      <c r="AJ1042" s="41">
        <f>IFERROR(VLOOKUP($B1042,'b06'!$A$4:$I$714,AJ$1,0),0)</f>
        <v>0</v>
      </c>
    </row>
    <row r="1043" spans="1:36" x14ac:dyDescent="0.35">
      <c r="A1043" s="4" t="s">
        <v>264</v>
      </c>
      <c r="B1043" s="30">
        <v>1041</v>
      </c>
      <c r="C1043" s="8">
        <f t="shared" ca="1" si="193"/>
        <v>31014</v>
      </c>
      <c r="D1043" s="5" t="str">
        <f t="shared" si="194"/>
        <v>colaborador_1041</v>
      </c>
      <c r="E1043" s="9" t="s">
        <v>1339</v>
      </c>
      <c r="F1043" s="9" t="s">
        <v>1550</v>
      </c>
      <c r="G1043" s="8">
        <f t="shared" ca="1" si="195"/>
        <v>42708</v>
      </c>
      <c r="H1043" s="6" t="s">
        <v>6</v>
      </c>
      <c r="I1043" s="13">
        <f t="shared" ca="1" si="196"/>
        <v>1.83</v>
      </c>
      <c r="J1043" s="15">
        <f t="shared" ca="1" si="197"/>
        <v>78</v>
      </c>
      <c r="K1043" s="15">
        <f t="shared" ca="1" si="198"/>
        <v>23.291229956104985</v>
      </c>
      <c r="L1043" s="10">
        <f t="shared" ca="1" si="199"/>
        <v>3</v>
      </c>
      <c r="M1043" s="10">
        <f t="shared" ca="1" si="200"/>
        <v>5</v>
      </c>
      <c r="N1043" s="10">
        <f t="shared" ca="1" si="201"/>
        <v>27</v>
      </c>
      <c r="O1043" s="10">
        <f t="shared" ca="1" si="202"/>
        <v>6</v>
      </c>
      <c r="P1043" s="10">
        <f t="shared" ca="1" si="203"/>
        <v>6</v>
      </c>
      <c r="Q1043" s="11">
        <f t="shared" ca="1" si="192"/>
        <v>36</v>
      </c>
      <c r="R1043" s="22" t="str">
        <f ca="1">VLOOKUP(L1043,'05'!$A$2:$B$6,2,0)</f>
        <v>preta</v>
      </c>
      <c r="S1043" s="22" t="str">
        <f ca="1">VLOOKUP(M1043,'06'!$A$2:$B$18,2,0)</f>
        <v>ensino médio completo</v>
      </c>
      <c r="T1043" s="22" t="str">
        <f ca="1">VLOOKUP(N1043,'07'!$A$2:$D$28,2,0)</f>
        <v>Tocantins</v>
      </c>
      <c r="U1043" s="22" t="str">
        <f ca="1">VLOOKUP(O1043,'08'!$A$2:$B$28,2,0)</f>
        <v>Umbanda</v>
      </c>
      <c r="V1043" s="22" t="str">
        <f ca="1">VLOOKUP(P1043,'10'!$A$2:$B$10,2,0)</f>
        <v>Concubinato/União Estável</v>
      </c>
      <c r="W1043" s="29">
        <f>IFERROR(VLOOKUP($B1043,'b02'!$A$4:$H$705,W$1,0),0)</f>
        <v>0</v>
      </c>
      <c r="X1043" s="29">
        <f>IFERROR(VLOOKUP($B1043,'b02'!$A$4:$H$705,X$1,0),0)</f>
        <v>0</v>
      </c>
      <c r="Y1043" s="29">
        <f>IFERROR(VLOOKUP($B1043,'b02'!$A$4:$H$705,Y$1,0),0)</f>
        <v>1</v>
      </c>
      <c r="Z1043" s="29">
        <f>IFERROR(VLOOKUP($B1043,'b02'!$A$4:$H$705,Z$1,0),0)</f>
        <v>1</v>
      </c>
      <c r="AA1043" s="29">
        <f>IFERROR(VLOOKUP($B1043,'b02'!$A$4:$H$705,AA$1,0),0)</f>
        <v>0</v>
      </c>
      <c r="AB1043" s="29">
        <f>IFERROR(VLOOKUP($B1043,'b02'!$A$4:$H$705,AB$1,0),0)</f>
        <v>0</v>
      </c>
      <c r="AC1043" s="29">
        <f>IFERROR(VLOOKUP($B1043,'b02'!$A$4:$H$705,AC$1,0),0)</f>
        <v>2</v>
      </c>
      <c r="AD1043" s="41">
        <f>IFERROR(VLOOKUP($B1043,'b06'!$A$4:$I$714,AD$1,0),0)</f>
        <v>0</v>
      </c>
      <c r="AE1043" s="41">
        <f>IFERROR(VLOOKUP($B1043,'b06'!$A$4:$I$714,AE$1,0),0)</f>
        <v>0</v>
      </c>
      <c r="AF1043" s="41">
        <f>IFERROR(VLOOKUP($B1043,'b06'!$A$4:$I$714,AF$1,0),0)</f>
        <v>0</v>
      </c>
      <c r="AG1043" s="41">
        <f>IFERROR(VLOOKUP($B1043,'b06'!$A$4:$I$714,AG$1,0),0)</f>
        <v>1</v>
      </c>
      <c r="AH1043" s="41">
        <f>IFERROR(VLOOKUP($B1043,'b06'!$A$4:$I$714,AH$1,0),0)</f>
        <v>0</v>
      </c>
      <c r="AI1043" s="41">
        <f>IFERROR(VLOOKUP($B1043,'b06'!$A$4:$I$714,AI$1,0),0)</f>
        <v>0</v>
      </c>
      <c r="AJ1043" s="41">
        <f>IFERROR(VLOOKUP($B1043,'b06'!$A$4:$I$714,AJ$1,0),0)</f>
        <v>1</v>
      </c>
    </row>
    <row r="1044" spans="1:36" x14ac:dyDescent="0.35">
      <c r="A1044" s="4" t="s">
        <v>81</v>
      </c>
      <c r="B1044" s="30">
        <v>1042</v>
      </c>
      <c r="C1044" s="8">
        <f t="shared" ca="1" si="193"/>
        <v>34842</v>
      </c>
      <c r="D1044" s="5" t="str">
        <f t="shared" si="194"/>
        <v>colaborador_1042</v>
      </c>
      <c r="E1044" s="9" t="s">
        <v>1339</v>
      </c>
      <c r="F1044" s="9" t="s">
        <v>1550</v>
      </c>
      <c r="G1044" s="8">
        <f t="shared" ca="1" si="195"/>
        <v>43807</v>
      </c>
      <c r="H1044" s="6" t="s">
        <v>6</v>
      </c>
      <c r="I1044" s="13">
        <f t="shared" ca="1" si="196"/>
        <v>1.77</v>
      </c>
      <c r="J1044" s="15">
        <f t="shared" ca="1" si="197"/>
        <v>81</v>
      </c>
      <c r="K1044" s="15">
        <f t="shared" ca="1" si="198"/>
        <v>25.854639471416256</v>
      </c>
      <c r="L1044" s="10">
        <f t="shared" ca="1" si="199"/>
        <v>2</v>
      </c>
      <c r="M1044" s="10">
        <f t="shared" ca="1" si="200"/>
        <v>1</v>
      </c>
      <c r="N1044" s="10">
        <f t="shared" ca="1" si="201"/>
        <v>3</v>
      </c>
      <c r="O1044" s="10">
        <f t="shared" ca="1" si="202"/>
        <v>6</v>
      </c>
      <c r="P1044" s="10">
        <f t="shared" ca="1" si="203"/>
        <v>3</v>
      </c>
      <c r="Q1044" s="11">
        <f t="shared" ca="1" si="192"/>
        <v>25</v>
      </c>
      <c r="R1044" s="22" t="str">
        <f ca="1">VLOOKUP(L1044,'05'!$A$2:$B$6,2,0)</f>
        <v>parda</v>
      </c>
      <c r="S1044" s="22" t="str">
        <f ca="1">VLOOKUP(M1044,'06'!$A$2:$B$18,2,0)</f>
        <v>sem instrução</v>
      </c>
      <c r="T1044" s="22" t="str">
        <f ca="1">VLOOKUP(N1044,'07'!$A$2:$D$28,2,0)</f>
        <v>Amapá</v>
      </c>
      <c r="U1044" s="22" t="str">
        <f ca="1">VLOOKUP(O1044,'08'!$A$2:$B$28,2,0)</f>
        <v>Umbanda</v>
      </c>
      <c r="V1044" s="22" t="str">
        <f ca="1">VLOOKUP(P1044,'10'!$A$2:$B$10,2,0)</f>
        <v>Divorciado</v>
      </c>
      <c r="W1044" s="29">
        <f>IFERROR(VLOOKUP($B1044,'b02'!$A$4:$H$705,W$1,0),0)</f>
        <v>0</v>
      </c>
      <c r="X1044" s="29">
        <f>IFERROR(VLOOKUP($B1044,'b02'!$A$4:$H$705,X$1,0),0)</f>
        <v>0</v>
      </c>
      <c r="Y1044" s="29">
        <f>IFERROR(VLOOKUP($B1044,'b02'!$A$4:$H$705,Y$1,0),0)</f>
        <v>0</v>
      </c>
      <c r="Z1044" s="29">
        <f>IFERROR(VLOOKUP($B1044,'b02'!$A$4:$H$705,Z$1,0),0)</f>
        <v>0</v>
      </c>
      <c r="AA1044" s="29">
        <f>IFERROR(VLOOKUP($B1044,'b02'!$A$4:$H$705,AA$1,0),0)</f>
        <v>0</v>
      </c>
      <c r="AB1044" s="29">
        <f>IFERROR(VLOOKUP($B1044,'b02'!$A$4:$H$705,AB$1,0),0)</f>
        <v>0</v>
      </c>
      <c r="AC1044" s="29">
        <f>IFERROR(VLOOKUP($B1044,'b02'!$A$4:$H$705,AC$1,0),0)</f>
        <v>0</v>
      </c>
      <c r="AD1044" s="41">
        <f>IFERROR(VLOOKUP($B1044,'b06'!$A$4:$I$714,AD$1,0),0)</f>
        <v>0</v>
      </c>
      <c r="AE1044" s="41">
        <f>IFERROR(VLOOKUP($B1044,'b06'!$A$4:$I$714,AE$1,0),0)</f>
        <v>0</v>
      </c>
      <c r="AF1044" s="41">
        <f>IFERROR(VLOOKUP($B1044,'b06'!$A$4:$I$714,AF$1,0),0)</f>
        <v>0</v>
      </c>
      <c r="AG1044" s="41">
        <f>IFERROR(VLOOKUP($B1044,'b06'!$A$4:$I$714,AG$1,0),0)</f>
        <v>0</v>
      </c>
      <c r="AH1044" s="41">
        <f>IFERROR(VLOOKUP($B1044,'b06'!$A$4:$I$714,AH$1,0),0)</f>
        <v>0</v>
      </c>
      <c r="AI1044" s="41">
        <f>IFERROR(VLOOKUP($B1044,'b06'!$A$4:$I$714,AI$1,0),0)</f>
        <v>0</v>
      </c>
      <c r="AJ1044" s="41">
        <f>IFERROR(VLOOKUP($B1044,'b06'!$A$4:$I$714,AJ$1,0),0)</f>
        <v>0</v>
      </c>
    </row>
    <row r="1045" spans="1:36" x14ac:dyDescent="0.35">
      <c r="A1045" s="4" t="s">
        <v>98</v>
      </c>
      <c r="B1045" s="30">
        <v>1043</v>
      </c>
      <c r="C1045" s="8">
        <f t="shared" ca="1" si="193"/>
        <v>31994</v>
      </c>
      <c r="D1045" s="5" t="str">
        <f t="shared" si="194"/>
        <v>colaborador_1043</v>
      </c>
      <c r="E1045" s="9" t="s">
        <v>1339</v>
      </c>
      <c r="F1045" s="9" t="s">
        <v>1550</v>
      </c>
      <c r="G1045" s="8">
        <f t="shared" ca="1" si="195"/>
        <v>43297</v>
      </c>
      <c r="H1045" s="6" t="s">
        <v>6</v>
      </c>
      <c r="I1045" s="13">
        <f t="shared" ca="1" si="196"/>
        <v>1.76</v>
      </c>
      <c r="J1045" s="15">
        <f t="shared" ca="1" si="197"/>
        <v>73</v>
      </c>
      <c r="K1045" s="15">
        <f t="shared" ca="1" si="198"/>
        <v>23.566632231404959</v>
      </c>
      <c r="L1045" s="10">
        <f t="shared" ca="1" si="199"/>
        <v>2</v>
      </c>
      <c r="M1045" s="10">
        <f t="shared" ca="1" si="200"/>
        <v>3</v>
      </c>
      <c r="N1045" s="10">
        <f t="shared" ca="1" si="201"/>
        <v>3</v>
      </c>
      <c r="O1045" s="10">
        <f t="shared" ca="1" si="202"/>
        <v>7</v>
      </c>
      <c r="P1045" s="10">
        <f t="shared" ca="1" si="203"/>
        <v>3</v>
      </c>
      <c r="Q1045" s="11">
        <f t="shared" ca="1" si="192"/>
        <v>33</v>
      </c>
      <c r="R1045" s="22" t="str">
        <f ca="1">VLOOKUP(L1045,'05'!$A$2:$B$6,2,0)</f>
        <v>parda</v>
      </c>
      <c r="S1045" s="22" t="str">
        <f ca="1">VLOOKUP(M1045,'06'!$A$2:$B$18,2,0)</f>
        <v>ensino fundamental completo</v>
      </c>
      <c r="T1045" s="22" t="str">
        <f ca="1">VLOOKUP(N1045,'07'!$A$2:$D$28,2,0)</f>
        <v>Amapá</v>
      </c>
      <c r="U1045" s="22" t="str">
        <f ca="1">VLOOKUP(O1045,'08'!$A$2:$B$28,2,0)</f>
        <v>Testemunha de Jeová</v>
      </c>
      <c r="V1045" s="22" t="str">
        <f ca="1">VLOOKUP(P1045,'10'!$A$2:$B$10,2,0)</f>
        <v>Divorciado</v>
      </c>
      <c r="W1045" s="29">
        <f>IFERROR(VLOOKUP($B1045,'b02'!$A$4:$H$705,W$1,0),0)</f>
        <v>0</v>
      </c>
      <c r="X1045" s="29">
        <f>IFERROR(VLOOKUP($B1045,'b02'!$A$4:$H$705,X$1,0),0)</f>
        <v>0</v>
      </c>
      <c r="Y1045" s="29">
        <f>IFERROR(VLOOKUP($B1045,'b02'!$A$4:$H$705,Y$1,0),0)</f>
        <v>1</v>
      </c>
      <c r="Z1045" s="29">
        <f>IFERROR(VLOOKUP($B1045,'b02'!$A$4:$H$705,Z$1,0),0)</f>
        <v>0</v>
      </c>
      <c r="AA1045" s="29">
        <f>IFERROR(VLOOKUP($B1045,'b02'!$A$4:$H$705,AA$1,0),0)</f>
        <v>1</v>
      </c>
      <c r="AB1045" s="29">
        <f>IFERROR(VLOOKUP($B1045,'b02'!$A$4:$H$705,AB$1,0),0)</f>
        <v>0</v>
      </c>
      <c r="AC1045" s="29">
        <f>IFERROR(VLOOKUP($B1045,'b02'!$A$4:$H$705,AC$1,0),0)</f>
        <v>2</v>
      </c>
      <c r="AD1045" s="41">
        <f>IFERROR(VLOOKUP($B1045,'b06'!$A$4:$I$714,AD$1,0),0)</f>
        <v>0</v>
      </c>
      <c r="AE1045" s="41">
        <f>IFERROR(VLOOKUP($B1045,'b06'!$A$4:$I$714,AE$1,0),0)</f>
        <v>1</v>
      </c>
      <c r="AF1045" s="41">
        <f>IFERROR(VLOOKUP($B1045,'b06'!$A$4:$I$714,AF$1,0),0)</f>
        <v>1</v>
      </c>
      <c r="AG1045" s="41">
        <f>IFERROR(VLOOKUP($B1045,'b06'!$A$4:$I$714,AG$1,0),0)</f>
        <v>0</v>
      </c>
      <c r="AH1045" s="41">
        <f>IFERROR(VLOOKUP($B1045,'b06'!$A$4:$I$714,AH$1,0),0)</f>
        <v>0</v>
      </c>
      <c r="AI1045" s="41">
        <f>IFERROR(VLOOKUP($B1045,'b06'!$A$4:$I$714,AI$1,0),0)</f>
        <v>0</v>
      </c>
      <c r="AJ1045" s="41">
        <f>IFERROR(VLOOKUP($B1045,'b06'!$A$4:$I$714,AJ$1,0),0)</f>
        <v>0</v>
      </c>
    </row>
    <row r="1046" spans="1:36" x14ac:dyDescent="0.35">
      <c r="A1046" s="4" t="s">
        <v>64</v>
      </c>
      <c r="B1046" s="30">
        <v>1044</v>
      </c>
      <c r="C1046" s="8">
        <f t="shared" ca="1" si="193"/>
        <v>34141</v>
      </c>
      <c r="D1046" s="5" t="str">
        <f t="shared" si="194"/>
        <v>colaborador_1044</v>
      </c>
      <c r="E1046" s="9" t="s">
        <v>1339</v>
      </c>
      <c r="F1046" s="9" t="s">
        <v>1550</v>
      </c>
      <c r="G1046" s="8">
        <f t="shared" ca="1" si="195"/>
        <v>42152</v>
      </c>
      <c r="H1046" s="6" t="s">
        <v>6</v>
      </c>
      <c r="I1046" s="13">
        <f t="shared" ca="1" si="196"/>
        <v>1.84</v>
      </c>
      <c r="J1046" s="15">
        <f t="shared" ca="1" si="197"/>
        <v>77</v>
      </c>
      <c r="K1046" s="15">
        <f t="shared" ca="1" si="198"/>
        <v>22.743383742911153</v>
      </c>
      <c r="L1046" s="10">
        <f t="shared" ca="1" si="199"/>
        <v>3</v>
      </c>
      <c r="M1046" s="10">
        <f t="shared" ca="1" si="200"/>
        <v>2</v>
      </c>
      <c r="N1046" s="10">
        <f t="shared" ca="1" si="201"/>
        <v>24</v>
      </c>
      <c r="O1046" s="10">
        <f t="shared" ca="1" si="202"/>
        <v>4</v>
      </c>
      <c r="P1046" s="10">
        <f t="shared" ca="1" si="203"/>
        <v>2</v>
      </c>
      <c r="Q1046" s="11">
        <f t="shared" ca="1" si="192"/>
        <v>27</v>
      </c>
      <c r="R1046" s="22" t="str">
        <f ca="1">VLOOKUP(L1046,'05'!$A$2:$B$6,2,0)</f>
        <v>preta</v>
      </c>
      <c r="S1046" s="22" t="str">
        <f ca="1">VLOOKUP(M1046,'06'!$A$2:$B$18,2,0)</f>
        <v>ensino fundamental incompleto</v>
      </c>
      <c r="T1046" s="22" t="str">
        <f ca="1">VLOOKUP(N1046,'07'!$A$2:$D$28,2,0)</f>
        <v>Santa Catarina</v>
      </c>
      <c r="U1046" s="22" t="str">
        <f ca="1">VLOOKUP(O1046,'08'!$A$2:$B$28,2,0)</f>
        <v>Cristã</v>
      </c>
      <c r="V1046" s="22" t="str">
        <f ca="1">VLOOKUP(P1046,'10'!$A$2:$B$10,2,0)</f>
        <v>Casado</v>
      </c>
      <c r="W1046" s="29">
        <f>IFERROR(VLOOKUP($B1046,'b02'!$A$4:$H$705,W$1,0),0)</f>
        <v>0</v>
      </c>
      <c r="X1046" s="29">
        <f>IFERROR(VLOOKUP($B1046,'b02'!$A$4:$H$705,X$1,0),0)</f>
        <v>0</v>
      </c>
      <c r="Y1046" s="29">
        <f>IFERROR(VLOOKUP($B1046,'b02'!$A$4:$H$705,Y$1,0),0)</f>
        <v>0</v>
      </c>
      <c r="Z1046" s="29">
        <f>IFERROR(VLOOKUP($B1046,'b02'!$A$4:$H$705,Z$1,0),0)</f>
        <v>0</v>
      </c>
      <c r="AA1046" s="29">
        <f>IFERROR(VLOOKUP($B1046,'b02'!$A$4:$H$705,AA$1,0),0)</f>
        <v>0</v>
      </c>
      <c r="AB1046" s="29">
        <f>IFERROR(VLOOKUP($B1046,'b02'!$A$4:$H$705,AB$1,0),0)</f>
        <v>0</v>
      </c>
      <c r="AC1046" s="29">
        <f>IFERROR(VLOOKUP($B1046,'b02'!$A$4:$H$705,AC$1,0),0)</f>
        <v>0</v>
      </c>
      <c r="AD1046" s="41">
        <f>IFERROR(VLOOKUP($B1046,'b06'!$A$4:$I$714,AD$1,0),0)</f>
        <v>0</v>
      </c>
      <c r="AE1046" s="41">
        <f>IFERROR(VLOOKUP($B1046,'b06'!$A$4:$I$714,AE$1,0),0)</f>
        <v>0</v>
      </c>
      <c r="AF1046" s="41">
        <f>IFERROR(VLOOKUP($B1046,'b06'!$A$4:$I$714,AF$1,0),0)</f>
        <v>0</v>
      </c>
      <c r="AG1046" s="41">
        <f>IFERROR(VLOOKUP($B1046,'b06'!$A$4:$I$714,AG$1,0),0)</f>
        <v>0</v>
      </c>
      <c r="AH1046" s="41">
        <f>IFERROR(VLOOKUP($B1046,'b06'!$A$4:$I$714,AH$1,0),0)</f>
        <v>0</v>
      </c>
      <c r="AI1046" s="41">
        <f>IFERROR(VLOOKUP($B1046,'b06'!$A$4:$I$714,AI$1,0),0)</f>
        <v>0</v>
      </c>
      <c r="AJ1046" s="41">
        <f>IFERROR(VLOOKUP($B1046,'b06'!$A$4:$I$714,AJ$1,0),0)</f>
        <v>0</v>
      </c>
    </row>
    <row r="1047" spans="1:36" x14ac:dyDescent="0.35">
      <c r="A1047" s="4" t="s">
        <v>220</v>
      </c>
      <c r="B1047" s="30">
        <v>1045</v>
      </c>
      <c r="C1047" s="8">
        <f t="shared" ca="1" si="193"/>
        <v>35944</v>
      </c>
      <c r="D1047" s="5" t="str">
        <f t="shared" si="194"/>
        <v>colaborador_1045</v>
      </c>
      <c r="E1047" s="9" t="s">
        <v>1339</v>
      </c>
      <c r="F1047" s="9" t="s">
        <v>1550</v>
      </c>
      <c r="G1047" s="8">
        <f t="shared" ca="1" si="195"/>
        <v>42130</v>
      </c>
      <c r="H1047" s="6" t="s">
        <v>6</v>
      </c>
      <c r="I1047" s="13">
        <f t="shared" ca="1" si="196"/>
        <v>1.82</v>
      </c>
      <c r="J1047" s="15">
        <f t="shared" ca="1" si="197"/>
        <v>73</v>
      </c>
      <c r="K1047" s="15">
        <f t="shared" ca="1" si="198"/>
        <v>22.03840115928028</v>
      </c>
      <c r="L1047" s="10">
        <f t="shared" ca="1" si="199"/>
        <v>3</v>
      </c>
      <c r="M1047" s="10">
        <f t="shared" ca="1" si="200"/>
        <v>6</v>
      </c>
      <c r="N1047" s="10">
        <f t="shared" ca="1" si="201"/>
        <v>13</v>
      </c>
      <c r="O1047" s="10">
        <f t="shared" ca="1" si="202"/>
        <v>7</v>
      </c>
      <c r="P1047" s="10">
        <f t="shared" ca="1" si="203"/>
        <v>6</v>
      </c>
      <c r="Q1047" s="11">
        <f t="shared" ca="1" si="192"/>
        <v>22</v>
      </c>
      <c r="R1047" s="22" t="str">
        <f ca="1">VLOOKUP(L1047,'05'!$A$2:$B$6,2,0)</f>
        <v>preta</v>
      </c>
      <c r="S1047" s="22" t="str">
        <f ca="1">VLOOKUP(M1047,'06'!$A$2:$B$18,2,0)</f>
        <v>ensino médio técnico incompleto</v>
      </c>
      <c r="T1047" s="22" t="str">
        <f ca="1">VLOOKUP(N1047,'07'!$A$2:$D$28,2,0)</f>
        <v>Minas Gerais</v>
      </c>
      <c r="U1047" s="22" t="str">
        <f ca="1">VLOOKUP(O1047,'08'!$A$2:$B$28,2,0)</f>
        <v>Testemunha de Jeová</v>
      </c>
      <c r="V1047" s="22" t="str">
        <f ca="1">VLOOKUP(P1047,'10'!$A$2:$B$10,2,0)</f>
        <v>Concubinato/União Estável</v>
      </c>
      <c r="W1047" s="29">
        <f>IFERROR(VLOOKUP($B1047,'b02'!$A$4:$H$705,W$1,0),0)</f>
        <v>0</v>
      </c>
      <c r="X1047" s="29">
        <f>IFERROR(VLOOKUP($B1047,'b02'!$A$4:$H$705,X$1,0),0)</f>
        <v>0</v>
      </c>
      <c r="Y1047" s="29">
        <f>IFERROR(VLOOKUP($B1047,'b02'!$A$4:$H$705,Y$1,0),0)</f>
        <v>0</v>
      </c>
      <c r="Z1047" s="29">
        <f>IFERROR(VLOOKUP($B1047,'b02'!$A$4:$H$705,Z$1,0),0)</f>
        <v>0</v>
      </c>
      <c r="AA1047" s="29">
        <f>IFERROR(VLOOKUP($B1047,'b02'!$A$4:$H$705,AA$1,0),0)</f>
        <v>0</v>
      </c>
      <c r="AB1047" s="29">
        <f>IFERROR(VLOOKUP($B1047,'b02'!$A$4:$H$705,AB$1,0),0)</f>
        <v>1</v>
      </c>
      <c r="AC1047" s="29">
        <f>IFERROR(VLOOKUP($B1047,'b02'!$A$4:$H$705,AC$1,0),0)</f>
        <v>1</v>
      </c>
      <c r="AD1047" s="41">
        <f>IFERROR(VLOOKUP($B1047,'b06'!$A$4:$I$714,AD$1,0),0)</f>
        <v>0</v>
      </c>
      <c r="AE1047" s="41">
        <f>IFERROR(VLOOKUP($B1047,'b06'!$A$4:$I$714,AE$1,0),0)</f>
        <v>0</v>
      </c>
      <c r="AF1047" s="41">
        <f>IFERROR(VLOOKUP($B1047,'b06'!$A$4:$I$714,AF$1,0),0)</f>
        <v>0</v>
      </c>
      <c r="AG1047" s="41">
        <f>IFERROR(VLOOKUP($B1047,'b06'!$A$4:$I$714,AG$1,0),0)</f>
        <v>0</v>
      </c>
      <c r="AH1047" s="41">
        <f>IFERROR(VLOOKUP($B1047,'b06'!$A$4:$I$714,AH$1,0),0)</f>
        <v>0</v>
      </c>
      <c r="AI1047" s="41">
        <f>IFERROR(VLOOKUP($B1047,'b06'!$A$4:$I$714,AI$1,0),0)</f>
        <v>1</v>
      </c>
      <c r="AJ1047" s="41">
        <f>IFERROR(VLOOKUP($B1047,'b06'!$A$4:$I$714,AJ$1,0),0)</f>
        <v>0</v>
      </c>
    </row>
    <row r="1048" spans="1:36" x14ac:dyDescent="0.35">
      <c r="A1048" s="4" t="s">
        <v>108</v>
      </c>
      <c r="B1048" s="30">
        <v>1046</v>
      </c>
      <c r="C1048" s="8">
        <f t="shared" ca="1" si="193"/>
        <v>36042</v>
      </c>
      <c r="D1048" s="5" t="str">
        <f t="shared" si="194"/>
        <v>colaborador_1046</v>
      </c>
      <c r="E1048" s="9" t="s">
        <v>1339</v>
      </c>
      <c r="F1048" s="9" t="s">
        <v>1550</v>
      </c>
      <c r="G1048" s="8">
        <f t="shared" ca="1" si="195"/>
        <v>43573</v>
      </c>
      <c r="H1048" s="6" t="s">
        <v>6</v>
      </c>
      <c r="I1048" s="13">
        <f t="shared" ca="1" si="196"/>
        <v>1.84</v>
      </c>
      <c r="J1048" s="15">
        <f t="shared" ca="1" si="197"/>
        <v>81</v>
      </c>
      <c r="K1048" s="15">
        <f t="shared" ca="1" si="198"/>
        <v>23.92485822306238</v>
      </c>
      <c r="L1048" s="10">
        <f t="shared" ca="1" si="199"/>
        <v>3</v>
      </c>
      <c r="M1048" s="10">
        <f t="shared" ca="1" si="200"/>
        <v>4</v>
      </c>
      <c r="N1048" s="10">
        <f t="shared" ca="1" si="201"/>
        <v>13</v>
      </c>
      <c r="O1048" s="10">
        <f t="shared" ca="1" si="202"/>
        <v>3</v>
      </c>
      <c r="P1048" s="10">
        <f t="shared" ca="1" si="203"/>
        <v>6</v>
      </c>
      <c r="Q1048" s="11">
        <f t="shared" ca="1" si="192"/>
        <v>22</v>
      </c>
      <c r="R1048" s="22" t="str">
        <f ca="1">VLOOKUP(L1048,'05'!$A$2:$B$6,2,0)</f>
        <v>preta</v>
      </c>
      <c r="S1048" s="22" t="str">
        <f ca="1">VLOOKUP(M1048,'06'!$A$2:$B$18,2,0)</f>
        <v>ensino médio incompleto</v>
      </c>
      <c r="T1048" s="22" t="str">
        <f ca="1">VLOOKUP(N1048,'07'!$A$2:$D$28,2,0)</f>
        <v>Minas Gerais</v>
      </c>
      <c r="U1048" s="22" t="str">
        <f ca="1">VLOOKUP(O1048,'08'!$A$2:$B$28,2,0)</f>
        <v>Católica</v>
      </c>
      <c r="V1048" s="22" t="str">
        <f ca="1">VLOOKUP(P1048,'10'!$A$2:$B$10,2,0)</f>
        <v>Concubinato/União Estável</v>
      </c>
      <c r="W1048" s="29">
        <f>IFERROR(VLOOKUP($B1048,'b02'!$A$4:$H$705,W$1,0),0)</f>
        <v>0</v>
      </c>
      <c r="X1048" s="29">
        <f>IFERROR(VLOOKUP($B1048,'b02'!$A$4:$H$705,X$1,0),0)</f>
        <v>0</v>
      </c>
      <c r="Y1048" s="29">
        <f>IFERROR(VLOOKUP($B1048,'b02'!$A$4:$H$705,Y$1,0),0)</f>
        <v>0</v>
      </c>
      <c r="Z1048" s="29">
        <f>IFERROR(VLOOKUP($B1048,'b02'!$A$4:$H$705,Z$1,0),0)</f>
        <v>0</v>
      </c>
      <c r="AA1048" s="29">
        <f>IFERROR(VLOOKUP($B1048,'b02'!$A$4:$H$705,AA$1,0),0)</f>
        <v>0</v>
      </c>
      <c r="AB1048" s="29">
        <f>IFERROR(VLOOKUP($B1048,'b02'!$A$4:$H$705,AB$1,0),0)</f>
        <v>1</v>
      </c>
      <c r="AC1048" s="29">
        <f>IFERROR(VLOOKUP($B1048,'b02'!$A$4:$H$705,AC$1,0),0)</f>
        <v>1</v>
      </c>
      <c r="AD1048" s="41">
        <f>IFERROR(VLOOKUP($B1048,'b06'!$A$4:$I$714,AD$1,0),0)</f>
        <v>0</v>
      </c>
      <c r="AE1048" s="41">
        <f>IFERROR(VLOOKUP($B1048,'b06'!$A$4:$I$714,AE$1,0),0)</f>
        <v>0</v>
      </c>
      <c r="AF1048" s="41">
        <f>IFERROR(VLOOKUP($B1048,'b06'!$A$4:$I$714,AF$1,0),0)</f>
        <v>0</v>
      </c>
      <c r="AG1048" s="41">
        <f>IFERROR(VLOOKUP($B1048,'b06'!$A$4:$I$714,AG$1,0),0)</f>
        <v>0</v>
      </c>
      <c r="AH1048" s="41">
        <f>IFERROR(VLOOKUP($B1048,'b06'!$A$4:$I$714,AH$1,0),0)</f>
        <v>0</v>
      </c>
      <c r="AI1048" s="41">
        <f>IFERROR(VLOOKUP($B1048,'b06'!$A$4:$I$714,AI$1,0),0)</f>
        <v>1</v>
      </c>
      <c r="AJ1048" s="41">
        <f>IFERROR(VLOOKUP($B1048,'b06'!$A$4:$I$714,AJ$1,0),0)</f>
        <v>0</v>
      </c>
    </row>
    <row r="1049" spans="1:36" x14ac:dyDescent="0.35">
      <c r="A1049" s="4" t="s">
        <v>79</v>
      </c>
      <c r="B1049" s="30">
        <v>1047</v>
      </c>
      <c r="C1049" s="8">
        <f t="shared" ca="1" si="193"/>
        <v>35188</v>
      </c>
      <c r="D1049" s="5" t="str">
        <f t="shared" si="194"/>
        <v>colaborador_1047</v>
      </c>
      <c r="E1049" s="9" t="s">
        <v>1339</v>
      </c>
      <c r="F1049" s="9" t="s">
        <v>1550</v>
      </c>
      <c r="G1049" s="8">
        <f t="shared" ca="1" si="195"/>
        <v>42533</v>
      </c>
      <c r="H1049" s="6" t="s">
        <v>6</v>
      </c>
      <c r="I1049" s="13">
        <f t="shared" ca="1" si="196"/>
        <v>1.8</v>
      </c>
      <c r="J1049" s="15">
        <f t="shared" ca="1" si="197"/>
        <v>78</v>
      </c>
      <c r="K1049" s="15">
        <f t="shared" ca="1" si="198"/>
        <v>24.074074074074073</v>
      </c>
      <c r="L1049" s="10">
        <f t="shared" ca="1" si="199"/>
        <v>3</v>
      </c>
      <c r="M1049" s="10">
        <f t="shared" ca="1" si="200"/>
        <v>7</v>
      </c>
      <c r="N1049" s="10">
        <f t="shared" ca="1" si="201"/>
        <v>1</v>
      </c>
      <c r="O1049" s="10">
        <f t="shared" ca="1" si="202"/>
        <v>6</v>
      </c>
      <c r="P1049" s="10">
        <f t="shared" ca="1" si="203"/>
        <v>4</v>
      </c>
      <c r="Q1049" s="11">
        <f t="shared" ca="1" si="192"/>
        <v>24</v>
      </c>
      <c r="R1049" s="22" t="str">
        <f ca="1">VLOOKUP(L1049,'05'!$A$2:$B$6,2,0)</f>
        <v>preta</v>
      </c>
      <c r="S1049" s="22" t="str">
        <f ca="1">VLOOKUP(M1049,'06'!$A$2:$B$18,2,0)</f>
        <v>ensino médio técnico completo</v>
      </c>
      <c r="T1049" s="22" t="str">
        <f ca="1">VLOOKUP(N1049,'07'!$A$2:$D$28,2,0)</f>
        <v>Acre</v>
      </c>
      <c r="U1049" s="22" t="str">
        <f ca="1">VLOOKUP(O1049,'08'!$A$2:$B$28,2,0)</f>
        <v>Umbanda</v>
      </c>
      <c r="V1049" s="22" t="str">
        <f ca="1">VLOOKUP(P1049,'10'!$A$2:$B$10,2,0)</f>
        <v>Desquitado</v>
      </c>
      <c r="W1049" s="29">
        <f>IFERROR(VLOOKUP($B1049,'b02'!$A$4:$H$705,W$1,0),0)</f>
        <v>0</v>
      </c>
      <c r="X1049" s="29">
        <f>IFERROR(VLOOKUP($B1049,'b02'!$A$4:$H$705,X$1,0),0)</f>
        <v>0</v>
      </c>
      <c r="Y1049" s="29">
        <f>IFERROR(VLOOKUP($B1049,'b02'!$A$4:$H$705,Y$1,0),0)</f>
        <v>0</v>
      </c>
      <c r="Z1049" s="29">
        <f>IFERROR(VLOOKUP($B1049,'b02'!$A$4:$H$705,Z$1,0),0)</f>
        <v>0</v>
      </c>
      <c r="AA1049" s="29">
        <f>IFERROR(VLOOKUP($B1049,'b02'!$A$4:$H$705,AA$1,0),0)</f>
        <v>1</v>
      </c>
      <c r="AB1049" s="29">
        <f>IFERROR(VLOOKUP($B1049,'b02'!$A$4:$H$705,AB$1,0),0)</f>
        <v>0</v>
      </c>
      <c r="AC1049" s="29">
        <f>IFERROR(VLOOKUP($B1049,'b02'!$A$4:$H$705,AC$1,0),0)</f>
        <v>1</v>
      </c>
      <c r="AD1049" s="41">
        <f>IFERROR(VLOOKUP($B1049,'b06'!$A$4:$I$714,AD$1,0),0)</f>
        <v>0</v>
      </c>
      <c r="AE1049" s="41">
        <f>IFERROR(VLOOKUP($B1049,'b06'!$A$4:$I$714,AE$1,0),0)</f>
        <v>0</v>
      </c>
      <c r="AF1049" s="41">
        <f>IFERROR(VLOOKUP($B1049,'b06'!$A$4:$I$714,AF$1,0),0)</f>
        <v>0</v>
      </c>
      <c r="AG1049" s="41">
        <f>IFERROR(VLOOKUP($B1049,'b06'!$A$4:$I$714,AG$1,0),0)</f>
        <v>0</v>
      </c>
      <c r="AH1049" s="41">
        <f>IFERROR(VLOOKUP($B1049,'b06'!$A$4:$I$714,AH$1,0),0)</f>
        <v>1</v>
      </c>
      <c r="AI1049" s="41">
        <f>IFERROR(VLOOKUP($B1049,'b06'!$A$4:$I$714,AI$1,0),0)</f>
        <v>0</v>
      </c>
      <c r="AJ1049" s="41">
        <f>IFERROR(VLOOKUP($B1049,'b06'!$A$4:$I$714,AJ$1,0),0)</f>
        <v>0</v>
      </c>
    </row>
    <row r="1050" spans="1:36" x14ac:dyDescent="0.35">
      <c r="A1050" s="4" t="s">
        <v>133</v>
      </c>
      <c r="B1050" s="30">
        <v>1048</v>
      </c>
      <c r="C1050" s="8">
        <f t="shared" ca="1" si="193"/>
        <v>35868</v>
      </c>
      <c r="D1050" s="5" t="str">
        <f t="shared" si="194"/>
        <v>colaborador_1048</v>
      </c>
      <c r="E1050" s="9" t="s">
        <v>1339</v>
      </c>
      <c r="F1050" s="9" t="s">
        <v>1550</v>
      </c>
      <c r="G1050" s="8">
        <f t="shared" ca="1" si="195"/>
        <v>42310</v>
      </c>
      <c r="H1050" s="6" t="s">
        <v>6</v>
      </c>
      <c r="I1050" s="13">
        <f t="shared" ca="1" si="196"/>
        <v>1.82</v>
      </c>
      <c r="J1050" s="15">
        <f t="shared" ca="1" si="197"/>
        <v>79</v>
      </c>
      <c r="K1050" s="15">
        <f t="shared" ca="1" si="198"/>
        <v>23.849776597029344</v>
      </c>
      <c r="L1050" s="10">
        <f t="shared" ca="1" si="199"/>
        <v>3</v>
      </c>
      <c r="M1050" s="10">
        <f t="shared" ca="1" si="200"/>
        <v>5</v>
      </c>
      <c r="N1050" s="10">
        <f t="shared" ca="1" si="201"/>
        <v>15</v>
      </c>
      <c r="O1050" s="10">
        <f t="shared" ca="1" si="202"/>
        <v>1</v>
      </c>
      <c r="P1050" s="10">
        <f t="shared" ca="1" si="203"/>
        <v>5</v>
      </c>
      <c r="Q1050" s="11">
        <f t="shared" ca="1" si="192"/>
        <v>22</v>
      </c>
      <c r="R1050" s="22" t="str">
        <f ca="1">VLOOKUP(L1050,'05'!$A$2:$B$6,2,0)</f>
        <v>preta</v>
      </c>
      <c r="S1050" s="22" t="str">
        <f ca="1">VLOOKUP(M1050,'06'!$A$2:$B$18,2,0)</f>
        <v>ensino médio completo</v>
      </c>
      <c r="T1050" s="22" t="str">
        <f ca="1">VLOOKUP(N1050,'07'!$A$2:$D$28,2,0)</f>
        <v>Paraíba</v>
      </c>
      <c r="U1050" s="22" t="str">
        <f ca="1">VLOOKUP(O1050,'08'!$A$2:$B$28,2,0)</f>
        <v>Adventista</v>
      </c>
      <c r="V1050" s="22" t="str">
        <f ca="1">VLOOKUP(P1050,'10'!$A$2:$B$10,2,0)</f>
        <v>Separado</v>
      </c>
      <c r="W1050" s="29">
        <f>IFERROR(VLOOKUP($B1050,'b02'!$A$4:$H$705,W$1,0),0)</f>
        <v>0</v>
      </c>
      <c r="X1050" s="29">
        <f>IFERROR(VLOOKUP($B1050,'b02'!$A$4:$H$705,X$1,0),0)</f>
        <v>0</v>
      </c>
      <c r="Y1050" s="29">
        <f>IFERROR(VLOOKUP($B1050,'b02'!$A$4:$H$705,Y$1,0),0)</f>
        <v>0</v>
      </c>
      <c r="Z1050" s="29">
        <f>IFERROR(VLOOKUP($B1050,'b02'!$A$4:$H$705,Z$1,0),0)</f>
        <v>0</v>
      </c>
      <c r="AA1050" s="29">
        <f>IFERROR(VLOOKUP($B1050,'b02'!$A$4:$H$705,AA$1,0),0)</f>
        <v>0</v>
      </c>
      <c r="AB1050" s="29">
        <f>IFERROR(VLOOKUP($B1050,'b02'!$A$4:$H$705,AB$1,0),0)</f>
        <v>0</v>
      </c>
      <c r="AC1050" s="29">
        <f>IFERROR(VLOOKUP($B1050,'b02'!$A$4:$H$705,AC$1,0),0)</f>
        <v>0</v>
      </c>
      <c r="AD1050" s="41">
        <f>IFERROR(VLOOKUP($B1050,'b06'!$A$4:$I$714,AD$1,0),0)</f>
        <v>0</v>
      </c>
      <c r="AE1050" s="41">
        <f>IFERROR(VLOOKUP($B1050,'b06'!$A$4:$I$714,AE$1,0),0)</f>
        <v>0</v>
      </c>
      <c r="AF1050" s="41">
        <f>IFERROR(VLOOKUP($B1050,'b06'!$A$4:$I$714,AF$1,0),0)</f>
        <v>0</v>
      </c>
      <c r="AG1050" s="41">
        <f>IFERROR(VLOOKUP($B1050,'b06'!$A$4:$I$714,AG$1,0),0)</f>
        <v>0</v>
      </c>
      <c r="AH1050" s="41">
        <f>IFERROR(VLOOKUP($B1050,'b06'!$A$4:$I$714,AH$1,0),0)</f>
        <v>0</v>
      </c>
      <c r="AI1050" s="41">
        <f>IFERROR(VLOOKUP($B1050,'b06'!$A$4:$I$714,AI$1,0),0)</f>
        <v>0</v>
      </c>
      <c r="AJ1050" s="41">
        <f>IFERROR(VLOOKUP($B1050,'b06'!$A$4:$I$714,AJ$1,0),0)</f>
        <v>0</v>
      </c>
    </row>
    <row r="1051" spans="1:36" x14ac:dyDescent="0.35">
      <c r="A1051" s="4" t="s">
        <v>195</v>
      </c>
      <c r="B1051" s="30">
        <v>1049</v>
      </c>
      <c r="C1051" s="8">
        <f t="shared" ca="1" si="193"/>
        <v>35068</v>
      </c>
      <c r="D1051" s="5" t="str">
        <f t="shared" si="194"/>
        <v>colaborador_1049</v>
      </c>
      <c r="E1051" s="9" t="s">
        <v>1339</v>
      </c>
      <c r="F1051" s="9" t="s">
        <v>1550</v>
      </c>
      <c r="G1051" s="8">
        <f t="shared" ca="1" si="195"/>
        <v>43550</v>
      </c>
      <c r="H1051" s="6" t="s">
        <v>6</v>
      </c>
      <c r="I1051" s="13">
        <f t="shared" ca="1" si="196"/>
        <v>1.78</v>
      </c>
      <c r="J1051" s="15">
        <f t="shared" ca="1" si="197"/>
        <v>75</v>
      </c>
      <c r="K1051" s="15">
        <f t="shared" ca="1" si="198"/>
        <v>23.671253629592222</v>
      </c>
      <c r="L1051" s="10">
        <f t="shared" ca="1" si="199"/>
        <v>2</v>
      </c>
      <c r="M1051" s="10">
        <f t="shared" ca="1" si="200"/>
        <v>7</v>
      </c>
      <c r="N1051" s="10">
        <f t="shared" ca="1" si="201"/>
        <v>5</v>
      </c>
      <c r="O1051" s="10">
        <f t="shared" ca="1" si="202"/>
        <v>2</v>
      </c>
      <c r="P1051" s="10">
        <f t="shared" ca="1" si="203"/>
        <v>6</v>
      </c>
      <c r="Q1051" s="11">
        <f t="shared" ca="1" si="192"/>
        <v>25</v>
      </c>
      <c r="R1051" s="22" t="str">
        <f ca="1">VLOOKUP(L1051,'05'!$A$2:$B$6,2,0)</f>
        <v>parda</v>
      </c>
      <c r="S1051" s="22" t="str">
        <f ca="1">VLOOKUP(M1051,'06'!$A$2:$B$18,2,0)</f>
        <v>ensino médio técnico completo</v>
      </c>
      <c r="T1051" s="22" t="str">
        <f ca="1">VLOOKUP(N1051,'07'!$A$2:$D$28,2,0)</f>
        <v>Bahia</v>
      </c>
      <c r="U1051" s="22" t="str">
        <f ca="1">VLOOKUP(O1051,'08'!$A$2:$B$28,2,0)</f>
        <v>Candomblé</v>
      </c>
      <c r="V1051" s="22" t="str">
        <f ca="1">VLOOKUP(P1051,'10'!$A$2:$B$10,2,0)</f>
        <v>Concubinato/União Estável</v>
      </c>
      <c r="W1051" s="29">
        <f>IFERROR(VLOOKUP($B1051,'b02'!$A$4:$H$705,W$1,0),0)</f>
        <v>0</v>
      </c>
      <c r="X1051" s="29">
        <f>IFERROR(VLOOKUP($B1051,'b02'!$A$4:$H$705,X$1,0),0)</f>
        <v>0</v>
      </c>
      <c r="Y1051" s="29">
        <f>IFERROR(VLOOKUP($B1051,'b02'!$A$4:$H$705,Y$1,0),0)</f>
        <v>2</v>
      </c>
      <c r="Z1051" s="29">
        <f>IFERROR(VLOOKUP($B1051,'b02'!$A$4:$H$705,Z$1,0),0)</f>
        <v>0</v>
      </c>
      <c r="AA1051" s="29">
        <f>IFERROR(VLOOKUP($B1051,'b02'!$A$4:$H$705,AA$1,0),0)</f>
        <v>0</v>
      </c>
      <c r="AB1051" s="29">
        <f>IFERROR(VLOOKUP($B1051,'b02'!$A$4:$H$705,AB$1,0),0)</f>
        <v>0</v>
      </c>
      <c r="AC1051" s="29">
        <f>IFERROR(VLOOKUP($B1051,'b02'!$A$4:$H$705,AC$1,0),0)</f>
        <v>2</v>
      </c>
      <c r="AD1051" s="41">
        <f>IFERROR(VLOOKUP($B1051,'b06'!$A$4:$I$714,AD$1,0),0)</f>
        <v>0</v>
      </c>
      <c r="AE1051" s="41">
        <f>IFERROR(VLOOKUP($B1051,'b06'!$A$4:$I$714,AE$1,0),0)</f>
        <v>1</v>
      </c>
      <c r="AF1051" s="41">
        <f>IFERROR(VLOOKUP($B1051,'b06'!$A$4:$I$714,AF$1,0),0)</f>
        <v>0</v>
      </c>
      <c r="AG1051" s="41">
        <f>IFERROR(VLOOKUP($B1051,'b06'!$A$4:$I$714,AG$1,0),0)</f>
        <v>0</v>
      </c>
      <c r="AH1051" s="41">
        <f>IFERROR(VLOOKUP($B1051,'b06'!$A$4:$I$714,AH$1,0),0)</f>
        <v>1</v>
      </c>
      <c r="AI1051" s="41">
        <f>IFERROR(VLOOKUP($B1051,'b06'!$A$4:$I$714,AI$1,0),0)</f>
        <v>0</v>
      </c>
      <c r="AJ1051" s="41">
        <f>IFERROR(VLOOKUP($B1051,'b06'!$A$4:$I$714,AJ$1,0),0)</f>
        <v>0</v>
      </c>
    </row>
    <row r="1052" spans="1:36" x14ac:dyDescent="0.35">
      <c r="A1052" s="4" t="s">
        <v>89</v>
      </c>
      <c r="B1052" s="30">
        <v>1050</v>
      </c>
      <c r="C1052" s="8">
        <f t="shared" ca="1" si="193"/>
        <v>35635</v>
      </c>
      <c r="D1052" s="5" t="str">
        <f t="shared" si="194"/>
        <v>colaborador_1050</v>
      </c>
      <c r="E1052" s="9" t="s">
        <v>1339</v>
      </c>
      <c r="F1052" s="9" t="s">
        <v>1550</v>
      </c>
      <c r="G1052" s="8">
        <f t="shared" ca="1" si="195"/>
        <v>42658</v>
      </c>
      <c r="H1052" s="6" t="s">
        <v>6</v>
      </c>
      <c r="I1052" s="13">
        <f t="shared" ca="1" si="196"/>
        <v>1.85</v>
      </c>
      <c r="J1052" s="15">
        <f t="shared" ca="1" si="197"/>
        <v>81</v>
      </c>
      <c r="K1052" s="15">
        <f t="shared" ca="1" si="198"/>
        <v>23.666910153396639</v>
      </c>
      <c r="L1052" s="10">
        <f t="shared" ca="1" si="199"/>
        <v>3</v>
      </c>
      <c r="M1052" s="10">
        <f t="shared" ca="1" si="200"/>
        <v>2</v>
      </c>
      <c r="N1052" s="10">
        <f t="shared" ca="1" si="201"/>
        <v>9</v>
      </c>
      <c r="O1052" s="10">
        <f t="shared" ca="1" si="202"/>
        <v>5</v>
      </c>
      <c r="P1052" s="10">
        <f t="shared" ca="1" si="203"/>
        <v>4</v>
      </c>
      <c r="Q1052" s="11">
        <f t="shared" ca="1" si="192"/>
        <v>23</v>
      </c>
      <c r="R1052" s="22" t="str">
        <f ca="1">VLOOKUP(L1052,'05'!$A$2:$B$6,2,0)</f>
        <v>preta</v>
      </c>
      <c r="S1052" s="22" t="str">
        <f ca="1">VLOOKUP(M1052,'06'!$A$2:$B$18,2,0)</f>
        <v>ensino fundamental incompleto</v>
      </c>
      <c r="T1052" s="22" t="str">
        <f ca="1">VLOOKUP(N1052,'07'!$A$2:$D$28,2,0)</f>
        <v>Goiás</v>
      </c>
      <c r="U1052" s="22" t="str">
        <f ca="1">VLOOKUP(O1052,'08'!$A$2:$B$28,2,0)</f>
        <v>Evangélica</v>
      </c>
      <c r="V1052" s="22" t="str">
        <f ca="1">VLOOKUP(P1052,'10'!$A$2:$B$10,2,0)</f>
        <v>Desquitado</v>
      </c>
      <c r="W1052" s="29">
        <f>IFERROR(VLOOKUP($B1052,'b02'!$A$4:$H$705,W$1,0),0)</f>
        <v>0</v>
      </c>
      <c r="X1052" s="29">
        <f>IFERROR(VLOOKUP($B1052,'b02'!$A$4:$H$705,X$1,0),0)</f>
        <v>0</v>
      </c>
      <c r="Y1052" s="29">
        <f>IFERROR(VLOOKUP($B1052,'b02'!$A$4:$H$705,Y$1,0),0)</f>
        <v>0</v>
      </c>
      <c r="Z1052" s="29">
        <f>IFERROR(VLOOKUP($B1052,'b02'!$A$4:$H$705,Z$1,0),0)</f>
        <v>0</v>
      </c>
      <c r="AA1052" s="29">
        <f>IFERROR(VLOOKUP($B1052,'b02'!$A$4:$H$705,AA$1,0),0)</f>
        <v>0</v>
      </c>
      <c r="AB1052" s="29">
        <f>IFERROR(VLOOKUP($B1052,'b02'!$A$4:$H$705,AB$1,0),0)</f>
        <v>2</v>
      </c>
      <c r="AC1052" s="29">
        <f>IFERROR(VLOOKUP($B1052,'b02'!$A$4:$H$705,AC$1,0),0)</f>
        <v>2</v>
      </c>
      <c r="AD1052" s="41">
        <f>IFERROR(VLOOKUP($B1052,'b06'!$A$4:$I$714,AD$1,0),0)</f>
        <v>0</v>
      </c>
      <c r="AE1052" s="41">
        <f>IFERROR(VLOOKUP($B1052,'b06'!$A$4:$I$714,AE$1,0),0)</f>
        <v>0</v>
      </c>
      <c r="AF1052" s="41">
        <f>IFERROR(VLOOKUP($B1052,'b06'!$A$4:$I$714,AF$1,0),0)</f>
        <v>0</v>
      </c>
      <c r="AG1052" s="41">
        <f>IFERROR(VLOOKUP($B1052,'b06'!$A$4:$I$714,AG$1,0),0)</f>
        <v>1</v>
      </c>
      <c r="AH1052" s="41">
        <f>IFERROR(VLOOKUP($B1052,'b06'!$A$4:$I$714,AH$1,0),0)</f>
        <v>1</v>
      </c>
      <c r="AI1052" s="41">
        <f>IFERROR(VLOOKUP($B1052,'b06'!$A$4:$I$714,AI$1,0),0)</f>
        <v>0</v>
      </c>
      <c r="AJ1052" s="41">
        <f>IFERROR(VLOOKUP($B1052,'b06'!$A$4:$I$714,AJ$1,0),0)</f>
        <v>0</v>
      </c>
    </row>
    <row r="1053" spans="1:36" x14ac:dyDescent="0.35">
      <c r="A1053" s="4" t="s">
        <v>129</v>
      </c>
      <c r="B1053" s="30">
        <v>1051</v>
      </c>
      <c r="C1053" s="8">
        <f t="shared" ca="1" si="193"/>
        <v>34243</v>
      </c>
      <c r="D1053" s="5" t="str">
        <f t="shared" si="194"/>
        <v>colaborador_1051</v>
      </c>
      <c r="E1053" s="9" t="s">
        <v>1339</v>
      </c>
      <c r="F1053" s="9" t="s">
        <v>1550</v>
      </c>
      <c r="G1053" s="8">
        <f t="shared" ca="1" si="195"/>
        <v>42188</v>
      </c>
      <c r="H1053" s="6" t="s">
        <v>6</v>
      </c>
      <c r="I1053" s="13">
        <f t="shared" ca="1" si="196"/>
        <v>1.8</v>
      </c>
      <c r="J1053" s="15">
        <f t="shared" ca="1" si="197"/>
        <v>75</v>
      </c>
      <c r="K1053" s="15">
        <f t="shared" ca="1" si="198"/>
        <v>23.148148148148145</v>
      </c>
      <c r="L1053" s="10">
        <f t="shared" ca="1" si="199"/>
        <v>2</v>
      </c>
      <c r="M1053" s="10">
        <f t="shared" ca="1" si="200"/>
        <v>1</v>
      </c>
      <c r="N1053" s="10">
        <f t="shared" ca="1" si="201"/>
        <v>7</v>
      </c>
      <c r="O1053" s="10">
        <f t="shared" ca="1" si="202"/>
        <v>5</v>
      </c>
      <c r="P1053" s="10">
        <f t="shared" ca="1" si="203"/>
        <v>1</v>
      </c>
      <c r="Q1053" s="11">
        <f t="shared" ca="1" si="192"/>
        <v>27</v>
      </c>
      <c r="R1053" s="22" t="str">
        <f ca="1">VLOOKUP(L1053,'05'!$A$2:$B$6,2,0)</f>
        <v>parda</v>
      </c>
      <c r="S1053" s="22" t="str">
        <f ca="1">VLOOKUP(M1053,'06'!$A$2:$B$18,2,0)</f>
        <v>sem instrução</v>
      </c>
      <c r="T1053" s="22" t="str">
        <f ca="1">VLOOKUP(N1053,'07'!$A$2:$D$28,2,0)</f>
        <v>Distrito Federal</v>
      </c>
      <c r="U1053" s="22" t="str">
        <f ca="1">VLOOKUP(O1053,'08'!$A$2:$B$28,2,0)</f>
        <v>Evangélica</v>
      </c>
      <c r="V1053" s="22" t="str">
        <f ca="1">VLOOKUP(P1053,'10'!$A$2:$B$10,2,0)</f>
        <v>Solteiro</v>
      </c>
      <c r="W1053" s="29">
        <f>IFERROR(VLOOKUP($B1053,'b02'!$A$4:$H$705,W$1,0),0)</f>
        <v>0</v>
      </c>
      <c r="X1053" s="29">
        <f>IFERROR(VLOOKUP($B1053,'b02'!$A$4:$H$705,X$1,0),0)</f>
        <v>0</v>
      </c>
      <c r="Y1053" s="29">
        <f>IFERROR(VLOOKUP($B1053,'b02'!$A$4:$H$705,Y$1,0),0)</f>
        <v>0</v>
      </c>
      <c r="Z1053" s="29">
        <f>IFERROR(VLOOKUP($B1053,'b02'!$A$4:$H$705,Z$1,0),0)</f>
        <v>0</v>
      </c>
      <c r="AA1053" s="29">
        <f>IFERROR(VLOOKUP($B1053,'b02'!$A$4:$H$705,AA$1,0),0)</f>
        <v>0</v>
      </c>
      <c r="AB1053" s="29">
        <f>IFERROR(VLOOKUP($B1053,'b02'!$A$4:$H$705,AB$1,0),0)</f>
        <v>0</v>
      </c>
      <c r="AC1053" s="29">
        <f>IFERROR(VLOOKUP($B1053,'b02'!$A$4:$H$705,AC$1,0),0)</f>
        <v>0</v>
      </c>
      <c r="AD1053" s="41">
        <f>IFERROR(VLOOKUP($B1053,'b06'!$A$4:$I$714,AD$1,0),0)</f>
        <v>0</v>
      </c>
      <c r="AE1053" s="41">
        <f>IFERROR(VLOOKUP($B1053,'b06'!$A$4:$I$714,AE$1,0),0)</f>
        <v>0</v>
      </c>
      <c r="AF1053" s="41">
        <f>IFERROR(VLOOKUP($B1053,'b06'!$A$4:$I$714,AF$1,0),0)</f>
        <v>0</v>
      </c>
      <c r="AG1053" s="41">
        <f>IFERROR(VLOOKUP($B1053,'b06'!$A$4:$I$714,AG$1,0),0)</f>
        <v>0</v>
      </c>
      <c r="AH1053" s="41">
        <f>IFERROR(VLOOKUP($B1053,'b06'!$A$4:$I$714,AH$1,0),0)</f>
        <v>0</v>
      </c>
      <c r="AI1053" s="41">
        <f>IFERROR(VLOOKUP($B1053,'b06'!$A$4:$I$714,AI$1,0),0)</f>
        <v>0</v>
      </c>
      <c r="AJ1053" s="41">
        <f>IFERROR(VLOOKUP($B1053,'b06'!$A$4:$I$714,AJ$1,0),0)</f>
        <v>0</v>
      </c>
    </row>
    <row r="1054" spans="1:36" x14ac:dyDescent="0.35">
      <c r="A1054" s="4" t="s">
        <v>111</v>
      </c>
      <c r="B1054" s="30">
        <v>1052</v>
      </c>
      <c r="C1054" s="8">
        <f t="shared" ca="1" si="193"/>
        <v>33055</v>
      </c>
      <c r="D1054" s="5" t="str">
        <f t="shared" si="194"/>
        <v>colaborador_1052</v>
      </c>
      <c r="E1054" s="9" t="s">
        <v>1339</v>
      </c>
      <c r="F1054" s="9" t="s">
        <v>1550</v>
      </c>
      <c r="G1054" s="8">
        <f t="shared" ca="1" si="195"/>
        <v>44156</v>
      </c>
      <c r="H1054" s="6" t="s">
        <v>6</v>
      </c>
      <c r="I1054" s="13">
        <f t="shared" ca="1" si="196"/>
        <v>1.79</v>
      </c>
      <c r="J1054" s="15">
        <f t="shared" ca="1" si="197"/>
        <v>74</v>
      </c>
      <c r="K1054" s="15">
        <f t="shared" ca="1" si="198"/>
        <v>23.095409007209515</v>
      </c>
      <c r="L1054" s="10">
        <f t="shared" ca="1" si="199"/>
        <v>2</v>
      </c>
      <c r="M1054" s="10">
        <f t="shared" ca="1" si="200"/>
        <v>1</v>
      </c>
      <c r="N1054" s="10">
        <f t="shared" ca="1" si="201"/>
        <v>12</v>
      </c>
      <c r="O1054" s="10">
        <f t="shared" ca="1" si="202"/>
        <v>2</v>
      </c>
      <c r="P1054" s="10">
        <f t="shared" ca="1" si="203"/>
        <v>1</v>
      </c>
      <c r="Q1054" s="11">
        <f t="shared" ca="1" si="192"/>
        <v>30</v>
      </c>
      <c r="R1054" s="22" t="str">
        <f ca="1">VLOOKUP(L1054,'05'!$A$2:$B$6,2,0)</f>
        <v>parda</v>
      </c>
      <c r="S1054" s="22" t="str">
        <f ca="1">VLOOKUP(M1054,'06'!$A$2:$B$18,2,0)</f>
        <v>sem instrução</v>
      </c>
      <c r="T1054" s="22" t="str">
        <f ca="1">VLOOKUP(N1054,'07'!$A$2:$D$28,2,0)</f>
        <v>Mato Grosso do Sul</v>
      </c>
      <c r="U1054" s="22" t="str">
        <f ca="1">VLOOKUP(O1054,'08'!$A$2:$B$28,2,0)</f>
        <v>Candomblé</v>
      </c>
      <c r="V1054" s="22" t="str">
        <f ca="1">VLOOKUP(P1054,'10'!$A$2:$B$10,2,0)</f>
        <v>Solteiro</v>
      </c>
      <c r="W1054" s="29">
        <f>IFERROR(VLOOKUP($B1054,'b02'!$A$4:$H$705,W$1,0),0)</f>
        <v>0</v>
      </c>
      <c r="X1054" s="29">
        <f>IFERROR(VLOOKUP($B1054,'b02'!$A$4:$H$705,X$1,0),0)</f>
        <v>1</v>
      </c>
      <c r="Y1054" s="29">
        <f>IFERROR(VLOOKUP($B1054,'b02'!$A$4:$H$705,Y$1,0),0)</f>
        <v>0</v>
      </c>
      <c r="Z1054" s="29">
        <f>IFERROR(VLOOKUP($B1054,'b02'!$A$4:$H$705,Z$1,0),0)</f>
        <v>0</v>
      </c>
      <c r="AA1054" s="29">
        <f>IFERROR(VLOOKUP($B1054,'b02'!$A$4:$H$705,AA$1,0),0)</f>
        <v>0</v>
      </c>
      <c r="AB1054" s="29">
        <f>IFERROR(VLOOKUP($B1054,'b02'!$A$4:$H$705,AB$1,0),0)</f>
        <v>0</v>
      </c>
      <c r="AC1054" s="29">
        <f>IFERROR(VLOOKUP($B1054,'b02'!$A$4:$H$705,AC$1,0),0)</f>
        <v>1</v>
      </c>
      <c r="AD1054" s="41">
        <f>IFERROR(VLOOKUP($B1054,'b06'!$A$4:$I$714,AD$1,0),0)</f>
        <v>0</v>
      </c>
      <c r="AE1054" s="41">
        <f>IFERROR(VLOOKUP($B1054,'b06'!$A$4:$I$714,AE$1,0),0)</f>
        <v>0</v>
      </c>
      <c r="AF1054" s="41">
        <f>IFERROR(VLOOKUP($B1054,'b06'!$A$4:$I$714,AF$1,0),0)</f>
        <v>0</v>
      </c>
      <c r="AG1054" s="41">
        <f>IFERROR(VLOOKUP($B1054,'b06'!$A$4:$I$714,AG$1,0),0)</f>
        <v>0</v>
      </c>
      <c r="AH1054" s="41">
        <f>IFERROR(VLOOKUP($B1054,'b06'!$A$4:$I$714,AH$1,0),0)</f>
        <v>1</v>
      </c>
      <c r="AI1054" s="41">
        <f>IFERROR(VLOOKUP($B1054,'b06'!$A$4:$I$714,AI$1,0),0)</f>
        <v>0</v>
      </c>
      <c r="AJ1054" s="41">
        <f>IFERROR(VLOOKUP($B1054,'b06'!$A$4:$I$714,AJ$1,0),0)</f>
        <v>0</v>
      </c>
    </row>
    <row r="1055" spans="1:36" x14ac:dyDescent="0.35">
      <c r="A1055" s="4" t="s">
        <v>42</v>
      </c>
      <c r="B1055" s="30">
        <v>1053</v>
      </c>
      <c r="C1055" s="8">
        <f t="shared" ca="1" si="193"/>
        <v>34288</v>
      </c>
      <c r="D1055" s="5" t="str">
        <f t="shared" si="194"/>
        <v>colaborador_1053</v>
      </c>
      <c r="E1055" s="9" t="s">
        <v>1339</v>
      </c>
      <c r="F1055" s="9" t="s">
        <v>1550</v>
      </c>
      <c r="G1055" s="8">
        <f t="shared" ca="1" si="195"/>
        <v>42760</v>
      </c>
      <c r="H1055" s="6" t="s">
        <v>6</v>
      </c>
      <c r="I1055" s="13">
        <f t="shared" ca="1" si="196"/>
        <v>1.76</v>
      </c>
      <c r="J1055" s="15">
        <f t="shared" ca="1" si="197"/>
        <v>71</v>
      </c>
      <c r="K1055" s="15">
        <f t="shared" ca="1" si="198"/>
        <v>22.920971074380166</v>
      </c>
      <c r="L1055" s="10">
        <f t="shared" ca="1" si="199"/>
        <v>3</v>
      </c>
      <c r="M1055" s="10">
        <f t="shared" ca="1" si="200"/>
        <v>7</v>
      </c>
      <c r="N1055" s="10">
        <f t="shared" ca="1" si="201"/>
        <v>14</v>
      </c>
      <c r="O1055" s="10">
        <f t="shared" ca="1" si="202"/>
        <v>2</v>
      </c>
      <c r="P1055" s="10">
        <f t="shared" ca="1" si="203"/>
        <v>1</v>
      </c>
      <c r="Q1055" s="11">
        <f t="shared" ca="1" si="192"/>
        <v>27</v>
      </c>
      <c r="R1055" s="22" t="str">
        <f ca="1">VLOOKUP(L1055,'05'!$A$2:$B$6,2,0)</f>
        <v>preta</v>
      </c>
      <c r="S1055" s="22" t="str">
        <f ca="1">VLOOKUP(M1055,'06'!$A$2:$B$18,2,0)</f>
        <v>ensino médio técnico completo</v>
      </c>
      <c r="T1055" s="22" t="str">
        <f ca="1">VLOOKUP(N1055,'07'!$A$2:$D$28,2,0)</f>
        <v>Pará</v>
      </c>
      <c r="U1055" s="22" t="str">
        <f ca="1">VLOOKUP(O1055,'08'!$A$2:$B$28,2,0)</f>
        <v>Candomblé</v>
      </c>
      <c r="V1055" s="22" t="str">
        <f ca="1">VLOOKUP(P1055,'10'!$A$2:$B$10,2,0)</f>
        <v>Solteiro</v>
      </c>
      <c r="W1055" s="29">
        <f>IFERROR(VLOOKUP($B1055,'b02'!$A$4:$H$705,W$1,0),0)</f>
        <v>0</v>
      </c>
      <c r="X1055" s="29">
        <f>IFERROR(VLOOKUP($B1055,'b02'!$A$4:$H$705,X$1,0),0)</f>
        <v>0</v>
      </c>
      <c r="Y1055" s="29">
        <f>IFERROR(VLOOKUP($B1055,'b02'!$A$4:$H$705,Y$1,0),0)</f>
        <v>0</v>
      </c>
      <c r="Z1055" s="29">
        <f>IFERROR(VLOOKUP($B1055,'b02'!$A$4:$H$705,Z$1,0),0)</f>
        <v>0</v>
      </c>
      <c r="AA1055" s="29">
        <f>IFERROR(VLOOKUP($B1055,'b02'!$A$4:$H$705,AA$1,0),0)</f>
        <v>1</v>
      </c>
      <c r="AB1055" s="29">
        <f>IFERROR(VLOOKUP($B1055,'b02'!$A$4:$H$705,AB$1,0),0)</f>
        <v>0</v>
      </c>
      <c r="AC1055" s="29">
        <f>IFERROR(VLOOKUP($B1055,'b02'!$A$4:$H$705,AC$1,0),0)</f>
        <v>1</v>
      </c>
      <c r="AD1055" s="41">
        <f>IFERROR(VLOOKUP($B1055,'b06'!$A$4:$I$714,AD$1,0),0)</f>
        <v>0</v>
      </c>
      <c r="AE1055" s="41">
        <f>IFERROR(VLOOKUP($B1055,'b06'!$A$4:$I$714,AE$1,0),0)</f>
        <v>0</v>
      </c>
      <c r="AF1055" s="41">
        <f>IFERROR(VLOOKUP($B1055,'b06'!$A$4:$I$714,AF$1,0),0)</f>
        <v>0</v>
      </c>
      <c r="AG1055" s="41">
        <f>IFERROR(VLOOKUP($B1055,'b06'!$A$4:$I$714,AG$1,0),0)</f>
        <v>0</v>
      </c>
      <c r="AH1055" s="41">
        <f>IFERROR(VLOOKUP($B1055,'b06'!$A$4:$I$714,AH$1,0),0)</f>
        <v>0</v>
      </c>
      <c r="AI1055" s="41">
        <f>IFERROR(VLOOKUP($B1055,'b06'!$A$4:$I$714,AI$1,0),0)</f>
        <v>1</v>
      </c>
      <c r="AJ1055" s="41">
        <f>IFERROR(VLOOKUP($B1055,'b06'!$A$4:$I$714,AJ$1,0),0)</f>
        <v>0</v>
      </c>
    </row>
    <row r="1056" spans="1:36" x14ac:dyDescent="0.35">
      <c r="A1056" s="4" t="s">
        <v>118</v>
      </c>
      <c r="B1056" s="30">
        <v>1054</v>
      </c>
      <c r="C1056" s="8">
        <f t="shared" ca="1" si="193"/>
        <v>33947</v>
      </c>
      <c r="D1056" s="5" t="str">
        <f t="shared" si="194"/>
        <v>colaborador_1054</v>
      </c>
      <c r="E1056" s="9" t="s">
        <v>1339</v>
      </c>
      <c r="F1056" s="9" t="s">
        <v>1550</v>
      </c>
      <c r="G1056" s="8">
        <f t="shared" ca="1" si="195"/>
        <v>42471</v>
      </c>
      <c r="H1056" s="6" t="s">
        <v>6</v>
      </c>
      <c r="I1056" s="13">
        <f t="shared" ca="1" si="196"/>
        <v>1.76</v>
      </c>
      <c r="J1056" s="15">
        <f t="shared" ca="1" si="197"/>
        <v>71</v>
      </c>
      <c r="K1056" s="15">
        <f t="shared" ca="1" si="198"/>
        <v>22.920971074380166</v>
      </c>
      <c r="L1056" s="10">
        <f t="shared" ca="1" si="199"/>
        <v>3</v>
      </c>
      <c r="M1056" s="10">
        <f t="shared" ca="1" si="200"/>
        <v>2</v>
      </c>
      <c r="N1056" s="10">
        <f t="shared" ca="1" si="201"/>
        <v>22</v>
      </c>
      <c r="O1056" s="10">
        <f t="shared" ca="1" si="202"/>
        <v>6</v>
      </c>
      <c r="P1056" s="10">
        <f t="shared" ca="1" si="203"/>
        <v>1</v>
      </c>
      <c r="Q1056" s="11">
        <f t="shared" ca="1" si="192"/>
        <v>28</v>
      </c>
      <c r="R1056" s="22" t="str">
        <f ca="1">VLOOKUP(L1056,'05'!$A$2:$B$6,2,0)</f>
        <v>preta</v>
      </c>
      <c r="S1056" s="22" t="str">
        <f ca="1">VLOOKUP(M1056,'06'!$A$2:$B$18,2,0)</f>
        <v>ensino fundamental incompleto</v>
      </c>
      <c r="T1056" s="22" t="str">
        <f ca="1">VLOOKUP(N1056,'07'!$A$2:$D$28,2,0)</f>
        <v>Rondônia</v>
      </c>
      <c r="U1056" s="22" t="str">
        <f ca="1">VLOOKUP(O1056,'08'!$A$2:$B$28,2,0)</f>
        <v>Umbanda</v>
      </c>
      <c r="V1056" s="22" t="str">
        <f ca="1">VLOOKUP(P1056,'10'!$A$2:$B$10,2,0)</f>
        <v>Solteiro</v>
      </c>
      <c r="W1056" s="29">
        <f>IFERROR(VLOOKUP($B1056,'b02'!$A$4:$H$705,W$1,0),0)</f>
        <v>0</v>
      </c>
      <c r="X1056" s="29">
        <f>IFERROR(VLOOKUP($B1056,'b02'!$A$4:$H$705,X$1,0),0)</f>
        <v>0</v>
      </c>
      <c r="Y1056" s="29">
        <f>IFERROR(VLOOKUP($B1056,'b02'!$A$4:$H$705,Y$1,0),0)</f>
        <v>0</v>
      </c>
      <c r="Z1056" s="29">
        <f>IFERROR(VLOOKUP($B1056,'b02'!$A$4:$H$705,Z$1,0),0)</f>
        <v>0</v>
      </c>
      <c r="AA1056" s="29">
        <f>IFERROR(VLOOKUP($B1056,'b02'!$A$4:$H$705,AA$1,0),0)</f>
        <v>0</v>
      </c>
      <c r="AB1056" s="29">
        <f>IFERROR(VLOOKUP($B1056,'b02'!$A$4:$H$705,AB$1,0),0)</f>
        <v>1</v>
      </c>
      <c r="AC1056" s="29">
        <f>IFERROR(VLOOKUP($B1056,'b02'!$A$4:$H$705,AC$1,0),0)</f>
        <v>1</v>
      </c>
      <c r="AD1056" s="41">
        <f>IFERROR(VLOOKUP($B1056,'b06'!$A$4:$I$714,AD$1,0),0)</f>
        <v>0</v>
      </c>
      <c r="AE1056" s="41">
        <f>IFERROR(VLOOKUP($B1056,'b06'!$A$4:$I$714,AE$1,0),0)</f>
        <v>0</v>
      </c>
      <c r="AF1056" s="41">
        <f>IFERROR(VLOOKUP($B1056,'b06'!$A$4:$I$714,AF$1,0),0)</f>
        <v>0</v>
      </c>
      <c r="AG1056" s="41">
        <f>IFERROR(VLOOKUP($B1056,'b06'!$A$4:$I$714,AG$1,0),0)</f>
        <v>0</v>
      </c>
      <c r="AH1056" s="41">
        <f>IFERROR(VLOOKUP($B1056,'b06'!$A$4:$I$714,AH$1,0),0)</f>
        <v>1</v>
      </c>
      <c r="AI1056" s="41">
        <f>IFERROR(VLOOKUP($B1056,'b06'!$A$4:$I$714,AI$1,0),0)</f>
        <v>0</v>
      </c>
      <c r="AJ1056" s="41">
        <f>IFERROR(VLOOKUP($B1056,'b06'!$A$4:$I$714,AJ$1,0),0)</f>
        <v>0</v>
      </c>
    </row>
    <row r="1057" spans="1:36" x14ac:dyDescent="0.35">
      <c r="A1057" s="4" t="s">
        <v>101</v>
      </c>
      <c r="B1057" s="30">
        <v>1055</v>
      </c>
      <c r="C1057" s="8">
        <f t="shared" ca="1" si="193"/>
        <v>31995</v>
      </c>
      <c r="D1057" s="5" t="str">
        <f t="shared" si="194"/>
        <v>colaborador_1055</v>
      </c>
      <c r="E1057" s="9" t="s">
        <v>1339</v>
      </c>
      <c r="F1057" s="9" t="s">
        <v>1550</v>
      </c>
      <c r="G1057" s="8">
        <f t="shared" ca="1" si="195"/>
        <v>43397</v>
      </c>
      <c r="H1057" s="6" t="s">
        <v>6</v>
      </c>
      <c r="I1057" s="13">
        <f t="shared" ca="1" si="196"/>
        <v>1.77</v>
      </c>
      <c r="J1057" s="15">
        <f t="shared" ca="1" si="197"/>
        <v>75</v>
      </c>
      <c r="K1057" s="15">
        <f t="shared" ca="1" si="198"/>
        <v>23.93948099205209</v>
      </c>
      <c r="L1057" s="10">
        <f t="shared" ca="1" si="199"/>
        <v>3</v>
      </c>
      <c r="M1057" s="10">
        <f t="shared" ca="1" si="200"/>
        <v>5</v>
      </c>
      <c r="N1057" s="10">
        <f t="shared" ca="1" si="201"/>
        <v>14</v>
      </c>
      <c r="O1057" s="10">
        <f t="shared" ca="1" si="202"/>
        <v>2</v>
      </c>
      <c r="P1057" s="10">
        <f t="shared" ca="1" si="203"/>
        <v>5</v>
      </c>
      <c r="Q1057" s="11">
        <f t="shared" ca="1" si="192"/>
        <v>33</v>
      </c>
      <c r="R1057" s="22" t="str">
        <f ca="1">VLOOKUP(L1057,'05'!$A$2:$B$6,2,0)</f>
        <v>preta</v>
      </c>
      <c r="S1057" s="22" t="str">
        <f ca="1">VLOOKUP(M1057,'06'!$A$2:$B$18,2,0)</f>
        <v>ensino médio completo</v>
      </c>
      <c r="T1057" s="22" t="str">
        <f ca="1">VLOOKUP(N1057,'07'!$A$2:$D$28,2,0)</f>
        <v>Pará</v>
      </c>
      <c r="U1057" s="22" t="str">
        <f ca="1">VLOOKUP(O1057,'08'!$A$2:$B$28,2,0)</f>
        <v>Candomblé</v>
      </c>
      <c r="V1057" s="22" t="str">
        <f ca="1">VLOOKUP(P1057,'10'!$A$2:$B$10,2,0)</f>
        <v>Separado</v>
      </c>
      <c r="W1057" s="29">
        <f>IFERROR(VLOOKUP($B1057,'b02'!$A$4:$H$705,W$1,0),0)</f>
        <v>0</v>
      </c>
      <c r="X1057" s="29">
        <f>IFERROR(VLOOKUP($B1057,'b02'!$A$4:$H$705,X$1,0),0)</f>
        <v>0</v>
      </c>
      <c r="Y1057" s="29">
        <f>IFERROR(VLOOKUP($B1057,'b02'!$A$4:$H$705,Y$1,0),0)</f>
        <v>2</v>
      </c>
      <c r="Z1057" s="29">
        <f>IFERROR(VLOOKUP($B1057,'b02'!$A$4:$H$705,Z$1,0),0)</f>
        <v>0</v>
      </c>
      <c r="AA1057" s="29">
        <f>IFERROR(VLOOKUP($B1057,'b02'!$A$4:$H$705,AA$1,0),0)</f>
        <v>0</v>
      </c>
      <c r="AB1057" s="29">
        <f>IFERROR(VLOOKUP($B1057,'b02'!$A$4:$H$705,AB$1,0),0)</f>
        <v>0</v>
      </c>
      <c r="AC1057" s="29">
        <f>IFERROR(VLOOKUP($B1057,'b02'!$A$4:$H$705,AC$1,0),0)</f>
        <v>2</v>
      </c>
      <c r="AD1057" s="41">
        <f>IFERROR(VLOOKUP($B1057,'b06'!$A$4:$I$714,AD$1,0),0)</f>
        <v>1</v>
      </c>
      <c r="AE1057" s="41">
        <f>IFERROR(VLOOKUP($B1057,'b06'!$A$4:$I$714,AE$1,0),0)</f>
        <v>0</v>
      </c>
      <c r="AF1057" s="41">
        <f>IFERROR(VLOOKUP($B1057,'b06'!$A$4:$I$714,AF$1,0),0)</f>
        <v>0</v>
      </c>
      <c r="AG1057" s="41">
        <f>IFERROR(VLOOKUP($B1057,'b06'!$A$4:$I$714,AG$1,0),0)</f>
        <v>1</v>
      </c>
      <c r="AH1057" s="41">
        <f>IFERROR(VLOOKUP($B1057,'b06'!$A$4:$I$714,AH$1,0),0)</f>
        <v>0</v>
      </c>
      <c r="AI1057" s="41">
        <f>IFERROR(VLOOKUP($B1057,'b06'!$A$4:$I$714,AI$1,0),0)</f>
        <v>0</v>
      </c>
      <c r="AJ1057" s="41">
        <f>IFERROR(VLOOKUP($B1057,'b06'!$A$4:$I$714,AJ$1,0),0)</f>
        <v>0</v>
      </c>
    </row>
    <row r="1058" spans="1:36" x14ac:dyDescent="0.35">
      <c r="A1058" s="4" t="s">
        <v>199</v>
      </c>
      <c r="B1058" s="30">
        <v>1056</v>
      </c>
      <c r="C1058" s="8">
        <f t="shared" ca="1" si="193"/>
        <v>34334</v>
      </c>
      <c r="D1058" s="5" t="str">
        <f t="shared" si="194"/>
        <v>colaborador_1056</v>
      </c>
      <c r="E1058" s="9" t="s">
        <v>1339</v>
      </c>
      <c r="F1058" s="9" t="s">
        <v>1550</v>
      </c>
      <c r="G1058" s="8">
        <f t="shared" ca="1" si="195"/>
        <v>43329</v>
      </c>
      <c r="H1058" s="6" t="s">
        <v>6</v>
      </c>
      <c r="I1058" s="13">
        <f t="shared" ca="1" si="196"/>
        <v>1.76</v>
      </c>
      <c r="J1058" s="15">
        <f t="shared" ca="1" si="197"/>
        <v>72</v>
      </c>
      <c r="K1058" s="15">
        <f t="shared" ca="1" si="198"/>
        <v>23.243801652892564</v>
      </c>
      <c r="L1058" s="10">
        <f t="shared" ca="1" si="199"/>
        <v>3</v>
      </c>
      <c r="M1058" s="10">
        <f t="shared" ca="1" si="200"/>
        <v>2</v>
      </c>
      <c r="N1058" s="10">
        <f t="shared" ca="1" si="201"/>
        <v>4</v>
      </c>
      <c r="O1058" s="10">
        <f t="shared" ca="1" si="202"/>
        <v>4</v>
      </c>
      <c r="P1058" s="10">
        <f t="shared" ca="1" si="203"/>
        <v>4</v>
      </c>
      <c r="Q1058" s="11">
        <f t="shared" ca="1" si="192"/>
        <v>27</v>
      </c>
      <c r="R1058" s="22" t="str">
        <f ca="1">VLOOKUP(L1058,'05'!$A$2:$B$6,2,0)</f>
        <v>preta</v>
      </c>
      <c r="S1058" s="22" t="str">
        <f ca="1">VLOOKUP(M1058,'06'!$A$2:$B$18,2,0)</f>
        <v>ensino fundamental incompleto</v>
      </c>
      <c r="T1058" s="22" t="str">
        <f ca="1">VLOOKUP(N1058,'07'!$A$2:$D$28,2,0)</f>
        <v>Amazonas</v>
      </c>
      <c r="U1058" s="22" t="str">
        <f ca="1">VLOOKUP(O1058,'08'!$A$2:$B$28,2,0)</f>
        <v>Cristã</v>
      </c>
      <c r="V1058" s="22" t="str">
        <f ca="1">VLOOKUP(P1058,'10'!$A$2:$B$10,2,0)</f>
        <v>Desquitado</v>
      </c>
      <c r="W1058" s="29">
        <f>IFERROR(VLOOKUP($B1058,'b02'!$A$4:$H$705,W$1,0),0)</f>
        <v>0</v>
      </c>
      <c r="X1058" s="29">
        <f>IFERROR(VLOOKUP($B1058,'b02'!$A$4:$H$705,X$1,0),0)</f>
        <v>0</v>
      </c>
      <c r="Y1058" s="29">
        <f>IFERROR(VLOOKUP($B1058,'b02'!$A$4:$H$705,Y$1,0),0)</f>
        <v>0</v>
      </c>
      <c r="Z1058" s="29">
        <f>IFERROR(VLOOKUP($B1058,'b02'!$A$4:$H$705,Z$1,0),0)</f>
        <v>1</v>
      </c>
      <c r="AA1058" s="29">
        <f>IFERROR(VLOOKUP($B1058,'b02'!$A$4:$H$705,AA$1,0),0)</f>
        <v>0</v>
      </c>
      <c r="AB1058" s="29">
        <f>IFERROR(VLOOKUP($B1058,'b02'!$A$4:$H$705,AB$1,0),0)</f>
        <v>0</v>
      </c>
      <c r="AC1058" s="29">
        <f>IFERROR(VLOOKUP($B1058,'b02'!$A$4:$H$705,AC$1,0),0)</f>
        <v>1</v>
      </c>
      <c r="AD1058" s="41">
        <f>IFERROR(VLOOKUP($B1058,'b06'!$A$4:$I$714,AD$1,0),0)</f>
        <v>0</v>
      </c>
      <c r="AE1058" s="41">
        <f>IFERROR(VLOOKUP($B1058,'b06'!$A$4:$I$714,AE$1,0),0)</f>
        <v>0</v>
      </c>
      <c r="AF1058" s="41">
        <f>IFERROR(VLOOKUP($B1058,'b06'!$A$4:$I$714,AF$1,0),0)</f>
        <v>0</v>
      </c>
      <c r="AG1058" s="41">
        <f>IFERROR(VLOOKUP($B1058,'b06'!$A$4:$I$714,AG$1,0),0)</f>
        <v>0</v>
      </c>
      <c r="AH1058" s="41">
        <f>IFERROR(VLOOKUP($B1058,'b06'!$A$4:$I$714,AH$1,0),0)</f>
        <v>1</v>
      </c>
      <c r="AI1058" s="41">
        <f>IFERROR(VLOOKUP($B1058,'b06'!$A$4:$I$714,AI$1,0),0)</f>
        <v>0</v>
      </c>
      <c r="AJ1058" s="41">
        <f>IFERROR(VLOOKUP($B1058,'b06'!$A$4:$I$714,AJ$1,0),0)</f>
        <v>0</v>
      </c>
    </row>
    <row r="1059" spans="1:36" x14ac:dyDescent="0.35">
      <c r="A1059" s="4" t="s">
        <v>198</v>
      </c>
      <c r="B1059" s="30">
        <v>1057</v>
      </c>
      <c r="C1059" s="8">
        <f t="shared" ca="1" si="193"/>
        <v>33011</v>
      </c>
      <c r="D1059" s="5" t="str">
        <f t="shared" si="194"/>
        <v>colaborador_1057</v>
      </c>
      <c r="E1059" s="9" t="s">
        <v>1339</v>
      </c>
      <c r="F1059" s="9" t="s">
        <v>1550</v>
      </c>
      <c r="G1059" s="8">
        <f t="shared" ca="1" si="195"/>
        <v>43912</v>
      </c>
      <c r="H1059" s="6" t="s">
        <v>6</v>
      </c>
      <c r="I1059" s="13">
        <f t="shared" ca="1" si="196"/>
        <v>1.84</v>
      </c>
      <c r="J1059" s="15">
        <f t="shared" ca="1" si="197"/>
        <v>70</v>
      </c>
      <c r="K1059" s="15">
        <f t="shared" ca="1" si="198"/>
        <v>20.675803402646501</v>
      </c>
      <c r="L1059" s="10">
        <f t="shared" ca="1" si="199"/>
        <v>2</v>
      </c>
      <c r="M1059" s="10">
        <f t="shared" ca="1" si="200"/>
        <v>4</v>
      </c>
      <c r="N1059" s="10">
        <f t="shared" ca="1" si="201"/>
        <v>9</v>
      </c>
      <c r="O1059" s="10">
        <f t="shared" ca="1" si="202"/>
        <v>5</v>
      </c>
      <c r="P1059" s="10">
        <f t="shared" ca="1" si="203"/>
        <v>6</v>
      </c>
      <c r="Q1059" s="11">
        <f t="shared" ca="1" si="192"/>
        <v>30</v>
      </c>
      <c r="R1059" s="22" t="str">
        <f ca="1">VLOOKUP(L1059,'05'!$A$2:$B$6,2,0)</f>
        <v>parda</v>
      </c>
      <c r="S1059" s="22" t="str">
        <f ca="1">VLOOKUP(M1059,'06'!$A$2:$B$18,2,0)</f>
        <v>ensino médio incompleto</v>
      </c>
      <c r="T1059" s="22" t="str">
        <f ca="1">VLOOKUP(N1059,'07'!$A$2:$D$28,2,0)</f>
        <v>Goiás</v>
      </c>
      <c r="U1059" s="22" t="str">
        <f ca="1">VLOOKUP(O1059,'08'!$A$2:$B$28,2,0)</f>
        <v>Evangélica</v>
      </c>
      <c r="V1059" s="22" t="str">
        <f ca="1">VLOOKUP(P1059,'10'!$A$2:$B$10,2,0)</f>
        <v>Concubinato/União Estável</v>
      </c>
      <c r="W1059" s="29">
        <f>IFERROR(VLOOKUP($B1059,'b02'!$A$4:$H$705,W$1,0),0)</f>
        <v>0</v>
      </c>
      <c r="X1059" s="29">
        <f>IFERROR(VLOOKUP($B1059,'b02'!$A$4:$H$705,X$1,0),0)</f>
        <v>0</v>
      </c>
      <c r="Y1059" s="29">
        <f>IFERROR(VLOOKUP($B1059,'b02'!$A$4:$H$705,Y$1,0),0)</f>
        <v>0</v>
      </c>
      <c r="Z1059" s="29">
        <f>IFERROR(VLOOKUP($B1059,'b02'!$A$4:$H$705,Z$1,0),0)</f>
        <v>0</v>
      </c>
      <c r="AA1059" s="29">
        <f>IFERROR(VLOOKUP($B1059,'b02'!$A$4:$H$705,AA$1,0),0)</f>
        <v>0</v>
      </c>
      <c r="AB1059" s="29">
        <f>IFERROR(VLOOKUP($B1059,'b02'!$A$4:$H$705,AB$1,0),0)</f>
        <v>0</v>
      </c>
      <c r="AC1059" s="29">
        <f>IFERROR(VLOOKUP($B1059,'b02'!$A$4:$H$705,AC$1,0),0)</f>
        <v>0</v>
      </c>
      <c r="AD1059" s="41">
        <f>IFERROR(VLOOKUP($B1059,'b06'!$A$4:$I$714,AD$1,0),0)</f>
        <v>0</v>
      </c>
      <c r="AE1059" s="41">
        <f>IFERROR(VLOOKUP($B1059,'b06'!$A$4:$I$714,AE$1,0),0)</f>
        <v>0</v>
      </c>
      <c r="AF1059" s="41">
        <f>IFERROR(VLOOKUP($B1059,'b06'!$A$4:$I$714,AF$1,0),0)</f>
        <v>0</v>
      </c>
      <c r="AG1059" s="41">
        <f>IFERROR(VLOOKUP($B1059,'b06'!$A$4:$I$714,AG$1,0),0)</f>
        <v>0</v>
      </c>
      <c r="AH1059" s="41">
        <f>IFERROR(VLOOKUP($B1059,'b06'!$A$4:$I$714,AH$1,0),0)</f>
        <v>0</v>
      </c>
      <c r="AI1059" s="41">
        <f>IFERROR(VLOOKUP($B1059,'b06'!$A$4:$I$714,AI$1,0),0)</f>
        <v>0</v>
      </c>
      <c r="AJ1059" s="41">
        <f>IFERROR(VLOOKUP($B1059,'b06'!$A$4:$I$714,AJ$1,0),0)</f>
        <v>0</v>
      </c>
    </row>
    <row r="1060" spans="1:36" x14ac:dyDescent="0.35">
      <c r="A1060" s="4" t="s">
        <v>149</v>
      </c>
      <c r="B1060" s="30">
        <v>1058</v>
      </c>
      <c r="C1060" s="8">
        <f t="shared" ca="1" si="193"/>
        <v>34509</v>
      </c>
      <c r="D1060" s="5" t="str">
        <f t="shared" si="194"/>
        <v>colaborador_1058</v>
      </c>
      <c r="E1060" s="9" t="s">
        <v>1339</v>
      </c>
      <c r="F1060" s="9" t="s">
        <v>1550</v>
      </c>
      <c r="G1060" s="8">
        <f t="shared" ca="1" si="195"/>
        <v>43508</v>
      </c>
      <c r="H1060" s="6" t="s">
        <v>6</v>
      </c>
      <c r="I1060" s="13">
        <f t="shared" ca="1" si="196"/>
        <v>1.84</v>
      </c>
      <c r="J1060" s="15">
        <f t="shared" ca="1" si="197"/>
        <v>81</v>
      </c>
      <c r="K1060" s="15">
        <f t="shared" ca="1" si="198"/>
        <v>23.92485822306238</v>
      </c>
      <c r="L1060" s="10">
        <f t="shared" ca="1" si="199"/>
        <v>2</v>
      </c>
      <c r="M1060" s="10">
        <f t="shared" ca="1" si="200"/>
        <v>2</v>
      </c>
      <c r="N1060" s="10">
        <f t="shared" ca="1" si="201"/>
        <v>18</v>
      </c>
      <c r="O1060" s="10">
        <f t="shared" ca="1" si="202"/>
        <v>4</v>
      </c>
      <c r="P1060" s="10">
        <f t="shared" ca="1" si="203"/>
        <v>1</v>
      </c>
      <c r="Q1060" s="11">
        <f t="shared" ca="1" si="192"/>
        <v>26</v>
      </c>
      <c r="R1060" s="22" t="str">
        <f ca="1">VLOOKUP(L1060,'05'!$A$2:$B$6,2,0)</f>
        <v>parda</v>
      </c>
      <c r="S1060" s="22" t="str">
        <f ca="1">VLOOKUP(M1060,'06'!$A$2:$B$18,2,0)</f>
        <v>ensino fundamental incompleto</v>
      </c>
      <c r="T1060" s="22" t="str">
        <f ca="1">VLOOKUP(N1060,'07'!$A$2:$D$28,2,0)</f>
        <v>Piauí</v>
      </c>
      <c r="U1060" s="22" t="str">
        <f ca="1">VLOOKUP(O1060,'08'!$A$2:$B$28,2,0)</f>
        <v>Cristã</v>
      </c>
      <c r="V1060" s="22" t="str">
        <f ca="1">VLOOKUP(P1060,'10'!$A$2:$B$10,2,0)</f>
        <v>Solteiro</v>
      </c>
      <c r="W1060" s="29">
        <f>IFERROR(VLOOKUP($B1060,'b02'!$A$4:$H$705,W$1,0),0)</f>
        <v>0</v>
      </c>
      <c r="X1060" s="29">
        <f>IFERROR(VLOOKUP($B1060,'b02'!$A$4:$H$705,X$1,0),0)</f>
        <v>0</v>
      </c>
      <c r="Y1060" s="29">
        <f>IFERROR(VLOOKUP($B1060,'b02'!$A$4:$H$705,Y$1,0),0)</f>
        <v>0</v>
      </c>
      <c r="Z1060" s="29">
        <f>IFERROR(VLOOKUP($B1060,'b02'!$A$4:$H$705,Z$1,0),0)</f>
        <v>0</v>
      </c>
      <c r="AA1060" s="29">
        <f>IFERROR(VLOOKUP($B1060,'b02'!$A$4:$H$705,AA$1,0),0)</f>
        <v>0</v>
      </c>
      <c r="AB1060" s="29">
        <f>IFERROR(VLOOKUP($B1060,'b02'!$A$4:$H$705,AB$1,0),0)</f>
        <v>2</v>
      </c>
      <c r="AC1060" s="29">
        <f>IFERROR(VLOOKUP($B1060,'b02'!$A$4:$H$705,AC$1,0),0)</f>
        <v>2</v>
      </c>
      <c r="AD1060" s="41">
        <f>IFERROR(VLOOKUP($B1060,'b06'!$A$4:$I$714,AD$1,0),0)</f>
        <v>0</v>
      </c>
      <c r="AE1060" s="41">
        <f>IFERROR(VLOOKUP($B1060,'b06'!$A$4:$I$714,AE$1,0),0)</f>
        <v>0</v>
      </c>
      <c r="AF1060" s="41">
        <f>IFERROR(VLOOKUP($B1060,'b06'!$A$4:$I$714,AF$1,0),0)</f>
        <v>1</v>
      </c>
      <c r="AG1060" s="41">
        <f>IFERROR(VLOOKUP($B1060,'b06'!$A$4:$I$714,AG$1,0),0)</f>
        <v>0</v>
      </c>
      <c r="AH1060" s="41">
        <f>IFERROR(VLOOKUP($B1060,'b06'!$A$4:$I$714,AH$1,0),0)</f>
        <v>0</v>
      </c>
      <c r="AI1060" s="41">
        <f>IFERROR(VLOOKUP($B1060,'b06'!$A$4:$I$714,AI$1,0),0)</f>
        <v>1</v>
      </c>
      <c r="AJ1060" s="41">
        <f>IFERROR(VLOOKUP($B1060,'b06'!$A$4:$I$714,AJ$1,0),0)</f>
        <v>0</v>
      </c>
    </row>
    <row r="1061" spans="1:36" x14ac:dyDescent="0.35">
      <c r="A1061" s="4" t="s">
        <v>167</v>
      </c>
      <c r="B1061" s="30">
        <v>1059</v>
      </c>
      <c r="C1061" s="8">
        <f t="shared" ca="1" si="193"/>
        <v>33774</v>
      </c>
      <c r="D1061" s="5" t="str">
        <f t="shared" si="194"/>
        <v>colaborador_1059</v>
      </c>
      <c r="E1061" s="9" t="s">
        <v>1339</v>
      </c>
      <c r="F1061" s="9" t="s">
        <v>1550</v>
      </c>
      <c r="G1061" s="8">
        <f t="shared" ca="1" si="195"/>
        <v>43324</v>
      </c>
      <c r="H1061" s="6" t="s">
        <v>6</v>
      </c>
      <c r="I1061" s="13">
        <f t="shared" ca="1" si="196"/>
        <v>1.75</v>
      </c>
      <c r="J1061" s="15">
        <f t="shared" ca="1" si="197"/>
        <v>73</v>
      </c>
      <c r="K1061" s="15">
        <f t="shared" ca="1" si="198"/>
        <v>23.836734693877553</v>
      </c>
      <c r="L1061" s="10">
        <f t="shared" ca="1" si="199"/>
        <v>2</v>
      </c>
      <c r="M1061" s="10">
        <f t="shared" ca="1" si="200"/>
        <v>7</v>
      </c>
      <c r="N1061" s="10">
        <f t="shared" ca="1" si="201"/>
        <v>3</v>
      </c>
      <c r="O1061" s="10">
        <f t="shared" ca="1" si="202"/>
        <v>5</v>
      </c>
      <c r="P1061" s="10">
        <f t="shared" ca="1" si="203"/>
        <v>4</v>
      </c>
      <c r="Q1061" s="11">
        <f t="shared" ca="1" si="192"/>
        <v>28</v>
      </c>
      <c r="R1061" s="22" t="str">
        <f ca="1">VLOOKUP(L1061,'05'!$A$2:$B$6,2,0)</f>
        <v>parda</v>
      </c>
      <c r="S1061" s="22" t="str">
        <f ca="1">VLOOKUP(M1061,'06'!$A$2:$B$18,2,0)</f>
        <v>ensino médio técnico completo</v>
      </c>
      <c r="T1061" s="22" t="str">
        <f ca="1">VLOOKUP(N1061,'07'!$A$2:$D$28,2,0)</f>
        <v>Amapá</v>
      </c>
      <c r="U1061" s="22" t="str">
        <f ca="1">VLOOKUP(O1061,'08'!$A$2:$B$28,2,0)</f>
        <v>Evangélica</v>
      </c>
      <c r="V1061" s="22" t="str">
        <f ca="1">VLOOKUP(P1061,'10'!$A$2:$B$10,2,0)</f>
        <v>Desquitado</v>
      </c>
      <c r="W1061" s="29">
        <f>IFERROR(VLOOKUP($B1061,'b02'!$A$4:$H$705,W$1,0),0)</f>
        <v>1</v>
      </c>
      <c r="X1061" s="29">
        <f>IFERROR(VLOOKUP($B1061,'b02'!$A$4:$H$705,X$1,0),0)</f>
        <v>0</v>
      </c>
      <c r="Y1061" s="29">
        <f>IFERROR(VLOOKUP($B1061,'b02'!$A$4:$H$705,Y$1,0),0)</f>
        <v>1</v>
      </c>
      <c r="Z1061" s="29">
        <f>IFERROR(VLOOKUP($B1061,'b02'!$A$4:$H$705,Z$1,0),0)</f>
        <v>1</v>
      </c>
      <c r="AA1061" s="29">
        <f>IFERROR(VLOOKUP($B1061,'b02'!$A$4:$H$705,AA$1,0),0)</f>
        <v>0</v>
      </c>
      <c r="AB1061" s="29">
        <f>IFERROR(VLOOKUP($B1061,'b02'!$A$4:$H$705,AB$1,0),0)</f>
        <v>0</v>
      </c>
      <c r="AC1061" s="29">
        <f>IFERROR(VLOOKUP($B1061,'b02'!$A$4:$H$705,AC$1,0),0)</f>
        <v>3</v>
      </c>
      <c r="AD1061" s="41">
        <f>IFERROR(VLOOKUP($B1061,'b06'!$A$4:$I$714,AD$1,0),0)</f>
        <v>0</v>
      </c>
      <c r="AE1061" s="41">
        <f>IFERROR(VLOOKUP($B1061,'b06'!$A$4:$I$714,AE$1,0),0)</f>
        <v>1</v>
      </c>
      <c r="AF1061" s="41">
        <f>IFERROR(VLOOKUP($B1061,'b06'!$A$4:$I$714,AF$1,0),0)</f>
        <v>0</v>
      </c>
      <c r="AG1061" s="41">
        <f>IFERROR(VLOOKUP($B1061,'b06'!$A$4:$I$714,AG$1,0),0)</f>
        <v>0</v>
      </c>
      <c r="AH1061" s="41">
        <f>IFERROR(VLOOKUP($B1061,'b06'!$A$4:$I$714,AH$1,0),0)</f>
        <v>0</v>
      </c>
      <c r="AI1061" s="41">
        <f>IFERROR(VLOOKUP($B1061,'b06'!$A$4:$I$714,AI$1,0),0)</f>
        <v>2</v>
      </c>
      <c r="AJ1061" s="41">
        <f>IFERROR(VLOOKUP($B1061,'b06'!$A$4:$I$714,AJ$1,0),0)</f>
        <v>0</v>
      </c>
    </row>
    <row r="1062" spans="1:36" x14ac:dyDescent="0.35">
      <c r="A1062" s="4" t="s">
        <v>138</v>
      </c>
      <c r="B1062" s="30">
        <v>1060</v>
      </c>
      <c r="C1062" s="8">
        <f t="shared" ca="1" si="193"/>
        <v>34787</v>
      </c>
      <c r="D1062" s="5" t="str">
        <f t="shared" si="194"/>
        <v>colaborador_1060</v>
      </c>
      <c r="E1062" s="9" t="s">
        <v>1339</v>
      </c>
      <c r="F1062" s="9" t="s">
        <v>1550</v>
      </c>
      <c r="G1062" s="8">
        <f t="shared" ca="1" si="195"/>
        <v>42590</v>
      </c>
      <c r="H1062" s="6" t="s">
        <v>6</v>
      </c>
      <c r="I1062" s="13">
        <f t="shared" ca="1" si="196"/>
        <v>1.78</v>
      </c>
      <c r="J1062" s="15">
        <f t="shared" ca="1" si="197"/>
        <v>79</v>
      </c>
      <c r="K1062" s="15">
        <f t="shared" ca="1" si="198"/>
        <v>24.933720489837143</v>
      </c>
      <c r="L1062" s="10">
        <f t="shared" ca="1" si="199"/>
        <v>3</v>
      </c>
      <c r="M1062" s="10">
        <f t="shared" ca="1" si="200"/>
        <v>3</v>
      </c>
      <c r="N1062" s="10">
        <f t="shared" ca="1" si="201"/>
        <v>26</v>
      </c>
      <c r="O1062" s="10">
        <f t="shared" ca="1" si="202"/>
        <v>6</v>
      </c>
      <c r="P1062" s="10">
        <f t="shared" ca="1" si="203"/>
        <v>5</v>
      </c>
      <c r="Q1062" s="11">
        <f t="shared" ca="1" si="192"/>
        <v>25</v>
      </c>
      <c r="R1062" s="22" t="str">
        <f ca="1">VLOOKUP(L1062,'05'!$A$2:$B$6,2,0)</f>
        <v>preta</v>
      </c>
      <c r="S1062" s="22" t="str">
        <f ca="1">VLOOKUP(M1062,'06'!$A$2:$B$18,2,0)</f>
        <v>ensino fundamental completo</v>
      </c>
      <c r="T1062" s="22" t="str">
        <f ca="1">VLOOKUP(N1062,'07'!$A$2:$D$28,2,0)</f>
        <v>Sergipe</v>
      </c>
      <c r="U1062" s="22" t="str">
        <f ca="1">VLOOKUP(O1062,'08'!$A$2:$B$28,2,0)</f>
        <v>Umbanda</v>
      </c>
      <c r="V1062" s="22" t="str">
        <f ca="1">VLOOKUP(P1062,'10'!$A$2:$B$10,2,0)</f>
        <v>Separado</v>
      </c>
      <c r="W1062" s="29">
        <f>IFERROR(VLOOKUP($B1062,'b02'!$A$4:$H$705,W$1,0),0)</f>
        <v>0</v>
      </c>
      <c r="X1062" s="29">
        <f>IFERROR(VLOOKUP($B1062,'b02'!$A$4:$H$705,X$1,0),0)</f>
        <v>0</v>
      </c>
      <c r="Y1062" s="29">
        <f>IFERROR(VLOOKUP($B1062,'b02'!$A$4:$H$705,Y$1,0),0)</f>
        <v>0</v>
      </c>
      <c r="Z1062" s="29">
        <f>IFERROR(VLOOKUP($B1062,'b02'!$A$4:$H$705,Z$1,0),0)</f>
        <v>0</v>
      </c>
      <c r="AA1062" s="29">
        <f>IFERROR(VLOOKUP($B1062,'b02'!$A$4:$H$705,AA$1,0),0)</f>
        <v>0</v>
      </c>
      <c r="AB1062" s="29">
        <f>IFERROR(VLOOKUP($B1062,'b02'!$A$4:$H$705,AB$1,0),0)</f>
        <v>0</v>
      </c>
      <c r="AC1062" s="29">
        <f>IFERROR(VLOOKUP($B1062,'b02'!$A$4:$H$705,AC$1,0),0)</f>
        <v>0</v>
      </c>
      <c r="AD1062" s="41">
        <f>IFERROR(VLOOKUP($B1062,'b06'!$A$4:$I$714,AD$1,0),0)</f>
        <v>0</v>
      </c>
      <c r="AE1062" s="41">
        <f>IFERROR(VLOOKUP($B1062,'b06'!$A$4:$I$714,AE$1,0),0)</f>
        <v>0</v>
      </c>
      <c r="AF1062" s="41">
        <f>IFERROR(VLOOKUP($B1062,'b06'!$A$4:$I$714,AF$1,0),0)</f>
        <v>0</v>
      </c>
      <c r="AG1062" s="41">
        <f>IFERROR(VLOOKUP($B1062,'b06'!$A$4:$I$714,AG$1,0),0)</f>
        <v>0</v>
      </c>
      <c r="AH1062" s="41">
        <f>IFERROR(VLOOKUP($B1062,'b06'!$A$4:$I$714,AH$1,0),0)</f>
        <v>0</v>
      </c>
      <c r="AI1062" s="41">
        <f>IFERROR(VLOOKUP($B1062,'b06'!$A$4:$I$714,AI$1,0),0)</f>
        <v>0</v>
      </c>
      <c r="AJ1062" s="41">
        <f>IFERROR(VLOOKUP($B1062,'b06'!$A$4:$I$714,AJ$1,0),0)</f>
        <v>0</v>
      </c>
    </row>
    <row r="1063" spans="1:36" x14ac:dyDescent="0.35">
      <c r="A1063" s="4" t="s">
        <v>313</v>
      </c>
      <c r="B1063" s="30">
        <v>1061</v>
      </c>
      <c r="C1063" s="8">
        <f t="shared" ca="1" si="193"/>
        <v>35940</v>
      </c>
      <c r="D1063" s="5" t="str">
        <f t="shared" si="194"/>
        <v>colaborador_1061</v>
      </c>
      <c r="E1063" s="9" t="s">
        <v>1339</v>
      </c>
      <c r="F1063" s="9" t="s">
        <v>1550</v>
      </c>
      <c r="G1063" s="8">
        <f t="shared" ca="1" si="195"/>
        <v>43949</v>
      </c>
      <c r="H1063" s="6" t="s">
        <v>6</v>
      </c>
      <c r="I1063" s="13">
        <f t="shared" ca="1" si="196"/>
        <v>1.8</v>
      </c>
      <c r="J1063" s="15">
        <f t="shared" ca="1" si="197"/>
        <v>74</v>
      </c>
      <c r="K1063" s="15">
        <f t="shared" ca="1" si="198"/>
        <v>22.839506172839506</v>
      </c>
      <c r="L1063" s="10">
        <f t="shared" ca="1" si="199"/>
        <v>3</v>
      </c>
      <c r="M1063" s="10">
        <f t="shared" ca="1" si="200"/>
        <v>6</v>
      </c>
      <c r="N1063" s="10">
        <f t="shared" ca="1" si="201"/>
        <v>9</v>
      </c>
      <c r="O1063" s="10">
        <f t="shared" ca="1" si="202"/>
        <v>5</v>
      </c>
      <c r="P1063" s="10">
        <f t="shared" ca="1" si="203"/>
        <v>1</v>
      </c>
      <c r="Q1063" s="11">
        <f t="shared" ca="1" si="192"/>
        <v>22</v>
      </c>
      <c r="R1063" s="22" t="str">
        <f ca="1">VLOOKUP(L1063,'05'!$A$2:$B$6,2,0)</f>
        <v>preta</v>
      </c>
      <c r="S1063" s="22" t="str">
        <f ca="1">VLOOKUP(M1063,'06'!$A$2:$B$18,2,0)</f>
        <v>ensino médio técnico incompleto</v>
      </c>
      <c r="T1063" s="22" t="str">
        <f ca="1">VLOOKUP(N1063,'07'!$A$2:$D$28,2,0)</f>
        <v>Goiás</v>
      </c>
      <c r="U1063" s="22" t="str">
        <f ca="1">VLOOKUP(O1063,'08'!$A$2:$B$28,2,0)</f>
        <v>Evangélica</v>
      </c>
      <c r="V1063" s="22" t="str">
        <f ca="1">VLOOKUP(P1063,'10'!$A$2:$B$10,2,0)</f>
        <v>Solteiro</v>
      </c>
      <c r="W1063" s="29">
        <f>IFERROR(VLOOKUP($B1063,'b02'!$A$4:$H$705,W$1,0),0)</f>
        <v>0</v>
      </c>
      <c r="X1063" s="29">
        <f>IFERROR(VLOOKUP($B1063,'b02'!$A$4:$H$705,X$1,0),0)</f>
        <v>1</v>
      </c>
      <c r="Y1063" s="29">
        <f>IFERROR(VLOOKUP($B1063,'b02'!$A$4:$H$705,Y$1,0),0)</f>
        <v>0</v>
      </c>
      <c r="Z1063" s="29">
        <f>IFERROR(VLOOKUP($B1063,'b02'!$A$4:$H$705,Z$1,0),0)</f>
        <v>0</v>
      </c>
      <c r="AA1063" s="29">
        <f>IFERROR(VLOOKUP($B1063,'b02'!$A$4:$H$705,AA$1,0),0)</f>
        <v>0</v>
      </c>
      <c r="AB1063" s="29">
        <f>IFERROR(VLOOKUP($B1063,'b02'!$A$4:$H$705,AB$1,0),0)</f>
        <v>0</v>
      </c>
      <c r="AC1063" s="29">
        <f>IFERROR(VLOOKUP($B1063,'b02'!$A$4:$H$705,AC$1,0),0)</f>
        <v>1</v>
      </c>
      <c r="AD1063" s="41">
        <f>IFERROR(VLOOKUP($B1063,'b06'!$A$4:$I$714,AD$1,0),0)</f>
        <v>1</v>
      </c>
      <c r="AE1063" s="41">
        <f>IFERROR(VLOOKUP($B1063,'b06'!$A$4:$I$714,AE$1,0),0)</f>
        <v>0</v>
      </c>
      <c r="AF1063" s="41">
        <f>IFERROR(VLOOKUP($B1063,'b06'!$A$4:$I$714,AF$1,0),0)</f>
        <v>0</v>
      </c>
      <c r="AG1063" s="41">
        <f>IFERROR(VLOOKUP($B1063,'b06'!$A$4:$I$714,AG$1,0),0)</f>
        <v>0</v>
      </c>
      <c r="AH1063" s="41">
        <f>IFERROR(VLOOKUP($B1063,'b06'!$A$4:$I$714,AH$1,0),0)</f>
        <v>0</v>
      </c>
      <c r="AI1063" s="41">
        <f>IFERROR(VLOOKUP($B1063,'b06'!$A$4:$I$714,AI$1,0),0)</f>
        <v>0</v>
      </c>
      <c r="AJ1063" s="41">
        <f>IFERROR(VLOOKUP($B1063,'b06'!$A$4:$I$714,AJ$1,0),0)</f>
        <v>0</v>
      </c>
    </row>
    <row r="1064" spans="1:36" x14ac:dyDescent="0.35">
      <c r="A1064" s="4" t="s">
        <v>193</v>
      </c>
      <c r="B1064" s="30">
        <v>1062</v>
      </c>
      <c r="C1064" s="8">
        <f t="shared" ca="1" si="193"/>
        <v>35874</v>
      </c>
      <c r="D1064" s="5" t="str">
        <f t="shared" si="194"/>
        <v>colaborador_1062</v>
      </c>
      <c r="E1064" s="9" t="s">
        <v>1339</v>
      </c>
      <c r="F1064" s="9" t="s">
        <v>1550</v>
      </c>
      <c r="G1064" s="8">
        <f t="shared" ca="1" si="195"/>
        <v>42339</v>
      </c>
      <c r="H1064" s="6" t="s">
        <v>6</v>
      </c>
      <c r="I1064" s="13">
        <f t="shared" ca="1" si="196"/>
        <v>1.8</v>
      </c>
      <c r="J1064" s="15">
        <f t="shared" ca="1" si="197"/>
        <v>70</v>
      </c>
      <c r="K1064" s="15">
        <f t="shared" ca="1" si="198"/>
        <v>21.604938271604937</v>
      </c>
      <c r="L1064" s="10">
        <f t="shared" ca="1" si="199"/>
        <v>2</v>
      </c>
      <c r="M1064" s="10">
        <f t="shared" ca="1" si="200"/>
        <v>2</v>
      </c>
      <c r="N1064" s="10">
        <f t="shared" ca="1" si="201"/>
        <v>3</v>
      </c>
      <c r="O1064" s="10">
        <f t="shared" ca="1" si="202"/>
        <v>7</v>
      </c>
      <c r="P1064" s="10">
        <f t="shared" ca="1" si="203"/>
        <v>4</v>
      </c>
      <c r="Q1064" s="11">
        <f t="shared" ca="1" si="192"/>
        <v>22</v>
      </c>
      <c r="R1064" s="22" t="str">
        <f ca="1">VLOOKUP(L1064,'05'!$A$2:$B$6,2,0)</f>
        <v>parda</v>
      </c>
      <c r="S1064" s="22" t="str">
        <f ca="1">VLOOKUP(M1064,'06'!$A$2:$B$18,2,0)</f>
        <v>ensino fundamental incompleto</v>
      </c>
      <c r="T1064" s="22" t="str">
        <f ca="1">VLOOKUP(N1064,'07'!$A$2:$D$28,2,0)</f>
        <v>Amapá</v>
      </c>
      <c r="U1064" s="22" t="str">
        <f ca="1">VLOOKUP(O1064,'08'!$A$2:$B$28,2,0)</f>
        <v>Testemunha de Jeová</v>
      </c>
      <c r="V1064" s="22" t="str">
        <f ca="1">VLOOKUP(P1064,'10'!$A$2:$B$10,2,0)</f>
        <v>Desquitado</v>
      </c>
      <c r="W1064" s="29">
        <f>IFERROR(VLOOKUP($B1064,'b02'!$A$4:$H$705,W$1,0),0)</f>
        <v>0</v>
      </c>
      <c r="X1064" s="29">
        <f>IFERROR(VLOOKUP($B1064,'b02'!$A$4:$H$705,X$1,0),0)</f>
        <v>0</v>
      </c>
      <c r="Y1064" s="29">
        <f>IFERROR(VLOOKUP($B1064,'b02'!$A$4:$H$705,Y$1,0),0)</f>
        <v>0</v>
      </c>
      <c r="Z1064" s="29">
        <f>IFERROR(VLOOKUP($B1064,'b02'!$A$4:$H$705,Z$1,0),0)</f>
        <v>0</v>
      </c>
      <c r="AA1064" s="29">
        <f>IFERROR(VLOOKUP($B1064,'b02'!$A$4:$H$705,AA$1,0),0)</f>
        <v>0</v>
      </c>
      <c r="AB1064" s="29">
        <f>IFERROR(VLOOKUP($B1064,'b02'!$A$4:$H$705,AB$1,0),0)</f>
        <v>0</v>
      </c>
      <c r="AC1064" s="29">
        <f>IFERROR(VLOOKUP($B1064,'b02'!$A$4:$H$705,AC$1,0),0)</f>
        <v>0</v>
      </c>
      <c r="AD1064" s="41">
        <f>IFERROR(VLOOKUP($B1064,'b06'!$A$4:$I$714,AD$1,0),0)</f>
        <v>0</v>
      </c>
      <c r="AE1064" s="41">
        <f>IFERROR(VLOOKUP($B1064,'b06'!$A$4:$I$714,AE$1,0),0)</f>
        <v>0</v>
      </c>
      <c r="AF1064" s="41">
        <f>IFERROR(VLOOKUP($B1064,'b06'!$A$4:$I$714,AF$1,0),0)</f>
        <v>0</v>
      </c>
      <c r="AG1064" s="41">
        <f>IFERROR(VLOOKUP($B1064,'b06'!$A$4:$I$714,AG$1,0),0)</f>
        <v>0</v>
      </c>
      <c r="AH1064" s="41">
        <f>IFERROR(VLOOKUP($B1064,'b06'!$A$4:$I$714,AH$1,0),0)</f>
        <v>0</v>
      </c>
      <c r="AI1064" s="41">
        <f>IFERROR(VLOOKUP($B1064,'b06'!$A$4:$I$714,AI$1,0),0)</f>
        <v>0</v>
      </c>
      <c r="AJ1064" s="41">
        <f>IFERROR(VLOOKUP($B1064,'b06'!$A$4:$I$714,AJ$1,0),0)</f>
        <v>0</v>
      </c>
    </row>
    <row r="1065" spans="1:36" x14ac:dyDescent="0.35">
      <c r="A1065" s="4" t="s">
        <v>214</v>
      </c>
      <c r="B1065" s="30">
        <v>1063</v>
      </c>
      <c r="C1065" s="8">
        <f t="shared" ca="1" si="193"/>
        <v>33017</v>
      </c>
      <c r="D1065" s="5" t="str">
        <f t="shared" si="194"/>
        <v>colaborador_1063</v>
      </c>
      <c r="E1065" s="9" t="s">
        <v>1339</v>
      </c>
      <c r="F1065" s="9" t="s">
        <v>1550</v>
      </c>
      <c r="G1065" s="8">
        <f t="shared" ca="1" si="195"/>
        <v>42789</v>
      </c>
      <c r="H1065" s="6" t="s">
        <v>6</v>
      </c>
      <c r="I1065" s="13">
        <f t="shared" ca="1" si="196"/>
        <v>1.82</v>
      </c>
      <c r="J1065" s="15">
        <f t="shared" ca="1" si="197"/>
        <v>73</v>
      </c>
      <c r="K1065" s="15">
        <f t="shared" ca="1" si="198"/>
        <v>22.03840115928028</v>
      </c>
      <c r="L1065" s="10">
        <f t="shared" ca="1" si="199"/>
        <v>3</v>
      </c>
      <c r="M1065" s="10">
        <f t="shared" ca="1" si="200"/>
        <v>4</v>
      </c>
      <c r="N1065" s="10">
        <f t="shared" ca="1" si="201"/>
        <v>27</v>
      </c>
      <c r="O1065" s="10">
        <f t="shared" ca="1" si="202"/>
        <v>2</v>
      </c>
      <c r="P1065" s="10">
        <f t="shared" ca="1" si="203"/>
        <v>3</v>
      </c>
      <c r="Q1065" s="11">
        <f t="shared" ca="1" si="192"/>
        <v>30</v>
      </c>
      <c r="R1065" s="22" t="str">
        <f ca="1">VLOOKUP(L1065,'05'!$A$2:$B$6,2,0)</f>
        <v>preta</v>
      </c>
      <c r="S1065" s="22" t="str">
        <f ca="1">VLOOKUP(M1065,'06'!$A$2:$B$18,2,0)</f>
        <v>ensino médio incompleto</v>
      </c>
      <c r="T1065" s="22" t="str">
        <f ca="1">VLOOKUP(N1065,'07'!$A$2:$D$28,2,0)</f>
        <v>Tocantins</v>
      </c>
      <c r="U1065" s="22" t="str">
        <f ca="1">VLOOKUP(O1065,'08'!$A$2:$B$28,2,0)</f>
        <v>Candomblé</v>
      </c>
      <c r="V1065" s="22" t="str">
        <f ca="1">VLOOKUP(P1065,'10'!$A$2:$B$10,2,0)</f>
        <v>Divorciado</v>
      </c>
      <c r="W1065" s="29">
        <f>IFERROR(VLOOKUP($B1065,'b02'!$A$4:$H$705,W$1,0),0)</f>
        <v>0</v>
      </c>
      <c r="X1065" s="29">
        <f>IFERROR(VLOOKUP($B1065,'b02'!$A$4:$H$705,X$1,0),0)</f>
        <v>0</v>
      </c>
      <c r="Y1065" s="29">
        <f>IFERROR(VLOOKUP($B1065,'b02'!$A$4:$H$705,Y$1,0),0)</f>
        <v>0</v>
      </c>
      <c r="Z1065" s="29">
        <f>IFERROR(VLOOKUP($B1065,'b02'!$A$4:$H$705,Z$1,0),0)</f>
        <v>0</v>
      </c>
      <c r="AA1065" s="29">
        <f>IFERROR(VLOOKUP($B1065,'b02'!$A$4:$H$705,AA$1,0),0)</f>
        <v>0</v>
      </c>
      <c r="AB1065" s="29">
        <f>IFERROR(VLOOKUP($B1065,'b02'!$A$4:$H$705,AB$1,0),0)</f>
        <v>0</v>
      </c>
      <c r="AC1065" s="29">
        <f>IFERROR(VLOOKUP($B1065,'b02'!$A$4:$H$705,AC$1,0),0)</f>
        <v>0</v>
      </c>
      <c r="AD1065" s="41">
        <f>IFERROR(VLOOKUP($B1065,'b06'!$A$4:$I$714,AD$1,0),0)</f>
        <v>0</v>
      </c>
      <c r="AE1065" s="41">
        <f>IFERROR(VLOOKUP($B1065,'b06'!$A$4:$I$714,AE$1,0),0)</f>
        <v>0</v>
      </c>
      <c r="AF1065" s="41">
        <f>IFERROR(VLOOKUP($B1065,'b06'!$A$4:$I$714,AF$1,0),0)</f>
        <v>0</v>
      </c>
      <c r="AG1065" s="41">
        <f>IFERROR(VLOOKUP($B1065,'b06'!$A$4:$I$714,AG$1,0),0)</f>
        <v>0</v>
      </c>
      <c r="AH1065" s="41">
        <f>IFERROR(VLOOKUP($B1065,'b06'!$A$4:$I$714,AH$1,0),0)</f>
        <v>0</v>
      </c>
      <c r="AI1065" s="41">
        <f>IFERROR(VLOOKUP($B1065,'b06'!$A$4:$I$714,AI$1,0),0)</f>
        <v>0</v>
      </c>
      <c r="AJ1065" s="41">
        <f>IFERROR(VLOOKUP($B1065,'b06'!$A$4:$I$714,AJ$1,0),0)</f>
        <v>0</v>
      </c>
    </row>
    <row r="1066" spans="1:36" x14ac:dyDescent="0.35">
      <c r="A1066" s="4" t="s">
        <v>256</v>
      </c>
      <c r="B1066" s="30">
        <v>1064</v>
      </c>
      <c r="C1066" s="8">
        <f t="shared" ca="1" si="193"/>
        <v>35429</v>
      </c>
      <c r="D1066" s="5" t="str">
        <f t="shared" si="194"/>
        <v>colaborador_1064</v>
      </c>
      <c r="E1066" s="9" t="s">
        <v>1339</v>
      </c>
      <c r="F1066" s="9" t="s">
        <v>1550</v>
      </c>
      <c r="G1066" s="8">
        <f t="shared" ca="1" si="195"/>
        <v>42066</v>
      </c>
      <c r="H1066" s="6" t="s">
        <v>6</v>
      </c>
      <c r="I1066" s="13">
        <f t="shared" ca="1" si="196"/>
        <v>1.8</v>
      </c>
      <c r="J1066" s="15">
        <f t="shared" ca="1" si="197"/>
        <v>75</v>
      </c>
      <c r="K1066" s="15">
        <f t="shared" ca="1" si="198"/>
        <v>23.148148148148145</v>
      </c>
      <c r="L1066" s="10">
        <f t="shared" ca="1" si="199"/>
        <v>3</v>
      </c>
      <c r="M1066" s="10">
        <f t="shared" ca="1" si="200"/>
        <v>2</v>
      </c>
      <c r="N1066" s="10">
        <f t="shared" ca="1" si="201"/>
        <v>16</v>
      </c>
      <c r="O1066" s="10">
        <f t="shared" ca="1" si="202"/>
        <v>4</v>
      </c>
      <c r="P1066" s="10">
        <f t="shared" ca="1" si="203"/>
        <v>3</v>
      </c>
      <c r="Q1066" s="11">
        <f t="shared" ca="1" si="192"/>
        <v>24</v>
      </c>
      <c r="R1066" s="22" t="str">
        <f ca="1">VLOOKUP(L1066,'05'!$A$2:$B$6,2,0)</f>
        <v>preta</v>
      </c>
      <c r="S1066" s="22" t="str">
        <f ca="1">VLOOKUP(M1066,'06'!$A$2:$B$18,2,0)</f>
        <v>ensino fundamental incompleto</v>
      </c>
      <c r="T1066" s="22" t="str">
        <f ca="1">VLOOKUP(N1066,'07'!$A$2:$D$28,2,0)</f>
        <v>Paraná</v>
      </c>
      <c r="U1066" s="22" t="str">
        <f ca="1">VLOOKUP(O1066,'08'!$A$2:$B$28,2,0)</f>
        <v>Cristã</v>
      </c>
      <c r="V1066" s="22" t="str">
        <f ca="1">VLOOKUP(P1066,'10'!$A$2:$B$10,2,0)</f>
        <v>Divorciado</v>
      </c>
      <c r="W1066" s="29">
        <f>IFERROR(VLOOKUP($B1066,'b02'!$A$4:$H$705,W$1,0),0)</f>
        <v>0</v>
      </c>
      <c r="X1066" s="29">
        <f>IFERROR(VLOOKUP($B1066,'b02'!$A$4:$H$705,X$1,0),0)</f>
        <v>0</v>
      </c>
      <c r="Y1066" s="29">
        <f>IFERROR(VLOOKUP($B1066,'b02'!$A$4:$H$705,Y$1,0),0)</f>
        <v>0</v>
      </c>
      <c r="Z1066" s="29">
        <f>IFERROR(VLOOKUP($B1066,'b02'!$A$4:$H$705,Z$1,0),0)</f>
        <v>0</v>
      </c>
      <c r="AA1066" s="29">
        <f>IFERROR(VLOOKUP($B1066,'b02'!$A$4:$H$705,AA$1,0),0)</f>
        <v>0</v>
      </c>
      <c r="AB1066" s="29">
        <f>IFERROR(VLOOKUP($B1066,'b02'!$A$4:$H$705,AB$1,0),0)</f>
        <v>0</v>
      </c>
      <c r="AC1066" s="29">
        <f>IFERROR(VLOOKUP($B1066,'b02'!$A$4:$H$705,AC$1,0),0)</f>
        <v>0</v>
      </c>
      <c r="AD1066" s="41">
        <f>IFERROR(VLOOKUP($B1066,'b06'!$A$4:$I$714,AD$1,0),0)</f>
        <v>0</v>
      </c>
      <c r="AE1066" s="41">
        <f>IFERROR(VLOOKUP($B1066,'b06'!$A$4:$I$714,AE$1,0),0)</f>
        <v>0</v>
      </c>
      <c r="AF1066" s="41">
        <f>IFERROR(VLOOKUP($B1066,'b06'!$A$4:$I$714,AF$1,0),0)</f>
        <v>0</v>
      </c>
      <c r="AG1066" s="41">
        <f>IFERROR(VLOOKUP($B1066,'b06'!$A$4:$I$714,AG$1,0),0)</f>
        <v>0</v>
      </c>
      <c r="AH1066" s="41">
        <f>IFERROR(VLOOKUP($B1066,'b06'!$A$4:$I$714,AH$1,0),0)</f>
        <v>0</v>
      </c>
      <c r="AI1066" s="41">
        <f>IFERROR(VLOOKUP($B1066,'b06'!$A$4:$I$714,AI$1,0),0)</f>
        <v>0</v>
      </c>
      <c r="AJ1066" s="41">
        <f>IFERROR(VLOOKUP($B1066,'b06'!$A$4:$I$714,AJ$1,0),0)</f>
        <v>0</v>
      </c>
    </row>
    <row r="1067" spans="1:36" x14ac:dyDescent="0.35">
      <c r="A1067" s="4" t="s">
        <v>128</v>
      </c>
      <c r="B1067" s="30">
        <v>1065</v>
      </c>
      <c r="C1067" s="8">
        <f t="shared" ca="1" si="193"/>
        <v>35047</v>
      </c>
      <c r="D1067" s="5" t="str">
        <f t="shared" si="194"/>
        <v>colaborador_1065</v>
      </c>
      <c r="E1067" s="9" t="s">
        <v>1339</v>
      </c>
      <c r="F1067" s="9" t="s">
        <v>1550</v>
      </c>
      <c r="G1067" s="8">
        <f t="shared" ca="1" si="195"/>
        <v>43201</v>
      </c>
      <c r="H1067" s="6" t="s">
        <v>6</v>
      </c>
      <c r="I1067" s="13">
        <f t="shared" ca="1" si="196"/>
        <v>1.83</v>
      </c>
      <c r="J1067" s="15">
        <f t="shared" ca="1" si="197"/>
        <v>76</v>
      </c>
      <c r="K1067" s="15">
        <f t="shared" ca="1" si="198"/>
        <v>22.694018931589476</v>
      </c>
      <c r="L1067" s="10">
        <f t="shared" ca="1" si="199"/>
        <v>2</v>
      </c>
      <c r="M1067" s="10">
        <f t="shared" ca="1" si="200"/>
        <v>3</v>
      </c>
      <c r="N1067" s="10">
        <f t="shared" ca="1" si="201"/>
        <v>22</v>
      </c>
      <c r="O1067" s="10">
        <f t="shared" ca="1" si="202"/>
        <v>5</v>
      </c>
      <c r="P1067" s="10">
        <f t="shared" ca="1" si="203"/>
        <v>3</v>
      </c>
      <c r="Q1067" s="11">
        <f t="shared" ca="1" si="192"/>
        <v>25</v>
      </c>
      <c r="R1067" s="22" t="str">
        <f ca="1">VLOOKUP(L1067,'05'!$A$2:$B$6,2,0)</f>
        <v>parda</v>
      </c>
      <c r="S1067" s="22" t="str">
        <f ca="1">VLOOKUP(M1067,'06'!$A$2:$B$18,2,0)</f>
        <v>ensino fundamental completo</v>
      </c>
      <c r="T1067" s="22" t="str">
        <f ca="1">VLOOKUP(N1067,'07'!$A$2:$D$28,2,0)</f>
        <v>Rondônia</v>
      </c>
      <c r="U1067" s="22" t="str">
        <f ca="1">VLOOKUP(O1067,'08'!$A$2:$B$28,2,0)</f>
        <v>Evangélica</v>
      </c>
      <c r="V1067" s="22" t="str">
        <f ca="1">VLOOKUP(P1067,'10'!$A$2:$B$10,2,0)</f>
        <v>Divorciado</v>
      </c>
      <c r="W1067" s="29">
        <f>IFERROR(VLOOKUP($B1067,'b02'!$A$4:$H$705,W$1,0),0)</f>
        <v>1</v>
      </c>
      <c r="X1067" s="29">
        <f>IFERROR(VLOOKUP($B1067,'b02'!$A$4:$H$705,X$1,0),0)</f>
        <v>0</v>
      </c>
      <c r="Y1067" s="29">
        <f>IFERROR(VLOOKUP($B1067,'b02'!$A$4:$H$705,Y$1,0),0)</f>
        <v>1</v>
      </c>
      <c r="Z1067" s="29">
        <f>IFERROR(VLOOKUP($B1067,'b02'!$A$4:$H$705,Z$1,0),0)</f>
        <v>0</v>
      </c>
      <c r="AA1067" s="29">
        <f>IFERROR(VLOOKUP($B1067,'b02'!$A$4:$H$705,AA$1,0),0)</f>
        <v>0</v>
      </c>
      <c r="AB1067" s="29">
        <f>IFERROR(VLOOKUP($B1067,'b02'!$A$4:$H$705,AB$1,0),0)</f>
        <v>1</v>
      </c>
      <c r="AC1067" s="29">
        <f>IFERROR(VLOOKUP($B1067,'b02'!$A$4:$H$705,AC$1,0),0)</f>
        <v>3</v>
      </c>
      <c r="AD1067" s="41">
        <f>IFERROR(VLOOKUP($B1067,'b06'!$A$4:$I$714,AD$1,0),0)</f>
        <v>1</v>
      </c>
      <c r="AE1067" s="41">
        <f>IFERROR(VLOOKUP($B1067,'b06'!$A$4:$I$714,AE$1,0),0)</f>
        <v>0</v>
      </c>
      <c r="AF1067" s="41">
        <f>IFERROR(VLOOKUP($B1067,'b06'!$A$4:$I$714,AF$1,0),0)</f>
        <v>0</v>
      </c>
      <c r="AG1067" s="41">
        <f>IFERROR(VLOOKUP($B1067,'b06'!$A$4:$I$714,AG$1,0),0)</f>
        <v>0</v>
      </c>
      <c r="AH1067" s="41">
        <f>IFERROR(VLOOKUP($B1067,'b06'!$A$4:$I$714,AH$1,0),0)</f>
        <v>1</v>
      </c>
      <c r="AI1067" s="41">
        <f>IFERROR(VLOOKUP($B1067,'b06'!$A$4:$I$714,AI$1,0),0)</f>
        <v>0</v>
      </c>
      <c r="AJ1067" s="41">
        <f>IFERROR(VLOOKUP($B1067,'b06'!$A$4:$I$714,AJ$1,0),0)</f>
        <v>1</v>
      </c>
    </row>
    <row r="1068" spans="1:36" x14ac:dyDescent="0.35">
      <c r="A1068" s="4" t="s">
        <v>91</v>
      </c>
      <c r="B1068" s="30">
        <v>1066</v>
      </c>
      <c r="C1068" s="8">
        <f t="shared" ca="1" si="193"/>
        <v>33486</v>
      </c>
      <c r="D1068" s="5" t="str">
        <f t="shared" si="194"/>
        <v>colaborador_1066</v>
      </c>
      <c r="E1068" s="9" t="s">
        <v>1339</v>
      </c>
      <c r="F1068" s="9" t="s">
        <v>1550</v>
      </c>
      <c r="G1068" s="8">
        <f t="shared" ca="1" si="195"/>
        <v>42043</v>
      </c>
      <c r="H1068" s="6" t="s">
        <v>6</v>
      </c>
      <c r="I1068" s="13">
        <f t="shared" ca="1" si="196"/>
        <v>1.83</v>
      </c>
      <c r="J1068" s="15">
        <f t="shared" ca="1" si="197"/>
        <v>81</v>
      </c>
      <c r="K1068" s="15">
        <f t="shared" ca="1" si="198"/>
        <v>24.187046492878256</v>
      </c>
      <c r="L1068" s="10">
        <f t="shared" ca="1" si="199"/>
        <v>2</v>
      </c>
      <c r="M1068" s="10">
        <f t="shared" ca="1" si="200"/>
        <v>5</v>
      </c>
      <c r="N1068" s="10">
        <f t="shared" ca="1" si="201"/>
        <v>27</v>
      </c>
      <c r="O1068" s="10">
        <f t="shared" ca="1" si="202"/>
        <v>3</v>
      </c>
      <c r="P1068" s="10">
        <f t="shared" ca="1" si="203"/>
        <v>1</v>
      </c>
      <c r="Q1068" s="11">
        <f t="shared" ca="1" si="192"/>
        <v>29</v>
      </c>
      <c r="R1068" s="22" t="str">
        <f ca="1">VLOOKUP(L1068,'05'!$A$2:$B$6,2,0)</f>
        <v>parda</v>
      </c>
      <c r="S1068" s="22" t="str">
        <f ca="1">VLOOKUP(M1068,'06'!$A$2:$B$18,2,0)</f>
        <v>ensino médio completo</v>
      </c>
      <c r="T1068" s="22" t="str">
        <f ca="1">VLOOKUP(N1068,'07'!$A$2:$D$28,2,0)</f>
        <v>Tocantins</v>
      </c>
      <c r="U1068" s="22" t="str">
        <f ca="1">VLOOKUP(O1068,'08'!$A$2:$B$28,2,0)</f>
        <v>Católica</v>
      </c>
      <c r="V1068" s="22" t="str">
        <f ca="1">VLOOKUP(P1068,'10'!$A$2:$B$10,2,0)</f>
        <v>Solteiro</v>
      </c>
      <c r="W1068" s="29">
        <f>IFERROR(VLOOKUP($B1068,'b02'!$A$4:$H$705,W$1,0),0)</f>
        <v>0</v>
      </c>
      <c r="X1068" s="29">
        <f>IFERROR(VLOOKUP($B1068,'b02'!$A$4:$H$705,X$1,0),0)</f>
        <v>0</v>
      </c>
      <c r="Y1068" s="29">
        <f>IFERROR(VLOOKUP($B1068,'b02'!$A$4:$H$705,Y$1,0),0)</f>
        <v>0</v>
      </c>
      <c r="Z1068" s="29">
        <f>IFERROR(VLOOKUP($B1068,'b02'!$A$4:$H$705,Z$1,0),0)</f>
        <v>0</v>
      </c>
      <c r="AA1068" s="29">
        <f>IFERROR(VLOOKUP($B1068,'b02'!$A$4:$H$705,AA$1,0),0)</f>
        <v>0</v>
      </c>
      <c r="AB1068" s="29">
        <f>IFERROR(VLOOKUP($B1068,'b02'!$A$4:$H$705,AB$1,0),0)</f>
        <v>0</v>
      </c>
      <c r="AC1068" s="29">
        <f>IFERROR(VLOOKUP($B1068,'b02'!$A$4:$H$705,AC$1,0),0)</f>
        <v>0</v>
      </c>
      <c r="AD1068" s="41">
        <f>IFERROR(VLOOKUP($B1068,'b06'!$A$4:$I$714,AD$1,0),0)</f>
        <v>0</v>
      </c>
      <c r="AE1068" s="41">
        <f>IFERROR(VLOOKUP($B1068,'b06'!$A$4:$I$714,AE$1,0),0)</f>
        <v>0</v>
      </c>
      <c r="AF1068" s="41">
        <f>IFERROR(VLOOKUP($B1068,'b06'!$A$4:$I$714,AF$1,0),0)</f>
        <v>0</v>
      </c>
      <c r="AG1068" s="41">
        <f>IFERROR(VLOOKUP($B1068,'b06'!$A$4:$I$714,AG$1,0),0)</f>
        <v>0</v>
      </c>
      <c r="AH1068" s="41">
        <f>IFERROR(VLOOKUP($B1068,'b06'!$A$4:$I$714,AH$1,0),0)</f>
        <v>0</v>
      </c>
      <c r="AI1068" s="41">
        <f>IFERROR(VLOOKUP($B1068,'b06'!$A$4:$I$714,AI$1,0),0)</f>
        <v>0</v>
      </c>
      <c r="AJ1068" s="41">
        <f>IFERROR(VLOOKUP($B1068,'b06'!$A$4:$I$714,AJ$1,0),0)</f>
        <v>0</v>
      </c>
    </row>
    <row r="1069" spans="1:36" x14ac:dyDescent="0.35">
      <c r="A1069" s="4" t="s">
        <v>229</v>
      </c>
      <c r="B1069" s="30">
        <v>1067</v>
      </c>
      <c r="C1069" s="8">
        <f t="shared" ca="1" si="193"/>
        <v>31614</v>
      </c>
      <c r="D1069" s="5" t="str">
        <f t="shared" si="194"/>
        <v>colaborador_1067</v>
      </c>
      <c r="E1069" s="9" t="s">
        <v>1339</v>
      </c>
      <c r="F1069" s="9" t="s">
        <v>1550</v>
      </c>
      <c r="G1069" s="8">
        <f t="shared" ca="1" si="195"/>
        <v>43890</v>
      </c>
      <c r="H1069" s="6" t="s">
        <v>6</v>
      </c>
      <c r="I1069" s="13">
        <f t="shared" ca="1" si="196"/>
        <v>1.75</v>
      </c>
      <c r="J1069" s="15">
        <f t="shared" ca="1" si="197"/>
        <v>74</v>
      </c>
      <c r="K1069" s="15">
        <f t="shared" ca="1" si="198"/>
        <v>24.163265306122447</v>
      </c>
      <c r="L1069" s="10">
        <f t="shared" ca="1" si="199"/>
        <v>3</v>
      </c>
      <c r="M1069" s="10">
        <f t="shared" ca="1" si="200"/>
        <v>3</v>
      </c>
      <c r="N1069" s="10">
        <f t="shared" ca="1" si="201"/>
        <v>7</v>
      </c>
      <c r="O1069" s="10">
        <f t="shared" ca="1" si="202"/>
        <v>5</v>
      </c>
      <c r="P1069" s="10">
        <f t="shared" ca="1" si="203"/>
        <v>2</v>
      </c>
      <c r="Q1069" s="11">
        <f t="shared" ca="1" si="192"/>
        <v>34</v>
      </c>
      <c r="R1069" s="22" t="str">
        <f ca="1">VLOOKUP(L1069,'05'!$A$2:$B$6,2,0)</f>
        <v>preta</v>
      </c>
      <c r="S1069" s="22" t="str">
        <f ca="1">VLOOKUP(M1069,'06'!$A$2:$B$18,2,0)</f>
        <v>ensino fundamental completo</v>
      </c>
      <c r="T1069" s="22" t="str">
        <f ca="1">VLOOKUP(N1069,'07'!$A$2:$D$28,2,0)</f>
        <v>Distrito Federal</v>
      </c>
      <c r="U1069" s="22" t="str">
        <f ca="1">VLOOKUP(O1069,'08'!$A$2:$B$28,2,0)</f>
        <v>Evangélica</v>
      </c>
      <c r="V1069" s="22" t="str">
        <f ca="1">VLOOKUP(P1069,'10'!$A$2:$B$10,2,0)</f>
        <v>Casado</v>
      </c>
      <c r="W1069" s="29">
        <f>IFERROR(VLOOKUP($B1069,'b02'!$A$4:$H$705,W$1,0),0)</f>
        <v>1</v>
      </c>
      <c r="X1069" s="29">
        <f>IFERROR(VLOOKUP($B1069,'b02'!$A$4:$H$705,X$1,0),0)</f>
        <v>0</v>
      </c>
      <c r="Y1069" s="29">
        <f>IFERROR(VLOOKUP($B1069,'b02'!$A$4:$H$705,Y$1,0),0)</f>
        <v>0</v>
      </c>
      <c r="Z1069" s="29">
        <f>IFERROR(VLOOKUP($B1069,'b02'!$A$4:$H$705,Z$1,0),0)</f>
        <v>0</v>
      </c>
      <c r="AA1069" s="29">
        <f>IFERROR(VLOOKUP($B1069,'b02'!$A$4:$H$705,AA$1,0),0)</f>
        <v>0</v>
      </c>
      <c r="AB1069" s="29">
        <f>IFERROR(VLOOKUP($B1069,'b02'!$A$4:$H$705,AB$1,0),0)</f>
        <v>0</v>
      </c>
      <c r="AC1069" s="29">
        <f>IFERROR(VLOOKUP($B1069,'b02'!$A$4:$H$705,AC$1,0),0)</f>
        <v>1</v>
      </c>
      <c r="AD1069" s="41">
        <f>IFERROR(VLOOKUP($B1069,'b06'!$A$4:$I$714,AD$1,0),0)</f>
        <v>0</v>
      </c>
      <c r="AE1069" s="41">
        <f>IFERROR(VLOOKUP($B1069,'b06'!$A$4:$I$714,AE$1,0),0)</f>
        <v>0</v>
      </c>
      <c r="AF1069" s="41">
        <f>IFERROR(VLOOKUP($B1069,'b06'!$A$4:$I$714,AF$1,0),0)</f>
        <v>0</v>
      </c>
      <c r="AG1069" s="41">
        <f>IFERROR(VLOOKUP($B1069,'b06'!$A$4:$I$714,AG$1,0),0)</f>
        <v>1</v>
      </c>
      <c r="AH1069" s="41">
        <f>IFERROR(VLOOKUP($B1069,'b06'!$A$4:$I$714,AH$1,0),0)</f>
        <v>0</v>
      </c>
      <c r="AI1069" s="41">
        <f>IFERROR(VLOOKUP($B1069,'b06'!$A$4:$I$714,AI$1,0),0)</f>
        <v>0</v>
      </c>
      <c r="AJ1069" s="41">
        <f>IFERROR(VLOOKUP($B1069,'b06'!$A$4:$I$714,AJ$1,0),0)</f>
        <v>0</v>
      </c>
    </row>
    <row r="1070" spans="1:36" x14ac:dyDescent="0.35">
      <c r="A1070" s="4" t="s">
        <v>67</v>
      </c>
      <c r="B1070" s="30">
        <v>1068</v>
      </c>
      <c r="C1070" s="8">
        <f t="shared" ca="1" si="193"/>
        <v>34930</v>
      </c>
      <c r="D1070" s="5" t="str">
        <f t="shared" si="194"/>
        <v>colaborador_1068</v>
      </c>
      <c r="E1070" s="9" t="s">
        <v>1339</v>
      </c>
      <c r="F1070" s="9" t="s">
        <v>1550</v>
      </c>
      <c r="G1070" s="8">
        <f t="shared" ca="1" si="195"/>
        <v>42766</v>
      </c>
      <c r="H1070" s="6" t="s">
        <v>6</v>
      </c>
      <c r="I1070" s="13">
        <f t="shared" ca="1" si="196"/>
        <v>1.84</v>
      </c>
      <c r="J1070" s="15">
        <f t="shared" ca="1" si="197"/>
        <v>71</v>
      </c>
      <c r="K1070" s="15">
        <f t="shared" ca="1" si="198"/>
        <v>20.971172022684311</v>
      </c>
      <c r="L1070" s="10">
        <f t="shared" ca="1" si="199"/>
        <v>2</v>
      </c>
      <c r="M1070" s="10">
        <f t="shared" ca="1" si="200"/>
        <v>6</v>
      </c>
      <c r="N1070" s="10">
        <f t="shared" ca="1" si="201"/>
        <v>12</v>
      </c>
      <c r="O1070" s="10">
        <f t="shared" ca="1" si="202"/>
        <v>6</v>
      </c>
      <c r="P1070" s="10">
        <f t="shared" ca="1" si="203"/>
        <v>3</v>
      </c>
      <c r="Q1070" s="11">
        <f t="shared" ca="1" si="192"/>
        <v>25</v>
      </c>
      <c r="R1070" s="22" t="str">
        <f ca="1">VLOOKUP(L1070,'05'!$A$2:$B$6,2,0)</f>
        <v>parda</v>
      </c>
      <c r="S1070" s="22" t="str">
        <f ca="1">VLOOKUP(M1070,'06'!$A$2:$B$18,2,0)</f>
        <v>ensino médio técnico incompleto</v>
      </c>
      <c r="T1070" s="22" t="str">
        <f ca="1">VLOOKUP(N1070,'07'!$A$2:$D$28,2,0)</f>
        <v>Mato Grosso do Sul</v>
      </c>
      <c r="U1070" s="22" t="str">
        <f ca="1">VLOOKUP(O1070,'08'!$A$2:$B$28,2,0)</f>
        <v>Umbanda</v>
      </c>
      <c r="V1070" s="22" t="str">
        <f ca="1">VLOOKUP(P1070,'10'!$A$2:$B$10,2,0)</f>
        <v>Divorciado</v>
      </c>
      <c r="W1070" s="29">
        <f>IFERROR(VLOOKUP($B1070,'b02'!$A$4:$H$705,W$1,0),0)</f>
        <v>0</v>
      </c>
      <c r="X1070" s="29">
        <f>IFERROR(VLOOKUP($B1070,'b02'!$A$4:$H$705,X$1,0),0)</f>
        <v>0</v>
      </c>
      <c r="Y1070" s="29">
        <f>IFERROR(VLOOKUP($B1070,'b02'!$A$4:$H$705,Y$1,0),0)</f>
        <v>0</v>
      </c>
      <c r="Z1070" s="29">
        <f>IFERROR(VLOOKUP($B1070,'b02'!$A$4:$H$705,Z$1,0),0)</f>
        <v>0</v>
      </c>
      <c r="AA1070" s="29">
        <f>IFERROR(VLOOKUP($B1070,'b02'!$A$4:$H$705,AA$1,0),0)</f>
        <v>0</v>
      </c>
      <c r="AB1070" s="29">
        <f>IFERROR(VLOOKUP($B1070,'b02'!$A$4:$H$705,AB$1,0),0)</f>
        <v>0</v>
      </c>
      <c r="AC1070" s="29">
        <f>IFERROR(VLOOKUP($B1070,'b02'!$A$4:$H$705,AC$1,0),0)</f>
        <v>0</v>
      </c>
      <c r="AD1070" s="41">
        <f>IFERROR(VLOOKUP($B1070,'b06'!$A$4:$I$714,AD$1,0),0)</f>
        <v>0</v>
      </c>
      <c r="AE1070" s="41">
        <f>IFERROR(VLOOKUP($B1070,'b06'!$A$4:$I$714,AE$1,0),0)</f>
        <v>0</v>
      </c>
      <c r="AF1070" s="41">
        <f>IFERROR(VLOOKUP($B1070,'b06'!$A$4:$I$714,AF$1,0),0)</f>
        <v>0</v>
      </c>
      <c r="AG1070" s="41">
        <f>IFERROR(VLOOKUP($B1070,'b06'!$A$4:$I$714,AG$1,0),0)</f>
        <v>0</v>
      </c>
      <c r="AH1070" s="41">
        <f>IFERROR(VLOOKUP($B1070,'b06'!$A$4:$I$714,AH$1,0),0)</f>
        <v>0</v>
      </c>
      <c r="AI1070" s="41">
        <f>IFERROR(VLOOKUP($B1070,'b06'!$A$4:$I$714,AI$1,0),0)</f>
        <v>0</v>
      </c>
      <c r="AJ1070" s="41">
        <f>IFERROR(VLOOKUP($B1070,'b06'!$A$4:$I$714,AJ$1,0),0)</f>
        <v>0</v>
      </c>
    </row>
    <row r="1071" spans="1:36" x14ac:dyDescent="0.35">
      <c r="A1071" s="4" t="s">
        <v>254</v>
      </c>
      <c r="B1071" s="30">
        <v>1069</v>
      </c>
      <c r="C1071" s="8">
        <f t="shared" ca="1" si="193"/>
        <v>32616</v>
      </c>
      <c r="D1071" s="5" t="str">
        <f t="shared" si="194"/>
        <v>colaborador_1069</v>
      </c>
      <c r="E1071" s="9" t="s">
        <v>1339</v>
      </c>
      <c r="F1071" s="9" t="s">
        <v>1550</v>
      </c>
      <c r="G1071" s="8">
        <f t="shared" ca="1" si="195"/>
        <v>43899</v>
      </c>
      <c r="H1071" s="6" t="s">
        <v>6</v>
      </c>
      <c r="I1071" s="13">
        <f t="shared" ca="1" si="196"/>
        <v>1.82</v>
      </c>
      <c r="J1071" s="15">
        <f t="shared" ca="1" si="197"/>
        <v>79</v>
      </c>
      <c r="K1071" s="15">
        <f t="shared" ca="1" si="198"/>
        <v>23.849776597029344</v>
      </c>
      <c r="L1071" s="10">
        <f t="shared" ca="1" si="199"/>
        <v>3</v>
      </c>
      <c r="M1071" s="10">
        <f t="shared" ca="1" si="200"/>
        <v>6</v>
      </c>
      <c r="N1071" s="10">
        <f t="shared" ca="1" si="201"/>
        <v>21</v>
      </c>
      <c r="O1071" s="10">
        <f t="shared" ca="1" si="202"/>
        <v>7</v>
      </c>
      <c r="P1071" s="10">
        <f t="shared" ca="1" si="203"/>
        <v>4</v>
      </c>
      <c r="Q1071" s="11">
        <f t="shared" ca="1" si="192"/>
        <v>31</v>
      </c>
      <c r="R1071" s="22" t="str">
        <f ca="1">VLOOKUP(L1071,'05'!$A$2:$B$6,2,0)</f>
        <v>preta</v>
      </c>
      <c r="S1071" s="22" t="str">
        <f ca="1">VLOOKUP(M1071,'06'!$A$2:$B$18,2,0)</f>
        <v>ensino médio técnico incompleto</v>
      </c>
      <c r="T1071" s="22" t="str">
        <f ca="1">VLOOKUP(N1071,'07'!$A$2:$D$28,2,0)</f>
        <v>Rio Grande do Sul</v>
      </c>
      <c r="U1071" s="22" t="str">
        <f ca="1">VLOOKUP(O1071,'08'!$A$2:$B$28,2,0)</f>
        <v>Testemunha de Jeová</v>
      </c>
      <c r="V1071" s="22" t="str">
        <f ca="1">VLOOKUP(P1071,'10'!$A$2:$B$10,2,0)</f>
        <v>Desquitado</v>
      </c>
      <c r="W1071" s="29">
        <f>IFERROR(VLOOKUP($B1071,'b02'!$A$4:$H$705,W$1,0),0)</f>
        <v>0</v>
      </c>
      <c r="X1071" s="29">
        <f>IFERROR(VLOOKUP($B1071,'b02'!$A$4:$H$705,X$1,0),0)</f>
        <v>0</v>
      </c>
      <c r="Y1071" s="29">
        <f>IFERROR(VLOOKUP($B1071,'b02'!$A$4:$H$705,Y$1,0),0)</f>
        <v>1</v>
      </c>
      <c r="Z1071" s="29">
        <f>IFERROR(VLOOKUP($B1071,'b02'!$A$4:$H$705,Z$1,0),0)</f>
        <v>0</v>
      </c>
      <c r="AA1071" s="29">
        <f>IFERROR(VLOOKUP($B1071,'b02'!$A$4:$H$705,AA$1,0),0)</f>
        <v>0</v>
      </c>
      <c r="AB1071" s="29">
        <f>IFERROR(VLOOKUP($B1071,'b02'!$A$4:$H$705,AB$1,0),0)</f>
        <v>0</v>
      </c>
      <c r="AC1071" s="29">
        <f>IFERROR(VLOOKUP($B1071,'b02'!$A$4:$H$705,AC$1,0),0)</f>
        <v>1</v>
      </c>
      <c r="AD1071" s="41">
        <f>IFERROR(VLOOKUP($B1071,'b06'!$A$4:$I$714,AD$1,0),0)</f>
        <v>0</v>
      </c>
      <c r="AE1071" s="41">
        <f>IFERROR(VLOOKUP($B1071,'b06'!$A$4:$I$714,AE$1,0),0)</f>
        <v>0</v>
      </c>
      <c r="AF1071" s="41">
        <f>IFERROR(VLOOKUP($B1071,'b06'!$A$4:$I$714,AF$1,0),0)</f>
        <v>0</v>
      </c>
      <c r="AG1071" s="41">
        <f>IFERROR(VLOOKUP($B1071,'b06'!$A$4:$I$714,AG$1,0),0)</f>
        <v>0</v>
      </c>
      <c r="AH1071" s="41">
        <f>IFERROR(VLOOKUP($B1071,'b06'!$A$4:$I$714,AH$1,0),0)</f>
        <v>0</v>
      </c>
      <c r="AI1071" s="41">
        <f>IFERROR(VLOOKUP($B1071,'b06'!$A$4:$I$714,AI$1,0),0)</f>
        <v>0</v>
      </c>
      <c r="AJ1071" s="41">
        <f>IFERROR(VLOOKUP($B1071,'b06'!$A$4:$I$714,AJ$1,0),0)</f>
        <v>1</v>
      </c>
    </row>
    <row r="1072" spans="1:36" x14ac:dyDescent="0.35">
      <c r="A1072" s="4" t="s">
        <v>47</v>
      </c>
      <c r="B1072" s="30">
        <v>1070</v>
      </c>
      <c r="C1072" s="8">
        <f t="shared" ca="1" si="193"/>
        <v>31444</v>
      </c>
      <c r="D1072" s="5" t="str">
        <f t="shared" si="194"/>
        <v>colaborador_1070</v>
      </c>
      <c r="E1072" s="9" t="s">
        <v>1339</v>
      </c>
      <c r="F1072" s="9" t="s">
        <v>1550</v>
      </c>
      <c r="G1072" s="8">
        <f t="shared" ca="1" si="195"/>
        <v>42349</v>
      </c>
      <c r="H1072" s="6" t="s">
        <v>6</v>
      </c>
      <c r="I1072" s="13">
        <f t="shared" ca="1" si="196"/>
        <v>1.81</v>
      </c>
      <c r="J1072" s="15">
        <f t="shared" ca="1" si="197"/>
        <v>73</v>
      </c>
      <c r="K1072" s="15">
        <f t="shared" ca="1" si="198"/>
        <v>22.282592106468055</v>
      </c>
      <c r="L1072" s="10">
        <f t="shared" ca="1" si="199"/>
        <v>2</v>
      </c>
      <c r="M1072" s="10">
        <f t="shared" ca="1" si="200"/>
        <v>7</v>
      </c>
      <c r="N1072" s="10">
        <f t="shared" ca="1" si="201"/>
        <v>21</v>
      </c>
      <c r="O1072" s="10">
        <f t="shared" ca="1" si="202"/>
        <v>7</v>
      </c>
      <c r="P1072" s="10">
        <f t="shared" ca="1" si="203"/>
        <v>5</v>
      </c>
      <c r="Q1072" s="11">
        <f t="shared" ca="1" si="192"/>
        <v>35</v>
      </c>
      <c r="R1072" s="22" t="str">
        <f ca="1">VLOOKUP(L1072,'05'!$A$2:$B$6,2,0)</f>
        <v>parda</v>
      </c>
      <c r="S1072" s="22" t="str">
        <f ca="1">VLOOKUP(M1072,'06'!$A$2:$B$18,2,0)</f>
        <v>ensino médio técnico completo</v>
      </c>
      <c r="T1072" s="22" t="str">
        <f ca="1">VLOOKUP(N1072,'07'!$A$2:$D$28,2,0)</f>
        <v>Rio Grande do Sul</v>
      </c>
      <c r="U1072" s="22" t="str">
        <f ca="1">VLOOKUP(O1072,'08'!$A$2:$B$28,2,0)</f>
        <v>Testemunha de Jeová</v>
      </c>
      <c r="V1072" s="22" t="str">
        <f ca="1">VLOOKUP(P1072,'10'!$A$2:$B$10,2,0)</f>
        <v>Separado</v>
      </c>
      <c r="W1072" s="29">
        <f>IFERROR(VLOOKUP($B1072,'b02'!$A$4:$H$705,W$1,0),0)</f>
        <v>0</v>
      </c>
      <c r="X1072" s="29">
        <f>IFERROR(VLOOKUP($B1072,'b02'!$A$4:$H$705,X$1,0),0)</f>
        <v>0</v>
      </c>
      <c r="Y1072" s="29">
        <f>IFERROR(VLOOKUP($B1072,'b02'!$A$4:$H$705,Y$1,0),0)</f>
        <v>1</v>
      </c>
      <c r="Z1072" s="29">
        <f>IFERROR(VLOOKUP($B1072,'b02'!$A$4:$H$705,Z$1,0),0)</f>
        <v>1</v>
      </c>
      <c r="AA1072" s="29">
        <f>IFERROR(VLOOKUP($B1072,'b02'!$A$4:$H$705,AA$1,0),0)</f>
        <v>0</v>
      </c>
      <c r="AB1072" s="29">
        <f>IFERROR(VLOOKUP($B1072,'b02'!$A$4:$H$705,AB$1,0),0)</f>
        <v>1</v>
      </c>
      <c r="AC1072" s="29">
        <f>IFERROR(VLOOKUP($B1072,'b02'!$A$4:$H$705,AC$1,0),0)</f>
        <v>3</v>
      </c>
      <c r="AD1072" s="41">
        <f>IFERROR(VLOOKUP($B1072,'b06'!$A$4:$I$714,AD$1,0),0)</f>
        <v>1</v>
      </c>
      <c r="AE1072" s="41">
        <f>IFERROR(VLOOKUP($B1072,'b06'!$A$4:$I$714,AE$1,0),0)</f>
        <v>0</v>
      </c>
      <c r="AF1072" s="41">
        <f>IFERROR(VLOOKUP($B1072,'b06'!$A$4:$I$714,AF$1,0),0)</f>
        <v>0</v>
      </c>
      <c r="AG1072" s="41">
        <f>IFERROR(VLOOKUP($B1072,'b06'!$A$4:$I$714,AG$1,0),0)</f>
        <v>0</v>
      </c>
      <c r="AH1072" s="41">
        <f>IFERROR(VLOOKUP($B1072,'b06'!$A$4:$I$714,AH$1,0),0)</f>
        <v>1</v>
      </c>
      <c r="AI1072" s="41">
        <f>IFERROR(VLOOKUP($B1072,'b06'!$A$4:$I$714,AI$1,0),0)</f>
        <v>0</v>
      </c>
      <c r="AJ1072" s="41">
        <f>IFERROR(VLOOKUP($B1072,'b06'!$A$4:$I$714,AJ$1,0),0)</f>
        <v>1</v>
      </c>
    </row>
    <row r="1073" spans="1:36" x14ac:dyDescent="0.35">
      <c r="A1073" s="4" t="s">
        <v>218</v>
      </c>
      <c r="B1073" s="30">
        <v>1071</v>
      </c>
      <c r="C1073" s="8">
        <f t="shared" ca="1" si="193"/>
        <v>33712</v>
      </c>
      <c r="D1073" s="5" t="str">
        <f t="shared" si="194"/>
        <v>colaborador_1071</v>
      </c>
      <c r="E1073" s="9" t="s">
        <v>1339</v>
      </c>
      <c r="F1073" s="9" t="s">
        <v>1550</v>
      </c>
      <c r="G1073" s="8">
        <f t="shared" ca="1" si="195"/>
        <v>42322</v>
      </c>
      <c r="H1073" s="6" t="s">
        <v>6</v>
      </c>
      <c r="I1073" s="13">
        <f t="shared" ca="1" si="196"/>
        <v>1.82</v>
      </c>
      <c r="J1073" s="15">
        <f t="shared" ca="1" si="197"/>
        <v>78</v>
      </c>
      <c r="K1073" s="15">
        <f t="shared" ca="1" si="198"/>
        <v>23.547880690737831</v>
      </c>
      <c r="L1073" s="10">
        <f t="shared" ca="1" si="199"/>
        <v>3</v>
      </c>
      <c r="M1073" s="10">
        <f t="shared" ca="1" si="200"/>
        <v>1</v>
      </c>
      <c r="N1073" s="10">
        <f t="shared" ca="1" si="201"/>
        <v>19</v>
      </c>
      <c r="O1073" s="10">
        <f t="shared" ca="1" si="202"/>
        <v>2</v>
      </c>
      <c r="P1073" s="10">
        <f t="shared" ca="1" si="203"/>
        <v>3</v>
      </c>
      <c r="Q1073" s="11">
        <f t="shared" ca="1" si="192"/>
        <v>28</v>
      </c>
      <c r="R1073" s="22" t="str">
        <f ca="1">VLOOKUP(L1073,'05'!$A$2:$B$6,2,0)</f>
        <v>preta</v>
      </c>
      <c r="S1073" s="22" t="str">
        <f ca="1">VLOOKUP(M1073,'06'!$A$2:$B$18,2,0)</f>
        <v>sem instrução</v>
      </c>
      <c r="T1073" s="22" t="str">
        <f ca="1">VLOOKUP(N1073,'07'!$A$2:$D$28,2,0)</f>
        <v>Rio de Janeiro</v>
      </c>
      <c r="U1073" s="22" t="str">
        <f ca="1">VLOOKUP(O1073,'08'!$A$2:$B$28,2,0)</f>
        <v>Candomblé</v>
      </c>
      <c r="V1073" s="22" t="str">
        <f ca="1">VLOOKUP(P1073,'10'!$A$2:$B$10,2,0)</f>
        <v>Divorciado</v>
      </c>
      <c r="W1073" s="29">
        <f>IFERROR(VLOOKUP($B1073,'b02'!$A$4:$H$705,W$1,0),0)</f>
        <v>0</v>
      </c>
      <c r="X1073" s="29">
        <f>IFERROR(VLOOKUP($B1073,'b02'!$A$4:$H$705,X$1,0),0)</f>
        <v>0</v>
      </c>
      <c r="Y1073" s="29">
        <f>IFERROR(VLOOKUP($B1073,'b02'!$A$4:$H$705,Y$1,0),0)</f>
        <v>0</v>
      </c>
      <c r="Z1073" s="29">
        <f>IFERROR(VLOOKUP($B1073,'b02'!$A$4:$H$705,Z$1,0),0)</f>
        <v>0</v>
      </c>
      <c r="AA1073" s="29">
        <f>IFERROR(VLOOKUP($B1073,'b02'!$A$4:$H$705,AA$1,0),0)</f>
        <v>0</v>
      </c>
      <c r="AB1073" s="29">
        <f>IFERROR(VLOOKUP($B1073,'b02'!$A$4:$H$705,AB$1,0),0)</f>
        <v>0</v>
      </c>
      <c r="AC1073" s="29">
        <f>IFERROR(VLOOKUP($B1073,'b02'!$A$4:$H$705,AC$1,0),0)</f>
        <v>0</v>
      </c>
      <c r="AD1073" s="41">
        <f>IFERROR(VLOOKUP($B1073,'b06'!$A$4:$I$714,AD$1,0),0)</f>
        <v>0</v>
      </c>
      <c r="AE1073" s="41">
        <f>IFERROR(VLOOKUP($B1073,'b06'!$A$4:$I$714,AE$1,0),0)</f>
        <v>0</v>
      </c>
      <c r="AF1073" s="41">
        <f>IFERROR(VLOOKUP($B1073,'b06'!$A$4:$I$714,AF$1,0),0)</f>
        <v>0</v>
      </c>
      <c r="AG1073" s="41">
        <f>IFERROR(VLOOKUP($B1073,'b06'!$A$4:$I$714,AG$1,0),0)</f>
        <v>0</v>
      </c>
      <c r="AH1073" s="41">
        <f>IFERROR(VLOOKUP($B1073,'b06'!$A$4:$I$714,AH$1,0),0)</f>
        <v>0</v>
      </c>
      <c r="AI1073" s="41">
        <f>IFERROR(VLOOKUP($B1073,'b06'!$A$4:$I$714,AI$1,0),0)</f>
        <v>0</v>
      </c>
      <c r="AJ1073" s="41">
        <f>IFERROR(VLOOKUP($B1073,'b06'!$A$4:$I$714,AJ$1,0),0)</f>
        <v>0</v>
      </c>
    </row>
    <row r="1074" spans="1:36" x14ac:dyDescent="0.35">
      <c r="A1074" s="4" t="s">
        <v>314</v>
      </c>
      <c r="B1074" s="30">
        <v>1072</v>
      </c>
      <c r="C1074" s="8">
        <f t="shared" ca="1" si="193"/>
        <v>33132</v>
      </c>
      <c r="D1074" s="5" t="str">
        <f t="shared" si="194"/>
        <v>colaborador_1072</v>
      </c>
      <c r="E1074" s="9" t="s">
        <v>1339</v>
      </c>
      <c r="F1074" s="9" t="s">
        <v>1550</v>
      </c>
      <c r="G1074" s="8">
        <f t="shared" ca="1" si="195"/>
        <v>42325</v>
      </c>
      <c r="H1074" s="6" t="s">
        <v>6</v>
      </c>
      <c r="I1074" s="13">
        <f t="shared" ca="1" si="196"/>
        <v>1.75</v>
      </c>
      <c r="J1074" s="15">
        <f t="shared" ca="1" si="197"/>
        <v>71</v>
      </c>
      <c r="K1074" s="15">
        <f t="shared" ca="1" si="198"/>
        <v>23.183673469387756</v>
      </c>
      <c r="L1074" s="10">
        <f t="shared" ca="1" si="199"/>
        <v>3</v>
      </c>
      <c r="M1074" s="10">
        <f t="shared" ca="1" si="200"/>
        <v>2</v>
      </c>
      <c r="N1074" s="10">
        <f t="shared" ca="1" si="201"/>
        <v>21</v>
      </c>
      <c r="O1074" s="10">
        <f t="shared" ca="1" si="202"/>
        <v>3</v>
      </c>
      <c r="P1074" s="10">
        <f t="shared" ca="1" si="203"/>
        <v>1</v>
      </c>
      <c r="Q1074" s="11">
        <f t="shared" ca="1" si="192"/>
        <v>30</v>
      </c>
      <c r="R1074" s="22" t="str">
        <f ca="1">VLOOKUP(L1074,'05'!$A$2:$B$6,2,0)</f>
        <v>preta</v>
      </c>
      <c r="S1074" s="22" t="str">
        <f ca="1">VLOOKUP(M1074,'06'!$A$2:$B$18,2,0)</f>
        <v>ensino fundamental incompleto</v>
      </c>
      <c r="T1074" s="22" t="str">
        <f ca="1">VLOOKUP(N1074,'07'!$A$2:$D$28,2,0)</f>
        <v>Rio Grande do Sul</v>
      </c>
      <c r="U1074" s="22" t="str">
        <f ca="1">VLOOKUP(O1074,'08'!$A$2:$B$28,2,0)</f>
        <v>Católica</v>
      </c>
      <c r="V1074" s="22" t="str">
        <f ca="1">VLOOKUP(P1074,'10'!$A$2:$B$10,2,0)</f>
        <v>Solteiro</v>
      </c>
      <c r="W1074" s="29">
        <f>IFERROR(VLOOKUP($B1074,'b02'!$A$4:$H$705,W$1,0),0)</f>
        <v>0</v>
      </c>
      <c r="X1074" s="29">
        <f>IFERROR(VLOOKUP($B1074,'b02'!$A$4:$H$705,X$1,0),0)</f>
        <v>0</v>
      </c>
      <c r="Y1074" s="29">
        <f>IFERROR(VLOOKUP($B1074,'b02'!$A$4:$H$705,Y$1,0),0)</f>
        <v>0</v>
      </c>
      <c r="Z1074" s="29">
        <f>IFERROR(VLOOKUP($B1074,'b02'!$A$4:$H$705,Z$1,0),0)</f>
        <v>0</v>
      </c>
      <c r="AA1074" s="29">
        <f>IFERROR(VLOOKUP($B1074,'b02'!$A$4:$H$705,AA$1,0),0)</f>
        <v>0</v>
      </c>
      <c r="AB1074" s="29">
        <f>IFERROR(VLOOKUP($B1074,'b02'!$A$4:$H$705,AB$1,0),0)</f>
        <v>0</v>
      </c>
      <c r="AC1074" s="29">
        <f>IFERROR(VLOOKUP($B1074,'b02'!$A$4:$H$705,AC$1,0),0)</f>
        <v>0</v>
      </c>
      <c r="AD1074" s="41">
        <f>IFERROR(VLOOKUP($B1074,'b06'!$A$4:$I$714,AD$1,0),0)</f>
        <v>0</v>
      </c>
      <c r="AE1074" s="41">
        <f>IFERROR(VLOOKUP($B1074,'b06'!$A$4:$I$714,AE$1,0),0)</f>
        <v>0</v>
      </c>
      <c r="AF1074" s="41">
        <f>IFERROR(VLOOKUP($B1074,'b06'!$A$4:$I$714,AF$1,0),0)</f>
        <v>0</v>
      </c>
      <c r="AG1074" s="41">
        <f>IFERROR(VLOOKUP($B1074,'b06'!$A$4:$I$714,AG$1,0),0)</f>
        <v>0</v>
      </c>
      <c r="AH1074" s="41">
        <f>IFERROR(VLOOKUP($B1074,'b06'!$A$4:$I$714,AH$1,0),0)</f>
        <v>0</v>
      </c>
      <c r="AI1074" s="41">
        <f>IFERROR(VLOOKUP($B1074,'b06'!$A$4:$I$714,AI$1,0),0)</f>
        <v>0</v>
      </c>
      <c r="AJ1074" s="41">
        <f>IFERROR(VLOOKUP($B1074,'b06'!$A$4:$I$714,AJ$1,0),0)</f>
        <v>0</v>
      </c>
    </row>
    <row r="1075" spans="1:36" x14ac:dyDescent="0.35">
      <c r="A1075" s="4" t="s">
        <v>165</v>
      </c>
      <c r="B1075" s="30">
        <v>1073</v>
      </c>
      <c r="C1075" s="8">
        <f t="shared" ca="1" si="193"/>
        <v>33553</v>
      </c>
      <c r="D1075" s="5" t="str">
        <f t="shared" si="194"/>
        <v>colaborador_1073</v>
      </c>
      <c r="E1075" s="9" t="s">
        <v>1339</v>
      </c>
      <c r="F1075" s="9" t="s">
        <v>1550</v>
      </c>
      <c r="G1075" s="8">
        <f t="shared" ca="1" si="195"/>
        <v>42678</v>
      </c>
      <c r="H1075" s="6" t="s">
        <v>6</v>
      </c>
      <c r="I1075" s="13">
        <f t="shared" ca="1" si="196"/>
        <v>1.84</v>
      </c>
      <c r="J1075" s="15">
        <f t="shared" ca="1" si="197"/>
        <v>75</v>
      </c>
      <c r="K1075" s="15">
        <f t="shared" ca="1" si="198"/>
        <v>22.152646502835537</v>
      </c>
      <c r="L1075" s="10">
        <f t="shared" ca="1" si="199"/>
        <v>2</v>
      </c>
      <c r="M1075" s="10">
        <f t="shared" ca="1" si="200"/>
        <v>2</v>
      </c>
      <c r="N1075" s="10">
        <f t="shared" ca="1" si="201"/>
        <v>1</v>
      </c>
      <c r="O1075" s="10">
        <f t="shared" ca="1" si="202"/>
        <v>5</v>
      </c>
      <c r="P1075" s="10">
        <f t="shared" ca="1" si="203"/>
        <v>6</v>
      </c>
      <c r="Q1075" s="11">
        <f t="shared" ca="1" si="192"/>
        <v>29</v>
      </c>
      <c r="R1075" s="22" t="str">
        <f ca="1">VLOOKUP(L1075,'05'!$A$2:$B$6,2,0)</f>
        <v>parda</v>
      </c>
      <c r="S1075" s="22" t="str">
        <f ca="1">VLOOKUP(M1075,'06'!$A$2:$B$18,2,0)</f>
        <v>ensino fundamental incompleto</v>
      </c>
      <c r="T1075" s="22" t="str">
        <f ca="1">VLOOKUP(N1075,'07'!$A$2:$D$28,2,0)</f>
        <v>Acre</v>
      </c>
      <c r="U1075" s="22" t="str">
        <f ca="1">VLOOKUP(O1075,'08'!$A$2:$B$28,2,0)</f>
        <v>Evangélica</v>
      </c>
      <c r="V1075" s="22" t="str">
        <f ca="1">VLOOKUP(P1075,'10'!$A$2:$B$10,2,0)</f>
        <v>Concubinato/União Estável</v>
      </c>
      <c r="W1075" s="29">
        <f>IFERROR(VLOOKUP($B1075,'b02'!$A$4:$H$705,W$1,0),0)</f>
        <v>0</v>
      </c>
      <c r="X1075" s="29">
        <f>IFERROR(VLOOKUP($B1075,'b02'!$A$4:$H$705,X$1,0),0)</f>
        <v>0</v>
      </c>
      <c r="Y1075" s="29">
        <f>IFERROR(VLOOKUP($B1075,'b02'!$A$4:$H$705,Y$1,0),0)</f>
        <v>0</v>
      </c>
      <c r="Z1075" s="29">
        <f>IFERROR(VLOOKUP($B1075,'b02'!$A$4:$H$705,Z$1,0),0)</f>
        <v>0</v>
      </c>
      <c r="AA1075" s="29">
        <f>IFERROR(VLOOKUP($B1075,'b02'!$A$4:$H$705,AA$1,0),0)</f>
        <v>0</v>
      </c>
      <c r="AB1075" s="29">
        <f>IFERROR(VLOOKUP($B1075,'b02'!$A$4:$H$705,AB$1,0),0)</f>
        <v>0</v>
      </c>
      <c r="AC1075" s="29">
        <f>IFERROR(VLOOKUP($B1075,'b02'!$A$4:$H$705,AC$1,0),0)</f>
        <v>0</v>
      </c>
      <c r="AD1075" s="41">
        <f>IFERROR(VLOOKUP($B1075,'b06'!$A$4:$I$714,AD$1,0),0)</f>
        <v>0</v>
      </c>
      <c r="AE1075" s="41">
        <f>IFERROR(VLOOKUP($B1075,'b06'!$A$4:$I$714,AE$1,0),0)</f>
        <v>0</v>
      </c>
      <c r="AF1075" s="41">
        <f>IFERROR(VLOOKUP($B1075,'b06'!$A$4:$I$714,AF$1,0),0)</f>
        <v>0</v>
      </c>
      <c r="AG1075" s="41">
        <f>IFERROR(VLOOKUP($B1075,'b06'!$A$4:$I$714,AG$1,0),0)</f>
        <v>0</v>
      </c>
      <c r="AH1075" s="41">
        <f>IFERROR(VLOOKUP($B1075,'b06'!$A$4:$I$714,AH$1,0),0)</f>
        <v>0</v>
      </c>
      <c r="AI1075" s="41">
        <f>IFERROR(VLOOKUP($B1075,'b06'!$A$4:$I$714,AI$1,0),0)</f>
        <v>0</v>
      </c>
      <c r="AJ1075" s="41">
        <f>IFERROR(VLOOKUP($B1075,'b06'!$A$4:$I$714,AJ$1,0),0)</f>
        <v>0</v>
      </c>
    </row>
    <row r="1076" spans="1:36" x14ac:dyDescent="0.35">
      <c r="A1076" s="4" t="s">
        <v>130</v>
      </c>
      <c r="B1076" s="30">
        <v>1074</v>
      </c>
      <c r="C1076" s="8">
        <f t="shared" ca="1" si="193"/>
        <v>35526</v>
      </c>
      <c r="D1076" s="5" t="str">
        <f t="shared" si="194"/>
        <v>colaborador_1074</v>
      </c>
      <c r="E1076" s="9" t="s">
        <v>1339</v>
      </c>
      <c r="F1076" s="9" t="s">
        <v>1550</v>
      </c>
      <c r="G1076" s="8">
        <f t="shared" ca="1" si="195"/>
        <v>43962</v>
      </c>
      <c r="H1076" s="6" t="s">
        <v>6</v>
      </c>
      <c r="I1076" s="13">
        <f t="shared" ca="1" si="196"/>
        <v>1.78</v>
      </c>
      <c r="J1076" s="15">
        <f t="shared" ca="1" si="197"/>
        <v>72</v>
      </c>
      <c r="K1076" s="15">
        <f t="shared" ca="1" si="198"/>
        <v>22.724403484408533</v>
      </c>
      <c r="L1076" s="10">
        <f t="shared" ca="1" si="199"/>
        <v>2</v>
      </c>
      <c r="M1076" s="10">
        <f t="shared" ca="1" si="200"/>
        <v>7</v>
      </c>
      <c r="N1076" s="10">
        <f t="shared" ca="1" si="201"/>
        <v>10</v>
      </c>
      <c r="O1076" s="10">
        <f t="shared" ca="1" si="202"/>
        <v>7</v>
      </c>
      <c r="P1076" s="10">
        <f t="shared" ca="1" si="203"/>
        <v>6</v>
      </c>
      <c r="Q1076" s="11">
        <f t="shared" ca="1" si="192"/>
        <v>23</v>
      </c>
      <c r="R1076" s="22" t="str">
        <f ca="1">VLOOKUP(L1076,'05'!$A$2:$B$6,2,0)</f>
        <v>parda</v>
      </c>
      <c r="S1076" s="22" t="str">
        <f ca="1">VLOOKUP(M1076,'06'!$A$2:$B$18,2,0)</f>
        <v>ensino médio técnico completo</v>
      </c>
      <c r="T1076" s="22" t="str">
        <f ca="1">VLOOKUP(N1076,'07'!$A$2:$D$28,2,0)</f>
        <v>Maranhão</v>
      </c>
      <c r="U1076" s="22" t="str">
        <f ca="1">VLOOKUP(O1076,'08'!$A$2:$B$28,2,0)</f>
        <v>Testemunha de Jeová</v>
      </c>
      <c r="V1076" s="22" t="str">
        <f ca="1">VLOOKUP(P1076,'10'!$A$2:$B$10,2,0)</f>
        <v>Concubinato/União Estável</v>
      </c>
      <c r="W1076" s="29">
        <f>IFERROR(VLOOKUP($B1076,'b02'!$A$4:$H$705,W$1,0),0)</f>
        <v>0</v>
      </c>
      <c r="X1076" s="29">
        <f>IFERROR(VLOOKUP($B1076,'b02'!$A$4:$H$705,X$1,0),0)</f>
        <v>0</v>
      </c>
      <c r="Y1076" s="29">
        <f>IFERROR(VLOOKUP($B1076,'b02'!$A$4:$H$705,Y$1,0),0)</f>
        <v>1</v>
      </c>
      <c r="Z1076" s="29">
        <f>IFERROR(VLOOKUP($B1076,'b02'!$A$4:$H$705,Z$1,0),0)</f>
        <v>0</v>
      </c>
      <c r="AA1076" s="29">
        <f>IFERROR(VLOOKUP($B1076,'b02'!$A$4:$H$705,AA$1,0),0)</f>
        <v>0</v>
      </c>
      <c r="AB1076" s="29">
        <f>IFERROR(VLOOKUP($B1076,'b02'!$A$4:$H$705,AB$1,0),0)</f>
        <v>0</v>
      </c>
      <c r="AC1076" s="29">
        <f>IFERROR(VLOOKUP($B1076,'b02'!$A$4:$H$705,AC$1,0),0)</f>
        <v>1</v>
      </c>
      <c r="AD1076" s="41">
        <f>IFERROR(VLOOKUP($B1076,'b06'!$A$4:$I$714,AD$1,0),0)</f>
        <v>0</v>
      </c>
      <c r="AE1076" s="41">
        <f>IFERROR(VLOOKUP($B1076,'b06'!$A$4:$I$714,AE$1,0),0)</f>
        <v>0</v>
      </c>
      <c r="AF1076" s="41">
        <f>IFERROR(VLOOKUP($B1076,'b06'!$A$4:$I$714,AF$1,0),0)</f>
        <v>0</v>
      </c>
      <c r="AG1076" s="41">
        <f>IFERROR(VLOOKUP($B1076,'b06'!$A$4:$I$714,AG$1,0),0)</f>
        <v>0</v>
      </c>
      <c r="AH1076" s="41">
        <f>IFERROR(VLOOKUP($B1076,'b06'!$A$4:$I$714,AH$1,0),0)</f>
        <v>0</v>
      </c>
      <c r="AI1076" s="41">
        <f>IFERROR(VLOOKUP($B1076,'b06'!$A$4:$I$714,AI$1,0),0)</f>
        <v>0</v>
      </c>
      <c r="AJ1076" s="41">
        <f>IFERROR(VLOOKUP($B1076,'b06'!$A$4:$I$714,AJ$1,0),0)</f>
        <v>1</v>
      </c>
    </row>
    <row r="1077" spans="1:36" x14ac:dyDescent="0.35">
      <c r="A1077" s="4" t="s">
        <v>235</v>
      </c>
      <c r="B1077" s="30">
        <v>1075</v>
      </c>
      <c r="C1077" s="8">
        <f t="shared" ca="1" si="193"/>
        <v>32732</v>
      </c>
      <c r="D1077" s="5" t="str">
        <f t="shared" si="194"/>
        <v>colaborador_1075</v>
      </c>
      <c r="E1077" s="9" t="s">
        <v>1339</v>
      </c>
      <c r="F1077" s="9" t="s">
        <v>1550</v>
      </c>
      <c r="G1077" s="8">
        <f t="shared" ca="1" si="195"/>
        <v>42600</v>
      </c>
      <c r="H1077" s="6" t="s">
        <v>6</v>
      </c>
      <c r="I1077" s="13">
        <f t="shared" ca="1" si="196"/>
        <v>1.76</v>
      </c>
      <c r="J1077" s="15">
        <f t="shared" ca="1" si="197"/>
        <v>72</v>
      </c>
      <c r="K1077" s="15">
        <f t="shared" ca="1" si="198"/>
        <v>23.243801652892564</v>
      </c>
      <c r="L1077" s="10">
        <f t="shared" ca="1" si="199"/>
        <v>2</v>
      </c>
      <c r="M1077" s="10">
        <f t="shared" ca="1" si="200"/>
        <v>5</v>
      </c>
      <c r="N1077" s="10">
        <f t="shared" ca="1" si="201"/>
        <v>6</v>
      </c>
      <c r="O1077" s="10">
        <f t="shared" ca="1" si="202"/>
        <v>6</v>
      </c>
      <c r="P1077" s="10">
        <f t="shared" ca="1" si="203"/>
        <v>6</v>
      </c>
      <c r="Q1077" s="11">
        <f t="shared" ca="1" si="192"/>
        <v>31</v>
      </c>
      <c r="R1077" s="22" t="str">
        <f ca="1">VLOOKUP(L1077,'05'!$A$2:$B$6,2,0)</f>
        <v>parda</v>
      </c>
      <c r="S1077" s="22" t="str">
        <f ca="1">VLOOKUP(M1077,'06'!$A$2:$B$18,2,0)</f>
        <v>ensino médio completo</v>
      </c>
      <c r="T1077" s="22" t="str">
        <f ca="1">VLOOKUP(N1077,'07'!$A$2:$D$28,2,0)</f>
        <v>Ceará</v>
      </c>
      <c r="U1077" s="22" t="str">
        <f ca="1">VLOOKUP(O1077,'08'!$A$2:$B$28,2,0)</f>
        <v>Umbanda</v>
      </c>
      <c r="V1077" s="22" t="str">
        <f ca="1">VLOOKUP(P1077,'10'!$A$2:$B$10,2,0)</f>
        <v>Concubinato/União Estável</v>
      </c>
      <c r="W1077" s="29">
        <f>IFERROR(VLOOKUP($B1077,'b02'!$A$4:$H$705,W$1,0),0)</f>
        <v>0</v>
      </c>
      <c r="X1077" s="29">
        <f>IFERROR(VLOOKUP($B1077,'b02'!$A$4:$H$705,X$1,0),0)</f>
        <v>0</v>
      </c>
      <c r="Y1077" s="29">
        <f>IFERROR(VLOOKUP($B1077,'b02'!$A$4:$H$705,Y$1,0),0)</f>
        <v>0</v>
      </c>
      <c r="Z1077" s="29">
        <f>IFERROR(VLOOKUP($B1077,'b02'!$A$4:$H$705,Z$1,0),0)</f>
        <v>0</v>
      </c>
      <c r="AA1077" s="29">
        <f>IFERROR(VLOOKUP($B1077,'b02'!$A$4:$H$705,AA$1,0),0)</f>
        <v>0</v>
      </c>
      <c r="AB1077" s="29">
        <f>IFERROR(VLOOKUP($B1077,'b02'!$A$4:$H$705,AB$1,0),0)</f>
        <v>0</v>
      </c>
      <c r="AC1077" s="29">
        <f>IFERROR(VLOOKUP($B1077,'b02'!$A$4:$H$705,AC$1,0),0)</f>
        <v>0</v>
      </c>
      <c r="AD1077" s="41">
        <f>IFERROR(VLOOKUP($B1077,'b06'!$A$4:$I$714,AD$1,0),0)</f>
        <v>0</v>
      </c>
      <c r="AE1077" s="41">
        <f>IFERROR(VLOOKUP($B1077,'b06'!$A$4:$I$714,AE$1,0),0)</f>
        <v>0</v>
      </c>
      <c r="AF1077" s="41">
        <f>IFERROR(VLOOKUP($B1077,'b06'!$A$4:$I$714,AF$1,0),0)</f>
        <v>0</v>
      </c>
      <c r="AG1077" s="41">
        <f>IFERROR(VLOOKUP($B1077,'b06'!$A$4:$I$714,AG$1,0),0)</f>
        <v>0</v>
      </c>
      <c r="AH1077" s="41">
        <f>IFERROR(VLOOKUP($B1077,'b06'!$A$4:$I$714,AH$1,0),0)</f>
        <v>0</v>
      </c>
      <c r="AI1077" s="41">
        <f>IFERROR(VLOOKUP($B1077,'b06'!$A$4:$I$714,AI$1,0),0)</f>
        <v>0</v>
      </c>
      <c r="AJ1077" s="41">
        <f>IFERROR(VLOOKUP($B1077,'b06'!$A$4:$I$714,AJ$1,0),0)</f>
        <v>0</v>
      </c>
    </row>
    <row r="1078" spans="1:36" x14ac:dyDescent="0.35">
      <c r="A1078" s="4" t="s">
        <v>227</v>
      </c>
      <c r="B1078" s="30">
        <v>1076</v>
      </c>
      <c r="C1078" s="8">
        <f t="shared" ca="1" si="193"/>
        <v>32571</v>
      </c>
      <c r="D1078" s="5" t="str">
        <f t="shared" si="194"/>
        <v>colaborador_1076</v>
      </c>
      <c r="E1078" s="9" t="s">
        <v>1339</v>
      </c>
      <c r="F1078" s="9" t="s">
        <v>1550</v>
      </c>
      <c r="G1078" s="8">
        <f t="shared" ca="1" si="195"/>
        <v>42304</v>
      </c>
      <c r="H1078" s="6" t="s">
        <v>6</v>
      </c>
      <c r="I1078" s="13">
        <f t="shared" ca="1" si="196"/>
        <v>1.83</v>
      </c>
      <c r="J1078" s="15">
        <f t="shared" ca="1" si="197"/>
        <v>81</v>
      </c>
      <c r="K1078" s="15">
        <f t="shared" ca="1" si="198"/>
        <v>24.187046492878256</v>
      </c>
      <c r="L1078" s="10">
        <f t="shared" ca="1" si="199"/>
        <v>3</v>
      </c>
      <c r="M1078" s="10">
        <f t="shared" ca="1" si="200"/>
        <v>2</v>
      </c>
      <c r="N1078" s="10">
        <f t="shared" ca="1" si="201"/>
        <v>11</v>
      </c>
      <c r="O1078" s="10">
        <f t="shared" ca="1" si="202"/>
        <v>1</v>
      </c>
      <c r="P1078" s="10">
        <f t="shared" ca="1" si="203"/>
        <v>5</v>
      </c>
      <c r="Q1078" s="11">
        <f t="shared" ca="1" si="192"/>
        <v>31</v>
      </c>
      <c r="R1078" s="22" t="str">
        <f ca="1">VLOOKUP(L1078,'05'!$A$2:$B$6,2,0)</f>
        <v>preta</v>
      </c>
      <c r="S1078" s="22" t="str">
        <f ca="1">VLOOKUP(M1078,'06'!$A$2:$B$18,2,0)</f>
        <v>ensino fundamental incompleto</v>
      </c>
      <c r="T1078" s="22" t="str">
        <f ca="1">VLOOKUP(N1078,'07'!$A$2:$D$28,2,0)</f>
        <v>Mato Grosso</v>
      </c>
      <c r="U1078" s="22" t="str">
        <f ca="1">VLOOKUP(O1078,'08'!$A$2:$B$28,2,0)</f>
        <v>Adventista</v>
      </c>
      <c r="V1078" s="22" t="str">
        <f ca="1">VLOOKUP(P1078,'10'!$A$2:$B$10,2,0)</f>
        <v>Separado</v>
      </c>
      <c r="W1078" s="29">
        <f>IFERROR(VLOOKUP($B1078,'b02'!$A$4:$H$705,W$1,0),0)</f>
        <v>0</v>
      </c>
      <c r="X1078" s="29">
        <f>IFERROR(VLOOKUP($B1078,'b02'!$A$4:$H$705,X$1,0),0)</f>
        <v>0</v>
      </c>
      <c r="Y1078" s="29">
        <f>IFERROR(VLOOKUP($B1078,'b02'!$A$4:$H$705,Y$1,0),0)</f>
        <v>0</v>
      </c>
      <c r="Z1078" s="29">
        <f>IFERROR(VLOOKUP($B1078,'b02'!$A$4:$H$705,Z$1,0),0)</f>
        <v>0</v>
      </c>
      <c r="AA1078" s="29">
        <f>IFERROR(VLOOKUP($B1078,'b02'!$A$4:$H$705,AA$1,0),0)</f>
        <v>0</v>
      </c>
      <c r="AB1078" s="29">
        <f>IFERROR(VLOOKUP($B1078,'b02'!$A$4:$H$705,AB$1,0),0)</f>
        <v>0</v>
      </c>
      <c r="AC1078" s="29">
        <f>IFERROR(VLOOKUP($B1078,'b02'!$A$4:$H$705,AC$1,0),0)</f>
        <v>0</v>
      </c>
      <c r="AD1078" s="41">
        <f>IFERROR(VLOOKUP($B1078,'b06'!$A$4:$I$714,AD$1,0),0)</f>
        <v>0</v>
      </c>
      <c r="AE1078" s="41">
        <f>IFERROR(VLOOKUP($B1078,'b06'!$A$4:$I$714,AE$1,0),0)</f>
        <v>0</v>
      </c>
      <c r="AF1078" s="41">
        <f>IFERROR(VLOOKUP($B1078,'b06'!$A$4:$I$714,AF$1,0),0)</f>
        <v>0</v>
      </c>
      <c r="AG1078" s="41">
        <f>IFERROR(VLOOKUP($B1078,'b06'!$A$4:$I$714,AG$1,0),0)</f>
        <v>0</v>
      </c>
      <c r="AH1078" s="41">
        <f>IFERROR(VLOOKUP($B1078,'b06'!$A$4:$I$714,AH$1,0),0)</f>
        <v>1</v>
      </c>
      <c r="AI1078" s="41">
        <f>IFERROR(VLOOKUP($B1078,'b06'!$A$4:$I$714,AI$1,0),0)</f>
        <v>0</v>
      </c>
      <c r="AJ1078" s="41">
        <f>IFERROR(VLOOKUP($B1078,'b06'!$A$4:$I$714,AJ$1,0),0)</f>
        <v>0</v>
      </c>
    </row>
    <row r="1079" spans="1:36" x14ac:dyDescent="0.35">
      <c r="A1079" s="4" t="s">
        <v>14</v>
      </c>
      <c r="B1079" s="30">
        <v>1077</v>
      </c>
      <c r="C1079" s="8">
        <f t="shared" ca="1" si="193"/>
        <v>35681</v>
      </c>
      <c r="D1079" s="5" t="str">
        <f t="shared" si="194"/>
        <v>colaborador_1077</v>
      </c>
      <c r="E1079" s="9" t="s">
        <v>1339</v>
      </c>
      <c r="F1079" s="9" t="s">
        <v>1550</v>
      </c>
      <c r="G1079" s="8">
        <f t="shared" ca="1" si="195"/>
        <v>42705</v>
      </c>
      <c r="H1079" s="6" t="s">
        <v>6</v>
      </c>
      <c r="I1079" s="13">
        <f t="shared" ca="1" si="196"/>
        <v>1.78</v>
      </c>
      <c r="J1079" s="15">
        <f t="shared" ca="1" si="197"/>
        <v>79</v>
      </c>
      <c r="K1079" s="15">
        <f t="shared" ca="1" si="198"/>
        <v>24.933720489837143</v>
      </c>
      <c r="L1079" s="10">
        <f t="shared" ca="1" si="199"/>
        <v>2</v>
      </c>
      <c r="M1079" s="10">
        <f t="shared" ca="1" si="200"/>
        <v>4</v>
      </c>
      <c r="N1079" s="10">
        <f t="shared" ca="1" si="201"/>
        <v>23</v>
      </c>
      <c r="O1079" s="10">
        <f t="shared" ca="1" si="202"/>
        <v>6</v>
      </c>
      <c r="P1079" s="10">
        <f t="shared" ca="1" si="203"/>
        <v>6</v>
      </c>
      <c r="Q1079" s="11">
        <f t="shared" ca="1" si="192"/>
        <v>23</v>
      </c>
      <c r="R1079" s="22" t="str">
        <f ca="1">VLOOKUP(L1079,'05'!$A$2:$B$6,2,0)</f>
        <v>parda</v>
      </c>
      <c r="S1079" s="22" t="str">
        <f ca="1">VLOOKUP(M1079,'06'!$A$2:$B$18,2,0)</f>
        <v>ensino médio incompleto</v>
      </c>
      <c r="T1079" s="22" t="str">
        <f ca="1">VLOOKUP(N1079,'07'!$A$2:$D$28,2,0)</f>
        <v>Roraima</v>
      </c>
      <c r="U1079" s="22" t="str">
        <f ca="1">VLOOKUP(O1079,'08'!$A$2:$B$28,2,0)</f>
        <v>Umbanda</v>
      </c>
      <c r="V1079" s="22" t="str">
        <f ca="1">VLOOKUP(P1079,'10'!$A$2:$B$10,2,0)</f>
        <v>Concubinato/União Estável</v>
      </c>
      <c r="W1079" s="29">
        <f>IFERROR(VLOOKUP($B1079,'b02'!$A$4:$H$705,W$1,0),0)</f>
        <v>0</v>
      </c>
      <c r="X1079" s="29">
        <f>IFERROR(VLOOKUP($B1079,'b02'!$A$4:$H$705,X$1,0),0)</f>
        <v>0</v>
      </c>
      <c r="Y1079" s="29">
        <f>IFERROR(VLOOKUP($B1079,'b02'!$A$4:$H$705,Y$1,0),0)</f>
        <v>1</v>
      </c>
      <c r="Z1079" s="29">
        <f>IFERROR(VLOOKUP($B1079,'b02'!$A$4:$H$705,Z$1,0),0)</f>
        <v>0</v>
      </c>
      <c r="AA1079" s="29">
        <f>IFERROR(VLOOKUP($B1079,'b02'!$A$4:$H$705,AA$1,0),0)</f>
        <v>0</v>
      </c>
      <c r="AB1079" s="29">
        <f>IFERROR(VLOOKUP($B1079,'b02'!$A$4:$H$705,AB$1,0),0)</f>
        <v>0</v>
      </c>
      <c r="AC1079" s="29">
        <f>IFERROR(VLOOKUP($B1079,'b02'!$A$4:$H$705,AC$1,0),0)</f>
        <v>1</v>
      </c>
      <c r="AD1079" s="41">
        <f>IFERROR(VLOOKUP($B1079,'b06'!$A$4:$I$714,AD$1,0),0)</f>
        <v>0</v>
      </c>
      <c r="AE1079" s="41">
        <f>IFERROR(VLOOKUP($B1079,'b06'!$A$4:$I$714,AE$1,0),0)</f>
        <v>0</v>
      </c>
      <c r="AF1079" s="41">
        <f>IFERROR(VLOOKUP($B1079,'b06'!$A$4:$I$714,AF$1,0),0)</f>
        <v>1</v>
      </c>
      <c r="AG1079" s="41">
        <f>IFERROR(VLOOKUP($B1079,'b06'!$A$4:$I$714,AG$1,0),0)</f>
        <v>0</v>
      </c>
      <c r="AH1079" s="41">
        <f>IFERROR(VLOOKUP($B1079,'b06'!$A$4:$I$714,AH$1,0),0)</f>
        <v>0</v>
      </c>
      <c r="AI1079" s="41">
        <f>IFERROR(VLOOKUP($B1079,'b06'!$A$4:$I$714,AI$1,0),0)</f>
        <v>0</v>
      </c>
      <c r="AJ1079" s="41">
        <f>IFERROR(VLOOKUP($B1079,'b06'!$A$4:$I$714,AJ$1,0),0)</f>
        <v>0</v>
      </c>
    </row>
    <row r="1080" spans="1:36" x14ac:dyDescent="0.35">
      <c r="A1080" s="4" t="s">
        <v>209</v>
      </c>
      <c r="B1080" s="30">
        <v>1078</v>
      </c>
      <c r="C1080" s="8">
        <f t="shared" ca="1" si="193"/>
        <v>32830</v>
      </c>
      <c r="D1080" s="5" t="str">
        <f t="shared" si="194"/>
        <v>colaborador_1078</v>
      </c>
      <c r="E1080" s="9" t="s">
        <v>1339</v>
      </c>
      <c r="F1080" s="9" t="s">
        <v>1550</v>
      </c>
      <c r="G1080" s="8">
        <f t="shared" ca="1" si="195"/>
        <v>43281</v>
      </c>
      <c r="H1080" s="6" t="s">
        <v>6</v>
      </c>
      <c r="I1080" s="13">
        <f t="shared" ca="1" si="196"/>
        <v>1.76</v>
      </c>
      <c r="J1080" s="15">
        <f t="shared" ca="1" si="197"/>
        <v>71</v>
      </c>
      <c r="K1080" s="15">
        <f t="shared" ca="1" si="198"/>
        <v>22.920971074380166</v>
      </c>
      <c r="L1080" s="10">
        <f t="shared" ca="1" si="199"/>
        <v>2</v>
      </c>
      <c r="M1080" s="10">
        <f t="shared" ca="1" si="200"/>
        <v>7</v>
      </c>
      <c r="N1080" s="10">
        <f t="shared" ca="1" si="201"/>
        <v>16</v>
      </c>
      <c r="O1080" s="10">
        <f t="shared" ca="1" si="202"/>
        <v>7</v>
      </c>
      <c r="P1080" s="10">
        <f t="shared" ca="1" si="203"/>
        <v>5</v>
      </c>
      <c r="Q1080" s="11">
        <f t="shared" ca="1" si="192"/>
        <v>31</v>
      </c>
      <c r="R1080" s="22" t="str">
        <f ca="1">VLOOKUP(L1080,'05'!$A$2:$B$6,2,0)</f>
        <v>parda</v>
      </c>
      <c r="S1080" s="22" t="str">
        <f ca="1">VLOOKUP(M1080,'06'!$A$2:$B$18,2,0)</f>
        <v>ensino médio técnico completo</v>
      </c>
      <c r="T1080" s="22" t="str">
        <f ca="1">VLOOKUP(N1080,'07'!$A$2:$D$28,2,0)</f>
        <v>Paraná</v>
      </c>
      <c r="U1080" s="22" t="str">
        <f ca="1">VLOOKUP(O1080,'08'!$A$2:$B$28,2,0)</f>
        <v>Testemunha de Jeová</v>
      </c>
      <c r="V1080" s="22" t="str">
        <f ca="1">VLOOKUP(P1080,'10'!$A$2:$B$10,2,0)</f>
        <v>Separado</v>
      </c>
      <c r="W1080" s="29">
        <f>IFERROR(VLOOKUP($B1080,'b02'!$A$4:$H$705,W$1,0),0)</f>
        <v>0</v>
      </c>
      <c r="X1080" s="29">
        <f>IFERROR(VLOOKUP($B1080,'b02'!$A$4:$H$705,X$1,0),0)</f>
        <v>0</v>
      </c>
      <c r="Y1080" s="29">
        <f>IFERROR(VLOOKUP($B1080,'b02'!$A$4:$H$705,Y$1,0),0)</f>
        <v>0</v>
      </c>
      <c r="Z1080" s="29">
        <f>IFERROR(VLOOKUP($B1080,'b02'!$A$4:$H$705,Z$1,0),0)</f>
        <v>0</v>
      </c>
      <c r="AA1080" s="29">
        <f>IFERROR(VLOOKUP($B1080,'b02'!$A$4:$H$705,AA$1,0),0)</f>
        <v>0</v>
      </c>
      <c r="AB1080" s="29">
        <f>IFERROR(VLOOKUP($B1080,'b02'!$A$4:$H$705,AB$1,0),0)</f>
        <v>0</v>
      </c>
      <c r="AC1080" s="29">
        <f>IFERROR(VLOOKUP($B1080,'b02'!$A$4:$H$705,AC$1,0),0)</f>
        <v>0</v>
      </c>
      <c r="AD1080" s="41">
        <f>IFERROR(VLOOKUP($B1080,'b06'!$A$4:$I$714,AD$1,0),0)</f>
        <v>0</v>
      </c>
      <c r="AE1080" s="41">
        <f>IFERROR(VLOOKUP($B1080,'b06'!$A$4:$I$714,AE$1,0),0)</f>
        <v>0</v>
      </c>
      <c r="AF1080" s="41">
        <f>IFERROR(VLOOKUP($B1080,'b06'!$A$4:$I$714,AF$1,0),0)</f>
        <v>0</v>
      </c>
      <c r="AG1080" s="41">
        <f>IFERROR(VLOOKUP($B1080,'b06'!$A$4:$I$714,AG$1,0),0)</f>
        <v>0</v>
      </c>
      <c r="AH1080" s="41">
        <f>IFERROR(VLOOKUP($B1080,'b06'!$A$4:$I$714,AH$1,0),0)</f>
        <v>0</v>
      </c>
      <c r="AI1080" s="41">
        <f>IFERROR(VLOOKUP($B1080,'b06'!$A$4:$I$714,AI$1,0),0)</f>
        <v>0</v>
      </c>
      <c r="AJ1080" s="41">
        <f>IFERROR(VLOOKUP($B1080,'b06'!$A$4:$I$714,AJ$1,0),0)</f>
        <v>0</v>
      </c>
    </row>
    <row r="1081" spans="1:36" x14ac:dyDescent="0.35">
      <c r="A1081" s="4" t="s">
        <v>51</v>
      </c>
      <c r="B1081" s="30">
        <v>1079</v>
      </c>
      <c r="C1081" s="8">
        <f t="shared" ca="1" si="193"/>
        <v>35627</v>
      </c>
      <c r="D1081" s="5" t="str">
        <f t="shared" si="194"/>
        <v>colaborador_1079</v>
      </c>
      <c r="E1081" s="9" t="s">
        <v>1339</v>
      </c>
      <c r="F1081" s="9" t="s">
        <v>1550</v>
      </c>
      <c r="G1081" s="8">
        <f t="shared" ca="1" si="195"/>
        <v>43261</v>
      </c>
      <c r="H1081" s="6" t="s">
        <v>6</v>
      </c>
      <c r="I1081" s="13">
        <f t="shared" ca="1" si="196"/>
        <v>1.8</v>
      </c>
      <c r="J1081" s="15">
        <f t="shared" ca="1" si="197"/>
        <v>73</v>
      </c>
      <c r="K1081" s="15">
        <f t="shared" ca="1" si="198"/>
        <v>22.530864197530864</v>
      </c>
      <c r="L1081" s="10">
        <f t="shared" ca="1" si="199"/>
        <v>3</v>
      </c>
      <c r="M1081" s="10">
        <f t="shared" ca="1" si="200"/>
        <v>7</v>
      </c>
      <c r="N1081" s="10">
        <f t="shared" ca="1" si="201"/>
        <v>8</v>
      </c>
      <c r="O1081" s="10">
        <f t="shared" ca="1" si="202"/>
        <v>6</v>
      </c>
      <c r="P1081" s="10">
        <f t="shared" ca="1" si="203"/>
        <v>6</v>
      </c>
      <c r="Q1081" s="11">
        <f t="shared" ca="1" si="192"/>
        <v>23</v>
      </c>
      <c r="R1081" s="22" t="str">
        <f ca="1">VLOOKUP(L1081,'05'!$A$2:$B$6,2,0)</f>
        <v>preta</v>
      </c>
      <c r="S1081" s="22" t="str">
        <f ca="1">VLOOKUP(M1081,'06'!$A$2:$B$18,2,0)</f>
        <v>ensino médio técnico completo</v>
      </c>
      <c r="T1081" s="22" t="str">
        <f ca="1">VLOOKUP(N1081,'07'!$A$2:$D$28,2,0)</f>
        <v>Espírito Santo</v>
      </c>
      <c r="U1081" s="22" t="str">
        <f ca="1">VLOOKUP(O1081,'08'!$A$2:$B$28,2,0)</f>
        <v>Umbanda</v>
      </c>
      <c r="V1081" s="22" t="str">
        <f ca="1">VLOOKUP(P1081,'10'!$A$2:$B$10,2,0)</f>
        <v>Concubinato/União Estável</v>
      </c>
      <c r="W1081" s="29">
        <f>IFERROR(VLOOKUP($B1081,'b02'!$A$4:$H$705,W$1,0),0)</f>
        <v>0</v>
      </c>
      <c r="X1081" s="29">
        <f>IFERROR(VLOOKUP($B1081,'b02'!$A$4:$H$705,X$1,0),0)</f>
        <v>0</v>
      </c>
      <c r="Y1081" s="29">
        <f>IFERROR(VLOOKUP($B1081,'b02'!$A$4:$H$705,Y$1,0),0)</f>
        <v>0</v>
      </c>
      <c r="Z1081" s="29">
        <f>IFERROR(VLOOKUP($B1081,'b02'!$A$4:$H$705,Z$1,0),0)</f>
        <v>0</v>
      </c>
      <c r="AA1081" s="29">
        <f>IFERROR(VLOOKUP($B1081,'b02'!$A$4:$H$705,AA$1,0),0)</f>
        <v>0</v>
      </c>
      <c r="AB1081" s="29">
        <f>IFERROR(VLOOKUP($B1081,'b02'!$A$4:$H$705,AB$1,0),0)</f>
        <v>0</v>
      </c>
      <c r="AC1081" s="29">
        <f>IFERROR(VLOOKUP($B1081,'b02'!$A$4:$H$705,AC$1,0),0)</f>
        <v>0</v>
      </c>
      <c r="AD1081" s="41">
        <f>IFERROR(VLOOKUP($B1081,'b06'!$A$4:$I$714,AD$1,0),0)</f>
        <v>0</v>
      </c>
      <c r="AE1081" s="41">
        <f>IFERROR(VLOOKUP($B1081,'b06'!$A$4:$I$714,AE$1,0),0)</f>
        <v>0</v>
      </c>
      <c r="AF1081" s="41">
        <f>IFERROR(VLOOKUP($B1081,'b06'!$A$4:$I$714,AF$1,0),0)</f>
        <v>0</v>
      </c>
      <c r="AG1081" s="41">
        <f>IFERROR(VLOOKUP($B1081,'b06'!$A$4:$I$714,AG$1,0),0)</f>
        <v>0</v>
      </c>
      <c r="AH1081" s="41">
        <f>IFERROR(VLOOKUP($B1081,'b06'!$A$4:$I$714,AH$1,0),0)</f>
        <v>0</v>
      </c>
      <c r="AI1081" s="41">
        <f>IFERROR(VLOOKUP($B1081,'b06'!$A$4:$I$714,AI$1,0),0)</f>
        <v>0</v>
      </c>
      <c r="AJ1081" s="41">
        <f>IFERROR(VLOOKUP($B1081,'b06'!$A$4:$I$714,AJ$1,0),0)</f>
        <v>0</v>
      </c>
    </row>
    <row r="1082" spans="1:36" x14ac:dyDescent="0.35">
      <c r="A1082" s="4" t="s">
        <v>263</v>
      </c>
      <c r="B1082" s="30">
        <v>1080</v>
      </c>
      <c r="C1082" s="8">
        <f t="shared" ca="1" si="193"/>
        <v>30773</v>
      </c>
      <c r="D1082" s="5" t="str">
        <f t="shared" si="194"/>
        <v>colaborador_1080</v>
      </c>
      <c r="E1082" s="9" t="s">
        <v>1339</v>
      </c>
      <c r="F1082" s="9" t="s">
        <v>1550</v>
      </c>
      <c r="G1082" s="8">
        <f t="shared" ca="1" si="195"/>
        <v>43136</v>
      </c>
      <c r="H1082" s="6" t="s">
        <v>6</v>
      </c>
      <c r="I1082" s="13">
        <f t="shared" ca="1" si="196"/>
        <v>1.83</v>
      </c>
      <c r="J1082" s="15">
        <f t="shared" ca="1" si="197"/>
        <v>73</v>
      </c>
      <c r="K1082" s="15">
        <f t="shared" ca="1" si="198"/>
        <v>21.798202394816204</v>
      </c>
      <c r="L1082" s="10">
        <f t="shared" ca="1" si="199"/>
        <v>3</v>
      </c>
      <c r="M1082" s="10">
        <f t="shared" ca="1" si="200"/>
        <v>2</v>
      </c>
      <c r="N1082" s="10">
        <f t="shared" ca="1" si="201"/>
        <v>8</v>
      </c>
      <c r="O1082" s="10">
        <f t="shared" ca="1" si="202"/>
        <v>2</v>
      </c>
      <c r="P1082" s="10">
        <f t="shared" ca="1" si="203"/>
        <v>1</v>
      </c>
      <c r="Q1082" s="11">
        <f t="shared" ca="1" si="192"/>
        <v>36</v>
      </c>
      <c r="R1082" s="22" t="str">
        <f ca="1">VLOOKUP(L1082,'05'!$A$2:$B$6,2,0)</f>
        <v>preta</v>
      </c>
      <c r="S1082" s="22" t="str">
        <f ca="1">VLOOKUP(M1082,'06'!$A$2:$B$18,2,0)</f>
        <v>ensino fundamental incompleto</v>
      </c>
      <c r="T1082" s="22" t="str">
        <f ca="1">VLOOKUP(N1082,'07'!$A$2:$D$28,2,0)</f>
        <v>Espírito Santo</v>
      </c>
      <c r="U1082" s="22" t="str">
        <f ca="1">VLOOKUP(O1082,'08'!$A$2:$B$28,2,0)</f>
        <v>Candomblé</v>
      </c>
      <c r="V1082" s="22" t="str">
        <f ca="1">VLOOKUP(P1082,'10'!$A$2:$B$10,2,0)</f>
        <v>Solteiro</v>
      </c>
      <c r="W1082" s="29">
        <f>IFERROR(VLOOKUP($B1082,'b02'!$A$4:$H$705,W$1,0),0)</f>
        <v>0</v>
      </c>
      <c r="X1082" s="29">
        <f>IFERROR(VLOOKUP($B1082,'b02'!$A$4:$H$705,X$1,0),0)</f>
        <v>0</v>
      </c>
      <c r="Y1082" s="29">
        <f>IFERROR(VLOOKUP($B1082,'b02'!$A$4:$H$705,Y$1,0),0)</f>
        <v>0</v>
      </c>
      <c r="Z1082" s="29">
        <f>IFERROR(VLOOKUP($B1082,'b02'!$A$4:$H$705,Z$1,0),0)</f>
        <v>0</v>
      </c>
      <c r="AA1082" s="29">
        <f>IFERROR(VLOOKUP($B1082,'b02'!$A$4:$H$705,AA$1,0),0)</f>
        <v>1</v>
      </c>
      <c r="AB1082" s="29">
        <f>IFERROR(VLOOKUP($B1082,'b02'!$A$4:$H$705,AB$1,0),0)</f>
        <v>0</v>
      </c>
      <c r="AC1082" s="29">
        <f>IFERROR(VLOOKUP($B1082,'b02'!$A$4:$H$705,AC$1,0),0)</f>
        <v>1</v>
      </c>
      <c r="AD1082" s="41">
        <f>IFERROR(VLOOKUP($B1082,'b06'!$A$4:$I$714,AD$1,0),0)</f>
        <v>1</v>
      </c>
      <c r="AE1082" s="41">
        <f>IFERROR(VLOOKUP($B1082,'b06'!$A$4:$I$714,AE$1,0),0)</f>
        <v>0</v>
      </c>
      <c r="AF1082" s="41">
        <f>IFERROR(VLOOKUP($B1082,'b06'!$A$4:$I$714,AF$1,0),0)</f>
        <v>0</v>
      </c>
      <c r="AG1082" s="41">
        <f>IFERROR(VLOOKUP($B1082,'b06'!$A$4:$I$714,AG$1,0),0)</f>
        <v>0</v>
      </c>
      <c r="AH1082" s="41">
        <f>IFERROR(VLOOKUP($B1082,'b06'!$A$4:$I$714,AH$1,0),0)</f>
        <v>0</v>
      </c>
      <c r="AI1082" s="41">
        <f>IFERROR(VLOOKUP($B1082,'b06'!$A$4:$I$714,AI$1,0),0)</f>
        <v>0</v>
      </c>
      <c r="AJ1082" s="41">
        <f>IFERROR(VLOOKUP($B1082,'b06'!$A$4:$I$714,AJ$1,0),0)</f>
        <v>0</v>
      </c>
    </row>
    <row r="1083" spans="1:36" x14ac:dyDescent="0.35">
      <c r="A1083" s="4" t="s">
        <v>15</v>
      </c>
      <c r="B1083" s="30">
        <v>1081</v>
      </c>
      <c r="C1083" s="8">
        <f t="shared" ca="1" si="193"/>
        <v>35350</v>
      </c>
      <c r="D1083" s="5" t="str">
        <f t="shared" si="194"/>
        <v>colaborador_1081</v>
      </c>
      <c r="E1083" s="9" t="s">
        <v>1339</v>
      </c>
      <c r="F1083" s="9" t="s">
        <v>1550</v>
      </c>
      <c r="G1083" s="8">
        <f t="shared" ca="1" si="195"/>
        <v>43609</v>
      </c>
      <c r="H1083" s="6" t="s">
        <v>6</v>
      </c>
      <c r="I1083" s="13">
        <f t="shared" ca="1" si="196"/>
        <v>1.75</v>
      </c>
      <c r="J1083" s="15">
        <f t="shared" ca="1" si="197"/>
        <v>71</v>
      </c>
      <c r="K1083" s="15">
        <f t="shared" ca="1" si="198"/>
        <v>23.183673469387756</v>
      </c>
      <c r="L1083" s="10">
        <f t="shared" ca="1" si="199"/>
        <v>2</v>
      </c>
      <c r="M1083" s="10">
        <f t="shared" ca="1" si="200"/>
        <v>3</v>
      </c>
      <c r="N1083" s="10">
        <f t="shared" ca="1" si="201"/>
        <v>19</v>
      </c>
      <c r="O1083" s="10">
        <f t="shared" ca="1" si="202"/>
        <v>4</v>
      </c>
      <c r="P1083" s="10">
        <f t="shared" ca="1" si="203"/>
        <v>4</v>
      </c>
      <c r="Q1083" s="11">
        <f t="shared" ca="1" si="192"/>
        <v>24</v>
      </c>
      <c r="R1083" s="22" t="str">
        <f ca="1">VLOOKUP(L1083,'05'!$A$2:$B$6,2,0)</f>
        <v>parda</v>
      </c>
      <c r="S1083" s="22" t="str">
        <f ca="1">VLOOKUP(M1083,'06'!$A$2:$B$18,2,0)</f>
        <v>ensino fundamental completo</v>
      </c>
      <c r="T1083" s="22" t="str">
        <f ca="1">VLOOKUP(N1083,'07'!$A$2:$D$28,2,0)</f>
        <v>Rio de Janeiro</v>
      </c>
      <c r="U1083" s="22" t="str">
        <f ca="1">VLOOKUP(O1083,'08'!$A$2:$B$28,2,0)</f>
        <v>Cristã</v>
      </c>
      <c r="V1083" s="22" t="str">
        <f ca="1">VLOOKUP(P1083,'10'!$A$2:$B$10,2,0)</f>
        <v>Desquitado</v>
      </c>
      <c r="W1083" s="29">
        <f>IFERROR(VLOOKUP($B1083,'b02'!$A$4:$H$705,W$1,0),0)</f>
        <v>0</v>
      </c>
      <c r="X1083" s="29">
        <f>IFERROR(VLOOKUP($B1083,'b02'!$A$4:$H$705,X$1,0),0)</f>
        <v>0</v>
      </c>
      <c r="Y1083" s="29">
        <f>IFERROR(VLOOKUP($B1083,'b02'!$A$4:$H$705,Y$1,0),0)</f>
        <v>0</v>
      </c>
      <c r="Z1083" s="29">
        <f>IFERROR(VLOOKUP($B1083,'b02'!$A$4:$H$705,Z$1,0),0)</f>
        <v>4</v>
      </c>
      <c r="AA1083" s="29">
        <f>IFERROR(VLOOKUP($B1083,'b02'!$A$4:$H$705,AA$1,0),0)</f>
        <v>0</v>
      </c>
      <c r="AB1083" s="29">
        <f>IFERROR(VLOOKUP($B1083,'b02'!$A$4:$H$705,AB$1,0),0)</f>
        <v>0</v>
      </c>
      <c r="AC1083" s="29">
        <f>IFERROR(VLOOKUP($B1083,'b02'!$A$4:$H$705,AC$1,0),0)</f>
        <v>4</v>
      </c>
      <c r="AD1083" s="41">
        <f>IFERROR(VLOOKUP($B1083,'b06'!$A$4:$I$714,AD$1,0),0)</f>
        <v>1</v>
      </c>
      <c r="AE1083" s="41">
        <f>IFERROR(VLOOKUP($B1083,'b06'!$A$4:$I$714,AE$1,0),0)</f>
        <v>1</v>
      </c>
      <c r="AF1083" s="41">
        <f>IFERROR(VLOOKUP($B1083,'b06'!$A$4:$I$714,AF$1,0),0)</f>
        <v>0</v>
      </c>
      <c r="AG1083" s="41">
        <f>IFERROR(VLOOKUP($B1083,'b06'!$A$4:$I$714,AG$1,0),0)</f>
        <v>1</v>
      </c>
      <c r="AH1083" s="41">
        <f>IFERROR(VLOOKUP($B1083,'b06'!$A$4:$I$714,AH$1,0),0)</f>
        <v>1</v>
      </c>
      <c r="AI1083" s="41">
        <f>IFERROR(VLOOKUP($B1083,'b06'!$A$4:$I$714,AI$1,0),0)</f>
        <v>0</v>
      </c>
      <c r="AJ1083" s="41">
        <f>IFERROR(VLOOKUP($B1083,'b06'!$A$4:$I$714,AJ$1,0),0)</f>
        <v>0</v>
      </c>
    </row>
    <row r="1084" spans="1:36" x14ac:dyDescent="0.35">
      <c r="A1084" s="4" t="s">
        <v>180</v>
      </c>
      <c r="B1084" s="30">
        <v>1082</v>
      </c>
      <c r="C1084" s="8">
        <f t="shared" ca="1" si="193"/>
        <v>33221</v>
      </c>
      <c r="D1084" s="5" t="str">
        <f t="shared" si="194"/>
        <v>colaborador_1082</v>
      </c>
      <c r="E1084" s="9" t="s">
        <v>1339</v>
      </c>
      <c r="F1084" s="9" t="s">
        <v>1550</v>
      </c>
      <c r="G1084" s="8">
        <f t="shared" ca="1" si="195"/>
        <v>43712</v>
      </c>
      <c r="H1084" s="6" t="s">
        <v>6</v>
      </c>
      <c r="I1084" s="13">
        <f t="shared" ca="1" si="196"/>
        <v>1.76</v>
      </c>
      <c r="J1084" s="15">
        <f t="shared" ca="1" si="197"/>
        <v>71</v>
      </c>
      <c r="K1084" s="15">
        <f t="shared" ca="1" si="198"/>
        <v>22.920971074380166</v>
      </c>
      <c r="L1084" s="10">
        <f t="shared" ca="1" si="199"/>
        <v>2</v>
      </c>
      <c r="M1084" s="10">
        <f t="shared" ca="1" si="200"/>
        <v>7</v>
      </c>
      <c r="N1084" s="10">
        <f t="shared" ca="1" si="201"/>
        <v>14</v>
      </c>
      <c r="O1084" s="10">
        <f t="shared" ca="1" si="202"/>
        <v>3</v>
      </c>
      <c r="P1084" s="10">
        <f t="shared" ca="1" si="203"/>
        <v>1</v>
      </c>
      <c r="Q1084" s="11">
        <f t="shared" ca="1" si="192"/>
        <v>30</v>
      </c>
      <c r="R1084" s="22" t="str">
        <f ca="1">VLOOKUP(L1084,'05'!$A$2:$B$6,2,0)</f>
        <v>parda</v>
      </c>
      <c r="S1084" s="22" t="str">
        <f ca="1">VLOOKUP(M1084,'06'!$A$2:$B$18,2,0)</f>
        <v>ensino médio técnico completo</v>
      </c>
      <c r="T1084" s="22" t="str">
        <f ca="1">VLOOKUP(N1084,'07'!$A$2:$D$28,2,0)</f>
        <v>Pará</v>
      </c>
      <c r="U1084" s="22" t="str">
        <f ca="1">VLOOKUP(O1084,'08'!$A$2:$B$28,2,0)</f>
        <v>Católica</v>
      </c>
      <c r="V1084" s="22" t="str">
        <f ca="1">VLOOKUP(P1084,'10'!$A$2:$B$10,2,0)</f>
        <v>Solteiro</v>
      </c>
      <c r="W1084" s="29">
        <f>IFERROR(VLOOKUP($B1084,'b02'!$A$4:$H$705,W$1,0),0)</f>
        <v>0</v>
      </c>
      <c r="X1084" s="29">
        <f>IFERROR(VLOOKUP($B1084,'b02'!$A$4:$H$705,X$1,0),0)</f>
        <v>0</v>
      </c>
      <c r="Y1084" s="29">
        <f>IFERROR(VLOOKUP($B1084,'b02'!$A$4:$H$705,Y$1,0),0)</f>
        <v>0</v>
      </c>
      <c r="Z1084" s="29">
        <f>IFERROR(VLOOKUP($B1084,'b02'!$A$4:$H$705,Z$1,0),0)</f>
        <v>0</v>
      </c>
      <c r="AA1084" s="29">
        <f>IFERROR(VLOOKUP($B1084,'b02'!$A$4:$H$705,AA$1,0),0)</f>
        <v>0</v>
      </c>
      <c r="AB1084" s="29">
        <f>IFERROR(VLOOKUP($B1084,'b02'!$A$4:$H$705,AB$1,0),0)</f>
        <v>0</v>
      </c>
      <c r="AC1084" s="29">
        <f>IFERROR(VLOOKUP($B1084,'b02'!$A$4:$H$705,AC$1,0),0)</f>
        <v>0</v>
      </c>
      <c r="AD1084" s="41">
        <f>IFERROR(VLOOKUP($B1084,'b06'!$A$4:$I$714,AD$1,0),0)</f>
        <v>0</v>
      </c>
      <c r="AE1084" s="41">
        <f>IFERROR(VLOOKUP($B1084,'b06'!$A$4:$I$714,AE$1,0),0)</f>
        <v>0</v>
      </c>
      <c r="AF1084" s="41">
        <f>IFERROR(VLOOKUP($B1084,'b06'!$A$4:$I$714,AF$1,0),0)</f>
        <v>0</v>
      </c>
      <c r="AG1084" s="41">
        <f>IFERROR(VLOOKUP($B1084,'b06'!$A$4:$I$714,AG$1,0),0)</f>
        <v>0</v>
      </c>
      <c r="AH1084" s="41">
        <f>IFERROR(VLOOKUP($B1084,'b06'!$A$4:$I$714,AH$1,0),0)</f>
        <v>0</v>
      </c>
      <c r="AI1084" s="41">
        <f>IFERROR(VLOOKUP($B1084,'b06'!$A$4:$I$714,AI$1,0),0)</f>
        <v>0</v>
      </c>
      <c r="AJ1084" s="41">
        <f>IFERROR(VLOOKUP($B1084,'b06'!$A$4:$I$714,AJ$1,0),0)</f>
        <v>0</v>
      </c>
    </row>
    <row r="1085" spans="1:36" x14ac:dyDescent="0.35">
      <c r="A1085" s="4" t="s">
        <v>44</v>
      </c>
      <c r="B1085" s="30">
        <v>1083</v>
      </c>
      <c r="C1085" s="8">
        <f t="shared" ca="1" si="193"/>
        <v>35059</v>
      </c>
      <c r="D1085" s="5" t="str">
        <f t="shared" si="194"/>
        <v>colaborador_1083</v>
      </c>
      <c r="E1085" s="9" t="s">
        <v>1339</v>
      </c>
      <c r="F1085" s="9" t="s">
        <v>1550</v>
      </c>
      <c r="G1085" s="8">
        <f t="shared" ca="1" si="195"/>
        <v>43518</v>
      </c>
      <c r="H1085" s="6" t="s">
        <v>6</v>
      </c>
      <c r="I1085" s="13">
        <f t="shared" ca="1" si="196"/>
        <v>1.79</v>
      </c>
      <c r="J1085" s="15">
        <f t="shared" ca="1" si="197"/>
        <v>77</v>
      </c>
      <c r="K1085" s="15">
        <f t="shared" ca="1" si="198"/>
        <v>24.031709372366656</v>
      </c>
      <c r="L1085" s="10">
        <f t="shared" ca="1" si="199"/>
        <v>3</v>
      </c>
      <c r="M1085" s="10">
        <f t="shared" ca="1" si="200"/>
        <v>2</v>
      </c>
      <c r="N1085" s="10">
        <f t="shared" ca="1" si="201"/>
        <v>2</v>
      </c>
      <c r="O1085" s="10">
        <f t="shared" ca="1" si="202"/>
        <v>2</v>
      </c>
      <c r="P1085" s="10">
        <f t="shared" ca="1" si="203"/>
        <v>5</v>
      </c>
      <c r="Q1085" s="11">
        <f t="shared" ca="1" si="192"/>
        <v>25</v>
      </c>
      <c r="R1085" s="22" t="str">
        <f ca="1">VLOOKUP(L1085,'05'!$A$2:$B$6,2,0)</f>
        <v>preta</v>
      </c>
      <c r="S1085" s="22" t="str">
        <f ca="1">VLOOKUP(M1085,'06'!$A$2:$B$18,2,0)</f>
        <v>ensino fundamental incompleto</v>
      </c>
      <c r="T1085" s="22" t="str">
        <f ca="1">VLOOKUP(N1085,'07'!$A$2:$D$28,2,0)</f>
        <v>Alagoas</v>
      </c>
      <c r="U1085" s="22" t="str">
        <f ca="1">VLOOKUP(O1085,'08'!$A$2:$B$28,2,0)</f>
        <v>Candomblé</v>
      </c>
      <c r="V1085" s="22" t="str">
        <f ca="1">VLOOKUP(P1085,'10'!$A$2:$B$10,2,0)</f>
        <v>Separado</v>
      </c>
      <c r="W1085" s="29">
        <f>IFERROR(VLOOKUP($B1085,'b02'!$A$4:$H$705,W$1,0),0)</f>
        <v>0</v>
      </c>
      <c r="X1085" s="29">
        <f>IFERROR(VLOOKUP($B1085,'b02'!$A$4:$H$705,X$1,0),0)</f>
        <v>0</v>
      </c>
      <c r="Y1085" s="29">
        <f>IFERROR(VLOOKUP($B1085,'b02'!$A$4:$H$705,Y$1,0),0)</f>
        <v>0</v>
      </c>
      <c r="Z1085" s="29">
        <f>IFERROR(VLOOKUP($B1085,'b02'!$A$4:$H$705,Z$1,0),0)</f>
        <v>0</v>
      </c>
      <c r="AA1085" s="29">
        <f>IFERROR(VLOOKUP($B1085,'b02'!$A$4:$H$705,AA$1,0),0)</f>
        <v>0</v>
      </c>
      <c r="AB1085" s="29">
        <f>IFERROR(VLOOKUP($B1085,'b02'!$A$4:$H$705,AB$1,0),0)</f>
        <v>0</v>
      </c>
      <c r="AC1085" s="29">
        <f>IFERROR(VLOOKUP($B1085,'b02'!$A$4:$H$705,AC$1,0),0)</f>
        <v>0</v>
      </c>
      <c r="AD1085" s="41">
        <f>IFERROR(VLOOKUP($B1085,'b06'!$A$4:$I$714,AD$1,0),0)</f>
        <v>0</v>
      </c>
      <c r="AE1085" s="41">
        <f>IFERROR(VLOOKUP($B1085,'b06'!$A$4:$I$714,AE$1,0),0)</f>
        <v>0</v>
      </c>
      <c r="AF1085" s="41">
        <f>IFERROR(VLOOKUP($B1085,'b06'!$A$4:$I$714,AF$1,0),0)</f>
        <v>0</v>
      </c>
      <c r="AG1085" s="41">
        <f>IFERROR(VLOOKUP($B1085,'b06'!$A$4:$I$714,AG$1,0),0)</f>
        <v>0</v>
      </c>
      <c r="AH1085" s="41">
        <f>IFERROR(VLOOKUP($B1085,'b06'!$A$4:$I$714,AH$1,0),0)</f>
        <v>0</v>
      </c>
      <c r="AI1085" s="41">
        <f>IFERROR(VLOOKUP($B1085,'b06'!$A$4:$I$714,AI$1,0),0)</f>
        <v>0</v>
      </c>
      <c r="AJ1085" s="41">
        <f>IFERROR(VLOOKUP($B1085,'b06'!$A$4:$I$714,AJ$1,0),0)</f>
        <v>0</v>
      </c>
    </row>
    <row r="1086" spans="1:36" x14ac:dyDescent="0.35">
      <c r="A1086" s="4" t="s">
        <v>184</v>
      </c>
      <c r="B1086" s="30">
        <v>1084</v>
      </c>
      <c r="C1086" s="8">
        <f t="shared" ca="1" si="193"/>
        <v>35675</v>
      </c>
      <c r="D1086" s="5" t="str">
        <f t="shared" si="194"/>
        <v>colaborador_1084</v>
      </c>
      <c r="E1086" s="9" t="s">
        <v>1339</v>
      </c>
      <c r="F1086" s="9" t="s">
        <v>1550</v>
      </c>
      <c r="G1086" s="8">
        <f t="shared" ca="1" si="195"/>
        <v>43024</v>
      </c>
      <c r="H1086" s="6" t="s">
        <v>6</v>
      </c>
      <c r="I1086" s="13">
        <f t="shared" ca="1" si="196"/>
        <v>1.82</v>
      </c>
      <c r="J1086" s="15">
        <f t="shared" ca="1" si="197"/>
        <v>72</v>
      </c>
      <c r="K1086" s="15">
        <f t="shared" ca="1" si="198"/>
        <v>21.736505252988767</v>
      </c>
      <c r="L1086" s="10">
        <f t="shared" ca="1" si="199"/>
        <v>2</v>
      </c>
      <c r="M1086" s="10">
        <f t="shared" ca="1" si="200"/>
        <v>4</v>
      </c>
      <c r="N1086" s="10">
        <f t="shared" ca="1" si="201"/>
        <v>12</v>
      </c>
      <c r="O1086" s="10">
        <f t="shared" ca="1" si="202"/>
        <v>6</v>
      </c>
      <c r="P1086" s="10">
        <f t="shared" ca="1" si="203"/>
        <v>3</v>
      </c>
      <c r="Q1086" s="11">
        <f t="shared" ca="1" si="192"/>
        <v>23</v>
      </c>
      <c r="R1086" s="22" t="str">
        <f ca="1">VLOOKUP(L1086,'05'!$A$2:$B$6,2,0)</f>
        <v>parda</v>
      </c>
      <c r="S1086" s="22" t="str">
        <f ca="1">VLOOKUP(M1086,'06'!$A$2:$B$18,2,0)</f>
        <v>ensino médio incompleto</v>
      </c>
      <c r="T1086" s="22" t="str">
        <f ca="1">VLOOKUP(N1086,'07'!$A$2:$D$28,2,0)</f>
        <v>Mato Grosso do Sul</v>
      </c>
      <c r="U1086" s="22" t="str">
        <f ca="1">VLOOKUP(O1086,'08'!$A$2:$B$28,2,0)</f>
        <v>Umbanda</v>
      </c>
      <c r="V1086" s="22" t="str">
        <f ca="1">VLOOKUP(P1086,'10'!$A$2:$B$10,2,0)</f>
        <v>Divorciado</v>
      </c>
      <c r="W1086" s="29">
        <f>IFERROR(VLOOKUP($B1086,'b02'!$A$4:$H$705,W$1,0),0)</f>
        <v>0</v>
      </c>
      <c r="X1086" s="29">
        <f>IFERROR(VLOOKUP($B1086,'b02'!$A$4:$H$705,X$1,0),0)</f>
        <v>0</v>
      </c>
      <c r="Y1086" s="29">
        <f>IFERROR(VLOOKUP($B1086,'b02'!$A$4:$H$705,Y$1,0),0)</f>
        <v>0</v>
      </c>
      <c r="Z1086" s="29">
        <f>IFERROR(VLOOKUP($B1086,'b02'!$A$4:$H$705,Z$1,0),0)</f>
        <v>0</v>
      </c>
      <c r="AA1086" s="29">
        <f>IFERROR(VLOOKUP($B1086,'b02'!$A$4:$H$705,AA$1,0),0)</f>
        <v>0</v>
      </c>
      <c r="AB1086" s="29">
        <f>IFERROR(VLOOKUP($B1086,'b02'!$A$4:$H$705,AB$1,0),0)</f>
        <v>1</v>
      </c>
      <c r="AC1086" s="29">
        <f>IFERROR(VLOOKUP($B1086,'b02'!$A$4:$H$705,AC$1,0),0)</f>
        <v>1</v>
      </c>
      <c r="AD1086" s="41">
        <f>IFERROR(VLOOKUP($B1086,'b06'!$A$4:$I$714,AD$1,0),0)</f>
        <v>0</v>
      </c>
      <c r="AE1086" s="41">
        <f>IFERROR(VLOOKUP($B1086,'b06'!$A$4:$I$714,AE$1,0),0)</f>
        <v>0</v>
      </c>
      <c r="AF1086" s="41">
        <f>IFERROR(VLOOKUP($B1086,'b06'!$A$4:$I$714,AF$1,0),0)</f>
        <v>0</v>
      </c>
      <c r="AG1086" s="41">
        <f>IFERROR(VLOOKUP($B1086,'b06'!$A$4:$I$714,AG$1,0),0)</f>
        <v>1</v>
      </c>
      <c r="AH1086" s="41">
        <f>IFERROR(VLOOKUP($B1086,'b06'!$A$4:$I$714,AH$1,0),0)</f>
        <v>0</v>
      </c>
      <c r="AI1086" s="41">
        <f>IFERROR(VLOOKUP($B1086,'b06'!$A$4:$I$714,AI$1,0),0)</f>
        <v>0</v>
      </c>
      <c r="AJ1086" s="41">
        <f>IFERROR(VLOOKUP($B1086,'b06'!$A$4:$I$714,AJ$1,0),0)</f>
        <v>0</v>
      </c>
    </row>
    <row r="1087" spans="1:36" x14ac:dyDescent="0.35">
      <c r="A1087" s="4" t="s">
        <v>144</v>
      </c>
      <c r="B1087" s="30">
        <v>1085</v>
      </c>
      <c r="C1087" s="8">
        <f t="shared" ca="1" si="193"/>
        <v>35754</v>
      </c>
      <c r="D1087" s="5" t="str">
        <f t="shared" si="194"/>
        <v>colaborador_1085</v>
      </c>
      <c r="E1087" s="9" t="s">
        <v>1339</v>
      </c>
      <c r="F1087" s="9" t="s">
        <v>1550</v>
      </c>
      <c r="G1087" s="8">
        <f t="shared" ca="1" si="195"/>
        <v>42562</v>
      </c>
      <c r="H1087" s="6" t="s">
        <v>6</v>
      </c>
      <c r="I1087" s="13">
        <f t="shared" ca="1" si="196"/>
        <v>1.83</v>
      </c>
      <c r="J1087" s="15">
        <f t="shared" ca="1" si="197"/>
        <v>81</v>
      </c>
      <c r="K1087" s="15">
        <f t="shared" ca="1" si="198"/>
        <v>24.187046492878256</v>
      </c>
      <c r="L1087" s="10">
        <f t="shared" ca="1" si="199"/>
        <v>2</v>
      </c>
      <c r="M1087" s="10">
        <f t="shared" ca="1" si="200"/>
        <v>5</v>
      </c>
      <c r="N1087" s="10">
        <f t="shared" ca="1" si="201"/>
        <v>2</v>
      </c>
      <c r="O1087" s="10">
        <f t="shared" ca="1" si="202"/>
        <v>4</v>
      </c>
      <c r="P1087" s="10">
        <f t="shared" ca="1" si="203"/>
        <v>6</v>
      </c>
      <c r="Q1087" s="11">
        <f t="shared" ca="1" si="192"/>
        <v>23</v>
      </c>
      <c r="R1087" s="22" t="str">
        <f ca="1">VLOOKUP(L1087,'05'!$A$2:$B$6,2,0)</f>
        <v>parda</v>
      </c>
      <c r="S1087" s="22" t="str">
        <f ca="1">VLOOKUP(M1087,'06'!$A$2:$B$18,2,0)</f>
        <v>ensino médio completo</v>
      </c>
      <c r="T1087" s="22" t="str">
        <f ca="1">VLOOKUP(N1087,'07'!$A$2:$D$28,2,0)</f>
        <v>Alagoas</v>
      </c>
      <c r="U1087" s="22" t="str">
        <f ca="1">VLOOKUP(O1087,'08'!$A$2:$B$28,2,0)</f>
        <v>Cristã</v>
      </c>
      <c r="V1087" s="22" t="str">
        <f ca="1">VLOOKUP(P1087,'10'!$A$2:$B$10,2,0)</f>
        <v>Concubinato/União Estável</v>
      </c>
      <c r="W1087" s="29">
        <f>IFERROR(VLOOKUP($B1087,'b02'!$A$4:$H$705,W$1,0),0)</f>
        <v>0</v>
      </c>
      <c r="X1087" s="29">
        <f>IFERROR(VLOOKUP($B1087,'b02'!$A$4:$H$705,X$1,0),0)</f>
        <v>0</v>
      </c>
      <c r="Y1087" s="29">
        <f>IFERROR(VLOOKUP($B1087,'b02'!$A$4:$H$705,Y$1,0),0)</f>
        <v>2</v>
      </c>
      <c r="Z1087" s="29">
        <f>IFERROR(VLOOKUP($B1087,'b02'!$A$4:$H$705,Z$1,0),0)</f>
        <v>1</v>
      </c>
      <c r="AA1087" s="29">
        <f>IFERROR(VLOOKUP($B1087,'b02'!$A$4:$H$705,AA$1,0),0)</f>
        <v>0</v>
      </c>
      <c r="AB1087" s="29">
        <f>IFERROR(VLOOKUP($B1087,'b02'!$A$4:$H$705,AB$1,0),0)</f>
        <v>0</v>
      </c>
      <c r="AC1087" s="29">
        <f>IFERROR(VLOOKUP($B1087,'b02'!$A$4:$H$705,AC$1,0),0)</f>
        <v>3</v>
      </c>
      <c r="AD1087" s="41">
        <f>IFERROR(VLOOKUP($B1087,'b06'!$A$4:$I$714,AD$1,0),0)</f>
        <v>1</v>
      </c>
      <c r="AE1087" s="41">
        <f>IFERROR(VLOOKUP($B1087,'b06'!$A$4:$I$714,AE$1,0),0)</f>
        <v>1</v>
      </c>
      <c r="AF1087" s="41">
        <f>IFERROR(VLOOKUP($B1087,'b06'!$A$4:$I$714,AF$1,0),0)</f>
        <v>0</v>
      </c>
      <c r="AG1087" s="41">
        <f>IFERROR(VLOOKUP($B1087,'b06'!$A$4:$I$714,AG$1,0),0)</f>
        <v>0</v>
      </c>
      <c r="AH1087" s="41">
        <f>IFERROR(VLOOKUP($B1087,'b06'!$A$4:$I$714,AH$1,0),0)</f>
        <v>1</v>
      </c>
      <c r="AI1087" s="41">
        <f>IFERROR(VLOOKUP($B1087,'b06'!$A$4:$I$714,AI$1,0),0)</f>
        <v>0</v>
      </c>
      <c r="AJ1087" s="41">
        <f>IFERROR(VLOOKUP($B1087,'b06'!$A$4:$I$714,AJ$1,0),0)</f>
        <v>0</v>
      </c>
    </row>
    <row r="1088" spans="1:36" x14ac:dyDescent="0.35">
      <c r="A1088" s="4" t="s">
        <v>58</v>
      </c>
      <c r="B1088" s="30">
        <v>1086</v>
      </c>
      <c r="C1088" s="8">
        <f t="shared" ca="1" si="193"/>
        <v>34797</v>
      </c>
      <c r="D1088" s="5" t="str">
        <f t="shared" si="194"/>
        <v>colaborador_1086</v>
      </c>
      <c r="E1088" s="9" t="s">
        <v>1339</v>
      </c>
      <c r="F1088" s="9" t="s">
        <v>1550</v>
      </c>
      <c r="G1088" s="8">
        <f t="shared" ca="1" si="195"/>
        <v>43863</v>
      </c>
      <c r="H1088" s="6" t="s">
        <v>6</v>
      </c>
      <c r="I1088" s="13">
        <f t="shared" ca="1" si="196"/>
        <v>1.79</v>
      </c>
      <c r="J1088" s="15">
        <f t="shared" ca="1" si="197"/>
        <v>75</v>
      </c>
      <c r="K1088" s="15">
        <f t="shared" ca="1" si="198"/>
        <v>23.40750912892856</v>
      </c>
      <c r="L1088" s="10">
        <f t="shared" ca="1" si="199"/>
        <v>3</v>
      </c>
      <c r="M1088" s="10">
        <f t="shared" ca="1" si="200"/>
        <v>4</v>
      </c>
      <c r="N1088" s="10">
        <f t="shared" ca="1" si="201"/>
        <v>26</v>
      </c>
      <c r="O1088" s="10">
        <f t="shared" ca="1" si="202"/>
        <v>7</v>
      </c>
      <c r="P1088" s="10">
        <f t="shared" ca="1" si="203"/>
        <v>1</v>
      </c>
      <c r="Q1088" s="11">
        <f t="shared" ca="1" si="192"/>
        <v>25</v>
      </c>
      <c r="R1088" s="22" t="str">
        <f ca="1">VLOOKUP(L1088,'05'!$A$2:$B$6,2,0)</f>
        <v>preta</v>
      </c>
      <c r="S1088" s="22" t="str">
        <f ca="1">VLOOKUP(M1088,'06'!$A$2:$B$18,2,0)</f>
        <v>ensino médio incompleto</v>
      </c>
      <c r="T1088" s="22" t="str">
        <f ca="1">VLOOKUP(N1088,'07'!$A$2:$D$28,2,0)</f>
        <v>Sergipe</v>
      </c>
      <c r="U1088" s="22" t="str">
        <f ca="1">VLOOKUP(O1088,'08'!$A$2:$B$28,2,0)</f>
        <v>Testemunha de Jeová</v>
      </c>
      <c r="V1088" s="22" t="str">
        <f ca="1">VLOOKUP(P1088,'10'!$A$2:$B$10,2,0)</f>
        <v>Solteiro</v>
      </c>
      <c r="W1088" s="29">
        <f>IFERROR(VLOOKUP($B1088,'b02'!$A$4:$H$705,W$1,0),0)</f>
        <v>0</v>
      </c>
      <c r="X1088" s="29">
        <f>IFERROR(VLOOKUP($B1088,'b02'!$A$4:$H$705,X$1,0),0)</f>
        <v>0</v>
      </c>
      <c r="Y1088" s="29">
        <f>IFERROR(VLOOKUP($B1088,'b02'!$A$4:$H$705,Y$1,0),0)</f>
        <v>0</v>
      </c>
      <c r="Z1088" s="29">
        <f>IFERROR(VLOOKUP($B1088,'b02'!$A$4:$H$705,Z$1,0),0)</f>
        <v>0</v>
      </c>
      <c r="AA1088" s="29">
        <f>IFERROR(VLOOKUP($B1088,'b02'!$A$4:$H$705,AA$1,0),0)</f>
        <v>0</v>
      </c>
      <c r="AB1088" s="29">
        <f>IFERROR(VLOOKUP($B1088,'b02'!$A$4:$H$705,AB$1,0),0)</f>
        <v>0</v>
      </c>
      <c r="AC1088" s="29">
        <f>IFERROR(VLOOKUP($B1088,'b02'!$A$4:$H$705,AC$1,0),0)</f>
        <v>0</v>
      </c>
      <c r="AD1088" s="41">
        <f>IFERROR(VLOOKUP($B1088,'b06'!$A$4:$I$714,AD$1,0),0)</f>
        <v>0</v>
      </c>
      <c r="AE1088" s="41">
        <f>IFERROR(VLOOKUP($B1088,'b06'!$A$4:$I$714,AE$1,0),0)</f>
        <v>0</v>
      </c>
      <c r="AF1088" s="41">
        <f>IFERROR(VLOOKUP($B1088,'b06'!$A$4:$I$714,AF$1,0),0)</f>
        <v>0</v>
      </c>
      <c r="AG1088" s="41">
        <f>IFERROR(VLOOKUP($B1088,'b06'!$A$4:$I$714,AG$1,0),0)</f>
        <v>0</v>
      </c>
      <c r="AH1088" s="41">
        <f>IFERROR(VLOOKUP($B1088,'b06'!$A$4:$I$714,AH$1,0),0)</f>
        <v>0</v>
      </c>
      <c r="AI1088" s="41">
        <f>IFERROR(VLOOKUP($B1088,'b06'!$A$4:$I$714,AI$1,0),0)</f>
        <v>0</v>
      </c>
      <c r="AJ1088" s="41">
        <f>IFERROR(VLOOKUP($B1088,'b06'!$A$4:$I$714,AJ$1,0),0)</f>
        <v>0</v>
      </c>
    </row>
    <row r="1089" spans="1:36" x14ac:dyDescent="0.35">
      <c r="A1089" s="4" t="s">
        <v>106</v>
      </c>
      <c r="B1089" s="30">
        <v>1087</v>
      </c>
      <c r="C1089" s="8">
        <f t="shared" ca="1" si="193"/>
        <v>32730</v>
      </c>
      <c r="D1089" s="5" t="str">
        <f t="shared" si="194"/>
        <v>colaborador_1087</v>
      </c>
      <c r="E1089" s="9" t="s">
        <v>1339</v>
      </c>
      <c r="F1089" s="9" t="s">
        <v>1550</v>
      </c>
      <c r="G1089" s="8">
        <f t="shared" ca="1" si="195"/>
        <v>42815</v>
      </c>
      <c r="H1089" s="6" t="s">
        <v>6</v>
      </c>
      <c r="I1089" s="13">
        <f t="shared" ca="1" si="196"/>
        <v>1.84</v>
      </c>
      <c r="J1089" s="15">
        <f t="shared" ca="1" si="197"/>
        <v>70</v>
      </c>
      <c r="K1089" s="15">
        <f t="shared" ca="1" si="198"/>
        <v>20.675803402646501</v>
      </c>
      <c r="L1089" s="10">
        <f t="shared" ca="1" si="199"/>
        <v>3</v>
      </c>
      <c r="M1089" s="10">
        <f t="shared" ca="1" si="200"/>
        <v>4</v>
      </c>
      <c r="N1089" s="10">
        <f t="shared" ca="1" si="201"/>
        <v>9</v>
      </c>
      <c r="O1089" s="10">
        <f t="shared" ca="1" si="202"/>
        <v>3</v>
      </c>
      <c r="P1089" s="10">
        <f t="shared" ca="1" si="203"/>
        <v>3</v>
      </c>
      <c r="Q1089" s="11">
        <f t="shared" ca="1" si="192"/>
        <v>31</v>
      </c>
      <c r="R1089" s="22" t="str">
        <f ca="1">VLOOKUP(L1089,'05'!$A$2:$B$6,2,0)</f>
        <v>preta</v>
      </c>
      <c r="S1089" s="22" t="str">
        <f ca="1">VLOOKUP(M1089,'06'!$A$2:$B$18,2,0)</f>
        <v>ensino médio incompleto</v>
      </c>
      <c r="T1089" s="22" t="str">
        <f ca="1">VLOOKUP(N1089,'07'!$A$2:$D$28,2,0)</f>
        <v>Goiás</v>
      </c>
      <c r="U1089" s="22" t="str">
        <f ca="1">VLOOKUP(O1089,'08'!$A$2:$B$28,2,0)</f>
        <v>Católica</v>
      </c>
      <c r="V1089" s="22" t="str">
        <f ca="1">VLOOKUP(P1089,'10'!$A$2:$B$10,2,0)</f>
        <v>Divorciado</v>
      </c>
      <c r="W1089" s="29">
        <f>IFERROR(VLOOKUP($B1089,'b02'!$A$4:$H$705,W$1,0),0)</f>
        <v>0</v>
      </c>
      <c r="X1089" s="29">
        <f>IFERROR(VLOOKUP($B1089,'b02'!$A$4:$H$705,X$1,0),0)</f>
        <v>0</v>
      </c>
      <c r="Y1089" s="29">
        <f>IFERROR(VLOOKUP($B1089,'b02'!$A$4:$H$705,Y$1,0),0)</f>
        <v>0</v>
      </c>
      <c r="Z1089" s="29">
        <f>IFERROR(VLOOKUP($B1089,'b02'!$A$4:$H$705,Z$1,0),0)</f>
        <v>0</v>
      </c>
      <c r="AA1089" s="29">
        <f>IFERROR(VLOOKUP($B1089,'b02'!$A$4:$H$705,AA$1,0),0)</f>
        <v>0</v>
      </c>
      <c r="AB1089" s="29">
        <f>IFERROR(VLOOKUP($B1089,'b02'!$A$4:$H$705,AB$1,0),0)</f>
        <v>0</v>
      </c>
      <c r="AC1089" s="29">
        <f>IFERROR(VLOOKUP($B1089,'b02'!$A$4:$H$705,AC$1,0),0)</f>
        <v>0</v>
      </c>
      <c r="AD1089" s="41">
        <f>IFERROR(VLOOKUP($B1089,'b06'!$A$4:$I$714,AD$1,0),0)</f>
        <v>0</v>
      </c>
      <c r="AE1089" s="41">
        <f>IFERROR(VLOOKUP($B1089,'b06'!$A$4:$I$714,AE$1,0),0)</f>
        <v>0</v>
      </c>
      <c r="AF1089" s="41">
        <f>IFERROR(VLOOKUP($B1089,'b06'!$A$4:$I$714,AF$1,0),0)</f>
        <v>0</v>
      </c>
      <c r="AG1089" s="41">
        <f>IFERROR(VLOOKUP($B1089,'b06'!$A$4:$I$714,AG$1,0),0)</f>
        <v>0</v>
      </c>
      <c r="AH1089" s="41">
        <f>IFERROR(VLOOKUP($B1089,'b06'!$A$4:$I$714,AH$1,0),0)</f>
        <v>0</v>
      </c>
      <c r="AI1089" s="41">
        <f>IFERROR(VLOOKUP($B1089,'b06'!$A$4:$I$714,AI$1,0),0)</f>
        <v>0</v>
      </c>
      <c r="AJ1089" s="41">
        <f>IFERROR(VLOOKUP($B1089,'b06'!$A$4:$I$714,AJ$1,0),0)</f>
        <v>0</v>
      </c>
    </row>
    <row r="1090" spans="1:36" x14ac:dyDescent="0.35">
      <c r="A1090" s="4" t="s">
        <v>116</v>
      </c>
      <c r="B1090" s="30">
        <v>1088</v>
      </c>
      <c r="C1090" s="8">
        <f t="shared" ca="1" si="193"/>
        <v>36089</v>
      </c>
      <c r="D1090" s="5" t="str">
        <f t="shared" si="194"/>
        <v>colaborador_1088</v>
      </c>
      <c r="E1090" s="9" t="s">
        <v>1339</v>
      </c>
      <c r="F1090" s="9" t="s">
        <v>1550</v>
      </c>
      <c r="G1090" s="8">
        <f t="shared" ca="1" si="195"/>
        <v>44104</v>
      </c>
      <c r="H1090" s="6" t="s">
        <v>6</v>
      </c>
      <c r="I1090" s="13">
        <f t="shared" ca="1" si="196"/>
        <v>1.84</v>
      </c>
      <c r="J1090" s="15">
        <f t="shared" ca="1" si="197"/>
        <v>78</v>
      </c>
      <c r="K1090" s="15">
        <f t="shared" ca="1" si="198"/>
        <v>23.038752362948959</v>
      </c>
      <c r="L1090" s="10">
        <f t="shared" ca="1" si="199"/>
        <v>3</v>
      </c>
      <c r="M1090" s="10">
        <f t="shared" ca="1" si="200"/>
        <v>3</v>
      </c>
      <c r="N1090" s="10">
        <f t="shared" ca="1" si="201"/>
        <v>20</v>
      </c>
      <c r="O1090" s="10">
        <f t="shared" ca="1" si="202"/>
        <v>5</v>
      </c>
      <c r="P1090" s="10">
        <f t="shared" ca="1" si="203"/>
        <v>6</v>
      </c>
      <c r="Q1090" s="11">
        <f t="shared" ca="1" si="192"/>
        <v>22</v>
      </c>
      <c r="R1090" s="22" t="str">
        <f ca="1">VLOOKUP(L1090,'05'!$A$2:$B$6,2,0)</f>
        <v>preta</v>
      </c>
      <c r="S1090" s="22" t="str">
        <f ca="1">VLOOKUP(M1090,'06'!$A$2:$B$18,2,0)</f>
        <v>ensino fundamental completo</v>
      </c>
      <c r="T1090" s="22" t="str">
        <f ca="1">VLOOKUP(N1090,'07'!$A$2:$D$28,2,0)</f>
        <v>Rio Grande do Norte</v>
      </c>
      <c r="U1090" s="22" t="str">
        <f ca="1">VLOOKUP(O1090,'08'!$A$2:$B$28,2,0)</f>
        <v>Evangélica</v>
      </c>
      <c r="V1090" s="22" t="str">
        <f ca="1">VLOOKUP(P1090,'10'!$A$2:$B$10,2,0)</f>
        <v>Concubinato/União Estável</v>
      </c>
      <c r="W1090" s="29">
        <f>IFERROR(VLOOKUP($B1090,'b02'!$A$4:$H$705,W$1,0),0)</f>
        <v>0</v>
      </c>
      <c r="X1090" s="29">
        <f>IFERROR(VLOOKUP($B1090,'b02'!$A$4:$H$705,X$1,0),0)</f>
        <v>0</v>
      </c>
      <c r="Y1090" s="29">
        <f>IFERROR(VLOOKUP($B1090,'b02'!$A$4:$H$705,Y$1,0),0)</f>
        <v>0</v>
      </c>
      <c r="Z1090" s="29">
        <f>IFERROR(VLOOKUP($B1090,'b02'!$A$4:$H$705,Z$1,0),0)</f>
        <v>0</v>
      </c>
      <c r="AA1090" s="29">
        <f>IFERROR(VLOOKUP($B1090,'b02'!$A$4:$H$705,AA$1,0),0)</f>
        <v>0</v>
      </c>
      <c r="AB1090" s="29">
        <f>IFERROR(VLOOKUP($B1090,'b02'!$A$4:$H$705,AB$1,0),0)</f>
        <v>0</v>
      </c>
      <c r="AC1090" s="29">
        <f>IFERROR(VLOOKUP($B1090,'b02'!$A$4:$H$705,AC$1,0),0)</f>
        <v>0</v>
      </c>
      <c r="AD1090" s="41">
        <f>IFERROR(VLOOKUP($B1090,'b06'!$A$4:$I$714,AD$1,0),0)</f>
        <v>0</v>
      </c>
      <c r="AE1090" s="41">
        <f>IFERROR(VLOOKUP($B1090,'b06'!$A$4:$I$714,AE$1,0),0)</f>
        <v>0</v>
      </c>
      <c r="AF1090" s="41">
        <f>IFERROR(VLOOKUP($B1090,'b06'!$A$4:$I$714,AF$1,0),0)</f>
        <v>0</v>
      </c>
      <c r="AG1090" s="41">
        <f>IFERROR(VLOOKUP($B1090,'b06'!$A$4:$I$714,AG$1,0),0)</f>
        <v>0</v>
      </c>
      <c r="AH1090" s="41">
        <f>IFERROR(VLOOKUP($B1090,'b06'!$A$4:$I$714,AH$1,0),0)</f>
        <v>0</v>
      </c>
      <c r="AI1090" s="41">
        <f>IFERROR(VLOOKUP($B1090,'b06'!$A$4:$I$714,AI$1,0),0)</f>
        <v>0</v>
      </c>
      <c r="AJ1090" s="41">
        <f>IFERROR(VLOOKUP($B1090,'b06'!$A$4:$I$714,AJ$1,0),0)</f>
        <v>0</v>
      </c>
    </row>
    <row r="1091" spans="1:36" x14ac:dyDescent="0.35">
      <c r="A1091" s="4" t="s">
        <v>171</v>
      </c>
      <c r="B1091" s="30">
        <v>1089</v>
      </c>
      <c r="C1091" s="8">
        <f t="shared" ca="1" si="193"/>
        <v>32574</v>
      </c>
      <c r="D1091" s="5" t="str">
        <f t="shared" si="194"/>
        <v>colaborador_1089</v>
      </c>
      <c r="E1091" s="9" t="s">
        <v>1339</v>
      </c>
      <c r="F1091" s="9" t="s">
        <v>1550</v>
      </c>
      <c r="G1091" s="8">
        <f t="shared" ca="1" si="195"/>
        <v>43762</v>
      </c>
      <c r="H1091" s="6" t="s">
        <v>6</v>
      </c>
      <c r="I1091" s="13">
        <f t="shared" ca="1" si="196"/>
        <v>1.84</v>
      </c>
      <c r="J1091" s="15">
        <f t="shared" ca="1" si="197"/>
        <v>73</v>
      </c>
      <c r="K1091" s="15">
        <f t="shared" ca="1" si="198"/>
        <v>21.561909262759922</v>
      </c>
      <c r="L1091" s="10">
        <f t="shared" ca="1" si="199"/>
        <v>2</v>
      </c>
      <c r="M1091" s="10">
        <f t="shared" ca="1" si="200"/>
        <v>3</v>
      </c>
      <c r="N1091" s="10">
        <f t="shared" ca="1" si="201"/>
        <v>16</v>
      </c>
      <c r="O1091" s="10">
        <f t="shared" ca="1" si="202"/>
        <v>1</v>
      </c>
      <c r="P1091" s="10">
        <f t="shared" ca="1" si="203"/>
        <v>5</v>
      </c>
      <c r="Q1091" s="11">
        <f t="shared" ref="Q1091:Q1154" ca="1" si="204">INT((TODAY()-C1091)/365.25)</f>
        <v>31</v>
      </c>
      <c r="R1091" s="22" t="str">
        <f ca="1">VLOOKUP(L1091,'05'!$A$2:$B$6,2,0)</f>
        <v>parda</v>
      </c>
      <c r="S1091" s="22" t="str">
        <f ca="1">VLOOKUP(M1091,'06'!$A$2:$B$18,2,0)</f>
        <v>ensino fundamental completo</v>
      </c>
      <c r="T1091" s="22" t="str">
        <f ca="1">VLOOKUP(N1091,'07'!$A$2:$D$28,2,0)</f>
        <v>Paraná</v>
      </c>
      <c r="U1091" s="22" t="str">
        <f ca="1">VLOOKUP(O1091,'08'!$A$2:$B$28,2,0)</f>
        <v>Adventista</v>
      </c>
      <c r="V1091" s="22" t="str">
        <f ca="1">VLOOKUP(P1091,'10'!$A$2:$B$10,2,0)</f>
        <v>Separado</v>
      </c>
      <c r="W1091" s="29">
        <f>IFERROR(VLOOKUP($B1091,'b02'!$A$4:$H$705,W$1,0),0)</f>
        <v>0</v>
      </c>
      <c r="X1091" s="29">
        <f>IFERROR(VLOOKUP($B1091,'b02'!$A$4:$H$705,X$1,0),0)</f>
        <v>0</v>
      </c>
      <c r="Y1091" s="29">
        <f>IFERROR(VLOOKUP($B1091,'b02'!$A$4:$H$705,Y$1,0),0)</f>
        <v>1</v>
      </c>
      <c r="Z1091" s="29">
        <f>IFERROR(VLOOKUP($B1091,'b02'!$A$4:$H$705,Z$1,0),0)</f>
        <v>0</v>
      </c>
      <c r="AA1091" s="29">
        <f>IFERROR(VLOOKUP($B1091,'b02'!$A$4:$H$705,AA$1,0),0)</f>
        <v>0</v>
      </c>
      <c r="AB1091" s="29">
        <f>IFERROR(VLOOKUP($B1091,'b02'!$A$4:$H$705,AB$1,0),0)</f>
        <v>0</v>
      </c>
      <c r="AC1091" s="29">
        <f>IFERROR(VLOOKUP($B1091,'b02'!$A$4:$H$705,AC$1,0),0)</f>
        <v>1</v>
      </c>
      <c r="AD1091" s="41">
        <f>IFERROR(VLOOKUP($B1091,'b06'!$A$4:$I$714,AD$1,0),0)</f>
        <v>1</v>
      </c>
      <c r="AE1091" s="41">
        <f>IFERROR(VLOOKUP($B1091,'b06'!$A$4:$I$714,AE$1,0),0)</f>
        <v>0</v>
      </c>
      <c r="AF1091" s="41">
        <f>IFERROR(VLOOKUP($B1091,'b06'!$A$4:$I$714,AF$1,0),0)</f>
        <v>0</v>
      </c>
      <c r="AG1091" s="41">
        <f>IFERROR(VLOOKUP($B1091,'b06'!$A$4:$I$714,AG$1,0),0)</f>
        <v>0</v>
      </c>
      <c r="AH1091" s="41">
        <f>IFERROR(VLOOKUP($B1091,'b06'!$A$4:$I$714,AH$1,0),0)</f>
        <v>0</v>
      </c>
      <c r="AI1091" s="41">
        <f>IFERROR(VLOOKUP($B1091,'b06'!$A$4:$I$714,AI$1,0),0)</f>
        <v>0</v>
      </c>
      <c r="AJ1091" s="41">
        <f>IFERROR(VLOOKUP($B1091,'b06'!$A$4:$I$714,AJ$1,0),0)</f>
        <v>0</v>
      </c>
    </row>
    <row r="1092" spans="1:36" x14ac:dyDescent="0.35">
      <c r="A1092" s="4" t="s">
        <v>213</v>
      </c>
      <c r="B1092" s="30">
        <v>1090</v>
      </c>
      <c r="C1092" s="8">
        <f t="shared" ref="C1092:C1155" ca="1" si="205">RANDBETWEEN(DATE(1984,1,1),DATE(1998,12,31))</f>
        <v>34617</v>
      </c>
      <c r="D1092" s="5" t="str">
        <f t="shared" ref="D1092:D1155" si="206">CONCATENATE("colaborador_",A1092)</f>
        <v>colaborador_1090</v>
      </c>
      <c r="E1092" s="9" t="s">
        <v>1339</v>
      </c>
      <c r="F1092" s="9" t="s">
        <v>1550</v>
      </c>
      <c r="G1092" s="8">
        <f t="shared" ref="G1092:G1155" ca="1" si="207">RANDBETWEEN(DATE(2015,1,1),DATE(2020,12,31))</f>
        <v>43769</v>
      </c>
      <c r="H1092" s="6" t="s">
        <v>6</v>
      </c>
      <c r="I1092" s="13">
        <f t="shared" ref="I1092:I1155" ca="1" si="208">IF(H1092="M",RANDBETWEEN(175,185)/100,RANDBETWEEN(165,175)/100)</f>
        <v>1.83</v>
      </c>
      <c r="J1092" s="15">
        <f t="shared" ref="J1092:J1155" ca="1" si="209">IF(H1092="M",RANDBETWEEN(70,81),RANDBETWEEN(45,65))</f>
        <v>75</v>
      </c>
      <c r="K1092" s="15">
        <f t="shared" ref="K1092:K1155" ca="1" si="210">J1092/I1092^2</f>
        <v>22.395413419331717</v>
      </c>
      <c r="L1092" s="10">
        <f t="shared" ref="L1092:L1155" ca="1" si="211">RANDBETWEEN(2,3)</f>
        <v>3</v>
      </c>
      <c r="M1092" s="10">
        <f t="shared" ref="M1092:M1155" ca="1" si="212">RANDBETWEEN(1,7)</f>
        <v>6</v>
      </c>
      <c r="N1092" s="10">
        <f t="shared" ref="N1092:N1155" ca="1" si="213">RANDBETWEEN(1,27)</f>
        <v>21</v>
      </c>
      <c r="O1092" s="10">
        <f t="shared" ref="O1092:O1155" ca="1" si="214">RANDBETWEEN(1,7)</f>
        <v>5</v>
      </c>
      <c r="P1092" s="10">
        <f t="shared" ref="P1092:P1155" ca="1" si="215">RANDBETWEEN(1,6)</f>
        <v>1</v>
      </c>
      <c r="Q1092" s="11">
        <f t="shared" ca="1" si="204"/>
        <v>26</v>
      </c>
      <c r="R1092" s="22" t="str">
        <f ca="1">VLOOKUP(L1092,'05'!$A$2:$B$6,2,0)</f>
        <v>preta</v>
      </c>
      <c r="S1092" s="22" t="str">
        <f ca="1">VLOOKUP(M1092,'06'!$A$2:$B$18,2,0)</f>
        <v>ensino médio técnico incompleto</v>
      </c>
      <c r="T1092" s="22" t="str">
        <f ca="1">VLOOKUP(N1092,'07'!$A$2:$D$28,2,0)</f>
        <v>Rio Grande do Sul</v>
      </c>
      <c r="U1092" s="22" t="str">
        <f ca="1">VLOOKUP(O1092,'08'!$A$2:$B$28,2,0)</f>
        <v>Evangélica</v>
      </c>
      <c r="V1092" s="22" t="str">
        <f ca="1">VLOOKUP(P1092,'10'!$A$2:$B$10,2,0)</f>
        <v>Solteiro</v>
      </c>
      <c r="W1092" s="29">
        <f>IFERROR(VLOOKUP($B1092,'b02'!$A$4:$H$705,W$1,0),0)</f>
        <v>0</v>
      </c>
      <c r="X1092" s="29">
        <f>IFERROR(VLOOKUP($B1092,'b02'!$A$4:$H$705,X$1,0),0)</f>
        <v>0</v>
      </c>
      <c r="Y1092" s="29">
        <f>IFERROR(VLOOKUP($B1092,'b02'!$A$4:$H$705,Y$1,0),0)</f>
        <v>0</v>
      </c>
      <c r="Z1092" s="29">
        <f>IFERROR(VLOOKUP($B1092,'b02'!$A$4:$H$705,Z$1,0),0)</f>
        <v>0</v>
      </c>
      <c r="AA1092" s="29">
        <f>IFERROR(VLOOKUP($B1092,'b02'!$A$4:$H$705,AA$1,0),0)</f>
        <v>0</v>
      </c>
      <c r="AB1092" s="29">
        <f>IFERROR(VLOOKUP($B1092,'b02'!$A$4:$H$705,AB$1,0),0)</f>
        <v>0</v>
      </c>
      <c r="AC1092" s="29">
        <f>IFERROR(VLOOKUP($B1092,'b02'!$A$4:$H$705,AC$1,0),0)</f>
        <v>0</v>
      </c>
      <c r="AD1092" s="41">
        <f>IFERROR(VLOOKUP($B1092,'b06'!$A$4:$I$714,AD$1,0),0)</f>
        <v>0</v>
      </c>
      <c r="AE1092" s="41">
        <f>IFERROR(VLOOKUP($B1092,'b06'!$A$4:$I$714,AE$1,0),0)</f>
        <v>0</v>
      </c>
      <c r="AF1092" s="41">
        <f>IFERROR(VLOOKUP($B1092,'b06'!$A$4:$I$714,AF$1,0),0)</f>
        <v>0</v>
      </c>
      <c r="AG1092" s="41">
        <f>IFERROR(VLOOKUP($B1092,'b06'!$A$4:$I$714,AG$1,0),0)</f>
        <v>0</v>
      </c>
      <c r="AH1092" s="41">
        <f>IFERROR(VLOOKUP($B1092,'b06'!$A$4:$I$714,AH$1,0),0)</f>
        <v>0</v>
      </c>
      <c r="AI1092" s="41">
        <f>IFERROR(VLOOKUP($B1092,'b06'!$A$4:$I$714,AI$1,0),0)</f>
        <v>0</v>
      </c>
      <c r="AJ1092" s="41">
        <f>IFERROR(VLOOKUP($B1092,'b06'!$A$4:$I$714,AJ$1,0),0)</f>
        <v>0</v>
      </c>
    </row>
    <row r="1093" spans="1:36" x14ac:dyDescent="0.35">
      <c r="A1093" s="4" t="s">
        <v>31</v>
      </c>
      <c r="B1093" s="30">
        <v>1091</v>
      </c>
      <c r="C1093" s="8">
        <f t="shared" ca="1" si="205"/>
        <v>31045</v>
      </c>
      <c r="D1093" s="5" t="str">
        <f t="shared" si="206"/>
        <v>colaborador_1091</v>
      </c>
      <c r="E1093" s="9" t="s">
        <v>1339</v>
      </c>
      <c r="F1093" s="9" t="s">
        <v>1550</v>
      </c>
      <c r="G1093" s="8">
        <f t="shared" ca="1" si="207"/>
        <v>43464</v>
      </c>
      <c r="H1093" s="6" t="s">
        <v>6</v>
      </c>
      <c r="I1093" s="13">
        <f t="shared" ca="1" si="208"/>
        <v>1.75</v>
      </c>
      <c r="J1093" s="15">
        <f t="shared" ca="1" si="209"/>
        <v>74</v>
      </c>
      <c r="K1093" s="15">
        <f t="shared" ca="1" si="210"/>
        <v>24.163265306122447</v>
      </c>
      <c r="L1093" s="10">
        <f t="shared" ca="1" si="211"/>
        <v>3</v>
      </c>
      <c r="M1093" s="10">
        <f t="shared" ca="1" si="212"/>
        <v>7</v>
      </c>
      <c r="N1093" s="10">
        <f t="shared" ca="1" si="213"/>
        <v>15</v>
      </c>
      <c r="O1093" s="10">
        <f t="shared" ca="1" si="214"/>
        <v>4</v>
      </c>
      <c r="P1093" s="10">
        <f t="shared" ca="1" si="215"/>
        <v>5</v>
      </c>
      <c r="Q1093" s="11">
        <f t="shared" ca="1" si="204"/>
        <v>36</v>
      </c>
      <c r="R1093" s="22" t="str">
        <f ca="1">VLOOKUP(L1093,'05'!$A$2:$B$6,2,0)</f>
        <v>preta</v>
      </c>
      <c r="S1093" s="22" t="str">
        <f ca="1">VLOOKUP(M1093,'06'!$A$2:$B$18,2,0)</f>
        <v>ensino médio técnico completo</v>
      </c>
      <c r="T1093" s="22" t="str">
        <f ca="1">VLOOKUP(N1093,'07'!$A$2:$D$28,2,0)</f>
        <v>Paraíba</v>
      </c>
      <c r="U1093" s="22" t="str">
        <f ca="1">VLOOKUP(O1093,'08'!$A$2:$B$28,2,0)</f>
        <v>Cristã</v>
      </c>
      <c r="V1093" s="22" t="str">
        <f ca="1">VLOOKUP(P1093,'10'!$A$2:$B$10,2,0)</f>
        <v>Separado</v>
      </c>
      <c r="W1093" s="29">
        <f>IFERROR(VLOOKUP($B1093,'b02'!$A$4:$H$705,W$1,0),0)</f>
        <v>0</v>
      </c>
      <c r="X1093" s="29">
        <f>IFERROR(VLOOKUP($B1093,'b02'!$A$4:$H$705,X$1,0),0)</f>
        <v>0</v>
      </c>
      <c r="Y1093" s="29">
        <f>IFERROR(VLOOKUP($B1093,'b02'!$A$4:$H$705,Y$1,0),0)</f>
        <v>1</v>
      </c>
      <c r="Z1093" s="29">
        <f>IFERROR(VLOOKUP($B1093,'b02'!$A$4:$H$705,Z$1,0),0)</f>
        <v>0</v>
      </c>
      <c r="AA1093" s="29">
        <f>IFERROR(VLOOKUP($B1093,'b02'!$A$4:$H$705,AA$1,0),0)</f>
        <v>0</v>
      </c>
      <c r="AB1093" s="29">
        <f>IFERROR(VLOOKUP($B1093,'b02'!$A$4:$H$705,AB$1,0),0)</f>
        <v>0</v>
      </c>
      <c r="AC1093" s="29">
        <f>IFERROR(VLOOKUP($B1093,'b02'!$A$4:$H$705,AC$1,0),0)</f>
        <v>1</v>
      </c>
      <c r="AD1093" s="41">
        <f>IFERROR(VLOOKUP($B1093,'b06'!$A$4:$I$714,AD$1,0),0)</f>
        <v>0</v>
      </c>
      <c r="AE1093" s="41">
        <f>IFERROR(VLOOKUP($B1093,'b06'!$A$4:$I$714,AE$1,0),0)</f>
        <v>0</v>
      </c>
      <c r="AF1093" s="41">
        <f>IFERROR(VLOOKUP($B1093,'b06'!$A$4:$I$714,AF$1,0),0)</f>
        <v>0</v>
      </c>
      <c r="AG1093" s="41">
        <f>IFERROR(VLOOKUP($B1093,'b06'!$A$4:$I$714,AG$1,0),0)</f>
        <v>1</v>
      </c>
      <c r="AH1093" s="41">
        <f>IFERROR(VLOOKUP($B1093,'b06'!$A$4:$I$714,AH$1,0),0)</f>
        <v>0</v>
      </c>
      <c r="AI1093" s="41">
        <f>IFERROR(VLOOKUP($B1093,'b06'!$A$4:$I$714,AI$1,0),0)</f>
        <v>0</v>
      </c>
      <c r="AJ1093" s="41">
        <f>IFERROR(VLOOKUP($B1093,'b06'!$A$4:$I$714,AJ$1,0),0)</f>
        <v>0</v>
      </c>
    </row>
    <row r="1094" spans="1:36" x14ac:dyDescent="0.35">
      <c r="A1094" s="4" t="s">
        <v>25</v>
      </c>
      <c r="B1094" s="30">
        <v>1092</v>
      </c>
      <c r="C1094" s="8">
        <f t="shared" ca="1" si="205"/>
        <v>30826</v>
      </c>
      <c r="D1094" s="5" t="str">
        <f t="shared" si="206"/>
        <v>colaborador_1092</v>
      </c>
      <c r="E1094" s="9" t="s">
        <v>1339</v>
      </c>
      <c r="F1094" s="9" t="s">
        <v>1550</v>
      </c>
      <c r="G1094" s="8">
        <f t="shared" ca="1" si="207"/>
        <v>43717</v>
      </c>
      <c r="H1094" s="6" t="s">
        <v>6</v>
      </c>
      <c r="I1094" s="13">
        <f t="shared" ca="1" si="208"/>
        <v>1.78</v>
      </c>
      <c r="J1094" s="15">
        <f t="shared" ca="1" si="209"/>
        <v>77</v>
      </c>
      <c r="K1094" s="15">
        <f t="shared" ca="1" si="210"/>
        <v>24.302487059714682</v>
      </c>
      <c r="L1094" s="10">
        <f t="shared" ca="1" si="211"/>
        <v>3</v>
      </c>
      <c r="M1094" s="10">
        <f t="shared" ca="1" si="212"/>
        <v>1</v>
      </c>
      <c r="N1094" s="10">
        <f t="shared" ca="1" si="213"/>
        <v>19</v>
      </c>
      <c r="O1094" s="10">
        <f t="shared" ca="1" si="214"/>
        <v>5</v>
      </c>
      <c r="P1094" s="10">
        <f t="shared" ca="1" si="215"/>
        <v>5</v>
      </c>
      <c r="Q1094" s="11">
        <f t="shared" ca="1" si="204"/>
        <v>36</v>
      </c>
      <c r="R1094" s="22" t="str">
        <f ca="1">VLOOKUP(L1094,'05'!$A$2:$B$6,2,0)</f>
        <v>preta</v>
      </c>
      <c r="S1094" s="22" t="str">
        <f ca="1">VLOOKUP(M1094,'06'!$A$2:$B$18,2,0)</f>
        <v>sem instrução</v>
      </c>
      <c r="T1094" s="22" t="str">
        <f ca="1">VLOOKUP(N1094,'07'!$A$2:$D$28,2,0)</f>
        <v>Rio de Janeiro</v>
      </c>
      <c r="U1094" s="22" t="str">
        <f ca="1">VLOOKUP(O1094,'08'!$A$2:$B$28,2,0)</f>
        <v>Evangélica</v>
      </c>
      <c r="V1094" s="22" t="str">
        <f ca="1">VLOOKUP(P1094,'10'!$A$2:$B$10,2,0)</f>
        <v>Separado</v>
      </c>
      <c r="W1094" s="29">
        <f>IFERROR(VLOOKUP($B1094,'b02'!$A$4:$H$705,W$1,0),0)</f>
        <v>0</v>
      </c>
      <c r="X1094" s="29">
        <f>IFERROR(VLOOKUP($B1094,'b02'!$A$4:$H$705,X$1,0),0)</f>
        <v>0</v>
      </c>
      <c r="Y1094" s="29">
        <f>IFERROR(VLOOKUP($B1094,'b02'!$A$4:$H$705,Y$1,0),0)</f>
        <v>1</v>
      </c>
      <c r="Z1094" s="29">
        <f>IFERROR(VLOOKUP($B1094,'b02'!$A$4:$H$705,Z$1,0),0)</f>
        <v>0</v>
      </c>
      <c r="AA1094" s="29">
        <f>IFERROR(VLOOKUP($B1094,'b02'!$A$4:$H$705,AA$1,0),0)</f>
        <v>0</v>
      </c>
      <c r="AB1094" s="29">
        <f>IFERROR(VLOOKUP($B1094,'b02'!$A$4:$H$705,AB$1,0),0)</f>
        <v>0</v>
      </c>
      <c r="AC1094" s="29">
        <f>IFERROR(VLOOKUP($B1094,'b02'!$A$4:$H$705,AC$1,0),0)</f>
        <v>1</v>
      </c>
      <c r="AD1094" s="41">
        <f>IFERROR(VLOOKUP($B1094,'b06'!$A$4:$I$714,AD$1,0),0)</f>
        <v>0</v>
      </c>
      <c r="AE1094" s="41">
        <f>IFERROR(VLOOKUP($B1094,'b06'!$A$4:$I$714,AE$1,0),0)</f>
        <v>0</v>
      </c>
      <c r="AF1094" s="41">
        <f>IFERROR(VLOOKUP($B1094,'b06'!$A$4:$I$714,AF$1,0),0)</f>
        <v>1</v>
      </c>
      <c r="AG1094" s="41">
        <f>IFERROR(VLOOKUP($B1094,'b06'!$A$4:$I$714,AG$1,0),0)</f>
        <v>0</v>
      </c>
      <c r="AH1094" s="41">
        <f>IFERROR(VLOOKUP($B1094,'b06'!$A$4:$I$714,AH$1,0),0)</f>
        <v>0</v>
      </c>
      <c r="AI1094" s="41">
        <f>IFERROR(VLOOKUP($B1094,'b06'!$A$4:$I$714,AI$1,0),0)</f>
        <v>0</v>
      </c>
      <c r="AJ1094" s="41">
        <f>IFERROR(VLOOKUP($B1094,'b06'!$A$4:$I$714,AJ$1,0),0)</f>
        <v>0</v>
      </c>
    </row>
    <row r="1095" spans="1:36" x14ac:dyDescent="0.35">
      <c r="A1095" s="4" t="s">
        <v>232</v>
      </c>
      <c r="B1095" s="30">
        <v>1093</v>
      </c>
      <c r="C1095" s="8">
        <f t="shared" ca="1" si="205"/>
        <v>30931</v>
      </c>
      <c r="D1095" s="5" t="str">
        <f t="shared" si="206"/>
        <v>colaborador_1093</v>
      </c>
      <c r="E1095" s="9" t="s">
        <v>1339</v>
      </c>
      <c r="F1095" s="9" t="s">
        <v>1550</v>
      </c>
      <c r="G1095" s="8">
        <f t="shared" ca="1" si="207"/>
        <v>42413</v>
      </c>
      <c r="H1095" s="6" t="s">
        <v>6</v>
      </c>
      <c r="I1095" s="13">
        <f t="shared" ca="1" si="208"/>
        <v>1.78</v>
      </c>
      <c r="J1095" s="15">
        <f t="shared" ca="1" si="209"/>
        <v>81</v>
      </c>
      <c r="K1095" s="15">
        <f t="shared" ca="1" si="210"/>
        <v>25.564953919959599</v>
      </c>
      <c r="L1095" s="10">
        <f t="shared" ca="1" si="211"/>
        <v>2</v>
      </c>
      <c r="M1095" s="10">
        <f t="shared" ca="1" si="212"/>
        <v>3</v>
      </c>
      <c r="N1095" s="10">
        <f t="shared" ca="1" si="213"/>
        <v>19</v>
      </c>
      <c r="O1095" s="10">
        <f t="shared" ca="1" si="214"/>
        <v>6</v>
      </c>
      <c r="P1095" s="10">
        <f t="shared" ca="1" si="215"/>
        <v>5</v>
      </c>
      <c r="Q1095" s="11">
        <f t="shared" ca="1" si="204"/>
        <v>36</v>
      </c>
      <c r="R1095" s="22" t="str">
        <f ca="1">VLOOKUP(L1095,'05'!$A$2:$B$6,2,0)</f>
        <v>parda</v>
      </c>
      <c r="S1095" s="22" t="str">
        <f ca="1">VLOOKUP(M1095,'06'!$A$2:$B$18,2,0)</f>
        <v>ensino fundamental completo</v>
      </c>
      <c r="T1095" s="22" t="str">
        <f ca="1">VLOOKUP(N1095,'07'!$A$2:$D$28,2,0)</f>
        <v>Rio de Janeiro</v>
      </c>
      <c r="U1095" s="22" t="str">
        <f ca="1">VLOOKUP(O1095,'08'!$A$2:$B$28,2,0)</f>
        <v>Umbanda</v>
      </c>
      <c r="V1095" s="22" t="str">
        <f ca="1">VLOOKUP(P1095,'10'!$A$2:$B$10,2,0)</f>
        <v>Separado</v>
      </c>
      <c r="W1095" s="29">
        <f>IFERROR(VLOOKUP($B1095,'b02'!$A$4:$H$705,W$1,0),0)</f>
        <v>0</v>
      </c>
      <c r="X1095" s="29">
        <f>IFERROR(VLOOKUP($B1095,'b02'!$A$4:$H$705,X$1,0),0)</f>
        <v>0</v>
      </c>
      <c r="Y1095" s="29">
        <f>IFERROR(VLOOKUP($B1095,'b02'!$A$4:$H$705,Y$1,0),0)</f>
        <v>1</v>
      </c>
      <c r="Z1095" s="29">
        <f>IFERROR(VLOOKUP($B1095,'b02'!$A$4:$H$705,Z$1,0),0)</f>
        <v>0</v>
      </c>
      <c r="AA1095" s="29">
        <f>IFERROR(VLOOKUP($B1095,'b02'!$A$4:$H$705,AA$1,0),0)</f>
        <v>1</v>
      </c>
      <c r="AB1095" s="29">
        <f>IFERROR(VLOOKUP($B1095,'b02'!$A$4:$H$705,AB$1,0),0)</f>
        <v>0</v>
      </c>
      <c r="AC1095" s="29">
        <f>IFERROR(VLOOKUP($B1095,'b02'!$A$4:$H$705,AC$1,0),0)</f>
        <v>2</v>
      </c>
      <c r="AD1095" s="41">
        <f>IFERROR(VLOOKUP($B1095,'b06'!$A$4:$I$714,AD$1,0),0)</f>
        <v>0</v>
      </c>
      <c r="AE1095" s="41">
        <f>IFERROR(VLOOKUP($B1095,'b06'!$A$4:$I$714,AE$1,0),0)</f>
        <v>0</v>
      </c>
      <c r="AF1095" s="41">
        <f>IFERROR(VLOOKUP($B1095,'b06'!$A$4:$I$714,AF$1,0),0)</f>
        <v>0</v>
      </c>
      <c r="AG1095" s="41">
        <f>IFERROR(VLOOKUP($B1095,'b06'!$A$4:$I$714,AG$1,0),0)</f>
        <v>1</v>
      </c>
      <c r="AH1095" s="41">
        <f>IFERROR(VLOOKUP($B1095,'b06'!$A$4:$I$714,AH$1,0),0)</f>
        <v>0</v>
      </c>
      <c r="AI1095" s="41">
        <f>IFERROR(VLOOKUP($B1095,'b06'!$A$4:$I$714,AI$1,0),0)</f>
        <v>0</v>
      </c>
      <c r="AJ1095" s="41">
        <f>IFERROR(VLOOKUP($B1095,'b06'!$A$4:$I$714,AJ$1,0),0)</f>
        <v>1</v>
      </c>
    </row>
    <row r="1096" spans="1:36" x14ac:dyDescent="0.35">
      <c r="A1096" s="4" t="s">
        <v>131</v>
      </c>
      <c r="B1096" s="30">
        <v>1094</v>
      </c>
      <c r="C1096" s="8">
        <f t="shared" ca="1" si="205"/>
        <v>34821</v>
      </c>
      <c r="D1096" s="5" t="str">
        <f t="shared" si="206"/>
        <v>colaborador_1094</v>
      </c>
      <c r="E1096" s="9" t="s">
        <v>1339</v>
      </c>
      <c r="F1096" s="9" t="s">
        <v>1550</v>
      </c>
      <c r="G1096" s="8">
        <f t="shared" ca="1" si="207"/>
        <v>42202</v>
      </c>
      <c r="H1096" s="6" t="s">
        <v>6</v>
      </c>
      <c r="I1096" s="13">
        <f t="shared" ca="1" si="208"/>
        <v>1.81</v>
      </c>
      <c r="J1096" s="15">
        <f t="shared" ca="1" si="209"/>
        <v>72</v>
      </c>
      <c r="K1096" s="15">
        <f t="shared" ca="1" si="210"/>
        <v>21.977351118708221</v>
      </c>
      <c r="L1096" s="10">
        <f t="shared" ca="1" si="211"/>
        <v>3</v>
      </c>
      <c r="M1096" s="10">
        <f t="shared" ca="1" si="212"/>
        <v>5</v>
      </c>
      <c r="N1096" s="10">
        <f t="shared" ca="1" si="213"/>
        <v>15</v>
      </c>
      <c r="O1096" s="10">
        <f t="shared" ca="1" si="214"/>
        <v>3</v>
      </c>
      <c r="P1096" s="10">
        <f t="shared" ca="1" si="215"/>
        <v>5</v>
      </c>
      <c r="Q1096" s="11">
        <f t="shared" ca="1" si="204"/>
        <v>25</v>
      </c>
      <c r="R1096" s="22" t="str">
        <f ca="1">VLOOKUP(L1096,'05'!$A$2:$B$6,2,0)</f>
        <v>preta</v>
      </c>
      <c r="S1096" s="22" t="str">
        <f ca="1">VLOOKUP(M1096,'06'!$A$2:$B$18,2,0)</f>
        <v>ensino médio completo</v>
      </c>
      <c r="T1096" s="22" t="str">
        <f ca="1">VLOOKUP(N1096,'07'!$A$2:$D$28,2,0)</f>
        <v>Paraíba</v>
      </c>
      <c r="U1096" s="22" t="str">
        <f ca="1">VLOOKUP(O1096,'08'!$A$2:$B$28,2,0)</f>
        <v>Católica</v>
      </c>
      <c r="V1096" s="22" t="str">
        <f ca="1">VLOOKUP(P1096,'10'!$A$2:$B$10,2,0)</f>
        <v>Separado</v>
      </c>
      <c r="W1096" s="29">
        <f>IFERROR(VLOOKUP($B1096,'b02'!$A$4:$H$705,W$1,0),0)</f>
        <v>0</v>
      </c>
      <c r="X1096" s="29">
        <f>IFERROR(VLOOKUP($B1096,'b02'!$A$4:$H$705,X$1,0),0)</f>
        <v>1</v>
      </c>
      <c r="Y1096" s="29">
        <f>IFERROR(VLOOKUP($B1096,'b02'!$A$4:$H$705,Y$1,0),0)</f>
        <v>1</v>
      </c>
      <c r="Z1096" s="29">
        <f>IFERROR(VLOOKUP($B1096,'b02'!$A$4:$H$705,Z$1,0),0)</f>
        <v>0</v>
      </c>
      <c r="AA1096" s="29">
        <f>IFERROR(VLOOKUP($B1096,'b02'!$A$4:$H$705,AA$1,0),0)</f>
        <v>0</v>
      </c>
      <c r="AB1096" s="29">
        <f>IFERROR(VLOOKUP($B1096,'b02'!$A$4:$H$705,AB$1,0),0)</f>
        <v>0</v>
      </c>
      <c r="AC1096" s="29">
        <f>IFERROR(VLOOKUP($B1096,'b02'!$A$4:$H$705,AC$1,0),0)</f>
        <v>2</v>
      </c>
      <c r="AD1096" s="41">
        <f>IFERROR(VLOOKUP($B1096,'b06'!$A$4:$I$714,AD$1,0),0)</f>
        <v>1</v>
      </c>
      <c r="AE1096" s="41">
        <f>IFERROR(VLOOKUP($B1096,'b06'!$A$4:$I$714,AE$1,0),0)</f>
        <v>0</v>
      </c>
      <c r="AF1096" s="41">
        <f>IFERROR(VLOOKUP($B1096,'b06'!$A$4:$I$714,AF$1,0),0)</f>
        <v>0</v>
      </c>
      <c r="AG1096" s="41">
        <f>IFERROR(VLOOKUP($B1096,'b06'!$A$4:$I$714,AG$1,0),0)</f>
        <v>1</v>
      </c>
      <c r="AH1096" s="41">
        <f>IFERROR(VLOOKUP($B1096,'b06'!$A$4:$I$714,AH$1,0),0)</f>
        <v>0</v>
      </c>
      <c r="AI1096" s="41">
        <f>IFERROR(VLOOKUP($B1096,'b06'!$A$4:$I$714,AI$1,0),0)</f>
        <v>0</v>
      </c>
      <c r="AJ1096" s="41">
        <f>IFERROR(VLOOKUP($B1096,'b06'!$A$4:$I$714,AJ$1,0),0)</f>
        <v>0</v>
      </c>
    </row>
    <row r="1097" spans="1:36" x14ac:dyDescent="0.35">
      <c r="A1097" s="4" t="s">
        <v>164</v>
      </c>
      <c r="B1097" s="30">
        <v>1095</v>
      </c>
      <c r="C1097" s="8">
        <f t="shared" ca="1" si="205"/>
        <v>35429</v>
      </c>
      <c r="D1097" s="5" t="str">
        <f t="shared" si="206"/>
        <v>colaborador_1095</v>
      </c>
      <c r="E1097" s="9" t="s">
        <v>1339</v>
      </c>
      <c r="F1097" s="9" t="s">
        <v>1550</v>
      </c>
      <c r="G1097" s="8">
        <f t="shared" ca="1" si="207"/>
        <v>43468</v>
      </c>
      <c r="H1097" s="6" t="s">
        <v>6</v>
      </c>
      <c r="I1097" s="13">
        <f t="shared" ca="1" si="208"/>
        <v>1.82</v>
      </c>
      <c r="J1097" s="15">
        <f t="shared" ca="1" si="209"/>
        <v>78</v>
      </c>
      <c r="K1097" s="15">
        <f t="shared" ca="1" si="210"/>
        <v>23.547880690737831</v>
      </c>
      <c r="L1097" s="10">
        <f t="shared" ca="1" si="211"/>
        <v>2</v>
      </c>
      <c r="M1097" s="10">
        <f t="shared" ca="1" si="212"/>
        <v>4</v>
      </c>
      <c r="N1097" s="10">
        <f t="shared" ca="1" si="213"/>
        <v>1</v>
      </c>
      <c r="O1097" s="10">
        <f t="shared" ca="1" si="214"/>
        <v>3</v>
      </c>
      <c r="P1097" s="10">
        <f t="shared" ca="1" si="215"/>
        <v>5</v>
      </c>
      <c r="Q1097" s="11">
        <f t="shared" ca="1" si="204"/>
        <v>24</v>
      </c>
      <c r="R1097" s="22" t="str">
        <f ca="1">VLOOKUP(L1097,'05'!$A$2:$B$6,2,0)</f>
        <v>parda</v>
      </c>
      <c r="S1097" s="22" t="str">
        <f ca="1">VLOOKUP(M1097,'06'!$A$2:$B$18,2,0)</f>
        <v>ensino médio incompleto</v>
      </c>
      <c r="T1097" s="22" t="str">
        <f ca="1">VLOOKUP(N1097,'07'!$A$2:$D$28,2,0)</f>
        <v>Acre</v>
      </c>
      <c r="U1097" s="22" t="str">
        <f ca="1">VLOOKUP(O1097,'08'!$A$2:$B$28,2,0)</f>
        <v>Católica</v>
      </c>
      <c r="V1097" s="22" t="str">
        <f ca="1">VLOOKUP(P1097,'10'!$A$2:$B$10,2,0)</f>
        <v>Separado</v>
      </c>
      <c r="W1097" s="29">
        <f>IFERROR(VLOOKUP($B1097,'b02'!$A$4:$H$705,W$1,0),0)</f>
        <v>0</v>
      </c>
      <c r="X1097" s="29">
        <f>IFERROR(VLOOKUP($B1097,'b02'!$A$4:$H$705,X$1,0),0)</f>
        <v>0</v>
      </c>
      <c r="Y1097" s="29">
        <f>IFERROR(VLOOKUP($B1097,'b02'!$A$4:$H$705,Y$1,0),0)</f>
        <v>1</v>
      </c>
      <c r="Z1097" s="29">
        <f>IFERROR(VLOOKUP($B1097,'b02'!$A$4:$H$705,Z$1,0),0)</f>
        <v>0</v>
      </c>
      <c r="AA1097" s="29">
        <f>IFERROR(VLOOKUP($B1097,'b02'!$A$4:$H$705,AA$1,0),0)</f>
        <v>0</v>
      </c>
      <c r="AB1097" s="29">
        <f>IFERROR(VLOOKUP($B1097,'b02'!$A$4:$H$705,AB$1,0),0)</f>
        <v>0</v>
      </c>
      <c r="AC1097" s="29">
        <f>IFERROR(VLOOKUP($B1097,'b02'!$A$4:$H$705,AC$1,0),0)</f>
        <v>1</v>
      </c>
      <c r="AD1097" s="41">
        <f>IFERROR(VLOOKUP($B1097,'b06'!$A$4:$I$714,AD$1,0),0)</f>
        <v>0</v>
      </c>
      <c r="AE1097" s="41">
        <f>IFERROR(VLOOKUP($B1097,'b06'!$A$4:$I$714,AE$1,0),0)</f>
        <v>0</v>
      </c>
      <c r="AF1097" s="41">
        <f>IFERROR(VLOOKUP($B1097,'b06'!$A$4:$I$714,AF$1,0),0)</f>
        <v>0</v>
      </c>
      <c r="AG1097" s="41">
        <f>IFERROR(VLOOKUP($B1097,'b06'!$A$4:$I$714,AG$1,0),0)</f>
        <v>1</v>
      </c>
      <c r="AH1097" s="41">
        <f>IFERROR(VLOOKUP($B1097,'b06'!$A$4:$I$714,AH$1,0),0)</f>
        <v>0</v>
      </c>
      <c r="AI1097" s="41">
        <f>IFERROR(VLOOKUP($B1097,'b06'!$A$4:$I$714,AI$1,0),0)</f>
        <v>0</v>
      </c>
      <c r="AJ1097" s="41">
        <f>IFERROR(VLOOKUP($B1097,'b06'!$A$4:$I$714,AJ$1,0),0)</f>
        <v>0</v>
      </c>
    </row>
    <row r="1098" spans="1:36" x14ac:dyDescent="0.35">
      <c r="A1098" s="4" t="s">
        <v>205</v>
      </c>
      <c r="B1098" s="30">
        <v>1096</v>
      </c>
      <c r="C1098" s="8">
        <f t="shared" ca="1" si="205"/>
        <v>35376</v>
      </c>
      <c r="D1098" s="5" t="str">
        <f t="shared" si="206"/>
        <v>colaborador_1096</v>
      </c>
      <c r="E1098" s="9" t="s">
        <v>1339</v>
      </c>
      <c r="F1098" s="9" t="s">
        <v>1550</v>
      </c>
      <c r="G1098" s="8">
        <f t="shared" ca="1" si="207"/>
        <v>43283</v>
      </c>
      <c r="H1098" s="6" t="s">
        <v>6</v>
      </c>
      <c r="I1098" s="13">
        <f t="shared" ca="1" si="208"/>
        <v>1.75</v>
      </c>
      <c r="J1098" s="15">
        <f t="shared" ca="1" si="209"/>
        <v>79</v>
      </c>
      <c r="K1098" s="15">
        <f t="shared" ca="1" si="210"/>
        <v>25.795918367346939</v>
      </c>
      <c r="L1098" s="10">
        <f t="shared" ca="1" si="211"/>
        <v>3</v>
      </c>
      <c r="M1098" s="10">
        <f t="shared" ca="1" si="212"/>
        <v>1</v>
      </c>
      <c r="N1098" s="10">
        <f t="shared" ca="1" si="213"/>
        <v>9</v>
      </c>
      <c r="O1098" s="10">
        <f t="shared" ca="1" si="214"/>
        <v>2</v>
      </c>
      <c r="P1098" s="10">
        <f t="shared" ca="1" si="215"/>
        <v>6</v>
      </c>
      <c r="Q1098" s="11">
        <f t="shared" ca="1" si="204"/>
        <v>24</v>
      </c>
      <c r="R1098" s="22" t="str">
        <f ca="1">VLOOKUP(L1098,'05'!$A$2:$B$6,2,0)</f>
        <v>preta</v>
      </c>
      <c r="S1098" s="22" t="str">
        <f ca="1">VLOOKUP(M1098,'06'!$A$2:$B$18,2,0)</f>
        <v>sem instrução</v>
      </c>
      <c r="T1098" s="22" t="str">
        <f ca="1">VLOOKUP(N1098,'07'!$A$2:$D$28,2,0)</f>
        <v>Goiás</v>
      </c>
      <c r="U1098" s="22" t="str">
        <f ca="1">VLOOKUP(O1098,'08'!$A$2:$B$28,2,0)</f>
        <v>Candomblé</v>
      </c>
      <c r="V1098" s="22" t="str">
        <f ca="1">VLOOKUP(P1098,'10'!$A$2:$B$10,2,0)</f>
        <v>Concubinato/União Estável</v>
      </c>
      <c r="W1098" s="29">
        <f>IFERROR(VLOOKUP($B1098,'b02'!$A$4:$H$705,W$1,0),0)</f>
        <v>1</v>
      </c>
      <c r="X1098" s="29">
        <f>IFERROR(VLOOKUP($B1098,'b02'!$A$4:$H$705,X$1,0),0)</f>
        <v>0</v>
      </c>
      <c r="Y1098" s="29">
        <f>IFERROR(VLOOKUP($B1098,'b02'!$A$4:$H$705,Y$1,0),0)</f>
        <v>1</v>
      </c>
      <c r="Z1098" s="29">
        <f>IFERROR(VLOOKUP($B1098,'b02'!$A$4:$H$705,Z$1,0),0)</f>
        <v>0</v>
      </c>
      <c r="AA1098" s="29">
        <f>IFERROR(VLOOKUP($B1098,'b02'!$A$4:$H$705,AA$1,0),0)</f>
        <v>0</v>
      </c>
      <c r="AB1098" s="29">
        <f>IFERROR(VLOOKUP($B1098,'b02'!$A$4:$H$705,AB$1,0),0)</f>
        <v>0</v>
      </c>
      <c r="AC1098" s="29">
        <f>IFERROR(VLOOKUP($B1098,'b02'!$A$4:$H$705,AC$1,0),0)</f>
        <v>2</v>
      </c>
      <c r="AD1098" s="41">
        <f>IFERROR(VLOOKUP($B1098,'b06'!$A$4:$I$714,AD$1,0),0)</f>
        <v>1</v>
      </c>
      <c r="AE1098" s="41">
        <f>IFERROR(VLOOKUP($B1098,'b06'!$A$4:$I$714,AE$1,0),0)</f>
        <v>0</v>
      </c>
      <c r="AF1098" s="41">
        <f>IFERROR(VLOOKUP($B1098,'b06'!$A$4:$I$714,AF$1,0),0)</f>
        <v>0</v>
      </c>
      <c r="AG1098" s="41">
        <f>IFERROR(VLOOKUP($B1098,'b06'!$A$4:$I$714,AG$1,0),0)</f>
        <v>0</v>
      </c>
      <c r="AH1098" s="41">
        <f>IFERROR(VLOOKUP($B1098,'b06'!$A$4:$I$714,AH$1,0),0)</f>
        <v>1</v>
      </c>
      <c r="AI1098" s="41">
        <f>IFERROR(VLOOKUP($B1098,'b06'!$A$4:$I$714,AI$1,0),0)</f>
        <v>0</v>
      </c>
      <c r="AJ1098" s="41">
        <f>IFERROR(VLOOKUP($B1098,'b06'!$A$4:$I$714,AJ$1,0),0)</f>
        <v>0</v>
      </c>
    </row>
    <row r="1099" spans="1:36" x14ac:dyDescent="0.35">
      <c r="A1099" s="4" t="s">
        <v>219</v>
      </c>
      <c r="B1099" s="30">
        <v>1097</v>
      </c>
      <c r="C1099" s="8">
        <f t="shared" ca="1" si="205"/>
        <v>33728</v>
      </c>
      <c r="D1099" s="5" t="str">
        <f t="shared" si="206"/>
        <v>colaborador_1097</v>
      </c>
      <c r="E1099" s="9" t="s">
        <v>1339</v>
      </c>
      <c r="F1099" s="9" t="s">
        <v>1550</v>
      </c>
      <c r="G1099" s="8">
        <f t="shared" ca="1" si="207"/>
        <v>43055</v>
      </c>
      <c r="H1099" s="6" t="s">
        <v>6</v>
      </c>
      <c r="I1099" s="13">
        <f t="shared" ca="1" si="208"/>
        <v>1.77</v>
      </c>
      <c r="J1099" s="15">
        <f t="shared" ca="1" si="209"/>
        <v>70</v>
      </c>
      <c r="K1099" s="15">
        <f t="shared" ca="1" si="210"/>
        <v>22.343515592581952</v>
      </c>
      <c r="L1099" s="10">
        <f t="shared" ca="1" si="211"/>
        <v>2</v>
      </c>
      <c r="M1099" s="10">
        <f t="shared" ca="1" si="212"/>
        <v>2</v>
      </c>
      <c r="N1099" s="10">
        <f t="shared" ca="1" si="213"/>
        <v>7</v>
      </c>
      <c r="O1099" s="10">
        <f t="shared" ca="1" si="214"/>
        <v>7</v>
      </c>
      <c r="P1099" s="10">
        <f t="shared" ca="1" si="215"/>
        <v>3</v>
      </c>
      <c r="Q1099" s="11">
        <f t="shared" ca="1" si="204"/>
        <v>28</v>
      </c>
      <c r="R1099" s="22" t="str">
        <f ca="1">VLOOKUP(L1099,'05'!$A$2:$B$6,2,0)</f>
        <v>parda</v>
      </c>
      <c r="S1099" s="22" t="str">
        <f ca="1">VLOOKUP(M1099,'06'!$A$2:$B$18,2,0)</f>
        <v>ensino fundamental incompleto</v>
      </c>
      <c r="T1099" s="22" t="str">
        <f ca="1">VLOOKUP(N1099,'07'!$A$2:$D$28,2,0)</f>
        <v>Distrito Federal</v>
      </c>
      <c r="U1099" s="22" t="str">
        <f ca="1">VLOOKUP(O1099,'08'!$A$2:$B$28,2,0)</f>
        <v>Testemunha de Jeová</v>
      </c>
      <c r="V1099" s="22" t="str">
        <f ca="1">VLOOKUP(P1099,'10'!$A$2:$B$10,2,0)</f>
        <v>Divorciado</v>
      </c>
      <c r="W1099" s="29">
        <f>IFERROR(VLOOKUP($B1099,'b02'!$A$4:$H$705,W$1,0),0)</f>
        <v>0</v>
      </c>
      <c r="X1099" s="29">
        <f>IFERROR(VLOOKUP($B1099,'b02'!$A$4:$H$705,X$1,0),0)</f>
        <v>0</v>
      </c>
      <c r="Y1099" s="29">
        <f>IFERROR(VLOOKUP($B1099,'b02'!$A$4:$H$705,Y$1,0),0)</f>
        <v>0</v>
      </c>
      <c r="Z1099" s="29">
        <f>IFERROR(VLOOKUP($B1099,'b02'!$A$4:$H$705,Z$1,0),0)</f>
        <v>0</v>
      </c>
      <c r="AA1099" s="29">
        <f>IFERROR(VLOOKUP($B1099,'b02'!$A$4:$H$705,AA$1,0),0)</f>
        <v>0</v>
      </c>
      <c r="AB1099" s="29">
        <f>IFERROR(VLOOKUP($B1099,'b02'!$A$4:$H$705,AB$1,0),0)</f>
        <v>1</v>
      </c>
      <c r="AC1099" s="29">
        <f>IFERROR(VLOOKUP($B1099,'b02'!$A$4:$H$705,AC$1,0),0)</f>
        <v>1</v>
      </c>
      <c r="AD1099" s="41">
        <f>IFERROR(VLOOKUP($B1099,'b06'!$A$4:$I$714,AD$1,0),0)</f>
        <v>1</v>
      </c>
      <c r="AE1099" s="41">
        <f>IFERROR(VLOOKUP($B1099,'b06'!$A$4:$I$714,AE$1,0),0)</f>
        <v>0</v>
      </c>
      <c r="AF1099" s="41">
        <f>IFERROR(VLOOKUP($B1099,'b06'!$A$4:$I$714,AF$1,0),0)</f>
        <v>0</v>
      </c>
      <c r="AG1099" s="41">
        <f>IFERROR(VLOOKUP($B1099,'b06'!$A$4:$I$714,AG$1,0),0)</f>
        <v>0</v>
      </c>
      <c r="AH1099" s="41">
        <f>IFERROR(VLOOKUP($B1099,'b06'!$A$4:$I$714,AH$1,0),0)</f>
        <v>0</v>
      </c>
      <c r="AI1099" s="41">
        <f>IFERROR(VLOOKUP($B1099,'b06'!$A$4:$I$714,AI$1,0),0)</f>
        <v>0</v>
      </c>
      <c r="AJ1099" s="41">
        <f>IFERROR(VLOOKUP($B1099,'b06'!$A$4:$I$714,AJ$1,0),0)</f>
        <v>0</v>
      </c>
    </row>
    <row r="1100" spans="1:36" x14ac:dyDescent="0.35">
      <c r="A1100" s="4" t="s">
        <v>192</v>
      </c>
      <c r="B1100" s="30">
        <v>1098</v>
      </c>
      <c r="C1100" s="8">
        <f t="shared" ca="1" si="205"/>
        <v>34959</v>
      </c>
      <c r="D1100" s="5" t="str">
        <f t="shared" si="206"/>
        <v>colaborador_1098</v>
      </c>
      <c r="E1100" s="9" t="s">
        <v>1339</v>
      </c>
      <c r="F1100" s="9" t="s">
        <v>1550</v>
      </c>
      <c r="G1100" s="8">
        <f t="shared" ca="1" si="207"/>
        <v>43824</v>
      </c>
      <c r="H1100" s="6" t="s">
        <v>6</v>
      </c>
      <c r="I1100" s="13">
        <f t="shared" ca="1" si="208"/>
        <v>1.85</v>
      </c>
      <c r="J1100" s="15">
        <f t="shared" ca="1" si="209"/>
        <v>77</v>
      </c>
      <c r="K1100" s="15">
        <f t="shared" ca="1" si="210"/>
        <v>22.498173849525198</v>
      </c>
      <c r="L1100" s="10">
        <f t="shared" ca="1" si="211"/>
        <v>3</v>
      </c>
      <c r="M1100" s="10">
        <f t="shared" ca="1" si="212"/>
        <v>2</v>
      </c>
      <c r="N1100" s="10">
        <f t="shared" ca="1" si="213"/>
        <v>3</v>
      </c>
      <c r="O1100" s="10">
        <f t="shared" ca="1" si="214"/>
        <v>4</v>
      </c>
      <c r="P1100" s="10">
        <f t="shared" ca="1" si="215"/>
        <v>3</v>
      </c>
      <c r="Q1100" s="11">
        <f t="shared" ca="1" si="204"/>
        <v>25</v>
      </c>
      <c r="R1100" s="22" t="str">
        <f ca="1">VLOOKUP(L1100,'05'!$A$2:$B$6,2,0)</f>
        <v>preta</v>
      </c>
      <c r="S1100" s="22" t="str">
        <f ca="1">VLOOKUP(M1100,'06'!$A$2:$B$18,2,0)</f>
        <v>ensino fundamental incompleto</v>
      </c>
      <c r="T1100" s="22" t="str">
        <f ca="1">VLOOKUP(N1100,'07'!$A$2:$D$28,2,0)</f>
        <v>Amapá</v>
      </c>
      <c r="U1100" s="22" t="str">
        <f ca="1">VLOOKUP(O1100,'08'!$A$2:$B$28,2,0)</f>
        <v>Cristã</v>
      </c>
      <c r="V1100" s="22" t="str">
        <f ca="1">VLOOKUP(P1100,'10'!$A$2:$B$10,2,0)</f>
        <v>Divorciado</v>
      </c>
      <c r="W1100" s="29">
        <f>IFERROR(VLOOKUP($B1100,'b02'!$A$4:$H$705,W$1,0),0)</f>
        <v>0</v>
      </c>
      <c r="X1100" s="29">
        <f>IFERROR(VLOOKUP($B1100,'b02'!$A$4:$H$705,X$1,0),0)</f>
        <v>0</v>
      </c>
      <c r="Y1100" s="29">
        <f>IFERROR(VLOOKUP($B1100,'b02'!$A$4:$H$705,Y$1,0),0)</f>
        <v>1</v>
      </c>
      <c r="Z1100" s="29">
        <f>IFERROR(VLOOKUP($B1100,'b02'!$A$4:$H$705,Z$1,0),0)</f>
        <v>0</v>
      </c>
      <c r="AA1100" s="29">
        <f>IFERROR(VLOOKUP($B1100,'b02'!$A$4:$H$705,AA$1,0),0)</f>
        <v>0</v>
      </c>
      <c r="AB1100" s="29">
        <f>IFERROR(VLOOKUP($B1100,'b02'!$A$4:$H$705,AB$1,0),0)</f>
        <v>0</v>
      </c>
      <c r="AC1100" s="29">
        <f>IFERROR(VLOOKUP($B1100,'b02'!$A$4:$H$705,AC$1,0),0)</f>
        <v>1</v>
      </c>
      <c r="AD1100" s="41">
        <f>IFERROR(VLOOKUP($B1100,'b06'!$A$4:$I$714,AD$1,0),0)</f>
        <v>0</v>
      </c>
      <c r="AE1100" s="41">
        <f>IFERROR(VLOOKUP($B1100,'b06'!$A$4:$I$714,AE$1,0),0)</f>
        <v>0</v>
      </c>
      <c r="AF1100" s="41">
        <f>IFERROR(VLOOKUP($B1100,'b06'!$A$4:$I$714,AF$1,0),0)</f>
        <v>0</v>
      </c>
      <c r="AG1100" s="41">
        <f>IFERROR(VLOOKUP($B1100,'b06'!$A$4:$I$714,AG$1,0),0)</f>
        <v>0</v>
      </c>
      <c r="AH1100" s="41">
        <f>IFERROR(VLOOKUP($B1100,'b06'!$A$4:$I$714,AH$1,0),0)</f>
        <v>0</v>
      </c>
      <c r="AI1100" s="41">
        <f>IFERROR(VLOOKUP($B1100,'b06'!$A$4:$I$714,AI$1,0),0)</f>
        <v>0</v>
      </c>
      <c r="AJ1100" s="41">
        <f>IFERROR(VLOOKUP($B1100,'b06'!$A$4:$I$714,AJ$1,0),0)</f>
        <v>1</v>
      </c>
    </row>
    <row r="1101" spans="1:36" x14ac:dyDescent="0.35">
      <c r="A1101" s="4" t="s">
        <v>68</v>
      </c>
      <c r="B1101" s="30">
        <v>1099</v>
      </c>
      <c r="C1101" s="8">
        <f t="shared" ca="1" si="205"/>
        <v>31173</v>
      </c>
      <c r="D1101" s="5" t="str">
        <f t="shared" si="206"/>
        <v>colaborador_1099</v>
      </c>
      <c r="E1101" s="9" t="s">
        <v>1339</v>
      </c>
      <c r="F1101" s="9" t="s">
        <v>1550</v>
      </c>
      <c r="G1101" s="8">
        <f t="shared" ca="1" si="207"/>
        <v>44129</v>
      </c>
      <c r="H1101" s="6" t="s">
        <v>6</v>
      </c>
      <c r="I1101" s="13">
        <f t="shared" ca="1" si="208"/>
        <v>1.82</v>
      </c>
      <c r="J1101" s="15">
        <f t="shared" ca="1" si="209"/>
        <v>80</v>
      </c>
      <c r="K1101" s="15">
        <f t="shared" ca="1" si="210"/>
        <v>24.151672503320853</v>
      </c>
      <c r="L1101" s="10">
        <f t="shared" ca="1" si="211"/>
        <v>3</v>
      </c>
      <c r="M1101" s="10">
        <f t="shared" ca="1" si="212"/>
        <v>1</v>
      </c>
      <c r="N1101" s="10">
        <f t="shared" ca="1" si="213"/>
        <v>19</v>
      </c>
      <c r="O1101" s="10">
        <f t="shared" ca="1" si="214"/>
        <v>4</v>
      </c>
      <c r="P1101" s="10">
        <f t="shared" ca="1" si="215"/>
        <v>2</v>
      </c>
      <c r="Q1101" s="11">
        <f t="shared" ca="1" si="204"/>
        <v>35</v>
      </c>
      <c r="R1101" s="22" t="str">
        <f ca="1">VLOOKUP(L1101,'05'!$A$2:$B$6,2,0)</f>
        <v>preta</v>
      </c>
      <c r="S1101" s="22" t="str">
        <f ca="1">VLOOKUP(M1101,'06'!$A$2:$B$18,2,0)</f>
        <v>sem instrução</v>
      </c>
      <c r="T1101" s="22" t="str">
        <f ca="1">VLOOKUP(N1101,'07'!$A$2:$D$28,2,0)</f>
        <v>Rio de Janeiro</v>
      </c>
      <c r="U1101" s="22" t="str">
        <f ca="1">VLOOKUP(O1101,'08'!$A$2:$B$28,2,0)</f>
        <v>Cristã</v>
      </c>
      <c r="V1101" s="22" t="str">
        <f ca="1">VLOOKUP(P1101,'10'!$A$2:$B$10,2,0)</f>
        <v>Casado</v>
      </c>
      <c r="W1101" s="29">
        <f>IFERROR(VLOOKUP($B1101,'b02'!$A$4:$H$705,W$1,0),0)</f>
        <v>0</v>
      </c>
      <c r="X1101" s="29">
        <f>IFERROR(VLOOKUP($B1101,'b02'!$A$4:$H$705,X$1,0),0)</f>
        <v>0</v>
      </c>
      <c r="Y1101" s="29">
        <f>IFERROR(VLOOKUP($B1101,'b02'!$A$4:$H$705,Y$1,0),0)</f>
        <v>2</v>
      </c>
      <c r="Z1101" s="29">
        <f>IFERROR(VLOOKUP($B1101,'b02'!$A$4:$H$705,Z$1,0),0)</f>
        <v>0</v>
      </c>
      <c r="AA1101" s="29">
        <f>IFERROR(VLOOKUP($B1101,'b02'!$A$4:$H$705,AA$1,0),0)</f>
        <v>0</v>
      </c>
      <c r="AB1101" s="29">
        <f>IFERROR(VLOOKUP($B1101,'b02'!$A$4:$H$705,AB$1,0),0)</f>
        <v>0</v>
      </c>
      <c r="AC1101" s="29">
        <f>IFERROR(VLOOKUP($B1101,'b02'!$A$4:$H$705,AC$1,0),0)</f>
        <v>2</v>
      </c>
      <c r="AD1101" s="41">
        <f>IFERROR(VLOOKUP($B1101,'b06'!$A$4:$I$714,AD$1,0),0)</f>
        <v>1</v>
      </c>
      <c r="AE1101" s="41">
        <f>IFERROR(VLOOKUP($B1101,'b06'!$A$4:$I$714,AE$1,0),0)</f>
        <v>0</v>
      </c>
      <c r="AF1101" s="41">
        <f>IFERROR(VLOOKUP($B1101,'b06'!$A$4:$I$714,AF$1,0),0)</f>
        <v>0</v>
      </c>
      <c r="AG1101" s="41">
        <f>IFERROR(VLOOKUP($B1101,'b06'!$A$4:$I$714,AG$1,0),0)</f>
        <v>0</v>
      </c>
      <c r="AH1101" s="41">
        <f>IFERROR(VLOOKUP($B1101,'b06'!$A$4:$I$714,AH$1,0),0)</f>
        <v>0</v>
      </c>
      <c r="AI1101" s="41">
        <f>IFERROR(VLOOKUP($B1101,'b06'!$A$4:$I$714,AI$1,0),0)</f>
        <v>1</v>
      </c>
      <c r="AJ1101" s="41">
        <f>IFERROR(VLOOKUP($B1101,'b06'!$A$4:$I$714,AJ$1,0),0)</f>
        <v>0</v>
      </c>
    </row>
    <row r="1102" spans="1:36" x14ac:dyDescent="0.35">
      <c r="A1102" s="4" t="s">
        <v>260</v>
      </c>
      <c r="B1102" s="30">
        <v>1100</v>
      </c>
      <c r="C1102" s="8">
        <f t="shared" ca="1" si="205"/>
        <v>32949</v>
      </c>
      <c r="D1102" s="5" t="str">
        <f t="shared" si="206"/>
        <v>colaborador_1100</v>
      </c>
      <c r="E1102" s="9" t="s">
        <v>1339</v>
      </c>
      <c r="F1102" s="9" t="s">
        <v>1550</v>
      </c>
      <c r="G1102" s="8">
        <f t="shared" ca="1" si="207"/>
        <v>42961</v>
      </c>
      <c r="H1102" s="6" t="s">
        <v>6</v>
      </c>
      <c r="I1102" s="13">
        <f t="shared" ca="1" si="208"/>
        <v>1.77</v>
      </c>
      <c r="J1102" s="15">
        <f t="shared" ca="1" si="209"/>
        <v>77</v>
      </c>
      <c r="K1102" s="15">
        <f t="shared" ca="1" si="210"/>
        <v>24.577867151840145</v>
      </c>
      <c r="L1102" s="10">
        <f t="shared" ca="1" si="211"/>
        <v>2</v>
      </c>
      <c r="M1102" s="10">
        <f t="shared" ca="1" si="212"/>
        <v>6</v>
      </c>
      <c r="N1102" s="10">
        <f t="shared" ca="1" si="213"/>
        <v>11</v>
      </c>
      <c r="O1102" s="10">
        <f t="shared" ca="1" si="214"/>
        <v>5</v>
      </c>
      <c r="P1102" s="10">
        <f t="shared" ca="1" si="215"/>
        <v>6</v>
      </c>
      <c r="Q1102" s="11">
        <f t="shared" ca="1" si="204"/>
        <v>30</v>
      </c>
      <c r="R1102" s="22" t="str">
        <f ca="1">VLOOKUP(L1102,'05'!$A$2:$B$6,2,0)</f>
        <v>parda</v>
      </c>
      <c r="S1102" s="22" t="str">
        <f ca="1">VLOOKUP(M1102,'06'!$A$2:$B$18,2,0)</f>
        <v>ensino médio técnico incompleto</v>
      </c>
      <c r="T1102" s="22" t="str">
        <f ca="1">VLOOKUP(N1102,'07'!$A$2:$D$28,2,0)</f>
        <v>Mato Grosso</v>
      </c>
      <c r="U1102" s="22" t="str">
        <f ca="1">VLOOKUP(O1102,'08'!$A$2:$B$28,2,0)</f>
        <v>Evangélica</v>
      </c>
      <c r="V1102" s="22" t="str">
        <f ca="1">VLOOKUP(P1102,'10'!$A$2:$B$10,2,0)</f>
        <v>Concubinato/União Estável</v>
      </c>
      <c r="W1102" s="29">
        <f>IFERROR(VLOOKUP($B1102,'b02'!$A$4:$H$705,W$1,0),0)</f>
        <v>0</v>
      </c>
      <c r="X1102" s="29">
        <f>IFERROR(VLOOKUP($B1102,'b02'!$A$4:$H$705,X$1,0),0)</f>
        <v>0</v>
      </c>
      <c r="Y1102" s="29">
        <f>IFERROR(VLOOKUP($B1102,'b02'!$A$4:$H$705,Y$1,0),0)</f>
        <v>0</v>
      </c>
      <c r="Z1102" s="29">
        <f>IFERROR(VLOOKUP($B1102,'b02'!$A$4:$H$705,Z$1,0),0)</f>
        <v>0</v>
      </c>
      <c r="AA1102" s="29">
        <f>IFERROR(VLOOKUP($B1102,'b02'!$A$4:$H$705,AA$1,0),0)</f>
        <v>0</v>
      </c>
      <c r="AB1102" s="29">
        <f>IFERROR(VLOOKUP($B1102,'b02'!$A$4:$H$705,AB$1,0),0)</f>
        <v>0</v>
      </c>
      <c r="AC1102" s="29">
        <f>IFERROR(VLOOKUP($B1102,'b02'!$A$4:$H$705,AC$1,0),0)</f>
        <v>0</v>
      </c>
      <c r="AD1102" s="41">
        <f>IFERROR(VLOOKUP($B1102,'b06'!$A$4:$I$714,AD$1,0),0)</f>
        <v>0</v>
      </c>
      <c r="AE1102" s="41">
        <f>IFERROR(VLOOKUP($B1102,'b06'!$A$4:$I$714,AE$1,0),0)</f>
        <v>0</v>
      </c>
      <c r="AF1102" s="41">
        <f>IFERROR(VLOOKUP($B1102,'b06'!$A$4:$I$714,AF$1,0),0)</f>
        <v>0</v>
      </c>
      <c r="AG1102" s="41">
        <f>IFERROR(VLOOKUP($B1102,'b06'!$A$4:$I$714,AG$1,0),0)</f>
        <v>0</v>
      </c>
      <c r="AH1102" s="41">
        <f>IFERROR(VLOOKUP($B1102,'b06'!$A$4:$I$714,AH$1,0),0)</f>
        <v>0</v>
      </c>
      <c r="AI1102" s="41">
        <f>IFERROR(VLOOKUP($B1102,'b06'!$A$4:$I$714,AI$1,0),0)</f>
        <v>0</v>
      </c>
      <c r="AJ1102" s="41">
        <f>IFERROR(VLOOKUP($B1102,'b06'!$A$4:$I$714,AJ$1,0),0)</f>
        <v>0</v>
      </c>
    </row>
    <row r="1103" spans="1:36" x14ac:dyDescent="0.35">
      <c r="A1103" s="4" t="s">
        <v>27</v>
      </c>
      <c r="B1103" s="30">
        <v>1101</v>
      </c>
      <c r="C1103" s="8">
        <f t="shared" ca="1" si="205"/>
        <v>32735</v>
      </c>
      <c r="D1103" s="5" t="str">
        <f t="shared" si="206"/>
        <v>colaborador_1101</v>
      </c>
      <c r="E1103" s="9" t="s">
        <v>1339</v>
      </c>
      <c r="F1103" s="9" t="s">
        <v>1550</v>
      </c>
      <c r="G1103" s="8">
        <f t="shared" ca="1" si="207"/>
        <v>42384</v>
      </c>
      <c r="H1103" s="6" t="s">
        <v>6</v>
      </c>
      <c r="I1103" s="13">
        <f t="shared" ca="1" si="208"/>
        <v>1.83</v>
      </c>
      <c r="J1103" s="15">
        <f t="shared" ca="1" si="209"/>
        <v>80</v>
      </c>
      <c r="K1103" s="15">
        <f t="shared" ca="1" si="210"/>
        <v>23.888440980620498</v>
      </c>
      <c r="L1103" s="10">
        <f t="shared" ca="1" si="211"/>
        <v>2</v>
      </c>
      <c r="M1103" s="10">
        <f t="shared" ca="1" si="212"/>
        <v>5</v>
      </c>
      <c r="N1103" s="10">
        <f t="shared" ca="1" si="213"/>
        <v>19</v>
      </c>
      <c r="O1103" s="10">
        <f t="shared" ca="1" si="214"/>
        <v>1</v>
      </c>
      <c r="P1103" s="10">
        <f t="shared" ca="1" si="215"/>
        <v>6</v>
      </c>
      <c r="Q1103" s="11">
        <f t="shared" ca="1" si="204"/>
        <v>31</v>
      </c>
      <c r="R1103" s="22" t="str">
        <f ca="1">VLOOKUP(L1103,'05'!$A$2:$B$6,2,0)</f>
        <v>parda</v>
      </c>
      <c r="S1103" s="22" t="str">
        <f ca="1">VLOOKUP(M1103,'06'!$A$2:$B$18,2,0)</f>
        <v>ensino médio completo</v>
      </c>
      <c r="T1103" s="22" t="str">
        <f ca="1">VLOOKUP(N1103,'07'!$A$2:$D$28,2,0)</f>
        <v>Rio de Janeiro</v>
      </c>
      <c r="U1103" s="22" t="str">
        <f ca="1">VLOOKUP(O1103,'08'!$A$2:$B$28,2,0)</f>
        <v>Adventista</v>
      </c>
      <c r="V1103" s="22" t="str">
        <f ca="1">VLOOKUP(P1103,'10'!$A$2:$B$10,2,0)</f>
        <v>Concubinato/União Estável</v>
      </c>
      <c r="W1103" s="29">
        <f>IFERROR(VLOOKUP($B1103,'b02'!$A$4:$H$705,W$1,0),0)</f>
        <v>0</v>
      </c>
      <c r="X1103" s="29">
        <f>IFERROR(VLOOKUP($B1103,'b02'!$A$4:$H$705,X$1,0),0)</f>
        <v>0</v>
      </c>
      <c r="Y1103" s="29">
        <f>IFERROR(VLOOKUP($B1103,'b02'!$A$4:$H$705,Y$1,0),0)</f>
        <v>0</v>
      </c>
      <c r="Z1103" s="29">
        <f>IFERROR(VLOOKUP($B1103,'b02'!$A$4:$H$705,Z$1,0),0)</f>
        <v>0</v>
      </c>
      <c r="AA1103" s="29">
        <f>IFERROR(VLOOKUP($B1103,'b02'!$A$4:$H$705,AA$1,0),0)</f>
        <v>1</v>
      </c>
      <c r="AB1103" s="29">
        <f>IFERROR(VLOOKUP($B1103,'b02'!$A$4:$H$705,AB$1,0),0)</f>
        <v>0</v>
      </c>
      <c r="AC1103" s="29">
        <f>IFERROR(VLOOKUP($B1103,'b02'!$A$4:$H$705,AC$1,0),0)</f>
        <v>1</v>
      </c>
      <c r="AD1103" s="41">
        <f>IFERROR(VLOOKUP($B1103,'b06'!$A$4:$I$714,AD$1,0),0)</f>
        <v>1</v>
      </c>
      <c r="AE1103" s="41">
        <f>IFERROR(VLOOKUP($B1103,'b06'!$A$4:$I$714,AE$1,0),0)</f>
        <v>0</v>
      </c>
      <c r="AF1103" s="41">
        <f>IFERROR(VLOOKUP($B1103,'b06'!$A$4:$I$714,AF$1,0),0)</f>
        <v>0</v>
      </c>
      <c r="AG1103" s="41">
        <f>IFERROR(VLOOKUP($B1103,'b06'!$A$4:$I$714,AG$1,0),0)</f>
        <v>0</v>
      </c>
      <c r="AH1103" s="41">
        <f>IFERROR(VLOOKUP($B1103,'b06'!$A$4:$I$714,AH$1,0),0)</f>
        <v>0</v>
      </c>
      <c r="AI1103" s="41">
        <f>IFERROR(VLOOKUP($B1103,'b06'!$A$4:$I$714,AI$1,0),0)</f>
        <v>0</v>
      </c>
      <c r="AJ1103" s="41">
        <f>IFERROR(VLOOKUP($B1103,'b06'!$A$4:$I$714,AJ$1,0),0)</f>
        <v>0</v>
      </c>
    </row>
    <row r="1104" spans="1:36" x14ac:dyDescent="0.35">
      <c r="A1104" s="4" t="s">
        <v>74</v>
      </c>
      <c r="B1104" s="30">
        <v>1102</v>
      </c>
      <c r="C1104" s="8">
        <f t="shared" ca="1" si="205"/>
        <v>32169</v>
      </c>
      <c r="D1104" s="5" t="str">
        <f t="shared" si="206"/>
        <v>colaborador_1102</v>
      </c>
      <c r="E1104" s="9" t="s">
        <v>1339</v>
      </c>
      <c r="F1104" s="9" t="s">
        <v>1550</v>
      </c>
      <c r="G1104" s="8">
        <f t="shared" ca="1" si="207"/>
        <v>42200</v>
      </c>
      <c r="H1104" s="6" t="s">
        <v>6</v>
      </c>
      <c r="I1104" s="13">
        <f t="shared" ca="1" si="208"/>
        <v>1.8</v>
      </c>
      <c r="J1104" s="15">
        <f t="shared" ca="1" si="209"/>
        <v>80</v>
      </c>
      <c r="K1104" s="15">
        <f t="shared" ca="1" si="210"/>
        <v>24.691358024691358</v>
      </c>
      <c r="L1104" s="10">
        <f t="shared" ca="1" si="211"/>
        <v>3</v>
      </c>
      <c r="M1104" s="10">
        <f t="shared" ca="1" si="212"/>
        <v>4</v>
      </c>
      <c r="N1104" s="10">
        <f t="shared" ca="1" si="213"/>
        <v>12</v>
      </c>
      <c r="O1104" s="10">
        <f t="shared" ca="1" si="214"/>
        <v>2</v>
      </c>
      <c r="P1104" s="10">
        <f t="shared" ca="1" si="215"/>
        <v>6</v>
      </c>
      <c r="Q1104" s="11">
        <f t="shared" ca="1" si="204"/>
        <v>33</v>
      </c>
      <c r="R1104" s="22" t="str">
        <f ca="1">VLOOKUP(L1104,'05'!$A$2:$B$6,2,0)</f>
        <v>preta</v>
      </c>
      <c r="S1104" s="22" t="str">
        <f ca="1">VLOOKUP(M1104,'06'!$A$2:$B$18,2,0)</f>
        <v>ensino médio incompleto</v>
      </c>
      <c r="T1104" s="22" t="str">
        <f ca="1">VLOOKUP(N1104,'07'!$A$2:$D$28,2,0)</f>
        <v>Mato Grosso do Sul</v>
      </c>
      <c r="U1104" s="22" t="str">
        <f ca="1">VLOOKUP(O1104,'08'!$A$2:$B$28,2,0)</f>
        <v>Candomblé</v>
      </c>
      <c r="V1104" s="22" t="str">
        <f ca="1">VLOOKUP(P1104,'10'!$A$2:$B$10,2,0)</f>
        <v>Concubinato/União Estável</v>
      </c>
      <c r="W1104" s="29">
        <f>IFERROR(VLOOKUP($B1104,'b02'!$A$4:$H$705,W$1,0),0)</f>
        <v>0</v>
      </c>
      <c r="X1104" s="29">
        <f>IFERROR(VLOOKUP($B1104,'b02'!$A$4:$H$705,X$1,0),0)</f>
        <v>0</v>
      </c>
      <c r="Y1104" s="29">
        <f>IFERROR(VLOOKUP($B1104,'b02'!$A$4:$H$705,Y$1,0),0)</f>
        <v>0</v>
      </c>
      <c r="Z1104" s="29">
        <f>IFERROR(VLOOKUP($B1104,'b02'!$A$4:$H$705,Z$1,0),0)</f>
        <v>0</v>
      </c>
      <c r="AA1104" s="29">
        <f>IFERROR(VLOOKUP($B1104,'b02'!$A$4:$H$705,AA$1,0),0)</f>
        <v>0</v>
      </c>
      <c r="AB1104" s="29">
        <f>IFERROR(VLOOKUP($B1104,'b02'!$A$4:$H$705,AB$1,0),0)</f>
        <v>0</v>
      </c>
      <c r="AC1104" s="29">
        <f>IFERROR(VLOOKUP($B1104,'b02'!$A$4:$H$705,AC$1,0),0)</f>
        <v>0</v>
      </c>
      <c r="AD1104" s="41">
        <f>IFERROR(VLOOKUP($B1104,'b06'!$A$4:$I$714,AD$1,0),0)</f>
        <v>0</v>
      </c>
      <c r="AE1104" s="41">
        <f>IFERROR(VLOOKUP($B1104,'b06'!$A$4:$I$714,AE$1,0),0)</f>
        <v>0</v>
      </c>
      <c r="AF1104" s="41">
        <f>IFERROR(VLOOKUP($B1104,'b06'!$A$4:$I$714,AF$1,0),0)</f>
        <v>0</v>
      </c>
      <c r="AG1104" s="41">
        <f>IFERROR(VLOOKUP($B1104,'b06'!$A$4:$I$714,AG$1,0),0)</f>
        <v>0</v>
      </c>
      <c r="AH1104" s="41">
        <f>IFERROR(VLOOKUP($B1104,'b06'!$A$4:$I$714,AH$1,0),0)</f>
        <v>0</v>
      </c>
      <c r="AI1104" s="41">
        <f>IFERROR(VLOOKUP($B1104,'b06'!$A$4:$I$714,AI$1,0),0)</f>
        <v>0</v>
      </c>
      <c r="AJ1104" s="41">
        <f>IFERROR(VLOOKUP($B1104,'b06'!$A$4:$I$714,AJ$1,0),0)</f>
        <v>0</v>
      </c>
    </row>
    <row r="1105" spans="1:36" x14ac:dyDescent="0.35">
      <c r="A1105" s="4" t="s">
        <v>203</v>
      </c>
      <c r="B1105" s="30">
        <v>1103</v>
      </c>
      <c r="C1105" s="8">
        <f t="shared" ca="1" si="205"/>
        <v>32325</v>
      </c>
      <c r="D1105" s="5" t="str">
        <f t="shared" si="206"/>
        <v>colaborador_1103</v>
      </c>
      <c r="E1105" s="9" t="s">
        <v>1339</v>
      </c>
      <c r="F1105" s="9" t="s">
        <v>1550</v>
      </c>
      <c r="G1105" s="8">
        <f t="shared" ca="1" si="207"/>
        <v>43304</v>
      </c>
      <c r="H1105" s="6" t="s">
        <v>6</v>
      </c>
      <c r="I1105" s="13">
        <f t="shared" ca="1" si="208"/>
        <v>1.77</v>
      </c>
      <c r="J1105" s="15">
        <f t="shared" ca="1" si="209"/>
        <v>74</v>
      </c>
      <c r="K1105" s="15">
        <f t="shared" ca="1" si="210"/>
        <v>23.620287912158062</v>
      </c>
      <c r="L1105" s="10">
        <f t="shared" ca="1" si="211"/>
        <v>3</v>
      </c>
      <c r="M1105" s="10">
        <f t="shared" ca="1" si="212"/>
        <v>6</v>
      </c>
      <c r="N1105" s="10">
        <f t="shared" ca="1" si="213"/>
        <v>18</v>
      </c>
      <c r="O1105" s="10">
        <f t="shared" ca="1" si="214"/>
        <v>3</v>
      </c>
      <c r="P1105" s="10">
        <f t="shared" ca="1" si="215"/>
        <v>2</v>
      </c>
      <c r="Q1105" s="11">
        <f t="shared" ca="1" si="204"/>
        <v>32</v>
      </c>
      <c r="R1105" s="22" t="str">
        <f ca="1">VLOOKUP(L1105,'05'!$A$2:$B$6,2,0)</f>
        <v>preta</v>
      </c>
      <c r="S1105" s="22" t="str">
        <f ca="1">VLOOKUP(M1105,'06'!$A$2:$B$18,2,0)</f>
        <v>ensino médio técnico incompleto</v>
      </c>
      <c r="T1105" s="22" t="str">
        <f ca="1">VLOOKUP(N1105,'07'!$A$2:$D$28,2,0)</f>
        <v>Piauí</v>
      </c>
      <c r="U1105" s="22" t="str">
        <f ca="1">VLOOKUP(O1105,'08'!$A$2:$B$28,2,0)</f>
        <v>Católica</v>
      </c>
      <c r="V1105" s="22" t="str">
        <f ca="1">VLOOKUP(P1105,'10'!$A$2:$B$10,2,0)</f>
        <v>Casado</v>
      </c>
      <c r="W1105" s="29">
        <f>IFERROR(VLOOKUP($B1105,'b02'!$A$4:$H$705,W$1,0),0)</f>
        <v>0</v>
      </c>
      <c r="X1105" s="29">
        <f>IFERROR(VLOOKUP($B1105,'b02'!$A$4:$H$705,X$1,0),0)</f>
        <v>0</v>
      </c>
      <c r="Y1105" s="29">
        <f>IFERROR(VLOOKUP($B1105,'b02'!$A$4:$H$705,Y$1,0),0)</f>
        <v>0</v>
      </c>
      <c r="Z1105" s="29">
        <f>IFERROR(VLOOKUP($B1105,'b02'!$A$4:$H$705,Z$1,0),0)</f>
        <v>0</v>
      </c>
      <c r="AA1105" s="29">
        <f>IFERROR(VLOOKUP($B1105,'b02'!$A$4:$H$705,AA$1,0),0)</f>
        <v>0</v>
      </c>
      <c r="AB1105" s="29">
        <f>IFERROR(VLOOKUP($B1105,'b02'!$A$4:$H$705,AB$1,0),0)</f>
        <v>0</v>
      </c>
      <c r="AC1105" s="29">
        <f>IFERROR(VLOOKUP($B1105,'b02'!$A$4:$H$705,AC$1,0),0)</f>
        <v>0</v>
      </c>
      <c r="AD1105" s="41">
        <f>IFERROR(VLOOKUP($B1105,'b06'!$A$4:$I$714,AD$1,0),0)</f>
        <v>0</v>
      </c>
      <c r="AE1105" s="41">
        <f>IFERROR(VLOOKUP($B1105,'b06'!$A$4:$I$714,AE$1,0),0)</f>
        <v>0</v>
      </c>
      <c r="AF1105" s="41">
        <f>IFERROR(VLOOKUP($B1105,'b06'!$A$4:$I$714,AF$1,0),0)</f>
        <v>0</v>
      </c>
      <c r="AG1105" s="41">
        <f>IFERROR(VLOOKUP($B1105,'b06'!$A$4:$I$714,AG$1,0),0)</f>
        <v>0</v>
      </c>
      <c r="AH1105" s="41">
        <f>IFERROR(VLOOKUP($B1105,'b06'!$A$4:$I$714,AH$1,0),0)</f>
        <v>0</v>
      </c>
      <c r="AI1105" s="41">
        <f>IFERROR(VLOOKUP($B1105,'b06'!$A$4:$I$714,AI$1,0),0)</f>
        <v>0</v>
      </c>
      <c r="AJ1105" s="41">
        <f>IFERROR(VLOOKUP($B1105,'b06'!$A$4:$I$714,AJ$1,0),0)</f>
        <v>0</v>
      </c>
    </row>
    <row r="1106" spans="1:36" x14ac:dyDescent="0.35">
      <c r="A1106" s="4" t="s">
        <v>147</v>
      </c>
      <c r="B1106" s="30">
        <v>1104</v>
      </c>
      <c r="C1106" s="8">
        <f t="shared" ca="1" si="205"/>
        <v>33567</v>
      </c>
      <c r="D1106" s="5" t="str">
        <f t="shared" si="206"/>
        <v>colaborador_1104</v>
      </c>
      <c r="E1106" s="9" t="s">
        <v>1339</v>
      </c>
      <c r="F1106" s="9" t="s">
        <v>1550</v>
      </c>
      <c r="G1106" s="8">
        <f t="shared" ca="1" si="207"/>
        <v>42059</v>
      </c>
      <c r="H1106" s="6" t="s">
        <v>6</v>
      </c>
      <c r="I1106" s="13">
        <f t="shared" ca="1" si="208"/>
        <v>1.84</v>
      </c>
      <c r="J1106" s="15">
        <f t="shared" ca="1" si="209"/>
        <v>80</v>
      </c>
      <c r="K1106" s="15">
        <f t="shared" ca="1" si="210"/>
        <v>23.629489603024574</v>
      </c>
      <c r="L1106" s="10">
        <f t="shared" ca="1" si="211"/>
        <v>3</v>
      </c>
      <c r="M1106" s="10">
        <f t="shared" ca="1" si="212"/>
        <v>7</v>
      </c>
      <c r="N1106" s="10">
        <f t="shared" ca="1" si="213"/>
        <v>17</v>
      </c>
      <c r="O1106" s="10">
        <f t="shared" ca="1" si="214"/>
        <v>4</v>
      </c>
      <c r="P1106" s="10">
        <f t="shared" ca="1" si="215"/>
        <v>2</v>
      </c>
      <c r="Q1106" s="11">
        <f t="shared" ca="1" si="204"/>
        <v>29</v>
      </c>
      <c r="R1106" s="22" t="str">
        <f ca="1">VLOOKUP(L1106,'05'!$A$2:$B$6,2,0)</f>
        <v>preta</v>
      </c>
      <c r="S1106" s="22" t="str">
        <f ca="1">VLOOKUP(M1106,'06'!$A$2:$B$18,2,0)</f>
        <v>ensino médio técnico completo</v>
      </c>
      <c r="T1106" s="22" t="str">
        <f ca="1">VLOOKUP(N1106,'07'!$A$2:$D$28,2,0)</f>
        <v>Pernambuco</v>
      </c>
      <c r="U1106" s="22" t="str">
        <f ca="1">VLOOKUP(O1106,'08'!$A$2:$B$28,2,0)</f>
        <v>Cristã</v>
      </c>
      <c r="V1106" s="22" t="str">
        <f ca="1">VLOOKUP(P1106,'10'!$A$2:$B$10,2,0)</f>
        <v>Casado</v>
      </c>
      <c r="W1106" s="29">
        <f>IFERROR(VLOOKUP($B1106,'b02'!$A$4:$H$705,W$1,0),0)</f>
        <v>0</v>
      </c>
      <c r="X1106" s="29">
        <f>IFERROR(VLOOKUP($B1106,'b02'!$A$4:$H$705,X$1,0),0)</f>
        <v>0</v>
      </c>
      <c r="Y1106" s="29">
        <f>IFERROR(VLOOKUP($B1106,'b02'!$A$4:$H$705,Y$1,0),0)</f>
        <v>0</v>
      </c>
      <c r="Z1106" s="29">
        <f>IFERROR(VLOOKUP($B1106,'b02'!$A$4:$H$705,Z$1,0),0)</f>
        <v>0</v>
      </c>
      <c r="AA1106" s="29">
        <f>IFERROR(VLOOKUP($B1106,'b02'!$A$4:$H$705,AA$1,0),0)</f>
        <v>0</v>
      </c>
      <c r="AB1106" s="29">
        <f>IFERROR(VLOOKUP($B1106,'b02'!$A$4:$H$705,AB$1,0),0)</f>
        <v>0</v>
      </c>
      <c r="AC1106" s="29">
        <f>IFERROR(VLOOKUP($B1106,'b02'!$A$4:$H$705,AC$1,0),0)</f>
        <v>0</v>
      </c>
      <c r="AD1106" s="41">
        <f>IFERROR(VLOOKUP($B1106,'b06'!$A$4:$I$714,AD$1,0),0)</f>
        <v>0</v>
      </c>
      <c r="AE1106" s="41">
        <f>IFERROR(VLOOKUP($B1106,'b06'!$A$4:$I$714,AE$1,0),0)</f>
        <v>0</v>
      </c>
      <c r="AF1106" s="41">
        <f>IFERROR(VLOOKUP($B1106,'b06'!$A$4:$I$714,AF$1,0),0)</f>
        <v>0</v>
      </c>
      <c r="AG1106" s="41">
        <f>IFERROR(VLOOKUP($B1106,'b06'!$A$4:$I$714,AG$1,0),0)</f>
        <v>0</v>
      </c>
      <c r="AH1106" s="41">
        <f>IFERROR(VLOOKUP($B1106,'b06'!$A$4:$I$714,AH$1,0),0)</f>
        <v>0</v>
      </c>
      <c r="AI1106" s="41">
        <f>IFERROR(VLOOKUP($B1106,'b06'!$A$4:$I$714,AI$1,0),0)</f>
        <v>0</v>
      </c>
      <c r="AJ1106" s="41">
        <f>IFERROR(VLOOKUP($B1106,'b06'!$A$4:$I$714,AJ$1,0),0)</f>
        <v>0</v>
      </c>
    </row>
    <row r="1107" spans="1:36" x14ac:dyDescent="0.35">
      <c r="A1107" s="4" t="s">
        <v>59</v>
      </c>
      <c r="B1107" s="30">
        <v>1105</v>
      </c>
      <c r="C1107" s="8">
        <f t="shared" ca="1" si="205"/>
        <v>33722</v>
      </c>
      <c r="D1107" s="5" t="str">
        <f t="shared" si="206"/>
        <v>colaborador_1105</v>
      </c>
      <c r="E1107" s="9" t="s">
        <v>1339</v>
      </c>
      <c r="F1107" s="9" t="s">
        <v>1550</v>
      </c>
      <c r="G1107" s="8">
        <f t="shared" ca="1" si="207"/>
        <v>43285</v>
      </c>
      <c r="H1107" s="6" t="s">
        <v>6</v>
      </c>
      <c r="I1107" s="13">
        <f t="shared" ca="1" si="208"/>
        <v>1.79</v>
      </c>
      <c r="J1107" s="15">
        <f t="shared" ca="1" si="209"/>
        <v>73</v>
      </c>
      <c r="K1107" s="15">
        <f t="shared" ca="1" si="210"/>
        <v>22.783308885490467</v>
      </c>
      <c r="L1107" s="10">
        <f t="shared" ca="1" si="211"/>
        <v>2</v>
      </c>
      <c r="M1107" s="10">
        <f t="shared" ca="1" si="212"/>
        <v>6</v>
      </c>
      <c r="N1107" s="10">
        <f t="shared" ca="1" si="213"/>
        <v>8</v>
      </c>
      <c r="O1107" s="10">
        <f t="shared" ca="1" si="214"/>
        <v>6</v>
      </c>
      <c r="P1107" s="10">
        <f t="shared" ca="1" si="215"/>
        <v>3</v>
      </c>
      <c r="Q1107" s="11">
        <f t="shared" ca="1" si="204"/>
        <v>28</v>
      </c>
      <c r="R1107" s="22" t="str">
        <f ca="1">VLOOKUP(L1107,'05'!$A$2:$B$6,2,0)</f>
        <v>parda</v>
      </c>
      <c r="S1107" s="22" t="str">
        <f ca="1">VLOOKUP(M1107,'06'!$A$2:$B$18,2,0)</f>
        <v>ensino médio técnico incompleto</v>
      </c>
      <c r="T1107" s="22" t="str">
        <f ca="1">VLOOKUP(N1107,'07'!$A$2:$D$28,2,0)</f>
        <v>Espírito Santo</v>
      </c>
      <c r="U1107" s="22" t="str">
        <f ca="1">VLOOKUP(O1107,'08'!$A$2:$B$28,2,0)</f>
        <v>Umbanda</v>
      </c>
      <c r="V1107" s="22" t="str">
        <f ca="1">VLOOKUP(P1107,'10'!$A$2:$B$10,2,0)</f>
        <v>Divorciado</v>
      </c>
      <c r="W1107" s="29">
        <f>IFERROR(VLOOKUP($B1107,'b02'!$A$4:$H$705,W$1,0),0)</f>
        <v>1</v>
      </c>
      <c r="X1107" s="29">
        <f>IFERROR(VLOOKUP($B1107,'b02'!$A$4:$H$705,X$1,0),0)</f>
        <v>0</v>
      </c>
      <c r="Y1107" s="29">
        <f>IFERROR(VLOOKUP($B1107,'b02'!$A$4:$H$705,Y$1,0),0)</f>
        <v>0</v>
      </c>
      <c r="Z1107" s="29">
        <f>IFERROR(VLOOKUP($B1107,'b02'!$A$4:$H$705,Z$1,0),0)</f>
        <v>0</v>
      </c>
      <c r="AA1107" s="29">
        <f>IFERROR(VLOOKUP($B1107,'b02'!$A$4:$H$705,AA$1,0),0)</f>
        <v>0</v>
      </c>
      <c r="AB1107" s="29">
        <f>IFERROR(VLOOKUP($B1107,'b02'!$A$4:$H$705,AB$1,0),0)</f>
        <v>1</v>
      </c>
      <c r="AC1107" s="29">
        <f>IFERROR(VLOOKUP($B1107,'b02'!$A$4:$H$705,AC$1,0),0)</f>
        <v>2</v>
      </c>
      <c r="AD1107" s="41">
        <f>IFERROR(VLOOKUP($B1107,'b06'!$A$4:$I$714,AD$1,0),0)</f>
        <v>0</v>
      </c>
      <c r="AE1107" s="41">
        <f>IFERROR(VLOOKUP($B1107,'b06'!$A$4:$I$714,AE$1,0),0)</f>
        <v>0</v>
      </c>
      <c r="AF1107" s="41">
        <f>IFERROR(VLOOKUP($B1107,'b06'!$A$4:$I$714,AF$1,0),0)</f>
        <v>0</v>
      </c>
      <c r="AG1107" s="41">
        <f>IFERROR(VLOOKUP($B1107,'b06'!$A$4:$I$714,AG$1,0),0)</f>
        <v>2</v>
      </c>
      <c r="AH1107" s="41">
        <f>IFERROR(VLOOKUP($B1107,'b06'!$A$4:$I$714,AH$1,0),0)</f>
        <v>0</v>
      </c>
      <c r="AI1107" s="41">
        <f>IFERROR(VLOOKUP($B1107,'b06'!$A$4:$I$714,AI$1,0),0)</f>
        <v>0</v>
      </c>
      <c r="AJ1107" s="41">
        <f>IFERROR(VLOOKUP($B1107,'b06'!$A$4:$I$714,AJ$1,0),0)</f>
        <v>0</v>
      </c>
    </row>
    <row r="1108" spans="1:36" x14ac:dyDescent="0.35">
      <c r="A1108" s="4" t="s">
        <v>50</v>
      </c>
      <c r="B1108" s="30">
        <v>1106</v>
      </c>
      <c r="C1108" s="8">
        <f t="shared" ca="1" si="205"/>
        <v>36060</v>
      </c>
      <c r="D1108" s="5" t="str">
        <f t="shared" si="206"/>
        <v>colaborador_1106</v>
      </c>
      <c r="E1108" s="9" t="s">
        <v>1339</v>
      </c>
      <c r="F1108" s="9" t="s">
        <v>1550</v>
      </c>
      <c r="G1108" s="8">
        <f t="shared" ca="1" si="207"/>
        <v>43007</v>
      </c>
      <c r="H1108" s="6" t="s">
        <v>6</v>
      </c>
      <c r="I1108" s="13">
        <f t="shared" ca="1" si="208"/>
        <v>1.81</v>
      </c>
      <c r="J1108" s="15">
        <f t="shared" ca="1" si="209"/>
        <v>71</v>
      </c>
      <c r="K1108" s="15">
        <f t="shared" ca="1" si="210"/>
        <v>21.672110130948383</v>
      </c>
      <c r="L1108" s="10">
        <f t="shared" ca="1" si="211"/>
        <v>3</v>
      </c>
      <c r="M1108" s="10">
        <f t="shared" ca="1" si="212"/>
        <v>3</v>
      </c>
      <c r="N1108" s="10">
        <f t="shared" ca="1" si="213"/>
        <v>12</v>
      </c>
      <c r="O1108" s="10">
        <f t="shared" ca="1" si="214"/>
        <v>6</v>
      </c>
      <c r="P1108" s="10">
        <f t="shared" ca="1" si="215"/>
        <v>2</v>
      </c>
      <c r="Q1108" s="11">
        <f t="shared" ca="1" si="204"/>
        <v>22</v>
      </c>
      <c r="R1108" s="22" t="str">
        <f ca="1">VLOOKUP(L1108,'05'!$A$2:$B$6,2,0)</f>
        <v>preta</v>
      </c>
      <c r="S1108" s="22" t="str">
        <f ca="1">VLOOKUP(M1108,'06'!$A$2:$B$18,2,0)</f>
        <v>ensino fundamental completo</v>
      </c>
      <c r="T1108" s="22" t="str">
        <f ca="1">VLOOKUP(N1108,'07'!$A$2:$D$28,2,0)</f>
        <v>Mato Grosso do Sul</v>
      </c>
      <c r="U1108" s="22" t="str">
        <f ca="1">VLOOKUP(O1108,'08'!$A$2:$B$28,2,0)</f>
        <v>Umbanda</v>
      </c>
      <c r="V1108" s="22" t="str">
        <f ca="1">VLOOKUP(P1108,'10'!$A$2:$B$10,2,0)</f>
        <v>Casado</v>
      </c>
      <c r="W1108" s="29">
        <f>IFERROR(VLOOKUP($B1108,'b02'!$A$4:$H$705,W$1,0),0)</f>
        <v>0</v>
      </c>
      <c r="X1108" s="29">
        <f>IFERROR(VLOOKUP($B1108,'b02'!$A$4:$H$705,X$1,0),0)</f>
        <v>0</v>
      </c>
      <c r="Y1108" s="29">
        <f>IFERROR(VLOOKUP($B1108,'b02'!$A$4:$H$705,Y$1,0),0)</f>
        <v>0</v>
      </c>
      <c r="Z1108" s="29">
        <f>IFERROR(VLOOKUP($B1108,'b02'!$A$4:$H$705,Z$1,0),0)</f>
        <v>0</v>
      </c>
      <c r="AA1108" s="29">
        <f>IFERROR(VLOOKUP($B1108,'b02'!$A$4:$H$705,AA$1,0),0)</f>
        <v>0</v>
      </c>
      <c r="AB1108" s="29">
        <f>IFERROR(VLOOKUP($B1108,'b02'!$A$4:$H$705,AB$1,0),0)</f>
        <v>0</v>
      </c>
      <c r="AC1108" s="29">
        <f>IFERROR(VLOOKUP($B1108,'b02'!$A$4:$H$705,AC$1,0),0)</f>
        <v>0</v>
      </c>
      <c r="AD1108" s="41">
        <f>IFERROR(VLOOKUP($B1108,'b06'!$A$4:$I$714,AD$1,0),0)</f>
        <v>0</v>
      </c>
      <c r="AE1108" s="41">
        <f>IFERROR(VLOOKUP($B1108,'b06'!$A$4:$I$714,AE$1,0),0)</f>
        <v>0</v>
      </c>
      <c r="AF1108" s="41">
        <f>IFERROR(VLOOKUP($B1108,'b06'!$A$4:$I$714,AF$1,0),0)</f>
        <v>0</v>
      </c>
      <c r="AG1108" s="41">
        <f>IFERROR(VLOOKUP($B1108,'b06'!$A$4:$I$714,AG$1,0),0)</f>
        <v>0</v>
      </c>
      <c r="AH1108" s="41">
        <f>IFERROR(VLOOKUP($B1108,'b06'!$A$4:$I$714,AH$1,0),0)</f>
        <v>0</v>
      </c>
      <c r="AI1108" s="41">
        <f>IFERROR(VLOOKUP($B1108,'b06'!$A$4:$I$714,AI$1,0),0)</f>
        <v>0</v>
      </c>
      <c r="AJ1108" s="41">
        <f>IFERROR(VLOOKUP($B1108,'b06'!$A$4:$I$714,AJ$1,0),0)</f>
        <v>0</v>
      </c>
    </row>
    <row r="1109" spans="1:36" x14ac:dyDescent="0.35">
      <c r="A1109" s="4" t="s">
        <v>249</v>
      </c>
      <c r="B1109" s="30">
        <v>1107</v>
      </c>
      <c r="C1109" s="8">
        <f t="shared" ca="1" si="205"/>
        <v>32513</v>
      </c>
      <c r="D1109" s="5" t="str">
        <f t="shared" si="206"/>
        <v>colaborador_1107</v>
      </c>
      <c r="E1109" s="9" t="s">
        <v>1339</v>
      </c>
      <c r="F1109" s="9" t="s">
        <v>1550</v>
      </c>
      <c r="G1109" s="8">
        <f t="shared" ca="1" si="207"/>
        <v>43418</v>
      </c>
      <c r="H1109" s="6" t="s">
        <v>6</v>
      </c>
      <c r="I1109" s="13">
        <f t="shared" ca="1" si="208"/>
        <v>1.82</v>
      </c>
      <c r="J1109" s="15">
        <f t="shared" ca="1" si="209"/>
        <v>81</v>
      </c>
      <c r="K1109" s="15">
        <f t="shared" ca="1" si="210"/>
        <v>24.453568409612362</v>
      </c>
      <c r="L1109" s="10">
        <f t="shared" ca="1" si="211"/>
        <v>2</v>
      </c>
      <c r="M1109" s="10">
        <f t="shared" ca="1" si="212"/>
        <v>3</v>
      </c>
      <c r="N1109" s="10">
        <f t="shared" ca="1" si="213"/>
        <v>20</v>
      </c>
      <c r="O1109" s="10">
        <f t="shared" ca="1" si="214"/>
        <v>7</v>
      </c>
      <c r="P1109" s="10">
        <f t="shared" ca="1" si="215"/>
        <v>6</v>
      </c>
      <c r="Q1109" s="11">
        <f t="shared" ca="1" si="204"/>
        <v>32</v>
      </c>
      <c r="R1109" s="22" t="str">
        <f ca="1">VLOOKUP(L1109,'05'!$A$2:$B$6,2,0)</f>
        <v>parda</v>
      </c>
      <c r="S1109" s="22" t="str">
        <f ca="1">VLOOKUP(M1109,'06'!$A$2:$B$18,2,0)</f>
        <v>ensino fundamental completo</v>
      </c>
      <c r="T1109" s="22" t="str">
        <f ca="1">VLOOKUP(N1109,'07'!$A$2:$D$28,2,0)</f>
        <v>Rio Grande do Norte</v>
      </c>
      <c r="U1109" s="22" t="str">
        <f ca="1">VLOOKUP(O1109,'08'!$A$2:$B$28,2,0)</f>
        <v>Testemunha de Jeová</v>
      </c>
      <c r="V1109" s="22" t="str">
        <f ca="1">VLOOKUP(P1109,'10'!$A$2:$B$10,2,0)</f>
        <v>Concubinato/União Estável</v>
      </c>
      <c r="W1109" s="29">
        <f>IFERROR(VLOOKUP($B1109,'b02'!$A$4:$H$705,W$1,0),0)</f>
        <v>0</v>
      </c>
      <c r="X1109" s="29">
        <f>IFERROR(VLOOKUP($B1109,'b02'!$A$4:$H$705,X$1,0),0)</f>
        <v>0</v>
      </c>
      <c r="Y1109" s="29">
        <f>IFERROR(VLOOKUP($B1109,'b02'!$A$4:$H$705,Y$1,0),0)</f>
        <v>0</v>
      </c>
      <c r="Z1109" s="29">
        <f>IFERROR(VLOOKUP($B1109,'b02'!$A$4:$H$705,Z$1,0),0)</f>
        <v>0</v>
      </c>
      <c r="AA1109" s="29">
        <f>IFERROR(VLOOKUP($B1109,'b02'!$A$4:$H$705,AA$1,0),0)</f>
        <v>0</v>
      </c>
      <c r="AB1109" s="29">
        <f>IFERROR(VLOOKUP($B1109,'b02'!$A$4:$H$705,AB$1,0),0)</f>
        <v>0</v>
      </c>
      <c r="AC1109" s="29">
        <f>IFERROR(VLOOKUP($B1109,'b02'!$A$4:$H$705,AC$1,0),0)</f>
        <v>0</v>
      </c>
      <c r="AD1109" s="41">
        <f>IFERROR(VLOOKUP($B1109,'b06'!$A$4:$I$714,AD$1,0),0)</f>
        <v>0</v>
      </c>
      <c r="AE1109" s="41">
        <f>IFERROR(VLOOKUP($B1109,'b06'!$A$4:$I$714,AE$1,0),0)</f>
        <v>0</v>
      </c>
      <c r="AF1109" s="41">
        <f>IFERROR(VLOOKUP($B1109,'b06'!$A$4:$I$714,AF$1,0),0)</f>
        <v>0</v>
      </c>
      <c r="AG1109" s="41">
        <f>IFERROR(VLOOKUP($B1109,'b06'!$A$4:$I$714,AG$1,0),0)</f>
        <v>0</v>
      </c>
      <c r="AH1109" s="41">
        <f>IFERROR(VLOOKUP($B1109,'b06'!$A$4:$I$714,AH$1,0),0)</f>
        <v>0</v>
      </c>
      <c r="AI1109" s="41">
        <f>IFERROR(VLOOKUP($B1109,'b06'!$A$4:$I$714,AI$1,0),0)</f>
        <v>0</v>
      </c>
      <c r="AJ1109" s="41">
        <f>IFERROR(VLOOKUP($B1109,'b06'!$A$4:$I$714,AJ$1,0),0)</f>
        <v>0</v>
      </c>
    </row>
    <row r="1110" spans="1:36" x14ac:dyDescent="0.35">
      <c r="A1110" s="4" t="s">
        <v>75</v>
      </c>
      <c r="B1110" s="30">
        <v>1108</v>
      </c>
      <c r="C1110" s="8">
        <f t="shared" ca="1" si="205"/>
        <v>33822</v>
      </c>
      <c r="D1110" s="5" t="str">
        <f t="shared" si="206"/>
        <v>colaborador_1108</v>
      </c>
      <c r="E1110" s="9" t="s">
        <v>1339</v>
      </c>
      <c r="F1110" s="9" t="s">
        <v>1550</v>
      </c>
      <c r="G1110" s="8">
        <f t="shared" ca="1" si="207"/>
        <v>42608</v>
      </c>
      <c r="H1110" s="6" t="s">
        <v>6</v>
      </c>
      <c r="I1110" s="13">
        <f t="shared" ca="1" si="208"/>
        <v>1.83</v>
      </c>
      <c r="J1110" s="15">
        <f t="shared" ca="1" si="209"/>
        <v>75</v>
      </c>
      <c r="K1110" s="15">
        <f t="shared" ca="1" si="210"/>
        <v>22.395413419331717</v>
      </c>
      <c r="L1110" s="10">
        <f t="shared" ca="1" si="211"/>
        <v>3</v>
      </c>
      <c r="M1110" s="10">
        <f t="shared" ca="1" si="212"/>
        <v>2</v>
      </c>
      <c r="N1110" s="10">
        <f t="shared" ca="1" si="213"/>
        <v>18</v>
      </c>
      <c r="O1110" s="10">
        <f t="shared" ca="1" si="214"/>
        <v>4</v>
      </c>
      <c r="P1110" s="10">
        <f t="shared" ca="1" si="215"/>
        <v>5</v>
      </c>
      <c r="Q1110" s="11">
        <f t="shared" ca="1" si="204"/>
        <v>28</v>
      </c>
      <c r="R1110" s="22" t="str">
        <f ca="1">VLOOKUP(L1110,'05'!$A$2:$B$6,2,0)</f>
        <v>preta</v>
      </c>
      <c r="S1110" s="22" t="str">
        <f ca="1">VLOOKUP(M1110,'06'!$A$2:$B$18,2,0)</f>
        <v>ensino fundamental incompleto</v>
      </c>
      <c r="T1110" s="22" t="str">
        <f ca="1">VLOOKUP(N1110,'07'!$A$2:$D$28,2,0)</f>
        <v>Piauí</v>
      </c>
      <c r="U1110" s="22" t="str">
        <f ca="1">VLOOKUP(O1110,'08'!$A$2:$B$28,2,0)</f>
        <v>Cristã</v>
      </c>
      <c r="V1110" s="22" t="str">
        <f ca="1">VLOOKUP(P1110,'10'!$A$2:$B$10,2,0)</f>
        <v>Separado</v>
      </c>
      <c r="W1110" s="29">
        <f>IFERROR(VLOOKUP($B1110,'b02'!$A$4:$H$705,W$1,0),0)</f>
        <v>0</v>
      </c>
      <c r="X1110" s="29">
        <f>IFERROR(VLOOKUP($B1110,'b02'!$A$4:$H$705,X$1,0),0)</f>
        <v>0</v>
      </c>
      <c r="Y1110" s="29">
        <f>IFERROR(VLOOKUP($B1110,'b02'!$A$4:$H$705,Y$1,0),0)</f>
        <v>1</v>
      </c>
      <c r="Z1110" s="29">
        <f>IFERROR(VLOOKUP($B1110,'b02'!$A$4:$H$705,Z$1,0),0)</f>
        <v>0</v>
      </c>
      <c r="AA1110" s="29">
        <f>IFERROR(VLOOKUP($B1110,'b02'!$A$4:$H$705,AA$1,0),0)</f>
        <v>0</v>
      </c>
      <c r="AB1110" s="29">
        <f>IFERROR(VLOOKUP($B1110,'b02'!$A$4:$H$705,AB$1,0),0)</f>
        <v>0</v>
      </c>
      <c r="AC1110" s="29">
        <f>IFERROR(VLOOKUP($B1110,'b02'!$A$4:$H$705,AC$1,0),0)</f>
        <v>1</v>
      </c>
      <c r="AD1110" s="41">
        <f>IFERROR(VLOOKUP($B1110,'b06'!$A$4:$I$714,AD$1,0),0)</f>
        <v>0</v>
      </c>
      <c r="AE1110" s="41">
        <f>IFERROR(VLOOKUP($B1110,'b06'!$A$4:$I$714,AE$1,0),0)</f>
        <v>0</v>
      </c>
      <c r="AF1110" s="41">
        <f>IFERROR(VLOOKUP($B1110,'b06'!$A$4:$I$714,AF$1,0),0)</f>
        <v>0</v>
      </c>
      <c r="AG1110" s="41">
        <f>IFERROR(VLOOKUP($B1110,'b06'!$A$4:$I$714,AG$1,0),0)</f>
        <v>0</v>
      </c>
      <c r="AH1110" s="41">
        <f>IFERROR(VLOOKUP($B1110,'b06'!$A$4:$I$714,AH$1,0),0)</f>
        <v>0</v>
      </c>
      <c r="AI1110" s="41">
        <f>IFERROR(VLOOKUP($B1110,'b06'!$A$4:$I$714,AI$1,0),0)</f>
        <v>1</v>
      </c>
      <c r="AJ1110" s="41">
        <f>IFERROR(VLOOKUP($B1110,'b06'!$A$4:$I$714,AJ$1,0),0)</f>
        <v>0</v>
      </c>
    </row>
    <row r="1111" spans="1:36" x14ac:dyDescent="0.35">
      <c r="A1111" s="4" t="s">
        <v>110</v>
      </c>
      <c r="B1111" s="30">
        <v>1109</v>
      </c>
      <c r="C1111" s="8">
        <f t="shared" ca="1" si="205"/>
        <v>31217</v>
      </c>
      <c r="D1111" s="5" t="str">
        <f t="shared" si="206"/>
        <v>colaborador_1109</v>
      </c>
      <c r="E1111" s="9" t="s">
        <v>1339</v>
      </c>
      <c r="F1111" s="9" t="s">
        <v>1550</v>
      </c>
      <c r="G1111" s="8">
        <f t="shared" ca="1" si="207"/>
        <v>44075</v>
      </c>
      <c r="H1111" s="6" t="s">
        <v>6</v>
      </c>
      <c r="I1111" s="13">
        <f t="shared" ca="1" si="208"/>
        <v>1.76</v>
      </c>
      <c r="J1111" s="15">
        <f t="shared" ca="1" si="209"/>
        <v>74</v>
      </c>
      <c r="K1111" s="15">
        <f t="shared" ca="1" si="210"/>
        <v>23.889462809917354</v>
      </c>
      <c r="L1111" s="10">
        <f t="shared" ca="1" si="211"/>
        <v>2</v>
      </c>
      <c r="M1111" s="10">
        <f t="shared" ca="1" si="212"/>
        <v>6</v>
      </c>
      <c r="N1111" s="10">
        <f t="shared" ca="1" si="213"/>
        <v>16</v>
      </c>
      <c r="O1111" s="10">
        <f t="shared" ca="1" si="214"/>
        <v>3</v>
      </c>
      <c r="P1111" s="10">
        <f t="shared" ca="1" si="215"/>
        <v>1</v>
      </c>
      <c r="Q1111" s="11">
        <f t="shared" ca="1" si="204"/>
        <v>35</v>
      </c>
      <c r="R1111" s="22" t="str">
        <f ca="1">VLOOKUP(L1111,'05'!$A$2:$B$6,2,0)</f>
        <v>parda</v>
      </c>
      <c r="S1111" s="22" t="str">
        <f ca="1">VLOOKUP(M1111,'06'!$A$2:$B$18,2,0)</f>
        <v>ensino médio técnico incompleto</v>
      </c>
      <c r="T1111" s="22" t="str">
        <f ca="1">VLOOKUP(N1111,'07'!$A$2:$D$28,2,0)</f>
        <v>Paraná</v>
      </c>
      <c r="U1111" s="22" t="str">
        <f ca="1">VLOOKUP(O1111,'08'!$A$2:$B$28,2,0)</f>
        <v>Católica</v>
      </c>
      <c r="V1111" s="22" t="str">
        <f ca="1">VLOOKUP(P1111,'10'!$A$2:$B$10,2,0)</f>
        <v>Solteiro</v>
      </c>
      <c r="W1111" s="29">
        <f>IFERROR(VLOOKUP($B1111,'b02'!$A$4:$H$705,W$1,0),0)</f>
        <v>0</v>
      </c>
      <c r="X1111" s="29">
        <f>IFERROR(VLOOKUP($B1111,'b02'!$A$4:$H$705,X$1,0),0)</f>
        <v>0</v>
      </c>
      <c r="Y1111" s="29">
        <f>IFERROR(VLOOKUP($B1111,'b02'!$A$4:$H$705,Y$1,0),0)</f>
        <v>0</v>
      </c>
      <c r="Z1111" s="29">
        <f>IFERROR(VLOOKUP($B1111,'b02'!$A$4:$H$705,Z$1,0),0)</f>
        <v>1</v>
      </c>
      <c r="AA1111" s="29">
        <f>IFERROR(VLOOKUP($B1111,'b02'!$A$4:$H$705,AA$1,0),0)</f>
        <v>0</v>
      </c>
      <c r="AB1111" s="29">
        <f>IFERROR(VLOOKUP($B1111,'b02'!$A$4:$H$705,AB$1,0),0)</f>
        <v>0</v>
      </c>
      <c r="AC1111" s="29">
        <f>IFERROR(VLOOKUP($B1111,'b02'!$A$4:$H$705,AC$1,0),0)</f>
        <v>1</v>
      </c>
      <c r="AD1111" s="41">
        <f>IFERROR(VLOOKUP($B1111,'b06'!$A$4:$I$714,AD$1,0),0)</f>
        <v>0</v>
      </c>
      <c r="AE1111" s="41">
        <f>IFERROR(VLOOKUP($B1111,'b06'!$A$4:$I$714,AE$1,0),0)</f>
        <v>0</v>
      </c>
      <c r="AF1111" s="41">
        <f>IFERROR(VLOOKUP($B1111,'b06'!$A$4:$I$714,AF$1,0),0)</f>
        <v>1</v>
      </c>
      <c r="AG1111" s="41">
        <f>IFERROR(VLOOKUP($B1111,'b06'!$A$4:$I$714,AG$1,0),0)</f>
        <v>0</v>
      </c>
      <c r="AH1111" s="41">
        <f>IFERROR(VLOOKUP($B1111,'b06'!$A$4:$I$714,AH$1,0),0)</f>
        <v>0</v>
      </c>
      <c r="AI1111" s="41">
        <f>IFERROR(VLOOKUP($B1111,'b06'!$A$4:$I$714,AI$1,0),0)</f>
        <v>0</v>
      </c>
      <c r="AJ1111" s="41">
        <f>IFERROR(VLOOKUP($B1111,'b06'!$A$4:$I$714,AJ$1,0),0)</f>
        <v>0</v>
      </c>
    </row>
    <row r="1112" spans="1:36" x14ac:dyDescent="0.35">
      <c r="A1112" s="4" t="s">
        <v>78</v>
      </c>
      <c r="B1112" s="30">
        <v>1110</v>
      </c>
      <c r="C1112" s="8">
        <f t="shared" ca="1" si="205"/>
        <v>30929</v>
      </c>
      <c r="D1112" s="5" t="str">
        <f t="shared" si="206"/>
        <v>colaborador_1110</v>
      </c>
      <c r="E1112" s="9" t="s">
        <v>1339</v>
      </c>
      <c r="F1112" s="9" t="s">
        <v>1550</v>
      </c>
      <c r="G1112" s="8">
        <f t="shared" ca="1" si="207"/>
        <v>43823</v>
      </c>
      <c r="H1112" s="6" t="s">
        <v>6</v>
      </c>
      <c r="I1112" s="13">
        <f t="shared" ca="1" si="208"/>
        <v>1.76</v>
      </c>
      <c r="J1112" s="15">
        <f t="shared" ca="1" si="209"/>
        <v>75</v>
      </c>
      <c r="K1112" s="15">
        <f t="shared" ca="1" si="210"/>
        <v>24.212293388429753</v>
      </c>
      <c r="L1112" s="10">
        <f t="shared" ca="1" si="211"/>
        <v>2</v>
      </c>
      <c r="M1112" s="10">
        <f t="shared" ca="1" si="212"/>
        <v>4</v>
      </c>
      <c r="N1112" s="10">
        <f t="shared" ca="1" si="213"/>
        <v>11</v>
      </c>
      <c r="O1112" s="10">
        <f t="shared" ca="1" si="214"/>
        <v>1</v>
      </c>
      <c r="P1112" s="10">
        <f t="shared" ca="1" si="215"/>
        <v>4</v>
      </c>
      <c r="Q1112" s="11">
        <f t="shared" ca="1" si="204"/>
        <v>36</v>
      </c>
      <c r="R1112" s="22" t="str">
        <f ca="1">VLOOKUP(L1112,'05'!$A$2:$B$6,2,0)</f>
        <v>parda</v>
      </c>
      <c r="S1112" s="22" t="str">
        <f ca="1">VLOOKUP(M1112,'06'!$A$2:$B$18,2,0)</f>
        <v>ensino médio incompleto</v>
      </c>
      <c r="T1112" s="22" t="str">
        <f ca="1">VLOOKUP(N1112,'07'!$A$2:$D$28,2,0)</f>
        <v>Mato Grosso</v>
      </c>
      <c r="U1112" s="22" t="str">
        <f ca="1">VLOOKUP(O1112,'08'!$A$2:$B$28,2,0)</f>
        <v>Adventista</v>
      </c>
      <c r="V1112" s="22" t="str">
        <f ca="1">VLOOKUP(P1112,'10'!$A$2:$B$10,2,0)</f>
        <v>Desquitado</v>
      </c>
      <c r="W1112" s="29">
        <f>IFERROR(VLOOKUP($B1112,'b02'!$A$4:$H$705,W$1,0),0)</f>
        <v>0</v>
      </c>
      <c r="X1112" s="29">
        <f>IFERROR(VLOOKUP($B1112,'b02'!$A$4:$H$705,X$1,0),0)</f>
        <v>0</v>
      </c>
      <c r="Y1112" s="29">
        <f>IFERROR(VLOOKUP($B1112,'b02'!$A$4:$H$705,Y$1,0),0)</f>
        <v>0</v>
      </c>
      <c r="Z1112" s="29">
        <f>IFERROR(VLOOKUP($B1112,'b02'!$A$4:$H$705,Z$1,0),0)</f>
        <v>0</v>
      </c>
      <c r="AA1112" s="29">
        <f>IFERROR(VLOOKUP($B1112,'b02'!$A$4:$H$705,AA$1,0),0)</f>
        <v>1</v>
      </c>
      <c r="AB1112" s="29">
        <f>IFERROR(VLOOKUP($B1112,'b02'!$A$4:$H$705,AB$1,0),0)</f>
        <v>0</v>
      </c>
      <c r="AC1112" s="29">
        <f>IFERROR(VLOOKUP($B1112,'b02'!$A$4:$H$705,AC$1,0),0)</f>
        <v>1</v>
      </c>
      <c r="AD1112" s="41">
        <f>IFERROR(VLOOKUP($B1112,'b06'!$A$4:$I$714,AD$1,0),0)</f>
        <v>0</v>
      </c>
      <c r="AE1112" s="41">
        <f>IFERROR(VLOOKUP($B1112,'b06'!$A$4:$I$714,AE$1,0),0)</f>
        <v>1</v>
      </c>
      <c r="AF1112" s="41">
        <f>IFERROR(VLOOKUP($B1112,'b06'!$A$4:$I$714,AF$1,0),0)</f>
        <v>0</v>
      </c>
      <c r="AG1112" s="41">
        <f>IFERROR(VLOOKUP($B1112,'b06'!$A$4:$I$714,AG$1,0),0)</f>
        <v>0</v>
      </c>
      <c r="AH1112" s="41">
        <f>IFERROR(VLOOKUP($B1112,'b06'!$A$4:$I$714,AH$1,0),0)</f>
        <v>0</v>
      </c>
      <c r="AI1112" s="41">
        <f>IFERROR(VLOOKUP($B1112,'b06'!$A$4:$I$714,AI$1,0),0)</f>
        <v>0</v>
      </c>
      <c r="AJ1112" s="41">
        <f>IFERROR(VLOOKUP($B1112,'b06'!$A$4:$I$714,AJ$1,0),0)</f>
        <v>0</v>
      </c>
    </row>
    <row r="1113" spans="1:36" x14ac:dyDescent="0.35">
      <c r="A1113" s="4" t="s">
        <v>222</v>
      </c>
      <c r="B1113" s="30">
        <v>1111</v>
      </c>
      <c r="C1113" s="8">
        <f t="shared" ca="1" si="205"/>
        <v>32833</v>
      </c>
      <c r="D1113" s="5" t="str">
        <f t="shared" si="206"/>
        <v>colaborador_1111</v>
      </c>
      <c r="E1113" s="9" t="s">
        <v>1339</v>
      </c>
      <c r="F1113" s="9" t="s">
        <v>1550</v>
      </c>
      <c r="G1113" s="8">
        <f t="shared" ca="1" si="207"/>
        <v>43712</v>
      </c>
      <c r="H1113" s="6" t="s">
        <v>6</v>
      </c>
      <c r="I1113" s="13">
        <f t="shared" ca="1" si="208"/>
        <v>1.78</v>
      </c>
      <c r="J1113" s="15">
        <f t="shared" ca="1" si="209"/>
        <v>79</v>
      </c>
      <c r="K1113" s="15">
        <f t="shared" ca="1" si="210"/>
        <v>24.933720489837143</v>
      </c>
      <c r="L1113" s="10">
        <f t="shared" ca="1" si="211"/>
        <v>2</v>
      </c>
      <c r="M1113" s="10">
        <f t="shared" ca="1" si="212"/>
        <v>7</v>
      </c>
      <c r="N1113" s="10">
        <f t="shared" ca="1" si="213"/>
        <v>13</v>
      </c>
      <c r="O1113" s="10">
        <f t="shared" ca="1" si="214"/>
        <v>7</v>
      </c>
      <c r="P1113" s="10">
        <f t="shared" ca="1" si="215"/>
        <v>6</v>
      </c>
      <c r="Q1113" s="11">
        <f t="shared" ca="1" si="204"/>
        <v>31</v>
      </c>
      <c r="R1113" s="22" t="str">
        <f ca="1">VLOOKUP(L1113,'05'!$A$2:$B$6,2,0)</f>
        <v>parda</v>
      </c>
      <c r="S1113" s="22" t="str">
        <f ca="1">VLOOKUP(M1113,'06'!$A$2:$B$18,2,0)</f>
        <v>ensino médio técnico completo</v>
      </c>
      <c r="T1113" s="22" t="str">
        <f ca="1">VLOOKUP(N1113,'07'!$A$2:$D$28,2,0)</f>
        <v>Minas Gerais</v>
      </c>
      <c r="U1113" s="22" t="str">
        <f ca="1">VLOOKUP(O1113,'08'!$A$2:$B$28,2,0)</f>
        <v>Testemunha de Jeová</v>
      </c>
      <c r="V1113" s="22" t="str">
        <f ca="1">VLOOKUP(P1113,'10'!$A$2:$B$10,2,0)</f>
        <v>Concubinato/União Estável</v>
      </c>
      <c r="W1113" s="29">
        <f>IFERROR(VLOOKUP($B1113,'b02'!$A$4:$H$705,W$1,0),0)</f>
        <v>0</v>
      </c>
      <c r="X1113" s="29">
        <f>IFERROR(VLOOKUP($B1113,'b02'!$A$4:$H$705,X$1,0),0)</f>
        <v>0</v>
      </c>
      <c r="Y1113" s="29">
        <f>IFERROR(VLOOKUP($B1113,'b02'!$A$4:$H$705,Y$1,0),0)</f>
        <v>0</v>
      </c>
      <c r="Z1113" s="29">
        <f>IFERROR(VLOOKUP($B1113,'b02'!$A$4:$H$705,Z$1,0),0)</f>
        <v>1</v>
      </c>
      <c r="AA1113" s="29">
        <f>IFERROR(VLOOKUP($B1113,'b02'!$A$4:$H$705,AA$1,0),0)</f>
        <v>0</v>
      </c>
      <c r="AB1113" s="29">
        <f>IFERROR(VLOOKUP($B1113,'b02'!$A$4:$H$705,AB$1,0),0)</f>
        <v>0</v>
      </c>
      <c r="AC1113" s="29">
        <f>IFERROR(VLOOKUP($B1113,'b02'!$A$4:$H$705,AC$1,0),0)</f>
        <v>1</v>
      </c>
      <c r="AD1113" s="41">
        <f>IFERROR(VLOOKUP($B1113,'b06'!$A$4:$I$714,AD$1,0),0)</f>
        <v>0</v>
      </c>
      <c r="AE1113" s="41">
        <f>IFERROR(VLOOKUP($B1113,'b06'!$A$4:$I$714,AE$1,0),0)</f>
        <v>0</v>
      </c>
      <c r="AF1113" s="41">
        <f>IFERROR(VLOOKUP($B1113,'b06'!$A$4:$I$714,AF$1,0),0)</f>
        <v>0</v>
      </c>
      <c r="AG1113" s="41">
        <f>IFERROR(VLOOKUP($B1113,'b06'!$A$4:$I$714,AG$1,0),0)</f>
        <v>0</v>
      </c>
      <c r="AH1113" s="41">
        <f>IFERROR(VLOOKUP($B1113,'b06'!$A$4:$I$714,AH$1,0),0)</f>
        <v>0</v>
      </c>
      <c r="AI1113" s="41">
        <f>IFERROR(VLOOKUP($B1113,'b06'!$A$4:$I$714,AI$1,0),0)</f>
        <v>0</v>
      </c>
      <c r="AJ1113" s="41">
        <f>IFERROR(VLOOKUP($B1113,'b06'!$A$4:$I$714,AJ$1,0),0)</f>
        <v>1</v>
      </c>
    </row>
    <row r="1114" spans="1:36" x14ac:dyDescent="0.35">
      <c r="A1114" s="4" t="s">
        <v>97</v>
      </c>
      <c r="B1114" s="30">
        <v>1112</v>
      </c>
      <c r="C1114" s="8">
        <f t="shared" ca="1" si="205"/>
        <v>34266</v>
      </c>
      <c r="D1114" s="5" t="str">
        <f t="shared" si="206"/>
        <v>colaborador_1112</v>
      </c>
      <c r="E1114" s="9" t="s">
        <v>1339</v>
      </c>
      <c r="F1114" s="9" t="s">
        <v>1550</v>
      </c>
      <c r="G1114" s="8">
        <f t="shared" ca="1" si="207"/>
        <v>44009</v>
      </c>
      <c r="H1114" s="6" t="s">
        <v>6</v>
      </c>
      <c r="I1114" s="13">
        <f t="shared" ca="1" si="208"/>
        <v>1.77</v>
      </c>
      <c r="J1114" s="15">
        <f t="shared" ca="1" si="209"/>
        <v>77</v>
      </c>
      <c r="K1114" s="15">
        <f t="shared" ca="1" si="210"/>
        <v>24.577867151840145</v>
      </c>
      <c r="L1114" s="10">
        <f t="shared" ca="1" si="211"/>
        <v>2</v>
      </c>
      <c r="M1114" s="10">
        <f t="shared" ca="1" si="212"/>
        <v>5</v>
      </c>
      <c r="N1114" s="10">
        <f t="shared" ca="1" si="213"/>
        <v>3</v>
      </c>
      <c r="O1114" s="10">
        <f t="shared" ca="1" si="214"/>
        <v>3</v>
      </c>
      <c r="P1114" s="10">
        <f t="shared" ca="1" si="215"/>
        <v>1</v>
      </c>
      <c r="Q1114" s="11">
        <f t="shared" ca="1" si="204"/>
        <v>27</v>
      </c>
      <c r="R1114" s="22" t="str">
        <f ca="1">VLOOKUP(L1114,'05'!$A$2:$B$6,2,0)</f>
        <v>parda</v>
      </c>
      <c r="S1114" s="22" t="str">
        <f ca="1">VLOOKUP(M1114,'06'!$A$2:$B$18,2,0)</f>
        <v>ensino médio completo</v>
      </c>
      <c r="T1114" s="22" t="str">
        <f ca="1">VLOOKUP(N1114,'07'!$A$2:$D$28,2,0)</f>
        <v>Amapá</v>
      </c>
      <c r="U1114" s="22" t="str">
        <f ca="1">VLOOKUP(O1114,'08'!$A$2:$B$28,2,0)</f>
        <v>Católica</v>
      </c>
      <c r="V1114" s="22" t="str">
        <f ca="1">VLOOKUP(P1114,'10'!$A$2:$B$10,2,0)</f>
        <v>Solteiro</v>
      </c>
      <c r="W1114" s="29">
        <f>IFERROR(VLOOKUP($B1114,'b02'!$A$4:$H$705,W$1,0),0)</f>
        <v>0</v>
      </c>
      <c r="X1114" s="29">
        <f>IFERROR(VLOOKUP($B1114,'b02'!$A$4:$H$705,X$1,0),0)</f>
        <v>1</v>
      </c>
      <c r="Y1114" s="29">
        <f>IFERROR(VLOOKUP($B1114,'b02'!$A$4:$H$705,Y$1,0),0)</f>
        <v>0</v>
      </c>
      <c r="Z1114" s="29">
        <f>IFERROR(VLOOKUP($B1114,'b02'!$A$4:$H$705,Z$1,0),0)</f>
        <v>0</v>
      </c>
      <c r="AA1114" s="29">
        <f>IFERROR(VLOOKUP($B1114,'b02'!$A$4:$H$705,AA$1,0),0)</f>
        <v>1</v>
      </c>
      <c r="AB1114" s="29">
        <f>IFERROR(VLOOKUP($B1114,'b02'!$A$4:$H$705,AB$1,0),0)</f>
        <v>0</v>
      </c>
      <c r="AC1114" s="29">
        <f>IFERROR(VLOOKUP($B1114,'b02'!$A$4:$H$705,AC$1,0),0)</f>
        <v>2</v>
      </c>
      <c r="AD1114" s="41">
        <f>IFERROR(VLOOKUP($B1114,'b06'!$A$4:$I$714,AD$1,0),0)</f>
        <v>0</v>
      </c>
      <c r="AE1114" s="41">
        <f>IFERROR(VLOOKUP($B1114,'b06'!$A$4:$I$714,AE$1,0),0)</f>
        <v>0</v>
      </c>
      <c r="AF1114" s="41">
        <f>IFERROR(VLOOKUP($B1114,'b06'!$A$4:$I$714,AF$1,0),0)</f>
        <v>0</v>
      </c>
      <c r="AG1114" s="41">
        <f>IFERROR(VLOOKUP($B1114,'b06'!$A$4:$I$714,AG$1,0),0)</f>
        <v>0</v>
      </c>
      <c r="AH1114" s="41">
        <f>IFERROR(VLOOKUP($B1114,'b06'!$A$4:$I$714,AH$1,0),0)</f>
        <v>1</v>
      </c>
      <c r="AI1114" s="41">
        <f>IFERROR(VLOOKUP($B1114,'b06'!$A$4:$I$714,AI$1,0),0)</f>
        <v>0</v>
      </c>
      <c r="AJ1114" s="41">
        <f>IFERROR(VLOOKUP($B1114,'b06'!$A$4:$I$714,AJ$1,0),0)</f>
        <v>1</v>
      </c>
    </row>
    <row r="1115" spans="1:36" x14ac:dyDescent="0.35">
      <c r="A1115" s="4" t="s">
        <v>95</v>
      </c>
      <c r="B1115" s="30">
        <v>1113</v>
      </c>
      <c r="C1115" s="8">
        <f t="shared" ca="1" si="205"/>
        <v>32432</v>
      </c>
      <c r="D1115" s="5" t="str">
        <f t="shared" si="206"/>
        <v>colaborador_1113</v>
      </c>
      <c r="E1115" s="9" t="s">
        <v>1339</v>
      </c>
      <c r="F1115" s="9" t="s">
        <v>1550</v>
      </c>
      <c r="G1115" s="8">
        <f t="shared" ca="1" si="207"/>
        <v>43688</v>
      </c>
      <c r="H1115" s="6" t="s">
        <v>6</v>
      </c>
      <c r="I1115" s="13">
        <f t="shared" ca="1" si="208"/>
        <v>1.75</v>
      </c>
      <c r="J1115" s="15">
        <f t="shared" ca="1" si="209"/>
        <v>73</v>
      </c>
      <c r="K1115" s="15">
        <f t="shared" ca="1" si="210"/>
        <v>23.836734693877553</v>
      </c>
      <c r="L1115" s="10">
        <f t="shared" ca="1" si="211"/>
        <v>2</v>
      </c>
      <c r="M1115" s="10">
        <f t="shared" ca="1" si="212"/>
        <v>2</v>
      </c>
      <c r="N1115" s="10">
        <f t="shared" ca="1" si="213"/>
        <v>1</v>
      </c>
      <c r="O1115" s="10">
        <f t="shared" ca="1" si="214"/>
        <v>3</v>
      </c>
      <c r="P1115" s="10">
        <f t="shared" ca="1" si="215"/>
        <v>4</v>
      </c>
      <c r="Q1115" s="11">
        <f t="shared" ca="1" si="204"/>
        <v>32</v>
      </c>
      <c r="R1115" s="22" t="str">
        <f ca="1">VLOOKUP(L1115,'05'!$A$2:$B$6,2,0)</f>
        <v>parda</v>
      </c>
      <c r="S1115" s="22" t="str">
        <f ca="1">VLOOKUP(M1115,'06'!$A$2:$B$18,2,0)</f>
        <v>ensino fundamental incompleto</v>
      </c>
      <c r="T1115" s="22" t="str">
        <f ca="1">VLOOKUP(N1115,'07'!$A$2:$D$28,2,0)</f>
        <v>Acre</v>
      </c>
      <c r="U1115" s="22" t="str">
        <f ca="1">VLOOKUP(O1115,'08'!$A$2:$B$28,2,0)</f>
        <v>Católica</v>
      </c>
      <c r="V1115" s="22" t="str">
        <f ca="1">VLOOKUP(P1115,'10'!$A$2:$B$10,2,0)</f>
        <v>Desquitado</v>
      </c>
      <c r="W1115" s="29">
        <f>IFERROR(VLOOKUP($B1115,'b02'!$A$4:$H$705,W$1,0),0)</f>
        <v>0</v>
      </c>
      <c r="X1115" s="29">
        <f>IFERROR(VLOOKUP($B1115,'b02'!$A$4:$H$705,X$1,0),0)</f>
        <v>1</v>
      </c>
      <c r="Y1115" s="29">
        <f>IFERROR(VLOOKUP($B1115,'b02'!$A$4:$H$705,Y$1,0),0)</f>
        <v>0</v>
      </c>
      <c r="Z1115" s="29">
        <f>IFERROR(VLOOKUP($B1115,'b02'!$A$4:$H$705,Z$1,0),0)</f>
        <v>0</v>
      </c>
      <c r="AA1115" s="29">
        <f>IFERROR(VLOOKUP($B1115,'b02'!$A$4:$H$705,AA$1,0),0)</f>
        <v>0</v>
      </c>
      <c r="AB1115" s="29">
        <f>IFERROR(VLOOKUP($B1115,'b02'!$A$4:$H$705,AB$1,0),0)</f>
        <v>0</v>
      </c>
      <c r="AC1115" s="29">
        <f>IFERROR(VLOOKUP($B1115,'b02'!$A$4:$H$705,AC$1,0),0)</f>
        <v>1</v>
      </c>
      <c r="AD1115" s="41">
        <f>IFERROR(VLOOKUP($B1115,'b06'!$A$4:$I$714,AD$1,0),0)</f>
        <v>0</v>
      </c>
      <c r="AE1115" s="41">
        <f>IFERROR(VLOOKUP($B1115,'b06'!$A$4:$I$714,AE$1,0),0)</f>
        <v>0</v>
      </c>
      <c r="AF1115" s="41">
        <f>IFERROR(VLOOKUP($B1115,'b06'!$A$4:$I$714,AF$1,0),0)</f>
        <v>0</v>
      </c>
      <c r="AG1115" s="41">
        <f>IFERROR(VLOOKUP($B1115,'b06'!$A$4:$I$714,AG$1,0),0)</f>
        <v>0</v>
      </c>
      <c r="AH1115" s="41">
        <f>IFERROR(VLOOKUP($B1115,'b06'!$A$4:$I$714,AH$1,0),0)</f>
        <v>1</v>
      </c>
      <c r="AI1115" s="41">
        <f>IFERROR(VLOOKUP($B1115,'b06'!$A$4:$I$714,AI$1,0),0)</f>
        <v>0</v>
      </c>
      <c r="AJ1115" s="41">
        <f>IFERROR(VLOOKUP($B1115,'b06'!$A$4:$I$714,AJ$1,0),0)</f>
        <v>0</v>
      </c>
    </row>
    <row r="1116" spans="1:36" x14ac:dyDescent="0.35">
      <c r="A1116" s="4" t="s">
        <v>43</v>
      </c>
      <c r="B1116" s="30">
        <v>1114</v>
      </c>
      <c r="C1116" s="8">
        <f t="shared" ca="1" si="205"/>
        <v>31031</v>
      </c>
      <c r="D1116" s="5" t="str">
        <f t="shared" si="206"/>
        <v>colaborador_1114</v>
      </c>
      <c r="E1116" s="9" t="s">
        <v>1339</v>
      </c>
      <c r="F1116" s="9" t="s">
        <v>1550</v>
      </c>
      <c r="G1116" s="8">
        <f t="shared" ca="1" si="207"/>
        <v>43094</v>
      </c>
      <c r="H1116" s="6" t="s">
        <v>6</v>
      </c>
      <c r="I1116" s="13">
        <f t="shared" ca="1" si="208"/>
        <v>1.79</v>
      </c>
      <c r="J1116" s="15">
        <f t="shared" ca="1" si="209"/>
        <v>79</v>
      </c>
      <c r="K1116" s="15">
        <f t="shared" ca="1" si="210"/>
        <v>24.655909615804749</v>
      </c>
      <c r="L1116" s="10">
        <f t="shared" ca="1" si="211"/>
        <v>3</v>
      </c>
      <c r="M1116" s="10">
        <f t="shared" ca="1" si="212"/>
        <v>3</v>
      </c>
      <c r="N1116" s="10">
        <f t="shared" ca="1" si="213"/>
        <v>7</v>
      </c>
      <c r="O1116" s="10">
        <f t="shared" ca="1" si="214"/>
        <v>1</v>
      </c>
      <c r="P1116" s="10">
        <f t="shared" ca="1" si="215"/>
        <v>6</v>
      </c>
      <c r="Q1116" s="11">
        <f t="shared" ca="1" si="204"/>
        <v>36</v>
      </c>
      <c r="R1116" s="22" t="str">
        <f ca="1">VLOOKUP(L1116,'05'!$A$2:$B$6,2,0)</f>
        <v>preta</v>
      </c>
      <c r="S1116" s="22" t="str">
        <f ca="1">VLOOKUP(M1116,'06'!$A$2:$B$18,2,0)</f>
        <v>ensino fundamental completo</v>
      </c>
      <c r="T1116" s="22" t="str">
        <f ca="1">VLOOKUP(N1116,'07'!$A$2:$D$28,2,0)</f>
        <v>Distrito Federal</v>
      </c>
      <c r="U1116" s="22" t="str">
        <f ca="1">VLOOKUP(O1116,'08'!$A$2:$B$28,2,0)</f>
        <v>Adventista</v>
      </c>
      <c r="V1116" s="22" t="str">
        <f ca="1">VLOOKUP(P1116,'10'!$A$2:$B$10,2,0)</f>
        <v>Concubinato/União Estável</v>
      </c>
      <c r="W1116" s="29">
        <f>IFERROR(VLOOKUP($B1116,'b02'!$A$4:$H$705,W$1,0),0)</f>
        <v>0</v>
      </c>
      <c r="X1116" s="29">
        <f>IFERROR(VLOOKUP($B1116,'b02'!$A$4:$H$705,X$1,0),0)</f>
        <v>0</v>
      </c>
      <c r="Y1116" s="29">
        <f>IFERROR(VLOOKUP($B1116,'b02'!$A$4:$H$705,Y$1,0),0)</f>
        <v>0</v>
      </c>
      <c r="Z1116" s="29">
        <f>IFERROR(VLOOKUP($B1116,'b02'!$A$4:$H$705,Z$1,0),0)</f>
        <v>0</v>
      </c>
      <c r="AA1116" s="29">
        <f>IFERROR(VLOOKUP($B1116,'b02'!$A$4:$H$705,AA$1,0),0)</f>
        <v>0</v>
      </c>
      <c r="AB1116" s="29">
        <f>IFERROR(VLOOKUP($B1116,'b02'!$A$4:$H$705,AB$1,0),0)</f>
        <v>1</v>
      </c>
      <c r="AC1116" s="29">
        <f>IFERROR(VLOOKUP($B1116,'b02'!$A$4:$H$705,AC$1,0),0)</f>
        <v>1</v>
      </c>
      <c r="AD1116" s="41">
        <f>IFERROR(VLOOKUP($B1116,'b06'!$A$4:$I$714,AD$1,0),0)</f>
        <v>0</v>
      </c>
      <c r="AE1116" s="41">
        <f>IFERROR(VLOOKUP($B1116,'b06'!$A$4:$I$714,AE$1,0),0)</f>
        <v>0</v>
      </c>
      <c r="AF1116" s="41">
        <f>IFERROR(VLOOKUP($B1116,'b06'!$A$4:$I$714,AF$1,0),0)</f>
        <v>0</v>
      </c>
      <c r="AG1116" s="41">
        <f>IFERROR(VLOOKUP($B1116,'b06'!$A$4:$I$714,AG$1,0),0)</f>
        <v>0</v>
      </c>
      <c r="AH1116" s="41">
        <f>IFERROR(VLOOKUP($B1116,'b06'!$A$4:$I$714,AH$1,0),0)</f>
        <v>0</v>
      </c>
      <c r="AI1116" s="41">
        <f>IFERROR(VLOOKUP($B1116,'b06'!$A$4:$I$714,AI$1,0),0)</f>
        <v>1</v>
      </c>
      <c r="AJ1116" s="41">
        <f>IFERROR(VLOOKUP($B1116,'b06'!$A$4:$I$714,AJ$1,0),0)</f>
        <v>0</v>
      </c>
    </row>
    <row r="1117" spans="1:36" x14ac:dyDescent="0.35">
      <c r="A1117" s="4" t="s">
        <v>207</v>
      </c>
      <c r="B1117" s="30">
        <v>1115</v>
      </c>
      <c r="C1117" s="8">
        <f t="shared" ca="1" si="205"/>
        <v>35015</v>
      </c>
      <c r="D1117" s="5" t="str">
        <f t="shared" si="206"/>
        <v>colaborador_1115</v>
      </c>
      <c r="E1117" s="9" t="s">
        <v>1339</v>
      </c>
      <c r="F1117" s="9" t="s">
        <v>1550</v>
      </c>
      <c r="G1117" s="8">
        <f t="shared" ca="1" si="207"/>
        <v>42333</v>
      </c>
      <c r="H1117" s="6" t="s">
        <v>6</v>
      </c>
      <c r="I1117" s="13">
        <f t="shared" ca="1" si="208"/>
        <v>1.83</v>
      </c>
      <c r="J1117" s="15">
        <f t="shared" ca="1" si="209"/>
        <v>74</v>
      </c>
      <c r="K1117" s="15">
        <f t="shared" ca="1" si="210"/>
        <v>22.096807907073963</v>
      </c>
      <c r="L1117" s="10">
        <f t="shared" ca="1" si="211"/>
        <v>2</v>
      </c>
      <c r="M1117" s="10">
        <f t="shared" ca="1" si="212"/>
        <v>4</v>
      </c>
      <c r="N1117" s="10">
        <f t="shared" ca="1" si="213"/>
        <v>22</v>
      </c>
      <c r="O1117" s="10">
        <f t="shared" ca="1" si="214"/>
        <v>7</v>
      </c>
      <c r="P1117" s="10">
        <f t="shared" ca="1" si="215"/>
        <v>5</v>
      </c>
      <c r="Q1117" s="11">
        <f t="shared" ca="1" si="204"/>
        <v>25</v>
      </c>
      <c r="R1117" s="22" t="str">
        <f ca="1">VLOOKUP(L1117,'05'!$A$2:$B$6,2,0)</f>
        <v>parda</v>
      </c>
      <c r="S1117" s="22" t="str">
        <f ca="1">VLOOKUP(M1117,'06'!$A$2:$B$18,2,0)</f>
        <v>ensino médio incompleto</v>
      </c>
      <c r="T1117" s="22" t="str">
        <f ca="1">VLOOKUP(N1117,'07'!$A$2:$D$28,2,0)</f>
        <v>Rondônia</v>
      </c>
      <c r="U1117" s="22" t="str">
        <f ca="1">VLOOKUP(O1117,'08'!$A$2:$B$28,2,0)</f>
        <v>Testemunha de Jeová</v>
      </c>
      <c r="V1117" s="22" t="str">
        <f ca="1">VLOOKUP(P1117,'10'!$A$2:$B$10,2,0)</f>
        <v>Separado</v>
      </c>
      <c r="W1117" s="29">
        <f>IFERROR(VLOOKUP($B1117,'b02'!$A$4:$H$705,W$1,0),0)</f>
        <v>1</v>
      </c>
      <c r="X1117" s="29">
        <f>IFERROR(VLOOKUP($B1117,'b02'!$A$4:$H$705,X$1,0),0)</f>
        <v>0</v>
      </c>
      <c r="Y1117" s="29">
        <f>IFERROR(VLOOKUP($B1117,'b02'!$A$4:$H$705,Y$1,0),0)</f>
        <v>0</v>
      </c>
      <c r="Z1117" s="29">
        <f>IFERROR(VLOOKUP($B1117,'b02'!$A$4:$H$705,Z$1,0),0)</f>
        <v>0</v>
      </c>
      <c r="AA1117" s="29">
        <f>IFERROR(VLOOKUP($B1117,'b02'!$A$4:$H$705,AA$1,0),0)</f>
        <v>0</v>
      </c>
      <c r="AB1117" s="29">
        <f>IFERROR(VLOOKUP($B1117,'b02'!$A$4:$H$705,AB$1,0),0)</f>
        <v>0</v>
      </c>
      <c r="AC1117" s="29">
        <f>IFERROR(VLOOKUP($B1117,'b02'!$A$4:$H$705,AC$1,0),0)</f>
        <v>1</v>
      </c>
      <c r="AD1117" s="41">
        <f>IFERROR(VLOOKUP($B1117,'b06'!$A$4:$I$714,AD$1,0),0)</f>
        <v>0</v>
      </c>
      <c r="AE1117" s="41">
        <f>IFERROR(VLOOKUP($B1117,'b06'!$A$4:$I$714,AE$1,0),0)</f>
        <v>0</v>
      </c>
      <c r="AF1117" s="41">
        <f>IFERROR(VLOOKUP($B1117,'b06'!$A$4:$I$714,AF$1,0),0)</f>
        <v>0</v>
      </c>
      <c r="AG1117" s="41">
        <f>IFERROR(VLOOKUP($B1117,'b06'!$A$4:$I$714,AG$1,0),0)</f>
        <v>0</v>
      </c>
      <c r="AH1117" s="41">
        <f>IFERROR(VLOOKUP($B1117,'b06'!$A$4:$I$714,AH$1,0),0)</f>
        <v>1</v>
      </c>
      <c r="AI1117" s="41">
        <f>IFERROR(VLOOKUP($B1117,'b06'!$A$4:$I$714,AI$1,0),0)</f>
        <v>0</v>
      </c>
      <c r="AJ1117" s="41">
        <f>IFERROR(VLOOKUP($B1117,'b06'!$A$4:$I$714,AJ$1,0),0)</f>
        <v>0</v>
      </c>
    </row>
    <row r="1118" spans="1:36" x14ac:dyDescent="0.35">
      <c r="A1118" s="4" t="s">
        <v>211</v>
      </c>
      <c r="B1118" s="30">
        <v>1116</v>
      </c>
      <c r="C1118" s="8">
        <f t="shared" ca="1" si="205"/>
        <v>35661</v>
      </c>
      <c r="D1118" s="5" t="str">
        <f t="shared" si="206"/>
        <v>colaborador_1116</v>
      </c>
      <c r="E1118" s="9" t="s">
        <v>1339</v>
      </c>
      <c r="F1118" s="9" t="s">
        <v>1550</v>
      </c>
      <c r="G1118" s="8">
        <f t="shared" ca="1" si="207"/>
        <v>43675</v>
      </c>
      <c r="H1118" s="6" t="s">
        <v>6</v>
      </c>
      <c r="I1118" s="13">
        <f t="shared" ca="1" si="208"/>
        <v>1.84</v>
      </c>
      <c r="J1118" s="15">
        <f t="shared" ca="1" si="209"/>
        <v>71</v>
      </c>
      <c r="K1118" s="15">
        <f t="shared" ca="1" si="210"/>
        <v>20.971172022684311</v>
      </c>
      <c r="L1118" s="10">
        <f t="shared" ca="1" si="211"/>
        <v>2</v>
      </c>
      <c r="M1118" s="10">
        <f t="shared" ca="1" si="212"/>
        <v>1</v>
      </c>
      <c r="N1118" s="10">
        <f t="shared" ca="1" si="213"/>
        <v>7</v>
      </c>
      <c r="O1118" s="10">
        <f t="shared" ca="1" si="214"/>
        <v>7</v>
      </c>
      <c r="P1118" s="10">
        <f t="shared" ca="1" si="215"/>
        <v>6</v>
      </c>
      <c r="Q1118" s="11">
        <f t="shared" ca="1" si="204"/>
        <v>23</v>
      </c>
      <c r="R1118" s="22" t="str">
        <f ca="1">VLOOKUP(L1118,'05'!$A$2:$B$6,2,0)</f>
        <v>parda</v>
      </c>
      <c r="S1118" s="22" t="str">
        <f ca="1">VLOOKUP(M1118,'06'!$A$2:$B$18,2,0)</f>
        <v>sem instrução</v>
      </c>
      <c r="T1118" s="22" t="str">
        <f ca="1">VLOOKUP(N1118,'07'!$A$2:$D$28,2,0)</f>
        <v>Distrito Federal</v>
      </c>
      <c r="U1118" s="22" t="str">
        <f ca="1">VLOOKUP(O1118,'08'!$A$2:$B$28,2,0)</f>
        <v>Testemunha de Jeová</v>
      </c>
      <c r="V1118" s="22" t="str">
        <f ca="1">VLOOKUP(P1118,'10'!$A$2:$B$10,2,0)</f>
        <v>Concubinato/União Estável</v>
      </c>
      <c r="W1118" s="29">
        <f>IFERROR(VLOOKUP($B1118,'b02'!$A$4:$H$705,W$1,0),0)</f>
        <v>0</v>
      </c>
      <c r="X1118" s="29">
        <f>IFERROR(VLOOKUP($B1118,'b02'!$A$4:$H$705,X$1,0),0)</f>
        <v>0</v>
      </c>
      <c r="Y1118" s="29">
        <f>IFERROR(VLOOKUP($B1118,'b02'!$A$4:$H$705,Y$1,0),0)</f>
        <v>0</v>
      </c>
      <c r="Z1118" s="29">
        <f>IFERROR(VLOOKUP($B1118,'b02'!$A$4:$H$705,Z$1,0),0)</f>
        <v>0</v>
      </c>
      <c r="AA1118" s="29">
        <f>IFERROR(VLOOKUP($B1118,'b02'!$A$4:$H$705,AA$1,0),0)</f>
        <v>0</v>
      </c>
      <c r="AB1118" s="29">
        <f>IFERROR(VLOOKUP($B1118,'b02'!$A$4:$H$705,AB$1,0),0)</f>
        <v>1</v>
      </c>
      <c r="AC1118" s="29">
        <f>IFERROR(VLOOKUP($B1118,'b02'!$A$4:$H$705,AC$1,0),0)</f>
        <v>1</v>
      </c>
      <c r="AD1118" s="41">
        <f>IFERROR(VLOOKUP($B1118,'b06'!$A$4:$I$714,AD$1,0),0)</f>
        <v>0</v>
      </c>
      <c r="AE1118" s="41">
        <f>IFERROR(VLOOKUP($B1118,'b06'!$A$4:$I$714,AE$1,0),0)</f>
        <v>0</v>
      </c>
      <c r="AF1118" s="41">
        <f>IFERROR(VLOOKUP($B1118,'b06'!$A$4:$I$714,AF$1,0),0)</f>
        <v>0</v>
      </c>
      <c r="AG1118" s="41">
        <f>IFERROR(VLOOKUP($B1118,'b06'!$A$4:$I$714,AG$1,0),0)</f>
        <v>0</v>
      </c>
      <c r="AH1118" s="41">
        <f>IFERROR(VLOOKUP($B1118,'b06'!$A$4:$I$714,AH$1,0),0)</f>
        <v>0</v>
      </c>
      <c r="AI1118" s="41">
        <f>IFERROR(VLOOKUP($B1118,'b06'!$A$4:$I$714,AI$1,0),0)</f>
        <v>0</v>
      </c>
      <c r="AJ1118" s="41">
        <f>IFERROR(VLOOKUP($B1118,'b06'!$A$4:$I$714,AJ$1,0),0)</f>
        <v>1</v>
      </c>
    </row>
    <row r="1119" spans="1:36" x14ac:dyDescent="0.35">
      <c r="A1119" s="4" t="s">
        <v>172</v>
      </c>
      <c r="B1119" s="30">
        <v>1117</v>
      </c>
      <c r="C1119" s="8">
        <f t="shared" ca="1" si="205"/>
        <v>33319</v>
      </c>
      <c r="D1119" s="5" t="str">
        <f t="shared" si="206"/>
        <v>colaborador_1117</v>
      </c>
      <c r="E1119" s="9" t="s">
        <v>1339</v>
      </c>
      <c r="F1119" s="9" t="s">
        <v>1550</v>
      </c>
      <c r="G1119" s="8">
        <f t="shared" ca="1" si="207"/>
        <v>43503</v>
      </c>
      <c r="H1119" s="6" t="s">
        <v>6</v>
      </c>
      <c r="I1119" s="13">
        <f t="shared" ca="1" si="208"/>
        <v>1.78</v>
      </c>
      <c r="J1119" s="15">
        <f t="shared" ca="1" si="209"/>
        <v>78</v>
      </c>
      <c r="K1119" s="15">
        <f t="shared" ca="1" si="210"/>
        <v>24.618103774775911</v>
      </c>
      <c r="L1119" s="10">
        <f t="shared" ca="1" si="211"/>
        <v>3</v>
      </c>
      <c r="M1119" s="10">
        <f t="shared" ca="1" si="212"/>
        <v>2</v>
      </c>
      <c r="N1119" s="10">
        <f t="shared" ca="1" si="213"/>
        <v>21</v>
      </c>
      <c r="O1119" s="10">
        <f t="shared" ca="1" si="214"/>
        <v>1</v>
      </c>
      <c r="P1119" s="10">
        <f t="shared" ca="1" si="215"/>
        <v>2</v>
      </c>
      <c r="Q1119" s="11">
        <f t="shared" ca="1" si="204"/>
        <v>29</v>
      </c>
      <c r="R1119" s="22" t="str">
        <f ca="1">VLOOKUP(L1119,'05'!$A$2:$B$6,2,0)</f>
        <v>preta</v>
      </c>
      <c r="S1119" s="22" t="str">
        <f ca="1">VLOOKUP(M1119,'06'!$A$2:$B$18,2,0)</f>
        <v>ensino fundamental incompleto</v>
      </c>
      <c r="T1119" s="22" t="str">
        <f ca="1">VLOOKUP(N1119,'07'!$A$2:$D$28,2,0)</f>
        <v>Rio Grande do Sul</v>
      </c>
      <c r="U1119" s="22" t="str">
        <f ca="1">VLOOKUP(O1119,'08'!$A$2:$B$28,2,0)</f>
        <v>Adventista</v>
      </c>
      <c r="V1119" s="22" t="str">
        <f ca="1">VLOOKUP(P1119,'10'!$A$2:$B$10,2,0)</f>
        <v>Casado</v>
      </c>
      <c r="W1119" s="29">
        <f>IFERROR(VLOOKUP($B1119,'b02'!$A$4:$H$705,W$1,0),0)</f>
        <v>0</v>
      </c>
      <c r="X1119" s="29">
        <f>IFERROR(VLOOKUP($B1119,'b02'!$A$4:$H$705,X$1,0),0)</f>
        <v>0</v>
      </c>
      <c r="Y1119" s="29">
        <f>IFERROR(VLOOKUP($B1119,'b02'!$A$4:$H$705,Y$1,0),0)</f>
        <v>1</v>
      </c>
      <c r="Z1119" s="29">
        <f>IFERROR(VLOOKUP($B1119,'b02'!$A$4:$H$705,Z$1,0),0)</f>
        <v>1</v>
      </c>
      <c r="AA1119" s="29">
        <f>IFERROR(VLOOKUP($B1119,'b02'!$A$4:$H$705,AA$1,0),0)</f>
        <v>0</v>
      </c>
      <c r="AB1119" s="29">
        <f>IFERROR(VLOOKUP($B1119,'b02'!$A$4:$H$705,AB$1,0),0)</f>
        <v>0</v>
      </c>
      <c r="AC1119" s="29">
        <f>IFERROR(VLOOKUP($B1119,'b02'!$A$4:$H$705,AC$1,0),0)</f>
        <v>2</v>
      </c>
      <c r="AD1119" s="41">
        <f>IFERROR(VLOOKUP($B1119,'b06'!$A$4:$I$714,AD$1,0),0)</f>
        <v>0</v>
      </c>
      <c r="AE1119" s="41">
        <f>IFERROR(VLOOKUP($B1119,'b06'!$A$4:$I$714,AE$1,0),0)</f>
        <v>0</v>
      </c>
      <c r="AF1119" s="41">
        <f>IFERROR(VLOOKUP($B1119,'b06'!$A$4:$I$714,AF$1,0),0)</f>
        <v>2</v>
      </c>
      <c r="AG1119" s="41">
        <f>IFERROR(VLOOKUP($B1119,'b06'!$A$4:$I$714,AG$1,0),0)</f>
        <v>0</v>
      </c>
      <c r="AH1119" s="41">
        <f>IFERROR(VLOOKUP($B1119,'b06'!$A$4:$I$714,AH$1,0),0)</f>
        <v>0</v>
      </c>
      <c r="AI1119" s="41">
        <f>IFERROR(VLOOKUP($B1119,'b06'!$A$4:$I$714,AI$1,0),0)</f>
        <v>0</v>
      </c>
      <c r="AJ1119" s="41">
        <f>IFERROR(VLOOKUP($B1119,'b06'!$A$4:$I$714,AJ$1,0),0)</f>
        <v>0</v>
      </c>
    </row>
    <row r="1120" spans="1:36" x14ac:dyDescent="0.35">
      <c r="A1120" s="4" t="s">
        <v>119</v>
      </c>
      <c r="B1120" s="30">
        <v>1118</v>
      </c>
      <c r="C1120" s="8">
        <f t="shared" ca="1" si="205"/>
        <v>32255</v>
      </c>
      <c r="D1120" s="5" t="str">
        <f t="shared" si="206"/>
        <v>colaborador_1118</v>
      </c>
      <c r="E1120" s="9" t="s">
        <v>1339</v>
      </c>
      <c r="F1120" s="9" t="s">
        <v>1550</v>
      </c>
      <c r="G1120" s="8">
        <f t="shared" ca="1" si="207"/>
        <v>42357</v>
      </c>
      <c r="H1120" s="6" t="s">
        <v>6</v>
      </c>
      <c r="I1120" s="13">
        <f t="shared" ca="1" si="208"/>
        <v>1.84</v>
      </c>
      <c r="J1120" s="15">
        <f t="shared" ca="1" si="209"/>
        <v>75</v>
      </c>
      <c r="K1120" s="15">
        <f t="shared" ca="1" si="210"/>
        <v>22.152646502835537</v>
      </c>
      <c r="L1120" s="10">
        <f t="shared" ca="1" si="211"/>
        <v>3</v>
      </c>
      <c r="M1120" s="10">
        <f t="shared" ca="1" si="212"/>
        <v>1</v>
      </c>
      <c r="N1120" s="10">
        <f t="shared" ca="1" si="213"/>
        <v>18</v>
      </c>
      <c r="O1120" s="10">
        <f t="shared" ca="1" si="214"/>
        <v>4</v>
      </c>
      <c r="P1120" s="10">
        <f t="shared" ca="1" si="215"/>
        <v>1</v>
      </c>
      <c r="Q1120" s="11">
        <f t="shared" ca="1" si="204"/>
        <v>32</v>
      </c>
      <c r="R1120" s="22" t="str">
        <f ca="1">VLOOKUP(L1120,'05'!$A$2:$B$6,2,0)</f>
        <v>preta</v>
      </c>
      <c r="S1120" s="22" t="str">
        <f ca="1">VLOOKUP(M1120,'06'!$A$2:$B$18,2,0)</f>
        <v>sem instrução</v>
      </c>
      <c r="T1120" s="22" t="str">
        <f ca="1">VLOOKUP(N1120,'07'!$A$2:$D$28,2,0)</f>
        <v>Piauí</v>
      </c>
      <c r="U1120" s="22" t="str">
        <f ca="1">VLOOKUP(O1120,'08'!$A$2:$B$28,2,0)</f>
        <v>Cristã</v>
      </c>
      <c r="V1120" s="22" t="str">
        <f ca="1">VLOOKUP(P1120,'10'!$A$2:$B$10,2,0)</f>
        <v>Solteiro</v>
      </c>
      <c r="W1120" s="29">
        <f>IFERROR(VLOOKUP($B1120,'b02'!$A$4:$H$705,W$1,0),0)</f>
        <v>0</v>
      </c>
      <c r="X1120" s="29">
        <f>IFERROR(VLOOKUP($B1120,'b02'!$A$4:$H$705,X$1,0),0)</f>
        <v>0</v>
      </c>
      <c r="Y1120" s="29">
        <f>IFERROR(VLOOKUP($B1120,'b02'!$A$4:$H$705,Y$1,0),0)</f>
        <v>1</v>
      </c>
      <c r="Z1120" s="29">
        <f>IFERROR(VLOOKUP($B1120,'b02'!$A$4:$H$705,Z$1,0),0)</f>
        <v>0</v>
      </c>
      <c r="AA1120" s="29">
        <f>IFERROR(VLOOKUP($B1120,'b02'!$A$4:$H$705,AA$1,0),0)</f>
        <v>0</v>
      </c>
      <c r="AB1120" s="29">
        <f>IFERROR(VLOOKUP($B1120,'b02'!$A$4:$H$705,AB$1,0),0)</f>
        <v>1</v>
      </c>
      <c r="AC1120" s="29">
        <f>IFERROR(VLOOKUP($B1120,'b02'!$A$4:$H$705,AC$1,0),0)</f>
        <v>2</v>
      </c>
      <c r="AD1120" s="41">
        <f>IFERROR(VLOOKUP($B1120,'b06'!$A$4:$I$714,AD$1,0),0)</f>
        <v>0</v>
      </c>
      <c r="AE1120" s="41">
        <f>IFERROR(VLOOKUP($B1120,'b06'!$A$4:$I$714,AE$1,0),0)</f>
        <v>0</v>
      </c>
      <c r="AF1120" s="41">
        <f>IFERROR(VLOOKUP($B1120,'b06'!$A$4:$I$714,AF$1,0),0)</f>
        <v>0</v>
      </c>
      <c r="AG1120" s="41">
        <f>IFERROR(VLOOKUP($B1120,'b06'!$A$4:$I$714,AG$1,0),0)</f>
        <v>1</v>
      </c>
      <c r="AH1120" s="41">
        <f>IFERROR(VLOOKUP($B1120,'b06'!$A$4:$I$714,AH$1,0),0)</f>
        <v>0</v>
      </c>
      <c r="AI1120" s="41">
        <f>IFERROR(VLOOKUP($B1120,'b06'!$A$4:$I$714,AI$1,0),0)</f>
        <v>1</v>
      </c>
      <c r="AJ1120" s="41">
        <f>IFERROR(VLOOKUP($B1120,'b06'!$A$4:$I$714,AJ$1,0),0)</f>
        <v>0</v>
      </c>
    </row>
    <row r="1121" spans="1:36" x14ac:dyDescent="0.35">
      <c r="A1121" s="4" t="s">
        <v>248</v>
      </c>
      <c r="B1121" s="30">
        <v>1119</v>
      </c>
      <c r="C1121" s="8">
        <f t="shared" ca="1" si="205"/>
        <v>33238</v>
      </c>
      <c r="D1121" s="5" t="str">
        <f t="shared" si="206"/>
        <v>colaborador_1119</v>
      </c>
      <c r="E1121" s="9" t="s">
        <v>1339</v>
      </c>
      <c r="F1121" s="9" t="s">
        <v>1550</v>
      </c>
      <c r="G1121" s="8">
        <f t="shared" ca="1" si="207"/>
        <v>42519</v>
      </c>
      <c r="H1121" s="6" t="s">
        <v>6</v>
      </c>
      <c r="I1121" s="13">
        <f t="shared" ca="1" si="208"/>
        <v>1.83</v>
      </c>
      <c r="J1121" s="15">
        <f t="shared" ca="1" si="209"/>
        <v>70</v>
      </c>
      <c r="K1121" s="15">
        <f t="shared" ca="1" si="210"/>
        <v>20.902385858042937</v>
      </c>
      <c r="L1121" s="10">
        <f t="shared" ca="1" si="211"/>
        <v>2</v>
      </c>
      <c r="M1121" s="10">
        <f t="shared" ca="1" si="212"/>
        <v>2</v>
      </c>
      <c r="N1121" s="10">
        <f t="shared" ca="1" si="213"/>
        <v>22</v>
      </c>
      <c r="O1121" s="10">
        <f t="shared" ca="1" si="214"/>
        <v>4</v>
      </c>
      <c r="P1121" s="10">
        <f t="shared" ca="1" si="215"/>
        <v>2</v>
      </c>
      <c r="Q1121" s="11">
        <f t="shared" ca="1" si="204"/>
        <v>30</v>
      </c>
      <c r="R1121" s="22" t="str">
        <f ca="1">VLOOKUP(L1121,'05'!$A$2:$B$6,2,0)</f>
        <v>parda</v>
      </c>
      <c r="S1121" s="22" t="str">
        <f ca="1">VLOOKUP(M1121,'06'!$A$2:$B$18,2,0)</f>
        <v>ensino fundamental incompleto</v>
      </c>
      <c r="T1121" s="22" t="str">
        <f ca="1">VLOOKUP(N1121,'07'!$A$2:$D$28,2,0)</f>
        <v>Rondônia</v>
      </c>
      <c r="U1121" s="22" t="str">
        <f ca="1">VLOOKUP(O1121,'08'!$A$2:$B$28,2,0)</f>
        <v>Cristã</v>
      </c>
      <c r="V1121" s="22" t="str">
        <f ca="1">VLOOKUP(P1121,'10'!$A$2:$B$10,2,0)</f>
        <v>Casado</v>
      </c>
      <c r="W1121" s="29">
        <f>IFERROR(VLOOKUP($B1121,'b02'!$A$4:$H$705,W$1,0),0)</f>
        <v>0</v>
      </c>
      <c r="X1121" s="29">
        <f>IFERROR(VLOOKUP($B1121,'b02'!$A$4:$H$705,X$1,0),0)</f>
        <v>1</v>
      </c>
      <c r="Y1121" s="29">
        <f>IFERROR(VLOOKUP($B1121,'b02'!$A$4:$H$705,Y$1,0),0)</f>
        <v>0</v>
      </c>
      <c r="Z1121" s="29">
        <f>IFERROR(VLOOKUP($B1121,'b02'!$A$4:$H$705,Z$1,0),0)</f>
        <v>0</v>
      </c>
      <c r="AA1121" s="29">
        <f>IFERROR(VLOOKUP($B1121,'b02'!$A$4:$H$705,AA$1,0),0)</f>
        <v>0</v>
      </c>
      <c r="AB1121" s="29">
        <f>IFERROR(VLOOKUP($B1121,'b02'!$A$4:$H$705,AB$1,0),0)</f>
        <v>0</v>
      </c>
      <c r="AC1121" s="29">
        <f>IFERROR(VLOOKUP($B1121,'b02'!$A$4:$H$705,AC$1,0),0)</f>
        <v>1</v>
      </c>
      <c r="AD1121" s="41">
        <f>IFERROR(VLOOKUP($B1121,'b06'!$A$4:$I$714,AD$1,0),0)</f>
        <v>0</v>
      </c>
      <c r="AE1121" s="41">
        <f>IFERROR(VLOOKUP($B1121,'b06'!$A$4:$I$714,AE$1,0),0)</f>
        <v>0</v>
      </c>
      <c r="AF1121" s="41">
        <f>IFERROR(VLOOKUP($B1121,'b06'!$A$4:$I$714,AF$1,0),0)</f>
        <v>1</v>
      </c>
      <c r="AG1121" s="41">
        <f>IFERROR(VLOOKUP($B1121,'b06'!$A$4:$I$714,AG$1,0),0)</f>
        <v>0</v>
      </c>
      <c r="AH1121" s="41">
        <f>IFERROR(VLOOKUP($B1121,'b06'!$A$4:$I$714,AH$1,0),0)</f>
        <v>0</v>
      </c>
      <c r="AI1121" s="41">
        <f>IFERROR(VLOOKUP($B1121,'b06'!$A$4:$I$714,AI$1,0),0)</f>
        <v>0</v>
      </c>
      <c r="AJ1121" s="41">
        <f>IFERROR(VLOOKUP($B1121,'b06'!$A$4:$I$714,AJ$1,0),0)</f>
        <v>0</v>
      </c>
    </row>
    <row r="1122" spans="1:36" x14ac:dyDescent="0.35">
      <c r="A1122" s="4" t="s">
        <v>1314</v>
      </c>
      <c r="B1122" s="30">
        <v>1120</v>
      </c>
      <c r="C1122" s="8">
        <f t="shared" ca="1" si="205"/>
        <v>34985</v>
      </c>
      <c r="D1122" s="5" t="str">
        <f t="shared" si="206"/>
        <v>colaborador_1120</v>
      </c>
      <c r="E1122" s="9" t="s">
        <v>1339</v>
      </c>
      <c r="F1122" s="9" t="s">
        <v>1550</v>
      </c>
      <c r="G1122" s="8">
        <f t="shared" ca="1" si="207"/>
        <v>42400</v>
      </c>
      <c r="H1122" s="6" t="s">
        <v>6</v>
      </c>
      <c r="I1122" s="13">
        <f t="shared" ca="1" si="208"/>
        <v>1.85</v>
      </c>
      <c r="J1122" s="15">
        <f t="shared" ca="1" si="209"/>
        <v>72</v>
      </c>
      <c r="K1122" s="15">
        <f t="shared" ca="1" si="210"/>
        <v>21.037253469685901</v>
      </c>
      <c r="L1122" s="10">
        <f t="shared" ca="1" si="211"/>
        <v>3</v>
      </c>
      <c r="M1122" s="10">
        <f t="shared" ca="1" si="212"/>
        <v>2</v>
      </c>
      <c r="N1122" s="10">
        <f t="shared" ca="1" si="213"/>
        <v>26</v>
      </c>
      <c r="O1122" s="10">
        <f t="shared" ca="1" si="214"/>
        <v>7</v>
      </c>
      <c r="P1122" s="10">
        <f t="shared" ca="1" si="215"/>
        <v>2</v>
      </c>
      <c r="Q1122" s="11">
        <f t="shared" ca="1" si="204"/>
        <v>25</v>
      </c>
      <c r="R1122" s="22" t="str">
        <f ca="1">VLOOKUP(L1122,'05'!$A$2:$B$6,2,0)</f>
        <v>preta</v>
      </c>
      <c r="S1122" s="22" t="str">
        <f ca="1">VLOOKUP(M1122,'06'!$A$2:$B$18,2,0)</f>
        <v>ensino fundamental incompleto</v>
      </c>
      <c r="T1122" s="22" t="str">
        <f ca="1">VLOOKUP(N1122,'07'!$A$2:$D$28,2,0)</f>
        <v>Sergipe</v>
      </c>
      <c r="U1122" s="22" t="str">
        <f ca="1">VLOOKUP(O1122,'08'!$A$2:$B$28,2,0)</f>
        <v>Testemunha de Jeová</v>
      </c>
      <c r="V1122" s="22" t="str">
        <f ca="1">VLOOKUP(P1122,'10'!$A$2:$B$10,2,0)</f>
        <v>Casado</v>
      </c>
      <c r="W1122" s="29">
        <f>IFERROR(VLOOKUP($B1122,'b02'!$A$4:$H$705,W$1,0),0)</f>
        <v>0</v>
      </c>
      <c r="X1122" s="29">
        <f>IFERROR(VLOOKUP($B1122,'b02'!$A$4:$H$705,X$1,0),0)</f>
        <v>0</v>
      </c>
      <c r="Y1122" s="29">
        <f>IFERROR(VLOOKUP($B1122,'b02'!$A$4:$H$705,Y$1,0),0)</f>
        <v>0</v>
      </c>
      <c r="Z1122" s="29">
        <f>IFERROR(VLOOKUP($B1122,'b02'!$A$4:$H$705,Z$1,0),0)</f>
        <v>0</v>
      </c>
      <c r="AA1122" s="29">
        <f>IFERROR(VLOOKUP($B1122,'b02'!$A$4:$H$705,AA$1,0),0)</f>
        <v>0</v>
      </c>
      <c r="AB1122" s="29">
        <f>IFERROR(VLOOKUP($B1122,'b02'!$A$4:$H$705,AB$1,0),0)</f>
        <v>0</v>
      </c>
      <c r="AC1122" s="29">
        <f>IFERROR(VLOOKUP($B1122,'b02'!$A$4:$H$705,AC$1,0),0)</f>
        <v>0</v>
      </c>
      <c r="AD1122" s="41">
        <f>IFERROR(VLOOKUP($B1122,'b06'!$A$4:$I$714,AD$1,0),0)</f>
        <v>0</v>
      </c>
      <c r="AE1122" s="41">
        <f>IFERROR(VLOOKUP($B1122,'b06'!$A$4:$I$714,AE$1,0),0)</f>
        <v>0</v>
      </c>
      <c r="AF1122" s="41">
        <f>IFERROR(VLOOKUP($B1122,'b06'!$A$4:$I$714,AF$1,0),0)</f>
        <v>0</v>
      </c>
      <c r="AG1122" s="41">
        <f>IFERROR(VLOOKUP($B1122,'b06'!$A$4:$I$714,AG$1,0),0)</f>
        <v>0</v>
      </c>
      <c r="AH1122" s="41">
        <f>IFERROR(VLOOKUP($B1122,'b06'!$A$4:$I$714,AH$1,0),0)</f>
        <v>0</v>
      </c>
      <c r="AI1122" s="41">
        <f>IFERROR(VLOOKUP($B1122,'b06'!$A$4:$I$714,AI$1,0),0)</f>
        <v>0</v>
      </c>
      <c r="AJ1122" s="41">
        <f>IFERROR(VLOOKUP($B1122,'b06'!$A$4:$I$714,AJ$1,0),0)</f>
        <v>0</v>
      </c>
    </row>
    <row r="1123" spans="1:36" x14ac:dyDescent="0.35">
      <c r="A1123" s="4" t="s">
        <v>153</v>
      </c>
      <c r="B1123" s="30">
        <v>1121</v>
      </c>
      <c r="C1123" s="8">
        <f t="shared" ca="1" si="205"/>
        <v>35973</v>
      </c>
      <c r="D1123" s="5" t="str">
        <f t="shared" si="206"/>
        <v>colaborador_1121</v>
      </c>
      <c r="E1123" s="9" t="s">
        <v>1339</v>
      </c>
      <c r="F1123" s="9" t="s">
        <v>1550</v>
      </c>
      <c r="G1123" s="8">
        <f t="shared" ca="1" si="207"/>
        <v>42630</v>
      </c>
      <c r="H1123" s="6" t="s">
        <v>6</v>
      </c>
      <c r="I1123" s="13">
        <f t="shared" ca="1" si="208"/>
        <v>1.77</v>
      </c>
      <c r="J1123" s="15">
        <f t="shared" ca="1" si="209"/>
        <v>81</v>
      </c>
      <c r="K1123" s="15">
        <f t="shared" ca="1" si="210"/>
        <v>25.854639471416256</v>
      </c>
      <c r="L1123" s="10">
        <f t="shared" ca="1" si="211"/>
        <v>2</v>
      </c>
      <c r="M1123" s="10">
        <f t="shared" ca="1" si="212"/>
        <v>4</v>
      </c>
      <c r="N1123" s="10">
        <f t="shared" ca="1" si="213"/>
        <v>25</v>
      </c>
      <c r="O1123" s="10">
        <f t="shared" ca="1" si="214"/>
        <v>3</v>
      </c>
      <c r="P1123" s="10">
        <f t="shared" ca="1" si="215"/>
        <v>4</v>
      </c>
      <c r="Q1123" s="11">
        <f t="shared" ca="1" si="204"/>
        <v>22</v>
      </c>
      <c r="R1123" s="22" t="str">
        <f ca="1">VLOOKUP(L1123,'05'!$A$2:$B$6,2,0)</f>
        <v>parda</v>
      </c>
      <c r="S1123" s="22" t="str">
        <f ca="1">VLOOKUP(M1123,'06'!$A$2:$B$18,2,0)</f>
        <v>ensino médio incompleto</v>
      </c>
      <c r="T1123" s="22" t="str">
        <f ca="1">VLOOKUP(N1123,'07'!$A$2:$D$28,2,0)</f>
        <v>São Paulo</v>
      </c>
      <c r="U1123" s="22" t="str">
        <f ca="1">VLOOKUP(O1123,'08'!$A$2:$B$28,2,0)</f>
        <v>Católica</v>
      </c>
      <c r="V1123" s="22" t="str">
        <f ca="1">VLOOKUP(P1123,'10'!$A$2:$B$10,2,0)</f>
        <v>Desquitado</v>
      </c>
      <c r="W1123" s="29">
        <f>IFERROR(VLOOKUP($B1123,'b02'!$A$4:$H$705,W$1,0),0)</f>
        <v>0</v>
      </c>
      <c r="X1123" s="29">
        <f>IFERROR(VLOOKUP($B1123,'b02'!$A$4:$H$705,X$1,0),0)</f>
        <v>0</v>
      </c>
      <c r="Y1123" s="29">
        <f>IFERROR(VLOOKUP($B1123,'b02'!$A$4:$H$705,Y$1,0),0)</f>
        <v>0</v>
      </c>
      <c r="Z1123" s="29">
        <f>IFERROR(VLOOKUP($B1123,'b02'!$A$4:$H$705,Z$1,0),0)</f>
        <v>0</v>
      </c>
      <c r="AA1123" s="29">
        <f>IFERROR(VLOOKUP($B1123,'b02'!$A$4:$H$705,AA$1,0),0)</f>
        <v>0</v>
      </c>
      <c r="AB1123" s="29">
        <f>IFERROR(VLOOKUP($B1123,'b02'!$A$4:$H$705,AB$1,0),0)</f>
        <v>0</v>
      </c>
      <c r="AC1123" s="29">
        <f>IFERROR(VLOOKUP($B1123,'b02'!$A$4:$H$705,AC$1,0),0)</f>
        <v>0</v>
      </c>
      <c r="AD1123" s="41">
        <f>IFERROR(VLOOKUP($B1123,'b06'!$A$4:$I$714,AD$1,0),0)</f>
        <v>0</v>
      </c>
      <c r="AE1123" s="41">
        <f>IFERROR(VLOOKUP($B1123,'b06'!$A$4:$I$714,AE$1,0),0)</f>
        <v>0</v>
      </c>
      <c r="AF1123" s="41">
        <f>IFERROR(VLOOKUP($B1123,'b06'!$A$4:$I$714,AF$1,0),0)</f>
        <v>0</v>
      </c>
      <c r="AG1123" s="41">
        <f>IFERROR(VLOOKUP($B1123,'b06'!$A$4:$I$714,AG$1,0),0)</f>
        <v>0</v>
      </c>
      <c r="AH1123" s="41">
        <f>IFERROR(VLOOKUP($B1123,'b06'!$A$4:$I$714,AH$1,0),0)</f>
        <v>0</v>
      </c>
      <c r="AI1123" s="41">
        <f>IFERROR(VLOOKUP($B1123,'b06'!$A$4:$I$714,AI$1,0),0)</f>
        <v>0</v>
      </c>
      <c r="AJ1123" s="41">
        <f>IFERROR(VLOOKUP($B1123,'b06'!$A$4:$I$714,AJ$1,0),0)</f>
        <v>0</v>
      </c>
    </row>
    <row r="1124" spans="1:36" x14ac:dyDescent="0.35">
      <c r="A1124" s="4" t="s">
        <v>190</v>
      </c>
      <c r="B1124" s="30">
        <v>1122</v>
      </c>
      <c r="C1124" s="8">
        <f t="shared" ca="1" si="205"/>
        <v>34133</v>
      </c>
      <c r="D1124" s="5" t="str">
        <f t="shared" si="206"/>
        <v>colaborador_1122</v>
      </c>
      <c r="E1124" s="9" t="s">
        <v>1339</v>
      </c>
      <c r="F1124" s="9" t="s">
        <v>1550</v>
      </c>
      <c r="G1124" s="8">
        <f t="shared" ca="1" si="207"/>
        <v>42678</v>
      </c>
      <c r="H1124" s="6" t="s">
        <v>6</v>
      </c>
      <c r="I1124" s="13">
        <f t="shared" ca="1" si="208"/>
        <v>1.81</v>
      </c>
      <c r="J1124" s="15">
        <f t="shared" ca="1" si="209"/>
        <v>79</v>
      </c>
      <c r="K1124" s="15">
        <f t="shared" ca="1" si="210"/>
        <v>24.114038033027075</v>
      </c>
      <c r="L1124" s="10">
        <f t="shared" ca="1" si="211"/>
        <v>3</v>
      </c>
      <c r="M1124" s="10">
        <f t="shared" ca="1" si="212"/>
        <v>2</v>
      </c>
      <c r="N1124" s="10">
        <f t="shared" ca="1" si="213"/>
        <v>5</v>
      </c>
      <c r="O1124" s="10">
        <f t="shared" ca="1" si="214"/>
        <v>6</v>
      </c>
      <c r="P1124" s="10">
        <f t="shared" ca="1" si="215"/>
        <v>1</v>
      </c>
      <c r="Q1124" s="11">
        <f t="shared" ca="1" si="204"/>
        <v>27</v>
      </c>
      <c r="R1124" s="22" t="str">
        <f ca="1">VLOOKUP(L1124,'05'!$A$2:$B$6,2,0)</f>
        <v>preta</v>
      </c>
      <c r="S1124" s="22" t="str">
        <f ca="1">VLOOKUP(M1124,'06'!$A$2:$B$18,2,0)</f>
        <v>ensino fundamental incompleto</v>
      </c>
      <c r="T1124" s="22" t="str">
        <f ca="1">VLOOKUP(N1124,'07'!$A$2:$D$28,2,0)</f>
        <v>Bahia</v>
      </c>
      <c r="U1124" s="22" t="str">
        <f ca="1">VLOOKUP(O1124,'08'!$A$2:$B$28,2,0)</f>
        <v>Umbanda</v>
      </c>
      <c r="V1124" s="22" t="str">
        <f ca="1">VLOOKUP(P1124,'10'!$A$2:$B$10,2,0)</f>
        <v>Solteiro</v>
      </c>
      <c r="W1124" s="29">
        <f>IFERROR(VLOOKUP($B1124,'b02'!$A$4:$H$705,W$1,0),0)</f>
        <v>0</v>
      </c>
      <c r="X1124" s="29">
        <f>IFERROR(VLOOKUP($B1124,'b02'!$A$4:$H$705,X$1,0),0)</f>
        <v>0</v>
      </c>
      <c r="Y1124" s="29">
        <f>IFERROR(VLOOKUP($B1124,'b02'!$A$4:$H$705,Y$1,0),0)</f>
        <v>2</v>
      </c>
      <c r="Z1124" s="29">
        <f>IFERROR(VLOOKUP($B1124,'b02'!$A$4:$H$705,Z$1,0),0)</f>
        <v>0</v>
      </c>
      <c r="AA1124" s="29">
        <f>IFERROR(VLOOKUP($B1124,'b02'!$A$4:$H$705,AA$1,0),0)</f>
        <v>1</v>
      </c>
      <c r="AB1124" s="29">
        <f>IFERROR(VLOOKUP($B1124,'b02'!$A$4:$H$705,AB$1,0),0)</f>
        <v>0</v>
      </c>
      <c r="AC1124" s="29">
        <f>IFERROR(VLOOKUP($B1124,'b02'!$A$4:$H$705,AC$1,0),0)</f>
        <v>3</v>
      </c>
      <c r="AD1124" s="41">
        <f>IFERROR(VLOOKUP($B1124,'b06'!$A$4:$I$714,AD$1,0),0)</f>
        <v>0</v>
      </c>
      <c r="AE1124" s="41">
        <f>IFERROR(VLOOKUP($B1124,'b06'!$A$4:$I$714,AE$1,0),0)</f>
        <v>0</v>
      </c>
      <c r="AF1124" s="41">
        <f>IFERROR(VLOOKUP($B1124,'b06'!$A$4:$I$714,AF$1,0),0)</f>
        <v>1</v>
      </c>
      <c r="AG1124" s="41">
        <f>IFERROR(VLOOKUP($B1124,'b06'!$A$4:$I$714,AG$1,0),0)</f>
        <v>0</v>
      </c>
      <c r="AH1124" s="41">
        <f>IFERROR(VLOOKUP($B1124,'b06'!$A$4:$I$714,AH$1,0),0)</f>
        <v>1</v>
      </c>
      <c r="AI1124" s="41">
        <f>IFERROR(VLOOKUP($B1124,'b06'!$A$4:$I$714,AI$1,0),0)</f>
        <v>1</v>
      </c>
      <c r="AJ1124" s="41">
        <f>IFERROR(VLOOKUP($B1124,'b06'!$A$4:$I$714,AJ$1,0),0)</f>
        <v>0</v>
      </c>
    </row>
    <row r="1125" spans="1:36" x14ac:dyDescent="0.35">
      <c r="A1125" s="4" t="s">
        <v>240</v>
      </c>
      <c r="B1125" s="30">
        <v>1123</v>
      </c>
      <c r="C1125" s="8">
        <f t="shared" ca="1" si="205"/>
        <v>32788</v>
      </c>
      <c r="D1125" s="5" t="str">
        <f t="shared" si="206"/>
        <v>colaborador_1123</v>
      </c>
      <c r="E1125" s="9" t="s">
        <v>1339</v>
      </c>
      <c r="F1125" s="9" t="s">
        <v>1550</v>
      </c>
      <c r="G1125" s="8">
        <f t="shared" ca="1" si="207"/>
        <v>43534</v>
      </c>
      <c r="H1125" s="6" t="s">
        <v>6</v>
      </c>
      <c r="I1125" s="13">
        <f t="shared" ca="1" si="208"/>
        <v>1.82</v>
      </c>
      <c r="J1125" s="15">
        <f t="shared" ca="1" si="209"/>
        <v>70</v>
      </c>
      <c r="K1125" s="15">
        <f t="shared" ca="1" si="210"/>
        <v>21.132713440405748</v>
      </c>
      <c r="L1125" s="10">
        <f t="shared" ca="1" si="211"/>
        <v>3</v>
      </c>
      <c r="M1125" s="10">
        <f t="shared" ca="1" si="212"/>
        <v>1</v>
      </c>
      <c r="N1125" s="10">
        <f t="shared" ca="1" si="213"/>
        <v>20</v>
      </c>
      <c r="O1125" s="10">
        <f t="shared" ca="1" si="214"/>
        <v>3</v>
      </c>
      <c r="P1125" s="10">
        <f t="shared" ca="1" si="215"/>
        <v>6</v>
      </c>
      <c r="Q1125" s="11">
        <f t="shared" ca="1" si="204"/>
        <v>31</v>
      </c>
      <c r="R1125" s="22" t="str">
        <f ca="1">VLOOKUP(L1125,'05'!$A$2:$B$6,2,0)</f>
        <v>preta</v>
      </c>
      <c r="S1125" s="22" t="str">
        <f ca="1">VLOOKUP(M1125,'06'!$A$2:$B$18,2,0)</f>
        <v>sem instrução</v>
      </c>
      <c r="T1125" s="22" t="str">
        <f ca="1">VLOOKUP(N1125,'07'!$A$2:$D$28,2,0)</f>
        <v>Rio Grande do Norte</v>
      </c>
      <c r="U1125" s="22" t="str">
        <f ca="1">VLOOKUP(O1125,'08'!$A$2:$B$28,2,0)</f>
        <v>Católica</v>
      </c>
      <c r="V1125" s="22" t="str">
        <f ca="1">VLOOKUP(P1125,'10'!$A$2:$B$10,2,0)</f>
        <v>Concubinato/União Estável</v>
      </c>
      <c r="W1125" s="29">
        <f>IFERROR(VLOOKUP($B1125,'b02'!$A$4:$H$705,W$1,0),0)</f>
        <v>0</v>
      </c>
      <c r="X1125" s="29">
        <f>IFERROR(VLOOKUP($B1125,'b02'!$A$4:$H$705,X$1,0),0)</f>
        <v>0</v>
      </c>
      <c r="Y1125" s="29">
        <f>IFERROR(VLOOKUP($B1125,'b02'!$A$4:$H$705,Y$1,0),0)</f>
        <v>0</v>
      </c>
      <c r="Z1125" s="29">
        <f>IFERROR(VLOOKUP($B1125,'b02'!$A$4:$H$705,Z$1,0),0)</f>
        <v>0</v>
      </c>
      <c r="AA1125" s="29">
        <f>IFERROR(VLOOKUP($B1125,'b02'!$A$4:$H$705,AA$1,0),0)</f>
        <v>0</v>
      </c>
      <c r="AB1125" s="29">
        <f>IFERROR(VLOOKUP($B1125,'b02'!$A$4:$H$705,AB$1,0),0)</f>
        <v>0</v>
      </c>
      <c r="AC1125" s="29">
        <f>IFERROR(VLOOKUP($B1125,'b02'!$A$4:$H$705,AC$1,0),0)</f>
        <v>0</v>
      </c>
      <c r="AD1125" s="41">
        <f>IFERROR(VLOOKUP($B1125,'b06'!$A$4:$I$714,AD$1,0),0)</f>
        <v>0</v>
      </c>
      <c r="AE1125" s="41">
        <f>IFERROR(VLOOKUP($B1125,'b06'!$A$4:$I$714,AE$1,0),0)</f>
        <v>0</v>
      </c>
      <c r="AF1125" s="41">
        <f>IFERROR(VLOOKUP($B1125,'b06'!$A$4:$I$714,AF$1,0),0)</f>
        <v>0</v>
      </c>
      <c r="AG1125" s="41">
        <f>IFERROR(VLOOKUP($B1125,'b06'!$A$4:$I$714,AG$1,0),0)</f>
        <v>0</v>
      </c>
      <c r="AH1125" s="41">
        <f>IFERROR(VLOOKUP($B1125,'b06'!$A$4:$I$714,AH$1,0),0)</f>
        <v>0</v>
      </c>
      <c r="AI1125" s="41">
        <f>IFERROR(VLOOKUP($B1125,'b06'!$A$4:$I$714,AI$1,0),0)</f>
        <v>0</v>
      </c>
      <c r="AJ1125" s="41">
        <f>IFERROR(VLOOKUP($B1125,'b06'!$A$4:$I$714,AJ$1,0),0)</f>
        <v>0</v>
      </c>
    </row>
    <row r="1126" spans="1:36" x14ac:dyDescent="0.35">
      <c r="A1126" s="4" t="s">
        <v>176</v>
      </c>
      <c r="B1126" s="30">
        <v>1124</v>
      </c>
      <c r="C1126" s="8">
        <f t="shared" ca="1" si="205"/>
        <v>35957</v>
      </c>
      <c r="D1126" s="5" t="str">
        <f t="shared" si="206"/>
        <v>colaborador_1124</v>
      </c>
      <c r="E1126" s="9" t="s">
        <v>1339</v>
      </c>
      <c r="F1126" s="9" t="s">
        <v>1550</v>
      </c>
      <c r="G1126" s="8">
        <f t="shared" ca="1" si="207"/>
        <v>42503</v>
      </c>
      <c r="H1126" s="6" t="s">
        <v>6</v>
      </c>
      <c r="I1126" s="13">
        <f t="shared" ca="1" si="208"/>
        <v>1.77</v>
      </c>
      <c r="J1126" s="15">
        <f t="shared" ca="1" si="209"/>
        <v>79</v>
      </c>
      <c r="K1126" s="15">
        <f t="shared" ca="1" si="210"/>
        <v>25.216253311628201</v>
      </c>
      <c r="L1126" s="10">
        <f t="shared" ca="1" si="211"/>
        <v>3</v>
      </c>
      <c r="M1126" s="10">
        <f t="shared" ca="1" si="212"/>
        <v>7</v>
      </c>
      <c r="N1126" s="10">
        <f t="shared" ca="1" si="213"/>
        <v>9</v>
      </c>
      <c r="O1126" s="10">
        <f t="shared" ca="1" si="214"/>
        <v>7</v>
      </c>
      <c r="P1126" s="10">
        <f t="shared" ca="1" si="215"/>
        <v>6</v>
      </c>
      <c r="Q1126" s="11">
        <f t="shared" ca="1" si="204"/>
        <v>22</v>
      </c>
      <c r="R1126" s="22" t="str">
        <f ca="1">VLOOKUP(L1126,'05'!$A$2:$B$6,2,0)</f>
        <v>preta</v>
      </c>
      <c r="S1126" s="22" t="str">
        <f ca="1">VLOOKUP(M1126,'06'!$A$2:$B$18,2,0)</f>
        <v>ensino médio técnico completo</v>
      </c>
      <c r="T1126" s="22" t="str">
        <f ca="1">VLOOKUP(N1126,'07'!$A$2:$D$28,2,0)</f>
        <v>Goiás</v>
      </c>
      <c r="U1126" s="22" t="str">
        <f ca="1">VLOOKUP(O1126,'08'!$A$2:$B$28,2,0)</f>
        <v>Testemunha de Jeová</v>
      </c>
      <c r="V1126" s="22" t="str">
        <f ca="1">VLOOKUP(P1126,'10'!$A$2:$B$10,2,0)</f>
        <v>Concubinato/União Estável</v>
      </c>
      <c r="W1126" s="29">
        <f>IFERROR(VLOOKUP($B1126,'b02'!$A$4:$H$705,W$1,0),0)</f>
        <v>0</v>
      </c>
      <c r="X1126" s="29">
        <f>IFERROR(VLOOKUP($B1126,'b02'!$A$4:$H$705,X$1,0),0)</f>
        <v>0</v>
      </c>
      <c r="Y1126" s="29">
        <f>IFERROR(VLOOKUP($B1126,'b02'!$A$4:$H$705,Y$1,0),0)</f>
        <v>0</v>
      </c>
      <c r="Z1126" s="29">
        <f>IFERROR(VLOOKUP($B1126,'b02'!$A$4:$H$705,Z$1,0),0)</f>
        <v>0</v>
      </c>
      <c r="AA1126" s="29">
        <f>IFERROR(VLOOKUP($B1126,'b02'!$A$4:$H$705,AA$1,0),0)</f>
        <v>0</v>
      </c>
      <c r="AB1126" s="29">
        <f>IFERROR(VLOOKUP($B1126,'b02'!$A$4:$H$705,AB$1,0),0)</f>
        <v>0</v>
      </c>
      <c r="AC1126" s="29">
        <f>IFERROR(VLOOKUP($B1126,'b02'!$A$4:$H$705,AC$1,0),0)</f>
        <v>0</v>
      </c>
      <c r="AD1126" s="41">
        <f>IFERROR(VLOOKUP($B1126,'b06'!$A$4:$I$714,AD$1,0),0)</f>
        <v>0</v>
      </c>
      <c r="AE1126" s="41">
        <f>IFERROR(VLOOKUP($B1126,'b06'!$A$4:$I$714,AE$1,0),0)</f>
        <v>0</v>
      </c>
      <c r="AF1126" s="41">
        <f>IFERROR(VLOOKUP($B1126,'b06'!$A$4:$I$714,AF$1,0),0)</f>
        <v>0</v>
      </c>
      <c r="AG1126" s="41">
        <f>IFERROR(VLOOKUP($B1126,'b06'!$A$4:$I$714,AG$1,0),0)</f>
        <v>0</v>
      </c>
      <c r="AH1126" s="41">
        <f>IFERROR(VLOOKUP($B1126,'b06'!$A$4:$I$714,AH$1,0),0)</f>
        <v>0</v>
      </c>
      <c r="AI1126" s="41">
        <f>IFERROR(VLOOKUP($B1126,'b06'!$A$4:$I$714,AI$1,0),0)</f>
        <v>0</v>
      </c>
      <c r="AJ1126" s="41">
        <f>IFERROR(VLOOKUP($B1126,'b06'!$A$4:$I$714,AJ$1,0),0)</f>
        <v>0</v>
      </c>
    </row>
    <row r="1127" spans="1:36" x14ac:dyDescent="0.35">
      <c r="A1127" s="4" t="s">
        <v>250</v>
      </c>
      <c r="B1127" s="30">
        <v>1125</v>
      </c>
      <c r="C1127" s="8">
        <f t="shared" ca="1" si="205"/>
        <v>31948</v>
      </c>
      <c r="D1127" s="5" t="str">
        <f t="shared" si="206"/>
        <v>colaborador_1125</v>
      </c>
      <c r="E1127" s="9" t="s">
        <v>1339</v>
      </c>
      <c r="F1127" s="9" t="s">
        <v>1550</v>
      </c>
      <c r="G1127" s="8">
        <f t="shared" ca="1" si="207"/>
        <v>44063</v>
      </c>
      <c r="H1127" s="6" t="s">
        <v>6</v>
      </c>
      <c r="I1127" s="13">
        <f t="shared" ca="1" si="208"/>
        <v>1.81</v>
      </c>
      <c r="J1127" s="15">
        <f t="shared" ca="1" si="209"/>
        <v>81</v>
      </c>
      <c r="K1127" s="15">
        <f t="shared" ca="1" si="210"/>
        <v>24.724520008546747</v>
      </c>
      <c r="L1127" s="10">
        <f t="shared" ca="1" si="211"/>
        <v>3</v>
      </c>
      <c r="M1127" s="10">
        <f t="shared" ca="1" si="212"/>
        <v>1</v>
      </c>
      <c r="N1127" s="10">
        <f t="shared" ca="1" si="213"/>
        <v>1</v>
      </c>
      <c r="O1127" s="10">
        <f t="shared" ca="1" si="214"/>
        <v>6</v>
      </c>
      <c r="P1127" s="10">
        <f t="shared" ca="1" si="215"/>
        <v>4</v>
      </c>
      <c r="Q1127" s="11">
        <f t="shared" ca="1" si="204"/>
        <v>33</v>
      </c>
      <c r="R1127" s="22" t="str">
        <f ca="1">VLOOKUP(L1127,'05'!$A$2:$B$6,2,0)</f>
        <v>preta</v>
      </c>
      <c r="S1127" s="22" t="str">
        <f ca="1">VLOOKUP(M1127,'06'!$A$2:$B$18,2,0)</f>
        <v>sem instrução</v>
      </c>
      <c r="T1127" s="22" t="str">
        <f ca="1">VLOOKUP(N1127,'07'!$A$2:$D$28,2,0)</f>
        <v>Acre</v>
      </c>
      <c r="U1127" s="22" t="str">
        <f ca="1">VLOOKUP(O1127,'08'!$A$2:$B$28,2,0)</f>
        <v>Umbanda</v>
      </c>
      <c r="V1127" s="22" t="str">
        <f ca="1">VLOOKUP(P1127,'10'!$A$2:$B$10,2,0)</f>
        <v>Desquitado</v>
      </c>
      <c r="W1127" s="29">
        <f>IFERROR(VLOOKUP($B1127,'b02'!$A$4:$H$705,W$1,0),0)</f>
        <v>0</v>
      </c>
      <c r="X1127" s="29">
        <f>IFERROR(VLOOKUP($B1127,'b02'!$A$4:$H$705,X$1,0),0)</f>
        <v>0</v>
      </c>
      <c r="Y1127" s="29">
        <f>IFERROR(VLOOKUP($B1127,'b02'!$A$4:$H$705,Y$1,0),0)</f>
        <v>2</v>
      </c>
      <c r="Z1127" s="29">
        <f>IFERROR(VLOOKUP($B1127,'b02'!$A$4:$H$705,Z$1,0),0)</f>
        <v>0</v>
      </c>
      <c r="AA1127" s="29">
        <f>IFERROR(VLOOKUP($B1127,'b02'!$A$4:$H$705,AA$1,0),0)</f>
        <v>1</v>
      </c>
      <c r="AB1127" s="29">
        <f>IFERROR(VLOOKUP($B1127,'b02'!$A$4:$H$705,AB$1,0),0)</f>
        <v>0</v>
      </c>
      <c r="AC1127" s="29">
        <f>IFERROR(VLOOKUP($B1127,'b02'!$A$4:$H$705,AC$1,0),0)</f>
        <v>3</v>
      </c>
      <c r="AD1127" s="41">
        <f>IFERROR(VLOOKUP($B1127,'b06'!$A$4:$I$714,AD$1,0),0)</f>
        <v>1</v>
      </c>
      <c r="AE1127" s="41">
        <f>IFERROR(VLOOKUP($B1127,'b06'!$A$4:$I$714,AE$1,0),0)</f>
        <v>0</v>
      </c>
      <c r="AF1127" s="41">
        <f>IFERROR(VLOOKUP($B1127,'b06'!$A$4:$I$714,AF$1,0),0)</f>
        <v>1</v>
      </c>
      <c r="AG1127" s="41">
        <f>IFERROR(VLOOKUP($B1127,'b06'!$A$4:$I$714,AG$1,0),0)</f>
        <v>1</v>
      </c>
      <c r="AH1127" s="41">
        <f>IFERROR(VLOOKUP($B1127,'b06'!$A$4:$I$714,AH$1,0),0)</f>
        <v>0</v>
      </c>
      <c r="AI1127" s="41">
        <f>IFERROR(VLOOKUP($B1127,'b06'!$A$4:$I$714,AI$1,0),0)</f>
        <v>0</v>
      </c>
      <c r="AJ1127" s="41">
        <f>IFERROR(VLOOKUP($B1127,'b06'!$A$4:$I$714,AJ$1,0),0)</f>
        <v>0</v>
      </c>
    </row>
    <row r="1128" spans="1:36" x14ac:dyDescent="0.35">
      <c r="A1128" s="4" t="s">
        <v>163</v>
      </c>
      <c r="B1128" s="30">
        <v>1126</v>
      </c>
      <c r="C1128" s="8">
        <f t="shared" ca="1" si="205"/>
        <v>33452</v>
      </c>
      <c r="D1128" s="5" t="str">
        <f t="shared" si="206"/>
        <v>colaborador_1126</v>
      </c>
      <c r="E1128" s="9" t="s">
        <v>1339</v>
      </c>
      <c r="F1128" s="9" t="s">
        <v>1550</v>
      </c>
      <c r="G1128" s="8">
        <f t="shared" ca="1" si="207"/>
        <v>43986</v>
      </c>
      <c r="H1128" s="6" t="s">
        <v>6</v>
      </c>
      <c r="I1128" s="13">
        <f t="shared" ca="1" si="208"/>
        <v>1.81</v>
      </c>
      <c r="J1128" s="15">
        <f t="shared" ca="1" si="209"/>
        <v>80</v>
      </c>
      <c r="K1128" s="15">
        <f t="shared" ca="1" si="210"/>
        <v>24.419279020786909</v>
      </c>
      <c r="L1128" s="10">
        <f t="shared" ca="1" si="211"/>
        <v>2</v>
      </c>
      <c r="M1128" s="10">
        <f t="shared" ca="1" si="212"/>
        <v>6</v>
      </c>
      <c r="N1128" s="10">
        <f t="shared" ca="1" si="213"/>
        <v>6</v>
      </c>
      <c r="O1128" s="10">
        <f t="shared" ca="1" si="214"/>
        <v>2</v>
      </c>
      <c r="P1128" s="10">
        <f t="shared" ca="1" si="215"/>
        <v>1</v>
      </c>
      <c r="Q1128" s="11">
        <f t="shared" ca="1" si="204"/>
        <v>29</v>
      </c>
      <c r="R1128" s="22" t="str">
        <f ca="1">VLOOKUP(L1128,'05'!$A$2:$B$6,2,0)</f>
        <v>parda</v>
      </c>
      <c r="S1128" s="22" t="str">
        <f ca="1">VLOOKUP(M1128,'06'!$A$2:$B$18,2,0)</f>
        <v>ensino médio técnico incompleto</v>
      </c>
      <c r="T1128" s="22" t="str">
        <f ca="1">VLOOKUP(N1128,'07'!$A$2:$D$28,2,0)</f>
        <v>Ceará</v>
      </c>
      <c r="U1128" s="22" t="str">
        <f ca="1">VLOOKUP(O1128,'08'!$A$2:$B$28,2,0)</f>
        <v>Candomblé</v>
      </c>
      <c r="V1128" s="22" t="str">
        <f ca="1">VLOOKUP(P1128,'10'!$A$2:$B$10,2,0)</f>
        <v>Solteiro</v>
      </c>
      <c r="W1128" s="29">
        <f>IFERROR(VLOOKUP($B1128,'b02'!$A$4:$H$705,W$1,0),0)</f>
        <v>0</v>
      </c>
      <c r="X1128" s="29">
        <f>IFERROR(VLOOKUP($B1128,'b02'!$A$4:$H$705,X$1,0),0)</f>
        <v>0</v>
      </c>
      <c r="Y1128" s="29">
        <f>IFERROR(VLOOKUP($B1128,'b02'!$A$4:$H$705,Y$1,0),0)</f>
        <v>0</v>
      </c>
      <c r="Z1128" s="29">
        <f>IFERROR(VLOOKUP($B1128,'b02'!$A$4:$H$705,Z$1,0),0)</f>
        <v>0</v>
      </c>
      <c r="AA1128" s="29">
        <f>IFERROR(VLOOKUP($B1128,'b02'!$A$4:$H$705,AA$1,0),0)</f>
        <v>0</v>
      </c>
      <c r="AB1128" s="29">
        <f>IFERROR(VLOOKUP($B1128,'b02'!$A$4:$H$705,AB$1,0),0)</f>
        <v>0</v>
      </c>
      <c r="AC1128" s="29">
        <f>IFERROR(VLOOKUP($B1128,'b02'!$A$4:$H$705,AC$1,0),0)</f>
        <v>0</v>
      </c>
      <c r="AD1128" s="41">
        <f>IFERROR(VLOOKUP($B1128,'b06'!$A$4:$I$714,AD$1,0),0)</f>
        <v>0</v>
      </c>
      <c r="AE1128" s="41">
        <f>IFERROR(VLOOKUP($B1128,'b06'!$A$4:$I$714,AE$1,0),0)</f>
        <v>0</v>
      </c>
      <c r="AF1128" s="41">
        <f>IFERROR(VLOOKUP($B1128,'b06'!$A$4:$I$714,AF$1,0),0)</f>
        <v>0</v>
      </c>
      <c r="AG1128" s="41">
        <f>IFERROR(VLOOKUP($B1128,'b06'!$A$4:$I$714,AG$1,0),0)</f>
        <v>0</v>
      </c>
      <c r="AH1128" s="41">
        <f>IFERROR(VLOOKUP($B1128,'b06'!$A$4:$I$714,AH$1,0),0)</f>
        <v>0</v>
      </c>
      <c r="AI1128" s="41">
        <f>IFERROR(VLOOKUP($B1128,'b06'!$A$4:$I$714,AI$1,0),0)</f>
        <v>0</v>
      </c>
      <c r="AJ1128" s="41">
        <f>IFERROR(VLOOKUP($B1128,'b06'!$A$4:$I$714,AJ$1,0),0)</f>
        <v>0</v>
      </c>
    </row>
    <row r="1129" spans="1:36" x14ac:dyDescent="0.35">
      <c r="A1129" s="4" t="s">
        <v>85</v>
      </c>
      <c r="B1129" s="30">
        <v>1127</v>
      </c>
      <c r="C1129" s="8">
        <f t="shared" ca="1" si="205"/>
        <v>31409</v>
      </c>
      <c r="D1129" s="5" t="str">
        <f t="shared" si="206"/>
        <v>colaborador_1127</v>
      </c>
      <c r="E1129" s="9" t="s">
        <v>1339</v>
      </c>
      <c r="F1129" s="9" t="s">
        <v>1550</v>
      </c>
      <c r="G1129" s="8">
        <f t="shared" ca="1" si="207"/>
        <v>44119</v>
      </c>
      <c r="H1129" s="6" t="s">
        <v>6</v>
      </c>
      <c r="I1129" s="13">
        <f t="shared" ca="1" si="208"/>
        <v>1.8</v>
      </c>
      <c r="J1129" s="15">
        <f t="shared" ca="1" si="209"/>
        <v>73</v>
      </c>
      <c r="K1129" s="15">
        <f t="shared" ca="1" si="210"/>
        <v>22.530864197530864</v>
      </c>
      <c r="L1129" s="10">
        <f t="shared" ca="1" si="211"/>
        <v>2</v>
      </c>
      <c r="M1129" s="10">
        <f t="shared" ca="1" si="212"/>
        <v>4</v>
      </c>
      <c r="N1129" s="10">
        <f t="shared" ca="1" si="213"/>
        <v>14</v>
      </c>
      <c r="O1129" s="10">
        <f t="shared" ca="1" si="214"/>
        <v>1</v>
      </c>
      <c r="P1129" s="10">
        <f t="shared" ca="1" si="215"/>
        <v>4</v>
      </c>
      <c r="Q1129" s="11">
        <f t="shared" ca="1" si="204"/>
        <v>35</v>
      </c>
      <c r="R1129" s="22" t="str">
        <f ca="1">VLOOKUP(L1129,'05'!$A$2:$B$6,2,0)</f>
        <v>parda</v>
      </c>
      <c r="S1129" s="22" t="str">
        <f ca="1">VLOOKUP(M1129,'06'!$A$2:$B$18,2,0)</f>
        <v>ensino médio incompleto</v>
      </c>
      <c r="T1129" s="22" t="str">
        <f ca="1">VLOOKUP(N1129,'07'!$A$2:$D$28,2,0)</f>
        <v>Pará</v>
      </c>
      <c r="U1129" s="22" t="str">
        <f ca="1">VLOOKUP(O1129,'08'!$A$2:$B$28,2,0)</f>
        <v>Adventista</v>
      </c>
      <c r="V1129" s="22" t="str">
        <f ca="1">VLOOKUP(P1129,'10'!$A$2:$B$10,2,0)</f>
        <v>Desquitado</v>
      </c>
      <c r="W1129" s="29">
        <f>IFERROR(VLOOKUP($B1129,'b02'!$A$4:$H$705,W$1,0),0)</f>
        <v>0</v>
      </c>
      <c r="X1129" s="29">
        <f>IFERROR(VLOOKUP($B1129,'b02'!$A$4:$H$705,X$1,0),0)</f>
        <v>0</v>
      </c>
      <c r="Y1129" s="29">
        <f>IFERROR(VLOOKUP($B1129,'b02'!$A$4:$H$705,Y$1,0),0)</f>
        <v>1</v>
      </c>
      <c r="Z1129" s="29">
        <f>IFERROR(VLOOKUP($B1129,'b02'!$A$4:$H$705,Z$1,0),0)</f>
        <v>0</v>
      </c>
      <c r="AA1129" s="29">
        <f>IFERROR(VLOOKUP($B1129,'b02'!$A$4:$H$705,AA$1,0),0)</f>
        <v>0</v>
      </c>
      <c r="AB1129" s="29">
        <f>IFERROR(VLOOKUP($B1129,'b02'!$A$4:$H$705,AB$1,0),0)</f>
        <v>0</v>
      </c>
      <c r="AC1129" s="29">
        <f>IFERROR(VLOOKUP($B1129,'b02'!$A$4:$H$705,AC$1,0),0)</f>
        <v>1</v>
      </c>
      <c r="AD1129" s="41">
        <f>IFERROR(VLOOKUP($B1129,'b06'!$A$4:$I$714,AD$1,0),0)</f>
        <v>0</v>
      </c>
      <c r="AE1129" s="41">
        <f>IFERROR(VLOOKUP($B1129,'b06'!$A$4:$I$714,AE$1,0),0)</f>
        <v>0</v>
      </c>
      <c r="AF1129" s="41">
        <f>IFERROR(VLOOKUP($B1129,'b06'!$A$4:$I$714,AF$1,0),0)</f>
        <v>1</v>
      </c>
      <c r="AG1129" s="41">
        <f>IFERROR(VLOOKUP($B1129,'b06'!$A$4:$I$714,AG$1,0),0)</f>
        <v>0</v>
      </c>
      <c r="AH1129" s="41">
        <f>IFERROR(VLOOKUP($B1129,'b06'!$A$4:$I$714,AH$1,0),0)</f>
        <v>0</v>
      </c>
      <c r="AI1129" s="41">
        <f>IFERROR(VLOOKUP($B1129,'b06'!$A$4:$I$714,AI$1,0),0)</f>
        <v>0</v>
      </c>
      <c r="AJ1129" s="41">
        <f>IFERROR(VLOOKUP($B1129,'b06'!$A$4:$I$714,AJ$1,0),0)</f>
        <v>0</v>
      </c>
    </row>
    <row r="1130" spans="1:36" x14ac:dyDescent="0.35">
      <c r="A1130" s="4" t="s">
        <v>233</v>
      </c>
      <c r="B1130" s="30">
        <v>1128</v>
      </c>
      <c r="C1130" s="8">
        <f t="shared" ca="1" si="205"/>
        <v>31504</v>
      </c>
      <c r="D1130" s="5" t="str">
        <f t="shared" si="206"/>
        <v>colaborador_1128</v>
      </c>
      <c r="E1130" s="9" t="s">
        <v>1339</v>
      </c>
      <c r="F1130" s="9" t="s">
        <v>1550</v>
      </c>
      <c r="G1130" s="8">
        <f t="shared" ca="1" si="207"/>
        <v>42566</v>
      </c>
      <c r="H1130" s="6" t="s">
        <v>6</v>
      </c>
      <c r="I1130" s="13">
        <f t="shared" ca="1" si="208"/>
        <v>1.79</v>
      </c>
      <c r="J1130" s="15">
        <f t="shared" ca="1" si="209"/>
        <v>80</v>
      </c>
      <c r="K1130" s="15">
        <f t="shared" ca="1" si="210"/>
        <v>24.968009737523797</v>
      </c>
      <c r="L1130" s="10">
        <f t="shared" ca="1" si="211"/>
        <v>2</v>
      </c>
      <c r="M1130" s="10">
        <f t="shared" ca="1" si="212"/>
        <v>7</v>
      </c>
      <c r="N1130" s="10">
        <f t="shared" ca="1" si="213"/>
        <v>6</v>
      </c>
      <c r="O1130" s="10">
        <f t="shared" ca="1" si="214"/>
        <v>7</v>
      </c>
      <c r="P1130" s="10">
        <f t="shared" ca="1" si="215"/>
        <v>1</v>
      </c>
      <c r="Q1130" s="11">
        <f t="shared" ca="1" si="204"/>
        <v>34</v>
      </c>
      <c r="R1130" s="22" t="str">
        <f ca="1">VLOOKUP(L1130,'05'!$A$2:$B$6,2,0)</f>
        <v>parda</v>
      </c>
      <c r="S1130" s="22" t="str">
        <f ca="1">VLOOKUP(M1130,'06'!$A$2:$B$18,2,0)</f>
        <v>ensino médio técnico completo</v>
      </c>
      <c r="T1130" s="22" t="str">
        <f ca="1">VLOOKUP(N1130,'07'!$A$2:$D$28,2,0)</f>
        <v>Ceará</v>
      </c>
      <c r="U1130" s="22" t="str">
        <f ca="1">VLOOKUP(O1130,'08'!$A$2:$B$28,2,0)</f>
        <v>Testemunha de Jeová</v>
      </c>
      <c r="V1130" s="22" t="str">
        <f ca="1">VLOOKUP(P1130,'10'!$A$2:$B$10,2,0)</f>
        <v>Solteiro</v>
      </c>
      <c r="W1130" s="29">
        <f>IFERROR(VLOOKUP($B1130,'b02'!$A$4:$H$705,W$1,0),0)</f>
        <v>0</v>
      </c>
      <c r="X1130" s="29">
        <f>IFERROR(VLOOKUP($B1130,'b02'!$A$4:$H$705,X$1,0),0)</f>
        <v>0</v>
      </c>
      <c r="Y1130" s="29">
        <f>IFERROR(VLOOKUP($B1130,'b02'!$A$4:$H$705,Y$1,0),0)</f>
        <v>1</v>
      </c>
      <c r="Z1130" s="29">
        <f>IFERROR(VLOOKUP($B1130,'b02'!$A$4:$H$705,Z$1,0),0)</f>
        <v>0</v>
      </c>
      <c r="AA1130" s="29">
        <f>IFERROR(VLOOKUP($B1130,'b02'!$A$4:$H$705,AA$1,0),0)</f>
        <v>0</v>
      </c>
      <c r="AB1130" s="29">
        <f>IFERROR(VLOOKUP($B1130,'b02'!$A$4:$H$705,AB$1,0),0)</f>
        <v>0</v>
      </c>
      <c r="AC1130" s="29">
        <f>IFERROR(VLOOKUP($B1130,'b02'!$A$4:$H$705,AC$1,0),0)</f>
        <v>1</v>
      </c>
      <c r="AD1130" s="41">
        <f>IFERROR(VLOOKUP($B1130,'b06'!$A$4:$I$714,AD$1,0),0)</f>
        <v>0</v>
      </c>
      <c r="AE1130" s="41">
        <f>IFERROR(VLOOKUP($B1130,'b06'!$A$4:$I$714,AE$1,0),0)</f>
        <v>0</v>
      </c>
      <c r="AF1130" s="41">
        <f>IFERROR(VLOOKUP($B1130,'b06'!$A$4:$I$714,AF$1,0),0)</f>
        <v>0</v>
      </c>
      <c r="AG1130" s="41">
        <f>IFERROR(VLOOKUP($B1130,'b06'!$A$4:$I$714,AG$1,0),0)</f>
        <v>0</v>
      </c>
      <c r="AH1130" s="41">
        <f>IFERROR(VLOOKUP($B1130,'b06'!$A$4:$I$714,AH$1,0),0)</f>
        <v>0</v>
      </c>
      <c r="AI1130" s="41">
        <f>IFERROR(VLOOKUP($B1130,'b06'!$A$4:$I$714,AI$1,0),0)</f>
        <v>1</v>
      </c>
      <c r="AJ1130" s="41">
        <f>IFERROR(VLOOKUP($B1130,'b06'!$A$4:$I$714,AJ$1,0),0)</f>
        <v>0</v>
      </c>
    </row>
    <row r="1131" spans="1:36" x14ac:dyDescent="0.35">
      <c r="A1131" s="4" t="s">
        <v>107</v>
      </c>
      <c r="B1131" s="30">
        <v>1129</v>
      </c>
      <c r="C1131" s="8">
        <f t="shared" ca="1" si="205"/>
        <v>30763</v>
      </c>
      <c r="D1131" s="5" t="str">
        <f t="shared" si="206"/>
        <v>colaborador_1129</v>
      </c>
      <c r="E1131" s="9" t="s">
        <v>1339</v>
      </c>
      <c r="F1131" s="9" t="s">
        <v>1550</v>
      </c>
      <c r="G1131" s="8">
        <f t="shared" ca="1" si="207"/>
        <v>42264</v>
      </c>
      <c r="H1131" s="6" t="s">
        <v>6</v>
      </c>
      <c r="I1131" s="13">
        <f t="shared" ca="1" si="208"/>
        <v>1.79</v>
      </c>
      <c r="J1131" s="15">
        <f t="shared" ca="1" si="209"/>
        <v>74</v>
      </c>
      <c r="K1131" s="15">
        <f t="shared" ca="1" si="210"/>
        <v>23.095409007209515</v>
      </c>
      <c r="L1131" s="10">
        <f t="shared" ca="1" si="211"/>
        <v>3</v>
      </c>
      <c r="M1131" s="10">
        <f t="shared" ca="1" si="212"/>
        <v>3</v>
      </c>
      <c r="N1131" s="10">
        <f t="shared" ca="1" si="213"/>
        <v>23</v>
      </c>
      <c r="O1131" s="10">
        <f t="shared" ca="1" si="214"/>
        <v>4</v>
      </c>
      <c r="P1131" s="10">
        <f t="shared" ca="1" si="215"/>
        <v>1</v>
      </c>
      <c r="Q1131" s="11">
        <f t="shared" ca="1" si="204"/>
        <v>36</v>
      </c>
      <c r="R1131" s="22" t="str">
        <f ca="1">VLOOKUP(L1131,'05'!$A$2:$B$6,2,0)</f>
        <v>preta</v>
      </c>
      <c r="S1131" s="22" t="str">
        <f ca="1">VLOOKUP(M1131,'06'!$A$2:$B$18,2,0)</f>
        <v>ensino fundamental completo</v>
      </c>
      <c r="T1131" s="22" t="str">
        <f ca="1">VLOOKUP(N1131,'07'!$A$2:$D$28,2,0)</f>
        <v>Roraima</v>
      </c>
      <c r="U1131" s="22" t="str">
        <f ca="1">VLOOKUP(O1131,'08'!$A$2:$B$28,2,0)</f>
        <v>Cristã</v>
      </c>
      <c r="V1131" s="22" t="str">
        <f ca="1">VLOOKUP(P1131,'10'!$A$2:$B$10,2,0)</f>
        <v>Solteiro</v>
      </c>
      <c r="W1131" s="29">
        <f>IFERROR(VLOOKUP($B1131,'b02'!$A$4:$H$705,W$1,0),0)</f>
        <v>0</v>
      </c>
      <c r="X1131" s="29">
        <f>IFERROR(VLOOKUP($B1131,'b02'!$A$4:$H$705,X$1,0),0)</f>
        <v>0</v>
      </c>
      <c r="Y1131" s="29">
        <f>IFERROR(VLOOKUP($B1131,'b02'!$A$4:$H$705,Y$1,0),0)</f>
        <v>4</v>
      </c>
      <c r="Z1131" s="29">
        <f>IFERROR(VLOOKUP($B1131,'b02'!$A$4:$H$705,Z$1,0),0)</f>
        <v>0</v>
      </c>
      <c r="AA1131" s="29">
        <f>IFERROR(VLOOKUP($B1131,'b02'!$A$4:$H$705,AA$1,0),0)</f>
        <v>0</v>
      </c>
      <c r="AB1131" s="29">
        <f>IFERROR(VLOOKUP($B1131,'b02'!$A$4:$H$705,AB$1,0),0)</f>
        <v>1</v>
      </c>
      <c r="AC1131" s="29">
        <f>IFERROR(VLOOKUP($B1131,'b02'!$A$4:$H$705,AC$1,0),0)</f>
        <v>5</v>
      </c>
      <c r="AD1131" s="41">
        <f>IFERROR(VLOOKUP($B1131,'b06'!$A$4:$I$714,AD$1,0),0)</f>
        <v>1</v>
      </c>
      <c r="AE1131" s="41">
        <f>IFERROR(VLOOKUP($B1131,'b06'!$A$4:$I$714,AE$1,0),0)</f>
        <v>0</v>
      </c>
      <c r="AF1131" s="41">
        <f>IFERROR(VLOOKUP($B1131,'b06'!$A$4:$I$714,AF$1,0),0)</f>
        <v>0</v>
      </c>
      <c r="AG1131" s="41">
        <f>IFERROR(VLOOKUP($B1131,'b06'!$A$4:$I$714,AG$1,0),0)</f>
        <v>3</v>
      </c>
      <c r="AH1131" s="41">
        <f>IFERROR(VLOOKUP($B1131,'b06'!$A$4:$I$714,AH$1,0),0)</f>
        <v>1</v>
      </c>
      <c r="AI1131" s="41">
        <f>IFERROR(VLOOKUP($B1131,'b06'!$A$4:$I$714,AI$1,0),0)</f>
        <v>0</v>
      </c>
      <c r="AJ1131" s="41">
        <f>IFERROR(VLOOKUP($B1131,'b06'!$A$4:$I$714,AJ$1,0),0)</f>
        <v>0</v>
      </c>
    </row>
    <row r="1132" spans="1:36" x14ac:dyDescent="0.35">
      <c r="A1132" s="4" t="s">
        <v>49</v>
      </c>
      <c r="B1132" s="30">
        <v>1130</v>
      </c>
      <c r="C1132" s="8">
        <f t="shared" ca="1" si="205"/>
        <v>32680</v>
      </c>
      <c r="D1132" s="5" t="str">
        <f t="shared" si="206"/>
        <v>colaborador_1130</v>
      </c>
      <c r="E1132" s="9" t="s">
        <v>1339</v>
      </c>
      <c r="F1132" s="9" t="s">
        <v>1550</v>
      </c>
      <c r="G1132" s="8">
        <f t="shared" ca="1" si="207"/>
        <v>43688</v>
      </c>
      <c r="H1132" s="6" t="s">
        <v>6</v>
      </c>
      <c r="I1132" s="13">
        <f t="shared" ca="1" si="208"/>
        <v>1.8</v>
      </c>
      <c r="J1132" s="15">
        <f t="shared" ca="1" si="209"/>
        <v>75</v>
      </c>
      <c r="K1132" s="15">
        <f t="shared" ca="1" si="210"/>
        <v>23.148148148148145</v>
      </c>
      <c r="L1132" s="10">
        <f t="shared" ca="1" si="211"/>
        <v>2</v>
      </c>
      <c r="M1132" s="10">
        <f t="shared" ca="1" si="212"/>
        <v>4</v>
      </c>
      <c r="N1132" s="10">
        <f t="shared" ca="1" si="213"/>
        <v>16</v>
      </c>
      <c r="O1132" s="10">
        <f t="shared" ca="1" si="214"/>
        <v>2</v>
      </c>
      <c r="P1132" s="10">
        <f t="shared" ca="1" si="215"/>
        <v>5</v>
      </c>
      <c r="Q1132" s="11">
        <f t="shared" ca="1" si="204"/>
        <v>31</v>
      </c>
      <c r="R1132" s="22" t="str">
        <f ca="1">VLOOKUP(L1132,'05'!$A$2:$B$6,2,0)</f>
        <v>parda</v>
      </c>
      <c r="S1132" s="22" t="str">
        <f ca="1">VLOOKUP(M1132,'06'!$A$2:$B$18,2,0)</f>
        <v>ensino médio incompleto</v>
      </c>
      <c r="T1132" s="22" t="str">
        <f ca="1">VLOOKUP(N1132,'07'!$A$2:$D$28,2,0)</f>
        <v>Paraná</v>
      </c>
      <c r="U1132" s="22" t="str">
        <f ca="1">VLOOKUP(O1132,'08'!$A$2:$B$28,2,0)</f>
        <v>Candomblé</v>
      </c>
      <c r="V1132" s="22" t="str">
        <f ca="1">VLOOKUP(P1132,'10'!$A$2:$B$10,2,0)</f>
        <v>Separado</v>
      </c>
      <c r="W1132" s="29">
        <f>IFERROR(VLOOKUP($B1132,'b02'!$A$4:$H$705,W$1,0),0)</f>
        <v>0</v>
      </c>
      <c r="X1132" s="29">
        <f>IFERROR(VLOOKUP($B1132,'b02'!$A$4:$H$705,X$1,0),0)</f>
        <v>0</v>
      </c>
      <c r="Y1132" s="29">
        <f>IFERROR(VLOOKUP($B1132,'b02'!$A$4:$H$705,Y$1,0),0)</f>
        <v>0</v>
      </c>
      <c r="Z1132" s="29">
        <f>IFERROR(VLOOKUP($B1132,'b02'!$A$4:$H$705,Z$1,0),0)</f>
        <v>0</v>
      </c>
      <c r="AA1132" s="29">
        <f>IFERROR(VLOOKUP($B1132,'b02'!$A$4:$H$705,AA$1,0),0)</f>
        <v>0</v>
      </c>
      <c r="AB1132" s="29">
        <f>IFERROR(VLOOKUP($B1132,'b02'!$A$4:$H$705,AB$1,0),0)</f>
        <v>0</v>
      </c>
      <c r="AC1132" s="29">
        <f>IFERROR(VLOOKUP($B1132,'b02'!$A$4:$H$705,AC$1,0),0)</f>
        <v>0</v>
      </c>
      <c r="AD1132" s="41">
        <f>IFERROR(VLOOKUP($B1132,'b06'!$A$4:$I$714,AD$1,0),0)</f>
        <v>0</v>
      </c>
      <c r="AE1132" s="41">
        <f>IFERROR(VLOOKUP($B1132,'b06'!$A$4:$I$714,AE$1,0),0)</f>
        <v>0</v>
      </c>
      <c r="AF1132" s="41">
        <f>IFERROR(VLOOKUP($B1132,'b06'!$A$4:$I$714,AF$1,0),0)</f>
        <v>0</v>
      </c>
      <c r="AG1132" s="41">
        <f>IFERROR(VLOOKUP($B1132,'b06'!$A$4:$I$714,AG$1,0),0)</f>
        <v>0</v>
      </c>
      <c r="AH1132" s="41">
        <f>IFERROR(VLOOKUP($B1132,'b06'!$A$4:$I$714,AH$1,0),0)</f>
        <v>0</v>
      </c>
      <c r="AI1132" s="41">
        <f>IFERROR(VLOOKUP($B1132,'b06'!$A$4:$I$714,AI$1,0),0)</f>
        <v>0</v>
      </c>
      <c r="AJ1132" s="41">
        <f>IFERROR(VLOOKUP($B1132,'b06'!$A$4:$I$714,AJ$1,0),0)</f>
        <v>0</v>
      </c>
    </row>
    <row r="1133" spans="1:36" x14ac:dyDescent="0.35">
      <c r="A1133" s="4" t="s">
        <v>125</v>
      </c>
      <c r="B1133" s="30">
        <v>1131</v>
      </c>
      <c r="C1133" s="8">
        <f t="shared" ca="1" si="205"/>
        <v>30950</v>
      </c>
      <c r="D1133" s="5" t="str">
        <f t="shared" si="206"/>
        <v>colaborador_1131</v>
      </c>
      <c r="E1133" s="9" t="s">
        <v>1339</v>
      </c>
      <c r="F1133" s="9" t="s">
        <v>1550</v>
      </c>
      <c r="G1133" s="8">
        <f t="shared" ca="1" si="207"/>
        <v>43359</v>
      </c>
      <c r="H1133" s="6" t="s">
        <v>6</v>
      </c>
      <c r="I1133" s="13">
        <f t="shared" ca="1" si="208"/>
        <v>1.76</v>
      </c>
      <c r="J1133" s="15">
        <f t="shared" ca="1" si="209"/>
        <v>74</v>
      </c>
      <c r="K1133" s="15">
        <f t="shared" ca="1" si="210"/>
        <v>23.889462809917354</v>
      </c>
      <c r="L1133" s="10">
        <f t="shared" ca="1" si="211"/>
        <v>2</v>
      </c>
      <c r="M1133" s="10">
        <f t="shared" ca="1" si="212"/>
        <v>4</v>
      </c>
      <c r="N1133" s="10">
        <f t="shared" ca="1" si="213"/>
        <v>10</v>
      </c>
      <c r="O1133" s="10">
        <f t="shared" ca="1" si="214"/>
        <v>2</v>
      </c>
      <c r="P1133" s="10">
        <f t="shared" ca="1" si="215"/>
        <v>4</v>
      </c>
      <c r="Q1133" s="11">
        <f t="shared" ca="1" si="204"/>
        <v>36</v>
      </c>
      <c r="R1133" s="22" t="str">
        <f ca="1">VLOOKUP(L1133,'05'!$A$2:$B$6,2,0)</f>
        <v>parda</v>
      </c>
      <c r="S1133" s="22" t="str">
        <f ca="1">VLOOKUP(M1133,'06'!$A$2:$B$18,2,0)</f>
        <v>ensino médio incompleto</v>
      </c>
      <c r="T1133" s="22" t="str">
        <f ca="1">VLOOKUP(N1133,'07'!$A$2:$D$28,2,0)</f>
        <v>Maranhão</v>
      </c>
      <c r="U1133" s="22" t="str">
        <f ca="1">VLOOKUP(O1133,'08'!$A$2:$B$28,2,0)</f>
        <v>Candomblé</v>
      </c>
      <c r="V1133" s="22" t="str">
        <f ca="1">VLOOKUP(P1133,'10'!$A$2:$B$10,2,0)</f>
        <v>Desquitado</v>
      </c>
      <c r="W1133" s="29">
        <f>IFERROR(VLOOKUP($B1133,'b02'!$A$4:$H$705,W$1,0),0)</f>
        <v>1</v>
      </c>
      <c r="X1133" s="29">
        <f>IFERROR(VLOOKUP($B1133,'b02'!$A$4:$H$705,X$1,0),0)</f>
        <v>0</v>
      </c>
      <c r="Y1133" s="29">
        <f>IFERROR(VLOOKUP($B1133,'b02'!$A$4:$H$705,Y$1,0),0)</f>
        <v>0</v>
      </c>
      <c r="Z1133" s="29">
        <f>IFERROR(VLOOKUP($B1133,'b02'!$A$4:$H$705,Z$1,0),0)</f>
        <v>0</v>
      </c>
      <c r="AA1133" s="29">
        <f>IFERROR(VLOOKUP($B1133,'b02'!$A$4:$H$705,AA$1,0),0)</f>
        <v>0</v>
      </c>
      <c r="AB1133" s="29">
        <f>IFERROR(VLOOKUP($B1133,'b02'!$A$4:$H$705,AB$1,0),0)</f>
        <v>1</v>
      </c>
      <c r="AC1133" s="29">
        <f>IFERROR(VLOOKUP($B1133,'b02'!$A$4:$H$705,AC$1,0),0)</f>
        <v>2</v>
      </c>
      <c r="AD1133" s="41">
        <f>IFERROR(VLOOKUP($B1133,'b06'!$A$4:$I$714,AD$1,0),0)</f>
        <v>1</v>
      </c>
      <c r="AE1133" s="41">
        <f>IFERROR(VLOOKUP($B1133,'b06'!$A$4:$I$714,AE$1,0),0)</f>
        <v>1</v>
      </c>
      <c r="AF1133" s="41">
        <f>IFERROR(VLOOKUP($B1133,'b06'!$A$4:$I$714,AF$1,0),0)</f>
        <v>0</v>
      </c>
      <c r="AG1133" s="41">
        <f>IFERROR(VLOOKUP($B1133,'b06'!$A$4:$I$714,AG$1,0),0)</f>
        <v>0</v>
      </c>
      <c r="AH1133" s="41">
        <f>IFERROR(VLOOKUP($B1133,'b06'!$A$4:$I$714,AH$1,0),0)</f>
        <v>0</v>
      </c>
      <c r="AI1133" s="41">
        <f>IFERROR(VLOOKUP($B1133,'b06'!$A$4:$I$714,AI$1,0),0)</f>
        <v>0</v>
      </c>
      <c r="AJ1133" s="41">
        <f>IFERROR(VLOOKUP($B1133,'b06'!$A$4:$I$714,AJ$1,0),0)</f>
        <v>0</v>
      </c>
    </row>
    <row r="1134" spans="1:36" x14ac:dyDescent="0.35">
      <c r="A1134" s="4" t="s">
        <v>177</v>
      </c>
      <c r="B1134" s="30">
        <v>1132</v>
      </c>
      <c r="C1134" s="8">
        <f t="shared" ca="1" si="205"/>
        <v>31114</v>
      </c>
      <c r="D1134" s="5" t="str">
        <f t="shared" si="206"/>
        <v>colaborador_1132</v>
      </c>
      <c r="E1134" s="9" t="s">
        <v>1339</v>
      </c>
      <c r="F1134" s="9" t="s">
        <v>1550</v>
      </c>
      <c r="G1134" s="8">
        <f t="shared" ca="1" si="207"/>
        <v>44048</v>
      </c>
      <c r="H1134" s="6" t="s">
        <v>6</v>
      </c>
      <c r="I1134" s="13">
        <f t="shared" ca="1" si="208"/>
        <v>1.84</v>
      </c>
      <c r="J1134" s="15">
        <f t="shared" ca="1" si="209"/>
        <v>72</v>
      </c>
      <c r="K1134" s="15">
        <f t="shared" ca="1" si="210"/>
        <v>21.266540642722116</v>
      </c>
      <c r="L1134" s="10">
        <f t="shared" ca="1" si="211"/>
        <v>3</v>
      </c>
      <c r="M1134" s="10">
        <f t="shared" ca="1" si="212"/>
        <v>3</v>
      </c>
      <c r="N1134" s="10">
        <f t="shared" ca="1" si="213"/>
        <v>26</v>
      </c>
      <c r="O1134" s="10">
        <f t="shared" ca="1" si="214"/>
        <v>3</v>
      </c>
      <c r="P1134" s="10">
        <f t="shared" ca="1" si="215"/>
        <v>6</v>
      </c>
      <c r="Q1134" s="11">
        <f t="shared" ca="1" si="204"/>
        <v>35</v>
      </c>
      <c r="R1134" s="22" t="str">
        <f ca="1">VLOOKUP(L1134,'05'!$A$2:$B$6,2,0)</f>
        <v>preta</v>
      </c>
      <c r="S1134" s="22" t="str">
        <f ca="1">VLOOKUP(M1134,'06'!$A$2:$B$18,2,0)</f>
        <v>ensino fundamental completo</v>
      </c>
      <c r="T1134" s="22" t="str">
        <f ca="1">VLOOKUP(N1134,'07'!$A$2:$D$28,2,0)</f>
        <v>Sergipe</v>
      </c>
      <c r="U1134" s="22" t="str">
        <f ca="1">VLOOKUP(O1134,'08'!$A$2:$B$28,2,0)</f>
        <v>Católica</v>
      </c>
      <c r="V1134" s="22" t="str">
        <f ca="1">VLOOKUP(P1134,'10'!$A$2:$B$10,2,0)</f>
        <v>Concubinato/União Estável</v>
      </c>
      <c r="W1134" s="29">
        <f>IFERROR(VLOOKUP($B1134,'b02'!$A$4:$H$705,W$1,0),0)</f>
        <v>0</v>
      </c>
      <c r="X1134" s="29">
        <f>IFERROR(VLOOKUP($B1134,'b02'!$A$4:$H$705,X$1,0),0)</f>
        <v>0</v>
      </c>
      <c r="Y1134" s="29">
        <f>IFERROR(VLOOKUP($B1134,'b02'!$A$4:$H$705,Y$1,0),0)</f>
        <v>0</v>
      </c>
      <c r="Z1134" s="29">
        <f>IFERROR(VLOOKUP($B1134,'b02'!$A$4:$H$705,Z$1,0),0)</f>
        <v>0</v>
      </c>
      <c r="AA1134" s="29">
        <f>IFERROR(VLOOKUP($B1134,'b02'!$A$4:$H$705,AA$1,0),0)</f>
        <v>0</v>
      </c>
      <c r="AB1134" s="29">
        <f>IFERROR(VLOOKUP($B1134,'b02'!$A$4:$H$705,AB$1,0),0)</f>
        <v>1</v>
      </c>
      <c r="AC1134" s="29">
        <f>IFERROR(VLOOKUP($B1134,'b02'!$A$4:$H$705,AC$1,0),0)</f>
        <v>1</v>
      </c>
      <c r="AD1134" s="41">
        <f>IFERROR(VLOOKUP($B1134,'b06'!$A$4:$I$714,AD$1,0),0)</f>
        <v>1</v>
      </c>
      <c r="AE1134" s="41">
        <f>IFERROR(VLOOKUP($B1134,'b06'!$A$4:$I$714,AE$1,0),0)</f>
        <v>0</v>
      </c>
      <c r="AF1134" s="41">
        <f>IFERROR(VLOOKUP($B1134,'b06'!$A$4:$I$714,AF$1,0),0)</f>
        <v>0</v>
      </c>
      <c r="AG1134" s="41">
        <f>IFERROR(VLOOKUP($B1134,'b06'!$A$4:$I$714,AG$1,0),0)</f>
        <v>0</v>
      </c>
      <c r="AH1134" s="41">
        <f>IFERROR(VLOOKUP($B1134,'b06'!$A$4:$I$714,AH$1,0),0)</f>
        <v>0</v>
      </c>
      <c r="AI1134" s="41">
        <f>IFERROR(VLOOKUP($B1134,'b06'!$A$4:$I$714,AI$1,0),0)</f>
        <v>0</v>
      </c>
      <c r="AJ1134" s="41">
        <f>IFERROR(VLOOKUP($B1134,'b06'!$A$4:$I$714,AJ$1,0),0)</f>
        <v>0</v>
      </c>
    </row>
    <row r="1135" spans="1:36" x14ac:dyDescent="0.35">
      <c r="A1135" s="4" t="s">
        <v>28</v>
      </c>
      <c r="B1135" s="30">
        <v>1133</v>
      </c>
      <c r="C1135" s="8">
        <f t="shared" ca="1" si="205"/>
        <v>34821</v>
      </c>
      <c r="D1135" s="5" t="str">
        <f t="shared" si="206"/>
        <v>colaborador_1133</v>
      </c>
      <c r="E1135" s="9" t="s">
        <v>1339</v>
      </c>
      <c r="F1135" s="9" t="s">
        <v>1550</v>
      </c>
      <c r="G1135" s="8">
        <f t="shared" ca="1" si="207"/>
        <v>44121</v>
      </c>
      <c r="H1135" s="6" t="s">
        <v>6</v>
      </c>
      <c r="I1135" s="13">
        <f t="shared" ca="1" si="208"/>
        <v>1.84</v>
      </c>
      <c r="J1135" s="15">
        <f t="shared" ca="1" si="209"/>
        <v>80</v>
      </c>
      <c r="K1135" s="15">
        <f t="shared" ca="1" si="210"/>
        <v>23.629489603024574</v>
      </c>
      <c r="L1135" s="10">
        <f t="shared" ca="1" si="211"/>
        <v>2</v>
      </c>
      <c r="M1135" s="10">
        <f t="shared" ca="1" si="212"/>
        <v>2</v>
      </c>
      <c r="N1135" s="10">
        <f t="shared" ca="1" si="213"/>
        <v>22</v>
      </c>
      <c r="O1135" s="10">
        <f t="shared" ca="1" si="214"/>
        <v>1</v>
      </c>
      <c r="P1135" s="10">
        <f t="shared" ca="1" si="215"/>
        <v>1</v>
      </c>
      <c r="Q1135" s="11">
        <f t="shared" ca="1" si="204"/>
        <v>25</v>
      </c>
      <c r="R1135" s="22" t="str">
        <f ca="1">VLOOKUP(L1135,'05'!$A$2:$B$6,2,0)</f>
        <v>parda</v>
      </c>
      <c r="S1135" s="22" t="str">
        <f ca="1">VLOOKUP(M1135,'06'!$A$2:$B$18,2,0)</f>
        <v>ensino fundamental incompleto</v>
      </c>
      <c r="T1135" s="22" t="str">
        <f ca="1">VLOOKUP(N1135,'07'!$A$2:$D$28,2,0)</f>
        <v>Rondônia</v>
      </c>
      <c r="U1135" s="22" t="str">
        <f ca="1">VLOOKUP(O1135,'08'!$A$2:$B$28,2,0)</f>
        <v>Adventista</v>
      </c>
      <c r="V1135" s="22" t="str">
        <f ca="1">VLOOKUP(P1135,'10'!$A$2:$B$10,2,0)</f>
        <v>Solteiro</v>
      </c>
      <c r="W1135" s="29">
        <f>IFERROR(VLOOKUP($B1135,'b02'!$A$4:$H$705,W$1,0),0)</f>
        <v>0</v>
      </c>
      <c r="X1135" s="29">
        <f>IFERROR(VLOOKUP($B1135,'b02'!$A$4:$H$705,X$1,0),0)</f>
        <v>0</v>
      </c>
      <c r="Y1135" s="29">
        <f>IFERROR(VLOOKUP($B1135,'b02'!$A$4:$H$705,Y$1,0),0)</f>
        <v>0</v>
      </c>
      <c r="Z1135" s="29">
        <f>IFERROR(VLOOKUP($B1135,'b02'!$A$4:$H$705,Z$1,0),0)</f>
        <v>0</v>
      </c>
      <c r="AA1135" s="29">
        <f>IFERROR(VLOOKUP($B1135,'b02'!$A$4:$H$705,AA$1,0),0)</f>
        <v>0</v>
      </c>
      <c r="AB1135" s="29">
        <f>IFERROR(VLOOKUP($B1135,'b02'!$A$4:$H$705,AB$1,0),0)</f>
        <v>0</v>
      </c>
      <c r="AC1135" s="29">
        <f>IFERROR(VLOOKUP($B1135,'b02'!$A$4:$H$705,AC$1,0),0)</f>
        <v>0</v>
      </c>
      <c r="AD1135" s="41">
        <f>IFERROR(VLOOKUP($B1135,'b06'!$A$4:$I$714,AD$1,0),0)</f>
        <v>0</v>
      </c>
      <c r="AE1135" s="41">
        <f>IFERROR(VLOOKUP($B1135,'b06'!$A$4:$I$714,AE$1,0),0)</f>
        <v>0</v>
      </c>
      <c r="AF1135" s="41">
        <f>IFERROR(VLOOKUP($B1135,'b06'!$A$4:$I$714,AF$1,0),0)</f>
        <v>0</v>
      </c>
      <c r="AG1135" s="41">
        <f>IFERROR(VLOOKUP($B1135,'b06'!$A$4:$I$714,AG$1,0),0)</f>
        <v>0</v>
      </c>
      <c r="AH1135" s="41">
        <f>IFERROR(VLOOKUP($B1135,'b06'!$A$4:$I$714,AH$1,0),0)</f>
        <v>0</v>
      </c>
      <c r="AI1135" s="41">
        <f>IFERROR(VLOOKUP($B1135,'b06'!$A$4:$I$714,AI$1,0),0)</f>
        <v>0</v>
      </c>
      <c r="AJ1135" s="41">
        <f>IFERROR(VLOOKUP($B1135,'b06'!$A$4:$I$714,AJ$1,0),0)</f>
        <v>0</v>
      </c>
    </row>
    <row r="1136" spans="1:36" x14ac:dyDescent="0.35">
      <c r="A1136" s="4" t="s">
        <v>136</v>
      </c>
      <c r="B1136" s="30">
        <v>1134</v>
      </c>
      <c r="C1136" s="8">
        <f t="shared" ca="1" si="205"/>
        <v>34535</v>
      </c>
      <c r="D1136" s="5" t="str">
        <f t="shared" si="206"/>
        <v>colaborador_1134</v>
      </c>
      <c r="E1136" s="9" t="s">
        <v>1339</v>
      </c>
      <c r="F1136" s="9" t="s">
        <v>1550</v>
      </c>
      <c r="G1136" s="8">
        <f t="shared" ca="1" si="207"/>
        <v>43492</v>
      </c>
      <c r="H1136" s="6" t="s">
        <v>6</v>
      </c>
      <c r="I1136" s="13">
        <f t="shared" ca="1" si="208"/>
        <v>1.79</v>
      </c>
      <c r="J1136" s="15">
        <f t="shared" ca="1" si="209"/>
        <v>73</v>
      </c>
      <c r="K1136" s="15">
        <f t="shared" ca="1" si="210"/>
        <v>22.783308885490467</v>
      </c>
      <c r="L1136" s="10">
        <f t="shared" ca="1" si="211"/>
        <v>2</v>
      </c>
      <c r="M1136" s="10">
        <f t="shared" ca="1" si="212"/>
        <v>5</v>
      </c>
      <c r="N1136" s="10">
        <f t="shared" ca="1" si="213"/>
        <v>5</v>
      </c>
      <c r="O1136" s="10">
        <f t="shared" ca="1" si="214"/>
        <v>3</v>
      </c>
      <c r="P1136" s="10">
        <f t="shared" ca="1" si="215"/>
        <v>5</v>
      </c>
      <c r="Q1136" s="11">
        <f t="shared" ca="1" si="204"/>
        <v>26</v>
      </c>
      <c r="R1136" s="22" t="str">
        <f ca="1">VLOOKUP(L1136,'05'!$A$2:$B$6,2,0)</f>
        <v>parda</v>
      </c>
      <c r="S1136" s="22" t="str">
        <f ca="1">VLOOKUP(M1136,'06'!$A$2:$B$18,2,0)</f>
        <v>ensino médio completo</v>
      </c>
      <c r="T1136" s="22" t="str">
        <f ca="1">VLOOKUP(N1136,'07'!$A$2:$D$28,2,0)</f>
        <v>Bahia</v>
      </c>
      <c r="U1136" s="22" t="str">
        <f ca="1">VLOOKUP(O1136,'08'!$A$2:$B$28,2,0)</f>
        <v>Católica</v>
      </c>
      <c r="V1136" s="22" t="str">
        <f ca="1">VLOOKUP(P1136,'10'!$A$2:$B$10,2,0)</f>
        <v>Separado</v>
      </c>
      <c r="W1136" s="29">
        <f>IFERROR(VLOOKUP($B1136,'b02'!$A$4:$H$705,W$1,0),0)</f>
        <v>0</v>
      </c>
      <c r="X1136" s="29">
        <f>IFERROR(VLOOKUP($B1136,'b02'!$A$4:$H$705,X$1,0),0)</f>
        <v>0</v>
      </c>
      <c r="Y1136" s="29">
        <f>IFERROR(VLOOKUP($B1136,'b02'!$A$4:$H$705,Y$1,0),0)</f>
        <v>0</v>
      </c>
      <c r="Z1136" s="29">
        <f>IFERROR(VLOOKUP($B1136,'b02'!$A$4:$H$705,Z$1,0),0)</f>
        <v>0</v>
      </c>
      <c r="AA1136" s="29">
        <f>IFERROR(VLOOKUP($B1136,'b02'!$A$4:$H$705,AA$1,0),0)</f>
        <v>0</v>
      </c>
      <c r="AB1136" s="29">
        <f>IFERROR(VLOOKUP($B1136,'b02'!$A$4:$H$705,AB$1,0),0)</f>
        <v>0</v>
      </c>
      <c r="AC1136" s="29">
        <f>IFERROR(VLOOKUP($B1136,'b02'!$A$4:$H$705,AC$1,0),0)</f>
        <v>0</v>
      </c>
      <c r="AD1136" s="41">
        <f>IFERROR(VLOOKUP($B1136,'b06'!$A$4:$I$714,AD$1,0),0)</f>
        <v>0</v>
      </c>
      <c r="AE1136" s="41">
        <f>IFERROR(VLOOKUP($B1136,'b06'!$A$4:$I$714,AE$1,0),0)</f>
        <v>0</v>
      </c>
      <c r="AF1136" s="41">
        <f>IFERROR(VLOOKUP($B1136,'b06'!$A$4:$I$714,AF$1,0),0)</f>
        <v>0</v>
      </c>
      <c r="AG1136" s="41">
        <f>IFERROR(VLOOKUP($B1136,'b06'!$A$4:$I$714,AG$1,0),0)</f>
        <v>0</v>
      </c>
      <c r="AH1136" s="41">
        <f>IFERROR(VLOOKUP($B1136,'b06'!$A$4:$I$714,AH$1,0),0)</f>
        <v>0</v>
      </c>
      <c r="AI1136" s="41">
        <f>IFERROR(VLOOKUP($B1136,'b06'!$A$4:$I$714,AI$1,0),0)</f>
        <v>0</v>
      </c>
      <c r="AJ1136" s="41">
        <f>IFERROR(VLOOKUP($B1136,'b06'!$A$4:$I$714,AJ$1,0),0)</f>
        <v>0</v>
      </c>
    </row>
    <row r="1137" spans="1:36" x14ac:dyDescent="0.35">
      <c r="A1137" s="4" t="s">
        <v>257</v>
      </c>
      <c r="B1137" s="30">
        <v>1135</v>
      </c>
      <c r="C1137" s="8">
        <f t="shared" ca="1" si="205"/>
        <v>30721</v>
      </c>
      <c r="D1137" s="5" t="str">
        <f t="shared" si="206"/>
        <v>colaborador_1135</v>
      </c>
      <c r="E1137" s="9" t="s">
        <v>1339</v>
      </c>
      <c r="F1137" s="9" t="s">
        <v>1550</v>
      </c>
      <c r="G1137" s="8">
        <f t="shared" ca="1" si="207"/>
        <v>42608</v>
      </c>
      <c r="H1137" s="6" t="s">
        <v>6</v>
      </c>
      <c r="I1137" s="13">
        <f t="shared" ca="1" si="208"/>
        <v>1.83</v>
      </c>
      <c r="J1137" s="15">
        <f t="shared" ca="1" si="209"/>
        <v>70</v>
      </c>
      <c r="K1137" s="15">
        <f t="shared" ca="1" si="210"/>
        <v>20.902385858042937</v>
      </c>
      <c r="L1137" s="10">
        <f t="shared" ca="1" si="211"/>
        <v>3</v>
      </c>
      <c r="M1137" s="10">
        <f t="shared" ca="1" si="212"/>
        <v>2</v>
      </c>
      <c r="N1137" s="10">
        <f t="shared" ca="1" si="213"/>
        <v>1</v>
      </c>
      <c r="O1137" s="10">
        <f t="shared" ca="1" si="214"/>
        <v>7</v>
      </c>
      <c r="P1137" s="10">
        <f t="shared" ca="1" si="215"/>
        <v>4</v>
      </c>
      <c r="Q1137" s="11">
        <f t="shared" ca="1" si="204"/>
        <v>37</v>
      </c>
      <c r="R1137" s="22" t="str">
        <f ca="1">VLOOKUP(L1137,'05'!$A$2:$B$6,2,0)</f>
        <v>preta</v>
      </c>
      <c r="S1137" s="22" t="str">
        <f ca="1">VLOOKUP(M1137,'06'!$A$2:$B$18,2,0)</f>
        <v>ensino fundamental incompleto</v>
      </c>
      <c r="T1137" s="22" t="str">
        <f ca="1">VLOOKUP(N1137,'07'!$A$2:$D$28,2,0)</f>
        <v>Acre</v>
      </c>
      <c r="U1137" s="22" t="str">
        <f ca="1">VLOOKUP(O1137,'08'!$A$2:$B$28,2,0)</f>
        <v>Testemunha de Jeová</v>
      </c>
      <c r="V1137" s="22" t="str">
        <f ca="1">VLOOKUP(P1137,'10'!$A$2:$B$10,2,0)</f>
        <v>Desquitado</v>
      </c>
      <c r="W1137" s="29">
        <f>IFERROR(VLOOKUP($B1137,'b02'!$A$4:$H$705,W$1,0),0)</f>
        <v>0</v>
      </c>
      <c r="X1137" s="29">
        <f>IFERROR(VLOOKUP($B1137,'b02'!$A$4:$H$705,X$1,0),0)</f>
        <v>0</v>
      </c>
      <c r="Y1137" s="29">
        <f>IFERROR(VLOOKUP($B1137,'b02'!$A$4:$H$705,Y$1,0),0)</f>
        <v>0</v>
      </c>
      <c r="Z1137" s="29">
        <f>IFERROR(VLOOKUP($B1137,'b02'!$A$4:$H$705,Z$1,0),0)</f>
        <v>0</v>
      </c>
      <c r="AA1137" s="29">
        <f>IFERROR(VLOOKUP($B1137,'b02'!$A$4:$H$705,AA$1,0),0)</f>
        <v>0</v>
      </c>
      <c r="AB1137" s="29">
        <f>IFERROR(VLOOKUP($B1137,'b02'!$A$4:$H$705,AB$1,0),0)</f>
        <v>0</v>
      </c>
      <c r="AC1137" s="29">
        <f>IFERROR(VLOOKUP($B1137,'b02'!$A$4:$H$705,AC$1,0),0)</f>
        <v>0</v>
      </c>
      <c r="AD1137" s="41">
        <f>IFERROR(VLOOKUP($B1137,'b06'!$A$4:$I$714,AD$1,0),0)</f>
        <v>0</v>
      </c>
      <c r="AE1137" s="41">
        <f>IFERROR(VLOOKUP($B1137,'b06'!$A$4:$I$714,AE$1,0),0)</f>
        <v>0</v>
      </c>
      <c r="AF1137" s="41">
        <f>IFERROR(VLOOKUP($B1137,'b06'!$A$4:$I$714,AF$1,0),0)</f>
        <v>0</v>
      </c>
      <c r="AG1137" s="41">
        <f>IFERROR(VLOOKUP($B1137,'b06'!$A$4:$I$714,AG$1,0),0)</f>
        <v>0</v>
      </c>
      <c r="AH1137" s="41">
        <f>IFERROR(VLOOKUP($B1137,'b06'!$A$4:$I$714,AH$1,0),0)</f>
        <v>0</v>
      </c>
      <c r="AI1137" s="41">
        <f>IFERROR(VLOOKUP($B1137,'b06'!$A$4:$I$714,AI$1,0),0)</f>
        <v>0</v>
      </c>
      <c r="AJ1137" s="41">
        <f>IFERROR(VLOOKUP($B1137,'b06'!$A$4:$I$714,AJ$1,0),0)</f>
        <v>0</v>
      </c>
    </row>
    <row r="1138" spans="1:36" x14ac:dyDescent="0.35">
      <c r="A1138" s="4" t="s">
        <v>123</v>
      </c>
      <c r="B1138" s="30">
        <v>1136</v>
      </c>
      <c r="C1138" s="8">
        <f t="shared" ca="1" si="205"/>
        <v>33927</v>
      </c>
      <c r="D1138" s="5" t="str">
        <f t="shared" si="206"/>
        <v>colaborador_1136</v>
      </c>
      <c r="E1138" s="9" t="s">
        <v>1339</v>
      </c>
      <c r="F1138" s="9" t="s">
        <v>1550</v>
      </c>
      <c r="G1138" s="8">
        <f t="shared" ca="1" si="207"/>
        <v>42074</v>
      </c>
      <c r="H1138" s="6" t="s">
        <v>6</v>
      </c>
      <c r="I1138" s="13">
        <f t="shared" ca="1" si="208"/>
        <v>1.81</v>
      </c>
      <c r="J1138" s="15">
        <f t="shared" ca="1" si="209"/>
        <v>75</v>
      </c>
      <c r="K1138" s="15">
        <f t="shared" ca="1" si="210"/>
        <v>22.893074081987731</v>
      </c>
      <c r="L1138" s="10">
        <f t="shared" ca="1" si="211"/>
        <v>2</v>
      </c>
      <c r="M1138" s="10">
        <f t="shared" ca="1" si="212"/>
        <v>4</v>
      </c>
      <c r="N1138" s="10">
        <f t="shared" ca="1" si="213"/>
        <v>17</v>
      </c>
      <c r="O1138" s="10">
        <f t="shared" ca="1" si="214"/>
        <v>7</v>
      </c>
      <c r="P1138" s="10">
        <f t="shared" ca="1" si="215"/>
        <v>1</v>
      </c>
      <c r="Q1138" s="11">
        <f t="shared" ca="1" si="204"/>
        <v>28</v>
      </c>
      <c r="R1138" s="22" t="str">
        <f ca="1">VLOOKUP(L1138,'05'!$A$2:$B$6,2,0)</f>
        <v>parda</v>
      </c>
      <c r="S1138" s="22" t="str">
        <f ca="1">VLOOKUP(M1138,'06'!$A$2:$B$18,2,0)</f>
        <v>ensino médio incompleto</v>
      </c>
      <c r="T1138" s="22" t="str">
        <f ca="1">VLOOKUP(N1138,'07'!$A$2:$D$28,2,0)</f>
        <v>Pernambuco</v>
      </c>
      <c r="U1138" s="22" t="str">
        <f ca="1">VLOOKUP(O1138,'08'!$A$2:$B$28,2,0)</f>
        <v>Testemunha de Jeová</v>
      </c>
      <c r="V1138" s="22" t="str">
        <f ca="1">VLOOKUP(P1138,'10'!$A$2:$B$10,2,0)</f>
        <v>Solteiro</v>
      </c>
      <c r="W1138" s="29">
        <f>IFERROR(VLOOKUP($B1138,'b02'!$A$4:$H$705,W$1,0),0)</f>
        <v>0</v>
      </c>
      <c r="X1138" s="29">
        <f>IFERROR(VLOOKUP($B1138,'b02'!$A$4:$H$705,X$1,0),0)</f>
        <v>0</v>
      </c>
      <c r="Y1138" s="29">
        <f>IFERROR(VLOOKUP($B1138,'b02'!$A$4:$H$705,Y$1,0),0)</f>
        <v>0</v>
      </c>
      <c r="Z1138" s="29">
        <f>IFERROR(VLOOKUP($B1138,'b02'!$A$4:$H$705,Z$1,0),0)</f>
        <v>0</v>
      </c>
      <c r="AA1138" s="29">
        <f>IFERROR(VLOOKUP($B1138,'b02'!$A$4:$H$705,AA$1,0),0)</f>
        <v>0</v>
      </c>
      <c r="AB1138" s="29">
        <f>IFERROR(VLOOKUP($B1138,'b02'!$A$4:$H$705,AB$1,0),0)</f>
        <v>0</v>
      </c>
      <c r="AC1138" s="29">
        <f>IFERROR(VLOOKUP($B1138,'b02'!$A$4:$H$705,AC$1,0),0)</f>
        <v>0</v>
      </c>
      <c r="AD1138" s="41">
        <f>IFERROR(VLOOKUP($B1138,'b06'!$A$4:$I$714,AD$1,0),0)</f>
        <v>0</v>
      </c>
      <c r="AE1138" s="41">
        <f>IFERROR(VLOOKUP($B1138,'b06'!$A$4:$I$714,AE$1,0),0)</f>
        <v>0</v>
      </c>
      <c r="AF1138" s="41">
        <f>IFERROR(VLOOKUP($B1138,'b06'!$A$4:$I$714,AF$1,0),0)</f>
        <v>0</v>
      </c>
      <c r="AG1138" s="41">
        <f>IFERROR(VLOOKUP($B1138,'b06'!$A$4:$I$714,AG$1,0),0)</f>
        <v>0</v>
      </c>
      <c r="AH1138" s="41">
        <f>IFERROR(VLOOKUP($B1138,'b06'!$A$4:$I$714,AH$1,0),0)</f>
        <v>0</v>
      </c>
      <c r="AI1138" s="41">
        <f>IFERROR(VLOOKUP($B1138,'b06'!$A$4:$I$714,AI$1,0),0)</f>
        <v>0</v>
      </c>
      <c r="AJ1138" s="41">
        <f>IFERROR(VLOOKUP($B1138,'b06'!$A$4:$I$714,AJ$1,0),0)</f>
        <v>0</v>
      </c>
    </row>
    <row r="1139" spans="1:36" x14ac:dyDescent="0.35">
      <c r="A1139" s="4" t="s">
        <v>152</v>
      </c>
      <c r="B1139" s="30">
        <v>1137</v>
      </c>
      <c r="C1139" s="8">
        <f t="shared" ca="1" si="205"/>
        <v>36016</v>
      </c>
      <c r="D1139" s="5" t="str">
        <f t="shared" si="206"/>
        <v>colaborador_1137</v>
      </c>
      <c r="E1139" s="9" t="s">
        <v>1339</v>
      </c>
      <c r="F1139" s="9" t="s">
        <v>1550</v>
      </c>
      <c r="G1139" s="8">
        <f t="shared" ca="1" si="207"/>
        <v>42839</v>
      </c>
      <c r="H1139" s="6" t="s">
        <v>6</v>
      </c>
      <c r="I1139" s="13">
        <f t="shared" ca="1" si="208"/>
        <v>1.81</v>
      </c>
      <c r="J1139" s="15">
        <f t="shared" ca="1" si="209"/>
        <v>71</v>
      </c>
      <c r="K1139" s="15">
        <f t="shared" ca="1" si="210"/>
        <v>21.672110130948383</v>
      </c>
      <c r="L1139" s="10">
        <f t="shared" ca="1" si="211"/>
        <v>3</v>
      </c>
      <c r="M1139" s="10">
        <f t="shared" ca="1" si="212"/>
        <v>6</v>
      </c>
      <c r="N1139" s="10">
        <f t="shared" ca="1" si="213"/>
        <v>22</v>
      </c>
      <c r="O1139" s="10">
        <f t="shared" ca="1" si="214"/>
        <v>2</v>
      </c>
      <c r="P1139" s="10">
        <f t="shared" ca="1" si="215"/>
        <v>5</v>
      </c>
      <c r="Q1139" s="11">
        <f t="shared" ca="1" si="204"/>
        <v>22</v>
      </c>
      <c r="R1139" s="22" t="str">
        <f ca="1">VLOOKUP(L1139,'05'!$A$2:$B$6,2,0)</f>
        <v>preta</v>
      </c>
      <c r="S1139" s="22" t="str">
        <f ca="1">VLOOKUP(M1139,'06'!$A$2:$B$18,2,0)</f>
        <v>ensino médio técnico incompleto</v>
      </c>
      <c r="T1139" s="22" t="str">
        <f ca="1">VLOOKUP(N1139,'07'!$A$2:$D$28,2,0)</f>
        <v>Rondônia</v>
      </c>
      <c r="U1139" s="22" t="str">
        <f ca="1">VLOOKUP(O1139,'08'!$A$2:$B$28,2,0)</f>
        <v>Candomblé</v>
      </c>
      <c r="V1139" s="22" t="str">
        <f ca="1">VLOOKUP(P1139,'10'!$A$2:$B$10,2,0)</f>
        <v>Separado</v>
      </c>
      <c r="W1139" s="29">
        <f>IFERROR(VLOOKUP($B1139,'b02'!$A$4:$H$705,W$1,0),0)</f>
        <v>0</v>
      </c>
      <c r="X1139" s="29">
        <f>IFERROR(VLOOKUP($B1139,'b02'!$A$4:$H$705,X$1,0),0)</f>
        <v>0</v>
      </c>
      <c r="Y1139" s="29">
        <f>IFERROR(VLOOKUP($B1139,'b02'!$A$4:$H$705,Y$1,0),0)</f>
        <v>0</v>
      </c>
      <c r="Z1139" s="29">
        <f>IFERROR(VLOOKUP($B1139,'b02'!$A$4:$H$705,Z$1,0),0)</f>
        <v>0</v>
      </c>
      <c r="AA1139" s="29">
        <f>IFERROR(VLOOKUP($B1139,'b02'!$A$4:$H$705,AA$1,0),0)</f>
        <v>1</v>
      </c>
      <c r="AB1139" s="29">
        <f>IFERROR(VLOOKUP($B1139,'b02'!$A$4:$H$705,AB$1,0),0)</f>
        <v>0</v>
      </c>
      <c r="AC1139" s="29">
        <f>IFERROR(VLOOKUP($B1139,'b02'!$A$4:$H$705,AC$1,0),0)</f>
        <v>1</v>
      </c>
      <c r="AD1139" s="41">
        <f>IFERROR(VLOOKUP($B1139,'b06'!$A$4:$I$714,AD$1,0),0)</f>
        <v>0</v>
      </c>
      <c r="AE1139" s="41">
        <f>IFERROR(VLOOKUP($B1139,'b06'!$A$4:$I$714,AE$1,0),0)</f>
        <v>1</v>
      </c>
      <c r="AF1139" s="41">
        <f>IFERROR(VLOOKUP($B1139,'b06'!$A$4:$I$714,AF$1,0),0)</f>
        <v>0</v>
      </c>
      <c r="AG1139" s="41">
        <f>IFERROR(VLOOKUP($B1139,'b06'!$A$4:$I$714,AG$1,0),0)</f>
        <v>0</v>
      </c>
      <c r="AH1139" s="41">
        <f>IFERROR(VLOOKUP($B1139,'b06'!$A$4:$I$714,AH$1,0),0)</f>
        <v>0</v>
      </c>
      <c r="AI1139" s="41">
        <f>IFERROR(VLOOKUP($B1139,'b06'!$A$4:$I$714,AI$1,0),0)</f>
        <v>0</v>
      </c>
      <c r="AJ1139" s="41">
        <f>IFERROR(VLOOKUP($B1139,'b06'!$A$4:$I$714,AJ$1,0),0)</f>
        <v>0</v>
      </c>
    </row>
    <row r="1140" spans="1:36" x14ac:dyDescent="0.35">
      <c r="A1140" s="4" t="s">
        <v>252</v>
      </c>
      <c r="B1140" s="30">
        <v>1138</v>
      </c>
      <c r="C1140" s="8">
        <f t="shared" ca="1" si="205"/>
        <v>35723</v>
      </c>
      <c r="D1140" s="5" t="str">
        <f t="shared" si="206"/>
        <v>colaborador_1138</v>
      </c>
      <c r="E1140" s="9" t="s">
        <v>1339</v>
      </c>
      <c r="F1140" s="9" t="s">
        <v>1550</v>
      </c>
      <c r="G1140" s="8">
        <f t="shared" ca="1" si="207"/>
        <v>42793</v>
      </c>
      <c r="H1140" s="6" t="s">
        <v>6</v>
      </c>
      <c r="I1140" s="13">
        <f t="shared" ca="1" si="208"/>
        <v>1.78</v>
      </c>
      <c r="J1140" s="15">
        <f t="shared" ca="1" si="209"/>
        <v>75</v>
      </c>
      <c r="K1140" s="15">
        <f t="shared" ca="1" si="210"/>
        <v>23.671253629592222</v>
      </c>
      <c r="L1140" s="10">
        <f t="shared" ca="1" si="211"/>
        <v>3</v>
      </c>
      <c r="M1140" s="10">
        <f t="shared" ca="1" si="212"/>
        <v>2</v>
      </c>
      <c r="N1140" s="10">
        <f t="shared" ca="1" si="213"/>
        <v>27</v>
      </c>
      <c r="O1140" s="10">
        <f t="shared" ca="1" si="214"/>
        <v>5</v>
      </c>
      <c r="P1140" s="10">
        <f t="shared" ca="1" si="215"/>
        <v>2</v>
      </c>
      <c r="Q1140" s="11">
        <f t="shared" ca="1" si="204"/>
        <v>23</v>
      </c>
      <c r="R1140" s="22" t="str">
        <f ca="1">VLOOKUP(L1140,'05'!$A$2:$B$6,2,0)</f>
        <v>preta</v>
      </c>
      <c r="S1140" s="22" t="str">
        <f ca="1">VLOOKUP(M1140,'06'!$A$2:$B$18,2,0)</f>
        <v>ensino fundamental incompleto</v>
      </c>
      <c r="T1140" s="22" t="str">
        <f ca="1">VLOOKUP(N1140,'07'!$A$2:$D$28,2,0)</f>
        <v>Tocantins</v>
      </c>
      <c r="U1140" s="22" t="str">
        <f ca="1">VLOOKUP(O1140,'08'!$A$2:$B$28,2,0)</f>
        <v>Evangélica</v>
      </c>
      <c r="V1140" s="22" t="str">
        <f ca="1">VLOOKUP(P1140,'10'!$A$2:$B$10,2,0)</f>
        <v>Casado</v>
      </c>
      <c r="W1140" s="29">
        <f>IFERROR(VLOOKUP($B1140,'b02'!$A$4:$H$705,W$1,0),0)</f>
        <v>0</v>
      </c>
      <c r="X1140" s="29">
        <f>IFERROR(VLOOKUP($B1140,'b02'!$A$4:$H$705,X$1,0),0)</f>
        <v>0</v>
      </c>
      <c r="Y1140" s="29">
        <f>IFERROR(VLOOKUP($B1140,'b02'!$A$4:$H$705,Y$1,0),0)</f>
        <v>1</v>
      </c>
      <c r="Z1140" s="29">
        <f>IFERROR(VLOOKUP($B1140,'b02'!$A$4:$H$705,Z$1,0),0)</f>
        <v>0</v>
      </c>
      <c r="AA1140" s="29">
        <f>IFERROR(VLOOKUP($B1140,'b02'!$A$4:$H$705,AA$1,0),0)</f>
        <v>0</v>
      </c>
      <c r="AB1140" s="29">
        <f>IFERROR(VLOOKUP($B1140,'b02'!$A$4:$H$705,AB$1,0),0)</f>
        <v>0</v>
      </c>
      <c r="AC1140" s="29">
        <f>IFERROR(VLOOKUP($B1140,'b02'!$A$4:$H$705,AC$1,0),0)</f>
        <v>1</v>
      </c>
      <c r="AD1140" s="41">
        <f>IFERROR(VLOOKUP($B1140,'b06'!$A$4:$I$714,AD$1,0),0)</f>
        <v>0</v>
      </c>
      <c r="AE1140" s="41">
        <f>IFERROR(VLOOKUP($B1140,'b06'!$A$4:$I$714,AE$1,0),0)</f>
        <v>1</v>
      </c>
      <c r="AF1140" s="41">
        <f>IFERROR(VLOOKUP($B1140,'b06'!$A$4:$I$714,AF$1,0),0)</f>
        <v>0</v>
      </c>
      <c r="AG1140" s="41">
        <f>IFERROR(VLOOKUP($B1140,'b06'!$A$4:$I$714,AG$1,0),0)</f>
        <v>0</v>
      </c>
      <c r="AH1140" s="41">
        <f>IFERROR(VLOOKUP($B1140,'b06'!$A$4:$I$714,AH$1,0),0)</f>
        <v>0</v>
      </c>
      <c r="AI1140" s="41">
        <f>IFERROR(VLOOKUP($B1140,'b06'!$A$4:$I$714,AI$1,0),0)</f>
        <v>0</v>
      </c>
      <c r="AJ1140" s="41">
        <f>IFERROR(VLOOKUP($B1140,'b06'!$A$4:$I$714,AJ$1,0),0)</f>
        <v>0</v>
      </c>
    </row>
    <row r="1141" spans="1:36" x14ac:dyDescent="0.35">
      <c r="A1141" s="4" t="s">
        <v>1315</v>
      </c>
      <c r="B1141" s="30">
        <v>1139</v>
      </c>
      <c r="C1141" s="8">
        <f t="shared" ca="1" si="205"/>
        <v>32783</v>
      </c>
      <c r="D1141" s="5" t="str">
        <f t="shared" si="206"/>
        <v>colaborador_1139</v>
      </c>
      <c r="E1141" s="9" t="s">
        <v>1339</v>
      </c>
      <c r="F1141" s="9" t="s">
        <v>1550</v>
      </c>
      <c r="G1141" s="8">
        <f t="shared" ca="1" si="207"/>
        <v>43229</v>
      </c>
      <c r="H1141" s="6" t="s">
        <v>6</v>
      </c>
      <c r="I1141" s="13">
        <f t="shared" ca="1" si="208"/>
        <v>1.82</v>
      </c>
      <c r="J1141" s="15">
        <f t="shared" ca="1" si="209"/>
        <v>81</v>
      </c>
      <c r="K1141" s="15">
        <f t="shared" ca="1" si="210"/>
        <v>24.453568409612362</v>
      </c>
      <c r="L1141" s="10">
        <f t="shared" ca="1" si="211"/>
        <v>2</v>
      </c>
      <c r="M1141" s="10">
        <f t="shared" ca="1" si="212"/>
        <v>5</v>
      </c>
      <c r="N1141" s="10">
        <f t="shared" ca="1" si="213"/>
        <v>5</v>
      </c>
      <c r="O1141" s="10">
        <f t="shared" ca="1" si="214"/>
        <v>2</v>
      </c>
      <c r="P1141" s="10">
        <f t="shared" ca="1" si="215"/>
        <v>6</v>
      </c>
      <c r="Q1141" s="11">
        <f t="shared" ca="1" si="204"/>
        <v>31</v>
      </c>
      <c r="R1141" s="22" t="str">
        <f ca="1">VLOOKUP(L1141,'05'!$A$2:$B$6,2,0)</f>
        <v>parda</v>
      </c>
      <c r="S1141" s="22" t="str">
        <f ca="1">VLOOKUP(M1141,'06'!$A$2:$B$18,2,0)</f>
        <v>ensino médio completo</v>
      </c>
      <c r="T1141" s="22" t="str">
        <f ca="1">VLOOKUP(N1141,'07'!$A$2:$D$28,2,0)</f>
        <v>Bahia</v>
      </c>
      <c r="U1141" s="22" t="str">
        <f ca="1">VLOOKUP(O1141,'08'!$A$2:$B$28,2,0)</f>
        <v>Candomblé</v>
      </c>
      <c r="V1141" s="22" t="str">
        <f ca="1">VLOOKUP(P1141,'10'!$A$2:$B$10,2,0)</f>
        <v>Concubinato/União Estável</v>
      </c>
      <c r="W1141" s="29">
        <f>IFERROR(VLOOKUP($B1141,'b02'!$A$4:$H$705,W$1,0),0)</f>
        <v>0</v>
      </c>
      <c r="X1141" s="29">
        <f>IFERROR(VLOOKUP($B1141,'b02'!$A$4:$H$705,X$1,0),0)</f>
        <v>1</v>
      </c>
      <c r="Y1141" s="29">
        <f>IFERROR(VLOOKUP($B1141,'b02'!$A$4:$H$705,Y$1,0),0)</f>
        <v>0</v>
      </c>
      <c r="Z1141" s="29">
        <f>IFERROR(VLOOKUP($B1141,'b02'!$A$4:$H$705,Z$1,0),0)</f>
        <v>0</v>
      </c>
      <c r="AA1141" s="29">
        <f>IFERROR(VLOOKUP($B1141,'b02'!$A$4:$H$705,AA$1,0),0)</f>
        <v>0</v>
      </c>
      <c r="AB1141" s="29">
        <f>IFERROR(VLOOKUP($B1141,'b02'!$A$4:$H$705,AB$1,0),0)</f>
        <v>1</v>
      </c>
      <c r="AC1141" s="29">
        <f>IFERROR(VLOOKUP($B1141,'b02'!$A$4:$H$705,AC$1,0),0)</f>
        <v>2</v>
      </c>
      <c r="AD1141" s="41">
        <f>IFERROR(VLOOKUP($B1141,'b06'!$A$4:$I$714,AD$1,0),0)</f>
        <v>1</v>
      </c>
      <c r="AE1141" s="41">
        <f>IFERROR(VLOOKUP($B1141,'b06'!$A$4:$I$714,AE$1,0),0)</f>
        <v>1</v>
      </c>
      <c r="AF1141" s="41">
        <f>IFERROR(VLOOKUP($B1141,'b06'!$A$4:$I$714,AF$1,0),0)</f>
        <v>0</v>
      </c>
      <c r="AG1141" s="41">
        <f>IFERROR(VLOOKUP($B1141,'b06'!$A$4:$I$714,AG$1,0),0)</f>
        <v>0</v>
      </c>
      <c r="AH1141" s="41">
        <f>IFERROR(VLOOKUP($B1141,'b06'!$A$4:$I$714,AH$1,0),0)</f>
        <v>0</v>
      </c>
      <c r="AI1141" s="41">
        <f>IFERROR(VLOOKUP($B1141,'b06'!$A$4:$I$714,AI$1,0),0)</f>
        <v>0</v>
      </c>
      <c r="AJ1141" s="41">
        <f>IFERROR(VLOOKUP($B1141,'b06'!$A$4:$I$714,AJ$1,0),0)</f>
        <v>0</v>
      </c>
    </row>
    <row r="1142" spans="1:36" x14ac:dyDescent="0.35">
      <c r="A1142" s="4" t="s">
        <v>77</v>
      </c>
      <c r="B1142" s="30">
        <v>1140</v>
      </c>
      <c r="C1142" s="8">
        <f t="shared" ca="1" si="205"/>
        <v>32219</v>
      </c>
      <c r="D1142" s="5" t="str">
        <f t="shared" si="206"/>
        <v>colaborador_1140</v>
      </c>
      <c r="E1142" s="9" t="s">
        <v>1339</v>
      </c>
      <c r="F1142" s="9" t="s">
        <v>1550</v>
      </c>
      <c r="G1142" s="8">
        <f t="shared" ca="1" si="207"/>
        <v>44061</v>
      </c>
      <c r="H1142" s="6" t="s">
        <v>6</v>
      </c>
      <c r="I1142" s="13">
        <f t="shared" ca="1" si="208"/>
        <v>1.84</v>
      </c>
      <c r="J1142" s="15">
        <f t="shared" ca="1" si="209"/>
        <v>70</v>
      </c>
      <c r="K1142" s="15">
        <f t="shared" ca="1" si="210"/>
        <v>20.675803402646501</v>
      </c>
      <c r="L1142" s="10">
        <f t="shared" ca="1" si="211"/>
        <v>3</v>
      </c>
      <c r="M1142" s="10">
        <f t="shared" ca="1" si="212"/>
        <v>7</v>
      </c>
      <c r="N1142" s="10">
        <f t="shared" ca="1" si="213"/>
        <v>22</v>
      </c>
      <c r="O1142" s="10">
        <f t="shared" ca="1" si="214"/>
        <v>2</v>
      </c>
      <c r="P1142" s="10">
        <f t="shared" ca="1" si="215"/>
        <v>2</v>
      </c>
      <c r="Q1142" s="11">
        <f t="shared" ca="1" si="204"/>
        <v>32</v>
      </c>
      <c r="R1142" s="22" t="str">
        <f ca="1">VLOOKUP(L1142,'05'!$A$2:$B$6,2,0)</f>
        <v>preta</v>
      </c>
      <c r="S1142" s="22" t="str">
        <f ca="1">VLOOKUP(M1142,'06'!$A$2:$B$18,2,0)</f>
        <v>ensino médio técnico completo</v>
      </c>
      <c r="T1142" s="22" t="str">
        <f ca="1">VLOOKUP(N1142,'07'!$A$2:$D$28,2,0)</f>
        <v>Rondônia</v>
      </c>
      <c r="U1142" s="22" t="str">
        <f ca="1">VLOOKUP(O1142,'08'!$A$2:$B$28,2,0)</f>
        <v>Candomblé</v>
      </c>
      <c r="V1142" s="22" t="str">
        <f ca="1">VLOOKUP(P1142,'10'!$A$2:$B$10,2,0)</f>
        <v>Casado</v>
      </c>
      <c r="W1142" s="29">
        <f>IFERROR(VLOOKUP($B1142,'b02'!$A$4:$H$705,W$1,0),0)</f>
        <v>0</v>
      </c>
      <c r="X1142" s="29">
        <f>IFERROR(VLOOKUP($B1142,'b02'!$A$4:$H$705,X$1,0),0)</f>
        <v>0</v>
      </c>
      <c r="Y1142" s="29">
        <f>IFERROR(VLOOKUP($B1142,'b02'!$A$4:$H$705,Y$1,0),0)</f>
        <v>0</v>
      </c>
      <c r="Z1142" s="29">
        <f>IFERROR(VLOOKUP($B1142,'b02'!$A$4:$H$705,Z$1,0),0)</f>
        <v>0</v>
      </c>
      <c r="AA1142" s="29">
        <f>IFERROR(VLOOKUP($B1142,'b02'!$A$4:$H$705,AA$1,0),0)</f>
        <v>0</v>
      </c>
      <c r="AB1142" s="29">
        <f>IFERROR(VLOOKUP($B1142,'b02'!$A$4:$H$705,AB$1,0),0)</f>
        <v>0</v>
      </c>
      <c r="AC1142" s="29">
        <f>IFERROR(VLOOKUP($B1142,'b02'!$A$4:$H$705,AC$1,0),0)</f>
        <v>0</v>
      </c>
      <c r="AD1142" s="41">
        <f>IFERROR(VLOOKUP($B1142,'b06'!$A$4:$I$714,AD$1,0),0)</f>
        <v>0</v>
      </c>
      <c r="AE1142" s="41">
        <f>IFERROR(VLOOKUP($B1142,'b06'!$A$4:$I$714,AE$1,0),0)</f>
        <v>0</v>
      </c>
      <c r="AF1142" s="41">
        <f>IFERROR(VLOOKUP($B1142,'b06'!$A$4:$I$714,AF$1,0),0)</f>
        <v>0</v>
      </c>
      <c r="AG1142" s="41">
        <f>IFERROR(VLOOKUP($B1142,'b06'!$A$4:$I$714,AG$1,0),0)</f>
        <v>0</v>
      </c>
      <c r="AH1142" s="41">
        <f>IFERROR(VLOOKUP($B1142,'b06'!$A$4:$I$714,AH$1,0),0)</f>
        <v>0</v>
      </c>
      <c r="AI1142" s="41">
        <f>IFERROR(VLOOKUP($B1142,'b06'!$A$4:$I$714,AI$1,0),0)</f>
        <v>0</v>
      </c>
      <c r="AJ1142" s="41">
        <f>IFERROR(VLOOKUP($B1142,'b06'!$A$4:$I$714,AJ$1,0),0)</f>
        <v>0</v>
      </c>
    </row>
    <row r="1143" spans="1:36" x14ac:dyDescent="0.35">
      <c r="A1143" s="4" t="s">
        <v>225</v>
      </c>
      <c r="B1143" s="30">
        <v>1141</v>
      </c>
      <c r="C1143" s="8">
        <f t="shared" ca="1" si="205"/>
        <v>33209</v>
      </c>
      <c r="D1143" s="5" t="str">
        <f t="shared" si="206"/>
        <v>colaborador_1141</v>
      </c>
      <c r="E1143" s="9" t="s">
        <v>1339</v>
      </c>
      <c r="F1143" s="9" t="s">
        <v>1550</v>
      </c>
      <c r="G1143" s="8">
        <f t="shared" ca="1" si="207"/>
        <v>43618</v>
      </c>
      <c r="H1143" s="6" t="s">
        <v>6</v>
      </c>
      <c r="I1143" s="13">
        <f t="shared" ca="1" si="208"/>
        <v>1.81</v>
      </c>
      <c r="J1143" s="15">
        <f t="shared" ca="1" si="209"/>
        <v>76</v>
      </c>
      <c r="K1143" s="15">
        <f t="shared" ca="1" si="210"/>
        <v>23.198315069747565</v>
      </c>
      <c r="L1143" s="10">
        <f t="shared" ca="1" si="211"/>
        <v>2</v>
      </c>
      <c r="M1143" s="10">
        <f t="shared" ca="1" si="212"/>
        <v>6</v>
      </c>
      <c r="N1143" s="10">
        <f t="shared" ca="1" si="213"/>
        <v>8</v>
      </c>
      <c r="O1143" s="10">
        <f t="shared" ca="1" si="214"/>
        <v>2</v>
      </c>
      <c r="P1143" s="10">
        <f t="shared" ca="1" si="215"/>
        <v>4</v>
      </c>
      <c r="Q1143" s="11">
        <f t="shared" ca="1" si="204"/>
        <v>30</v>
      </c>
      <c r="R1143" s="22" t="str">
        <f ca="1">VLOOKUP(L1143,'05'!$A$2:$B$6,2,0)</f>
        <v>parda</v>
      </c>
      <c r="S1143" s="22" t="str">
        <f ca="1">VLOOKUP(M1143,'06'!$A$2:$B$18,2,0)</f>
        <v>ensino médio técnico incompleto</v>
      </c>
      <c r="T1143" s="22" t="str">
        <f ca="1">VLOOKUP(N1143,'07'!$A$2:$D$28,2,0)</f>
        <v>Espírito Santo</v>
      </c>
      <c r="U1143" s="22" t="str">
        <f ca="1">VLOOKUP(O1143,'08'!$A$2:$B$28,2,0)</f>
        <v>Candomblé</v>
      </c>
      <c r="V1143" s="22" t="str">
        <f ca="1">VLOOKUP(P1143,'10'!$A$2:$B$10,2,0)</f>
        <v>Desquitado</v>
      </c>
      <c r="W1143" s="29">
        <f>IFERROR(VLOOKUP($B1143,'b02'!$A$4:$H$705,W$1,0),0)</f>
        <v>0</v>
      </c>
      <c r="X1143" s="29">
        <f>IFERROR(VLOOKUP($B1143,'b02'!$A$4:$H$705,X$1,0),0)</f>
        <v>0</v>
      </c>
      <c r="Y1143" s="29">
        <f>IFERROR(VLOOKUP($B1143,'b02'!$A$4:$H$705,Y$1,0),0)</f>
        <v>2</v>
      </c>
      <c r="Z1143" s="29">
        <f>IFERROR(VLOOKUP($B1143,'b02'!$A$4:$H$705,Z$1,0),0)</f>
        <v>1</v>
      </c>
      <c r="AA1143" s="29">
        <f>IFERROR(VLOOKUP($B1143,'b02'!$A$4:$H$705,AA$1,0),0)</f>
        <v>0</v>
      </c>
      <c r="AB1143" s="29">
        <f>IFERROR(VLOOKUP($B1143,'b02'!$A$4:$H$705,AB$1,0),0)</f>
        <v>0</v>
      </c>
      <c r="AC1143" s="29">
        <f>IFERROR(VLOOKUP($B1143,'b02'!$A$4:$H$705,AC$1,0),0)</f>
        <v>3</v>
      </c>
      <c r="AD1143" s="41">
        <f>IFERROR(VLOOKUP($B1143,'b06'!$A$4:$I$714,AD$1,0),0)</f>
        <v>0</v>
      </c>
      <c r="AE1143" s="41">
        <f>IFERROR(VLOOKUP($B1143,'b06'!$A$4:$I$714,AE$1,0),0)</f>
        <v>0</v>
      </c>
      <c r="AF1143" s="41">
        <f>IFERROR(VLOOKUP($B1143,'b06'!$A$4:$I$714,AF$1,0),0)</f>
        <v>2</v>
      </c>
      <c r="AG1143" s="41">
        <f>IFERROR(VLOOKUP($B1143,'b06'!$A$4:$I$714,AG$1,0),0)</f>
        <v>0</v>
      </c>
      <c r="AH1143" s="41">
        <f>IFERROR(VLOOKUP($B1143,'b06'!$A$4:$I$714,AH$1,0),0)</f>
        <v>1</v>
      </c>
      <c r="AI1143" s="41">
        <f>IFERROR(VLOOKUP($B1143,'b06'!$A$4:$I$714,AI$1,0),0)</f>
        <v>0</v>
      </c>
      <c r="AJ1143" s="41">
        <f>IFERROR(VLOOKUP($B1143,'b06'!$A$4:$I$714,AJ$1,0),0)</f>
        <v>0</v>
      </c>
    </row>
    <row r="1144" spans="1:36" x14ac:dyDescent="0.35">
      <c r="A1144" s="4" t="s">
        <v>8</v>
      </c>
      <c r="B1144" s="30">
        <v>1142</v>
      </c>
      <c r="C1144" s="8">
        <f t="shared" ca="1" si="205"/>
        <v>34031</v>
      </c>
      <c r="D1144" s="5" t="str">
        <f t="shared" si="206"/>
        <v>colaborador_1142</v>
      </c>
      <c r="E1144" s="9" t="s">
        <v>1339</v>
      </c>
      <c r="F1144" s="9" t="s">
        <v>1550</v>
      </c>
      <c r="G1144" s="8">
        <f t="shared" ca="1" si="207"/>
        <v>42316</v>
      </c>
      <c r="H1144" s="6" t="s">
        <v>6</v>
      </c>
      <c r="I1144" s="13">
        <f t="shared" ca="1" si="208"/>
        <v>1.83</v>
      </c>
      <c r="J1144" s="15">
        <f t="shared" ca="1" si="209"/>
        <v>73</v>
      </c>
      <c r="K1144" s="15">
        <f t="shared" ca="1" si="210"/>
        <v>21.798202394816204</v>
      </c>
      <c r="L1144" s="10">
        <f t="shared" ca="1" si="211"/>
        <v>3</v>
      </c>
      <c r="M1144" s="10">
        <f t="shared" ca="1" si="212"/>
        <v>3</v>
      </c>
      <c r="N1144" s="10">
        <f t="shared" ca="1" si="213"/>
        <v>12</v>
      </c>
      <c r="O1144" s="10">
        <f t="shared" ca="1" si="214"/>
        <v>5</v>
      </c>
      <c r="P1144" s="10">
        <f t="shared" ca="1" si="215"/>
        <v>5</v>
      </c>
      <c r="Q1144" s="11">
        <f t="shared" ca="1" si="204"/>
        <v>27</v>
      </c>
      <c r="R1144" s="22" t="str">
        <f ca="1">VLOOKUP(L1144,'05'!$A$2:$B$6,2,0)</f>
        <v>preta</v>
      </c>
      <c r="S1144" s="22" t="str">
        <f ca="1">VLOOKUP(M1144,'06'!$A$2:$B$18,2,0)</f>
        <v>ensino fundamental completo</v>
      </c>
      <c r="T1144" s="22" t="str">
        <f ca="1">VLOOKUP(N1144,'07'!$A$2:$D$28,2,0)</f>
        <v>Mato Grosso do Sul</v>
      </c>
      <c r="U1144" s="22" t="str">
        <f ca="1">VLOOKUP(O1144,'08'!$A$2:$B$28,2,0)</f>
        <v>Evangélica</v>
      </c>
      <c r="V1144" s="22" t="str">
        <f ca="1">VLOOKUP(P1144,'10'!$A$2:$B$10,2,0)</f>
        <v>Separado</v>
      </c>
      <c r="W1144" s="29">
        <f>IFERROR(VLOOKUP($B1144,'b02'!$A$4:$H$705,W$1,0),0)</f>
        <v>0</v>
      </c>
      <c r="X1144" s="29">
        <f>IFERROR(VLOOKUP($B1144,'b02'!$A$4:$H$705,X$1,0),0)</f>
        <v>0</v>
      </c>
      <c r="Y1144" s="29">
        <f>IFERROR(VLOOKUP($B1144,'b02'!$A$4:$H$705,Y$1,0),0)</f>
        <v>0</v>
      </c>
      <c r="Z1144" s="29">
        <f>IFERROR(VLOOKUP($B1144,'b02'!$A$4:$H$705,Z$1,0),0)</f>
        <v>0</v>
      </c>
      <c r="AA1144" s="29">
        <f>IFERROR(VLOOKUP($B1144,'b02'!$A$4:$H$705,AA$1,0),0)</f>
        <v>0</v>
      </c>
      <c r="AB1144" s="29">
        <f>IFERROR(VLOOKUP($B1144,'b02'!$A$4:$H$705,AB$1,0),0)</f>
        <v>0</v>
      </c>
      <c r="AC1144" s="29">
        <f>IFERROR(VLOOKUP($B1144,'b02'!$A$4:$H$705,AC$1,0),0)</f>
        <v>0</v>
      </c>
      <c r="AD1144" s="41">
        <f>IFERROR(VLOOKUP($B1144,'b06'!$A$4:$I$714,AD$1,0),0)</f>
        <v>0</v>
      </c>
      <c r="AE1144" s="41">
        <f>IFERROR(VLOOKUP($B1144,'b06'!$A$4:$I$714,AE$1,0),0)</f>
        <v>0</v>
      </c>
      <c r="AF1144" s="41">
        <f>IFERROR(VLOOKUP($B1144,'b06'!$A$4:$I$714,AF$1,0),0)</f>
        <v>0</v>
      </c>
      <c r="AG1144" s="41">
        <f>IFERROR(VLOOKUP($B1144,'b06'!$A$4:$I$714,AG$1,0),0)</f>
        <v>0</v>
      </c>
      <c r="AH1144" s="41">
        <f>IFERROR(VLOOKUP($B1144,'b06'!$A$4:$I$714,AH$1,0),0)</f>
        <v>0</v>
      </c>
      <c r="AI1144" s="41">
        <f>IFERROR(VLOOKUP($B1144,'b06'!$A$4:$I$714,AI$1,0),0)</f>
        <v>0</v>
      </c>
      <c r="AJ1144" s="41">
        <f>IFERROR(VLOOKUP($B1144,'b06'!$A$4:$I$714,AJ$1,0),0)</f>
        <v>0</v>
      </c>
    </row>
    <row r="1145" spans="1:36" x14ac:dyDescent="0.35">
      <c r="A1145" s="4" t="s">
        <v>189</v>
      </c>
      <c r="B1145" s="30">
        <v>1143</v>
      </c>
      <c r="C1145" s="8">
        <f t="shared" ca="1" si="205"/>
        <v>32241</v>
      </c>
      <c r="D1145" s="5" t="str">
        <f t="shared" si="206"/>
        <v>colaborador_1143</v>
      </c>
      <c r="E1145" s="9" t="s">
        <v>1339</v>
      </c>
      <c r="F1145" s="9" t="s">
        <v>1550</v>
      </c>
      <c r="G1145" s="8">
        <f t="shared" ca="1" si="207"/>
        <v>42564</v>
      </c>
      <c r="H1145" s="6" t="s">
        <v>6</v>
      </c>
      <c r="I1145" s="13">
        <f t="shared" ca="1" si="208"/>
        <v>1.76</v>
      </c>
      <c r="J1145" s="15">
        <f t="shared" ca="1" si="209"/>
        <v>71</v>
      </c>
      <c r="K1145" s="15">
        <f t="shared" ca="1" si="210"/>
        <v>22.920971074380166</v>
      </c>
      <c r="L1145" s="10">
        <f t="shared" ca="1" si="211"/>
        <v>2</v>
      </c>
      <c r="M1145" s="10">
        <f t="shared" ca="1" si="212"/>
        <v>7</v>
      </c>
      <c r="N1145" s="10">
        <f t="shared" ca="1" si="213"/>
        <v>25</v>
      </c>
      <c r="O1145" s="10">
        <f t="shared" ca="1" si="214"/>
        <v>3</v>
      </c>
      <c r="P1145" s="10">
        <f t="shared" ca="1" si="215"/>
        <v>4</v>
      </c>
      <c r="Q1145" s="11">
        <f t="shared" ca="1" si="204"/>
        <v>32</v>
      </c>
      <c r="R1145" s="22" t="str">
        <f ca="1">VLOOKUP(L1145,'05'!$A$2:$B$6,2,0)</f>
        <v>parda</v>
      </c>
      <c r="S1145" s="22" t="str">
        <f ca="1">VLOOKUP(M1145,'06'!$A$2:$B$18,2,0)</f>
        <v>ensino médio técnico completo</v>
      </c>
      <c r="T1145" s="22" t="str">
        <f ca="1">VLOOKUP(N1145,'07'!$A$2:$D$28,2,0)</f>
        <v>São Paulo</v>
      </c>
      <c r="U1145" s="22" t="str">
        <f ca="1">VLOOKUP(O1145,'08'!$A$2:$B$28,2,0)</f>
        <v>Católica</v>
      </c>
      <c r="V1145" s="22" t="str">
        <f ca="1">VLOOKUP(P1145,'10'!$A$2:$B$10,2,0)</f>
        <v>Desquitado</v>
      </c>
      <c r="W1145" s="29">
        <f>IFERROR(VLOOKUP($B1145,'b02'!$A$4:$H$705,W$1,0),0)</f>
        <v>0</v>
      </c>
      <c r="X1145" s="29">
        <f>IFERROR(VLOOKUP($B1145,'b02'!$A$4:$H$705,X$1,0),0)</f>
        <v>0</v>
      </c>
      <c r="Y1145" s="29">
        <f>IFERROR(VLOOKUP($B1145,'b02'!$A$4:$H$705,Y$1,0),0)</f>
        <v>1</v>
      </c>
      <c r="Z1145" s="29">
        <f>IFERROR(VLOOKUP($B1145,'b02'!$A$4:$H$705,Z$1,0),0)</f>
        <v>0</v>
      </c>
      <c r="AA1145" s="29">
        <f>IFERROR(VLOOKUP($B1145,'b02'!$A$4:$H$705,AA$1,0),0)</f>
        <v>0</v>
      </c>
      <c r="AB1145" s="29">
        <f>IFERROR(VLOOKUP($B1145,'b02'!$A$4:$H$705,AB$1,0),0)</f>
        <v>0</v>
      </c>
      <c r="AC1145" s="29">
        <f>IFERROR(VLOOKUP($B1145,'b02'!$A$4:$H$705,AC$1,0),0)</f>
        <v>1</v>
      </c>
      <c r="AD1145" s="41">
        <f>IFERROR(VLOOKUP($B1145,'b06'!$A$4:$I$714,AD$1,0),0)</f>
        <v>0</v>
      </c>
      <c r="AE1145" s="41">
        <f>IFERROR(VLOOKUP($B1145,'b06'!$A$4:$I$714,AE$1,0),0)</f>
        <v>0</v>
      </c>
      <c r="AF1145" s="41">
        <f>IFERROR(VLOOKUP($B1145,'b06'!$A$4:$I$714,AF$1,0),0)</f>
        <v>0</v>
      </c>
      <c r="AG1145" s="41">
        <f>IFERROR(VLOOKUP($B1145,'b06'!$A$4:$I$714,AG$1,0),0)</f>
        <v>0</v>
      </c>
      <c r="AH1145" s="41">
        <f>IFERROR(VLOOKUP($B1145,'b06'!$A$4:$I$714,AH$1,0),0)</f>
        <v>0</v>
      </c>
      <c r="AI1145" s="41">
        <f>IFERROR(VLOOKUP($B1145,'b06'!$A$4:$I$714,AI$1,0),0)</f>
        <v>0</v>
      </c>
      <c r="AJ1145" s="41">
        <f>IFERROR(VLOOKUP($B1145,'b06'!$A$4:$I$714,AJ$1,0),0)</f>
        <v>1</v>
      </c>
    </row>
    <row r="1146" spans="1:36" x14ac:dyDescent="0.35">
      <c r="A1146" s="4" t="s">
        <v>145</v>
      </c>
      <c r="B1146" s="30">
        <v>1144</v>
      </c>
      <c r="C1146" s="8">
        <f t="shared" ca="1" si="205"/>
        <v>33608</v>
      </c>
      <c r="D1146" s="5" t="str">
        <f t="shared" si="206"/>
        <v>colaborador_1144</v>
      </c>
      <c r="E1146" s="9" t="s">
        <v>1339</v>
      </c>
      <c r="F1146" s="9" t="s">
        <v>1550</v>
      </c>
      <c r="G1146" s="8">
        <f t="shared" ca="1" si="207"/>
        <v>43053</v>
      </c>
      <c r="H1146" s="6" t="s">
        <v>6</v>
      </c>
      <c r="I1146" s="13">
        <f t="shared" ca="1" si="208"/>
        <v>1.77</v>
      </c>
      <c r="J1146" s="15">
        <f t="shared" ca="1" si="209"/>
        <v>78</v>
      </c>
      <c r="K1146" s="15">
        <f t="shared" ca="1" si="210"/>
        <v>24.897060231734173</v>
      </c>
      <c r="L1146" s="10">
        <f t="shared" ca="1" si="211"/>
        <v>2</v>
      </c>
      <c r="M1146" s="10">
        <f t="shared" ca="1" si="212"/>
        <v>7</v>
      </c>
      <c r="N1146" s="10">
        <f t="shared" ca="1" si="213"/>
        <v>4</v>
      </c>
      <c r="O1146" s="10">
        <f t="shared" ca="1" si="214"/>
        <v>7</v>
      </c>
      <c r="P1146" s="10">
        <f t="shared" ca="1" si="215"/>
        <v>5</v>
      </c>
      <c r="Q1146" s="11">
        <f t="shared" ca="1" si="204"/>
        <v>29</v>
      </c>
      <c r="R1146" s="22" t="str">
        <f ca="1">VLOOKUP(L1146,'05'!$A$2:$B$6,2,0)</f>
        <v>parda</v>
      </c>
      <c r="S1146" s="22" t="str">
        <f ca="1">VLOOKUP(M1146,'06'!$A$2:$B$18,2,0)</f>
        <v>ensino médio técnico completo</v>
      </c>
      <c r="T1146" s="22" t="str">
        <f ca="1">VLOOKUP(N1146,'07'!$A$2:$D$28,2,0)</f>
        <v>Amazonas</v>
      </c>
      <c r="U1146" s="22" t="str">
        <f ca="1">VLOOKUP(O1146,'08'!$A$2:$B$28,2,0)</f>
        <v>Testemunha de Jeová</v>
      </c>
      <c r="V1146" s="22" t="str">
        <f ca="1">VLOOKUP(P1146,'10'!$A$2:$B$10,2,0)</f>
        <v>Separado</v>
      </c>
      <c r="W1146" s="29">
        <f>IFERROR(VLOOKUP($B1146,'b02'!$A$4:$H$705,W$1,0),0)</f>
        <v>0</v>
      </c>
      <c r="X1146" s="29">
        <f>IFERROR(VLOOKUP($B1146,'b02'!$A$4:$H$705,X$1,0),0)</f>
        <v>0</v>
      </c>
      <c r="Y1146" s="29">
        <f>IFERROR(VLOOKUP($B1146,'b02'!$A$4:$H$705,Y$1,0),0)</f>
        <v>0</v>
      </c>
      <c r="Z1146" s="29">
        <f>IFERROR(VLOOKUP($B1146,'b02'!$A$4:$H$705,Z$1,0),0)</f>
        <v>1</v>
      </c>
      <c r="AA1146" s="29">
        <f>IFERROR(VLOOKUP($B1146,'b02'!$A$4:$H$705,AA$1,0),0)</f>
        <v>0</v>
      </c>
      <c r="AB1146" s="29">
        <f>IFERROR(VLOOKUP($B1146,'b02'!$A$4:$H$705,AB$1,0),0)</f>
        <v>0</v>
      </c>
      <c r="AC1146" s="29">
        <f>IFERROR(VLOOKUP($B1146,'b02'!$A$4:$H$705,AC$1,0),0)</f>
        <v>1</v>
      </c>
      <c r="AD1146" s="41">
        <f>IFERROR(VLOOKUP($B1146,'b06'!$A$4:$I$714,AD$1,0),0)</f>
        <v>0</v>
      </c>
      <c r="AE1146" s="41">
        <f>IFERROR(VLOOKUP($B1146,'b06'!$A$4:$I$714,AE$1,0),0)</f>
        <v>0</v>
      </c>
      <c r="AF1146" s="41">
        <f>IFERROR(VLOOKUP($B1146,'b06'!$A$4:$I$714,AF$1,0),0)</f>
        <v>0</v>
      </c>
      <c r="AG1146" s="41">
        <f>IFERROR(VLOOKUP($B1146,'b06'!$A$4:$I$714,AG$1,0),0)</f>
        <v>0</v>
      </c>
      <c r="AH1146" s="41">
        <f>IFERROR(VLOOKUP($B1146,'b06'!$A$4:$I$714,AH$1,0),0)</f>
        <v>0</v>
      </c>
      <c r="AI1146" s="41">
        <f>IFERROR(VLOOKUP($B1146,'b06'!$A$4:$I$714,AI$1,0),0)</f>
        <v>0</v>
      </c>
      <c r="AJ1146" s="41">
        <f>IFERROR(VLOOKUP($B1146,'b06'!$A$4:$I$714,AJ$1,0),0)</f>
        <v>1</v>
      </c>
    </row>
    <row r="1147" spans="1:36" x14ac:dyDescent="0.35">
      <c r="A1147" s="4" t="s">
        <v>80</v>
      </c>
      <c r="B1147" s="30">
        <v>1145</v>
      </c>
      <c r="C1147" s="8">
        <f t="shared" ca="1" si="205"/>
        <v>33817</v>
      </c>
      <c r="D1147" s="5" t="str">
        <f t="shared" si="206"/>
        <v>colaborador_1145</v>
      </c>
      <c r="E1147" s="9" t="s">
        <v>1339</v>
      </c>
      <c r="F1147" s="9" t="s">
        <v>1550</v>
      </c>
      <c r="G1147" s="8">
        <f t="shared" ca="1" si="207"/>
        <v>42713</v>
      </c>
      <c r="H1147" s="6" t="s">
        <v>6</v>
      </c>
      <c r="I1147" s="13">
        <f t="shared" ca="1" si="208"/>
        <v>1.82</v>
      </c>
      <c r="J1147" s="15">
        <f t="shared" ca="1" si="209"/>
        <v>72</v>
      </c>
      <c r="K1147" s="15">
        <f t="shared" ca="1" si="210"/>
        <v>21.736505252988767</v>
      </c>
      <c r="L1147" s="10">
        <f t="shared" ca="1" si="211"/>
        <v>3</v>
      </c>
      <c r="M1147" s="10">
        <f t="shared" ca="1" si="212"/>
        <v>6</v>
      </c>
      <c r="N1147" s="10">
        <f t="shared" ca="1" si="213"/>
        <v>16</v>
      </c>
      <c r="O1147" s="10">
        <f t="shared" ca="1" si="214"/>
        <v>5</v>
      </c>
      <c r="P1147" s="10">
        <f t="shared" ca="1" si="215"/>
        <v>1</v>
      </c>
      <c r="Q1147" s="11">
        <f t="shared" ca="1" si="204"/>
        <v>28</v>
      </c>
      <c r="R1147" s="22" t="str">
        <f ca="1">VLOOKUP(L1147,'05'!$A$2:$B$6,2,0)</f>
        <v>preta</v>
      </c>
      <c r="S1147" s="22" t="str">
        <f ca="1">VLOOKUP(M1147,'06'!$A$2:$B$18,2,0)</f>
        <v>ensino médio técnico incompleto</v>
      </c>
      <c r="T1147" s="22" t="str">
        <f ca="1">VLOOKUP(N1147,'07'!$A$2:$D$28,2,0)</f>
        <v>Paraná</v>
      </c>
      <c r="U1147" s="22" t="str">
        <f ca="1">VLOOKUP(O1147,'08'!$A$2:$B$28,2,0)</f>
        <v>Evangélica</v>
      </c>
      <c r="V1147" s="22" t="str">
        <f ca="1">VLOOKUP(P1147,'10'!$A$2:$B$10,2,0)</f>
        <v>Solteiro</v>
      </c>
      <c r="W1147" s="29">
        <f>IFERROR(VLOOKUP($B1147,'b02'!$A$4:$H$705,W$1,0),0)</f>
        <v>0</v>
      </c>
      <c r="X1147" s="29">
        <f>IFERROR(VLOOKUP($B1147,'b02'!$A$4:$H$705,X$1,0),0)</f>
        <v>0</v>
      </c>
      <c r="Y1147" s="29">
        <f>IFERROR(VLOOKUP($B1147,'b02'!$A$4:$H$705,Y$1,0),0)</f>
        <v>0</v>
      </c>
      <c r="Z1147" s="29">
        <f>IFERROR(VLOOKUP($B1147,'b02'!$A$4:$H$705,Z$1,0),0)</f>
        <v>0</v>
      </c>
      <c r="AA1147" s="29">
        <f>IFERROR(VLOOKUP($B1147,'b02'!$A$4:$H$705,AA$1,0),0)</f>
        <v>0</v>
      </c>
      <c r="AB1147" s="29">
        <f>IFERROR(VLOOKUP($B1147,'b02'!$A$4:$H$705,AB$1,0),0)</f>
        <v>0</v>
      </c>
      <c r="AC1147" s="29">
        <f>IFERROR(VLOOKUP($B1147,'b02'!$A$4:$H$705,AC$1,0),0)</f>
        <v>0</v>
      </c>
      <c r="AD1147" s="41">
        <f>IFERROR(VLOOKUP($B1147,'b06'!$A$4:$I$714,AD$1,0),0)</f>
        <v>0</v>
      </c>
      <c r="AE1147" s="41">
        <f>IFERROR(VLOOKUP($B1147,'b06'!$A$4:$I$714,AE$1,0),0)</f>
        <v>0</v>
      </c>
      <c r="AF1147" s="41">
        <f>IFERROR(VLOOKUP($B1147,'b06'!$A$4:$I$714,AF$1,0),0)</f>
        <v>0</v>
      </c>
      <c r="AG1147" s="41">
        <f>IFERROR(VLOOKUP($B1147,'b06'!$A$4:$I$714,AG$1,0),0)</f>
        <v>0</v>
      </c>
      <c r="AH1147" s="41">
        <f>IFERROR(VLOOKUP($B1147,'b06'!$A$4:$I$714,AH$1,0),0)</f>
        <v>0</v>
      </c>
      <c r="AI1147" s="41">
        <f>IFERROR(VLOOKUP($B1147,'b06'!$A$4:$I$714,AI$1,0),0)</f>
        <v>0</v>
      </c>
      <c r="AJ1147" s="41">
        <f>IFERROR(VLOOKUP($B1147,'b06'!$A$4:$I$714,AJ$1,0),0)</f>
        <v>0</v>
      </c>
    </row>
    <row r="1148" spans="1:36" x14ac:dyDescent="0.35">
      <c r="A1148" s="4" t="s">
        <v>251</v>
      </c>
      <c r="B1148" s="30">
        <v>1146</v>
      </c>
      <c r="C1148" s="8">
        <f t="shared" ca="1" si="205"/>
        <v>33881</v>
      </c>
      <c r="D1148" s="5" t="str">
        <f t="shared" si="206"/>
        <v>colaborador_1146</v>
      </c>
      <c r="E1148" s="9" t="s">
        <v>1339</v>
      </c>
      <c r="F1148" s="9" t="s">
        <v>1550</v>
      </c>
      <c r="G1148" s="8">
        <f t="shared" ca="1" si="207"/>
        <v>43676</v>
      </c>
      <c r="H1148" s="6" t="s">
        <v>6</v>
      </c>
      <c r="I1148" s="13">
        <f t="shared" ca="1" si="208"/>
        <v>1.81</v>
      </c>
      <c r="J1148" s="15">
        <f t="shared" ca="1" si="209"/>
        <v>80</v>
      </c>
      <c r="K1148" s="15">
        <f t="shared" ca="1" si="210"/>
        <v>24.419279020786909</v>
      </c>
      <c r="L1148" s="10">
        <f t="shared" ca="1" si="211"/>
        <v>2</v>
      </c>
      <c r="M1148" s="10">
        <f t="shared" ca="1" si="212"/>
        <v>2</v>
      </c>
      <c r="N1148" s="10">
        <f t="shared" ca="1" si="213"/>
        <v>7</v>
      </c>
      <c r="O1148" s="10">
        <f t="shared" ca="1" si="214"/>
        <v>7</v>
      </c>
      <c r="P1148" s="10">
        <f t="shared" ca="1" si="215"/>
        <v>4</v>
      </c>
      <c r="Q1148" s="11">
        <f t="shared" ca="1" si="204"/>
        <v>28</v>
      </c>
      <c r="R1148" s="22" t="str">
        <f ca="1">VLOOKUP(L1148,'05'!$A$2:$B$6,2,0)</f>
        <v>parda</v>
      </c>
      <c r="S1148" s="22" t="str">
        <f ca="1">VLOOKUP(M1148,'06'!$A$2:$B$18,2,0)</f>
        <v>ensino fundamental incompleto</v>
      </c>
      <c r="T1148" s="22" t="str">
        <f ca="1">VLOOKUP(N1148,'07'!$A$2:$D$28,2,0)</f>
        <v>Distrito Federal</v>
      </c>
      <c r="U1148" s="22" t="str">
        <f ca="1">VLOOKUP(O1148,'08'!$A$2:$B$28,2,0)</f>
        <v>Testemunha de Jeová</v>
      </c>
      <c r="V1148" s="22" t="str">
        <f ca="1">VLOOKUP(P1148,'10'!$A$2:$B$10,2,0)</f>
        <v>Desquitado</v>
      </c>
      <c r="W1148" s="29">
        <f>IFERROR(VLOOKUP($B1148,'b02'!$A$4:$H$705,W$1,0),0)</f>
        <v>0</v>
      </c>
      <c r="X1148" s="29">
        <f>IFERROR(VLOOKUP($B1148,'b02'!$A$4:$H$705,X$1,0),0)</f>
        <v>0</v>
      </c>
      <c r="Y1148" s="29">
        <f>IFERROR(VLOOKUP($B1148,'b02'!$A$4:$H$705,Y$1,0),0)</f>
        <v>0</v>
      </c>
      <c r="Z1148" s="29">
        <f>IFERROR(VLOOKUP($B1148,'b02'!$A$4:$H$705,Z$1,0),0)</f>
        <v>0</v>
      </c>
      <c r="AA1148" s="29">
        <f>IFERROR(VLOOKUP($B1148,'b02'!$A$4:$H$705,AA$1,0),0)</f>
        <v>0</v>
      </c>
      <c r="AB1148" s="29">
        <f>IFERROR(VLOOKUP($B1148,'b02'!$A$4:$H$705,AB$1,0),0)</f>
        <v>0</v>
      </c>
      <c r="AC1148" s="29">
        <f>IFERROR(VLOOKUP($B1148,'b02'!$A$4:$H$705,AC$1,0),0)</f>
        <v>0</v>
      </c>
      <c r="AD1148" s="41">
        <f>IFERROR(VLOOKUP($B1148,'b06'!$A$4:$I$714,AD$1,0),0)</f>
        <v>0</v>
      </c>
      <c r="AE1148" s="41">
        <f>IFERROR(VLOOKUP($B1148,'b06'!$A$4:$I$714,AE$1,0),0)</f>
        <v>0</v>
      </c>
      <c r="AF1148" s="41">
        <f>IFERROR(VLOOKUP($B1148,'b06'!$A$4:$I$714,AF$1,0),0)</f>
        <v>0</v>
      </c>
      <c r="AG1148" s="41">
        <f>IFERROR(VLOOKUP($B1148,'b06'!$A$4:$I$714,AG$1,0),0)</f>
        <v>0</v>
      </c>
      <c r="AH1148" s="41">
        <f>IFERROR(VLOOKUP($B1148,'b06'!$A$4:$I$714,AH$1,0),0)</f>
        <v>0</v>
      </c>
      <c r="AI1148" s="41">
        <f>IFERROR(VLOOKUP($B1148,'b06'!$A$4:$I$714,AI$1,0),0)</f>
        <v>0</v>
      </c>
      <c r="AJ1148" s="41">
        <f>IFERROR(VLOOKUP($B1148,'b06'!$A$4:$I$714,AJ$1,0),0)</f>
        <v>0</v>
      </c>
    </row>
    <row r="1149" spans="1:36" x14ac:dyDescent="0.35">
      <c r="A1149" s="4" t="s">
        <v>57</v>
      </c>
      <c r="B1149" s="30">
        <v>1147</v>
      </c>
      <c r="C1149" s="8">
        <f t="shared" ca="1" si="205"/>
        <v>31915</v>
      </c>
      <c r="D1149" s="5" t="str">
        <f t="shared" si="206"/>
        <v>colaborador_1147</v>
      </c>
      <c r="E1149" s="9" t="s">
        <v>1339</v>
      </c>
      <c r="F1149" s="9" t="s">
        <v>1550</v>
      </c>
      <c r="G1149" s="8">
        <f t="shared" ca="1" si="207"/>
        <v>42759</v>
      </c>
      <c r="H1149" s="6" t="s">
        <v>6</v>
      </c>
      <c r="I1149" s="13">
        <f t="shared" ca="1" si="208"/>
        <v>1.77</v>
      </c>
      <c r="J1149" s="15">
        <f t="shared" ca="1" si="209"/>
        <v>75</v>
      </c>
      <c r="K1149" s="15">
        <f t="shared" ca="1" si="210"/>
        <v>23.93948099205209</v>
      </c>
      <c r="L1149" s="10">
        <f t="shared" ca="1" si="211"/>
        <v>3</v>
      </c>
      <c r="M1149" s="10">
        <f t="shared" ca="1" si="212"/>
        <v>1</v>
      </c>
      <c r="N1149" s="10">
        <f t="shared" ca="1" si="213"/>
        <v>21</v>
      </c>
      <c r="O1149" s="10">
        <f t="shared" ca="1" si="214"/>
        <v>3</v>
      </c>
      <c r="P1149" s="10">
        <f t="shared" ca="1" si="215"/>
        <v>2</v>
      </c>
      <c r="Q1149" s="11">
        <f t="shared" ca="1" si="204"/>
        <v>33</v>
      </c>
      <c r="R1149" s="22" t="str">
        <f ca="1">VLOOKUP(L1149,'05'!$A$2:$B$6,2,0)</f>
        <v>preta</v>
      </c>
      <c r="S1149" s="22" t="str">
        <f ca="1">VLOOKUP(M1149,'06'!$A$2:$B$18,2,0)</f>
        <v>sem instrução</v>
      </c>
      <c r="T1149" s="22" t="str">
        <f ca="1">VLOOKUP(N1149,'07'!$A$2:$D$28,2,0)</f>
        <v>Rio Grande do Sul</v>
      </c>
      <c r="U1149" s="22" t="str">
        <f ca="1">VLOOKUP(O1149,'08'!$A$2:$B$28,2,0)</f>
        <v>Católica</v>
      </c>
      <c r="V1149" s="22" t="str">
        <f ca="1">VLOOKUP(P1149,'10'!$A$2:$B$10,2,0)</f>
        <v>Casado</v>
      </c>
      <c r="W1149" s="29">
        <f>IFERROR(VLOOKUP($B1149,'b02'!$A$4:$H$705,W$1,0),0)</f>
        <v>0</v>
      </c>
      <c r="X1149" s="29">
        <f>IFERROR(VLOOKUP($B1149,'b02'!$A$4:$H$705,X$1,0),0)</f>
        <v>0</v>
      </c>
      <c r="Y1149" s="29">
        <f>IFERROR(VLOOKUP($B1149,'b02'!$A$4:$H$705,Y$1,0),0)</f>
        <v>0</v>
      </c>
      <c r="Z1149" s="29">
        <f>IFERROR(VLOOKUP($B1149,'b02'!$A$4:$H$705,Z$1,0),0)</f>
        <v>1</v>
      </c>
      <c r="AA1149" s="29">
        <f>IFERROR(VLOOKUP($B1149,'b02'!$A$4:$H$705,AA$1,0),0)</f>
        <v>0</v>
      </c>
      <c r="AB1149" s="29">
        <f>IFERROR(VLOOKUP($B1149,'b02'!$A$4:$H$705,AB$1,0),0)</f>
        <v>0</v>
      </c>
      <c r="AC1149" s="29">
        <f>IFERROR(VLOOKUP($B1149,'b02'!$A$4:$H$705,AC$1,0),0)</f>
        <v>1</v>
      </c>
      <c r="AD1149" s="41">
        <f>IFERROR(VLOOKUP($B1149,'b06'!$A$4:$I$714,AD$1,0),0)</f>
        <v>0</v>
      </c>
      <c r="AE1149" s="41">
        <f>IFERROR(VLOOKUP($B1149,'b06'!$A$4:$I$714,AE$1,0),0)</f>
        <v>0</v>
      </c>
      <c r="AF1149" s="41">
        <f>IFERROR(VLOOKUP($B1149,'b06'!$A$4:$I$714,AF$1,0),0)</f>
        <v>0</v>
      </c>
      <c r="AG1149" s="41">
        <f>IFERROR(VLOOKUP($B1149,'b06'!$A$4:$I$714,AG$1,0),0)</f>
        <v>0</v>
      </c>
      <c r="AH1149" s="41">
        <f>IFERROR(VLOOKUP($B1149,'b06'!$A$4:$I$714,AH$1,0),0)</f>
        <v>0</v>
      </c>
      <c r="AI1149" s="41">
        <f>IFERROR(VLOOKUP($B1149,'b06'!$A$4:$I$714,AI$1,0),0)</f>
        <v>1</v>
      </c>
      <c r="AJ1149" s="41">
        <f>IFERROR(VLOOKUP($B1149,'b06'!$A$4:$I$714,AJ$1,0),0)</f>
        <v>0</v>
      </c>
    </row>
    <row r="1150" spans="1:36" x14ac:dyDescent="0.35">
      <c r="A1150" s="4" t="s">
        <v>1316</v>
      </c>
      <c r="B1150" s="30">
        <v>1148</v>
      </c>
      <c r="C1150" s="8">
        <f t="shared" ca="1" si="205"/>
        <v>32700</v>
      </c>
      <c r="D1150" s="5" t="str">
        <f t="shared" si="206"/>
        <v>colaborador_1148</v>
      </c>
      <c r="E1150" s="9" t="s">
        <v>1339</v>
      </c>
      <c r="F1150" s="9" t="s">
        <v>1550</v>
      </c>
      <c r="G1150" s="8">
        <f t="shared" ca="1" si="207"/>
        <v>43602</v>
      </c>
      <c r="H1150" s="6" t="s">
        <v>6</v>
      </c>
      <c r="I1150" s="13">
        <f t="shared" ca="1" si="208"/>
        <v>1.83</v>
      </c>
      <c r="J1150" s="15">
        <f t="shared" ca="1" si="209"/>
        <v>72</v>
      </c>
      <c r="K1150" s="15">
        <f t="shared" ca="1" si="210"/>
        <v>21.49959688255845</v>
      </c>
      <c r="L1150" s="10">
        <f t="shared" ca="1" si="211"/>
        <v>3</v>
      </c>
      <c r="M1150" s="10">
        <f t="shared" ca="1" si="212"/>
        <v>3</v>
      </c>
      <c r="N1150" s="10">
        <f t="shared" ca="1" si="213"/>
        <v>1</v>
      </c>
      <c r="O1150" s="10">
        <f t="shared" ca="1" si="214"/>
        <v>7</v>
      </c>
      <c r="P1150" s="10">
        <f t="shared" ca="1" si="215"/>
        <v>2</v>
      </c>
      <c r="Q1150" s="11">
        <f t="shared" ca="1" si="204"/>
        <v>31</v>
      </c>
      <c r="R1150" s="22" t="str">
        <f ca="1">VLOOKUP(L1150,'05'!$A$2:$B$6,2,0)</f>
        <v>preta</v>
      </c>
      <c r="S1150" s="22" t="str">
        <f ca="1">VLOOKUP(M1150,'06'!$A$2:$B$18,2,0)</f>
        <v>ensino fundamental completo</v>
      </c>
      <c r="T1150" s="22" t="str">
        <f ca="1">VLOOKUP(N1150,'07'!$A$2:$D$28,2,0)</f>
        <v>Acre</v>
      </c>
      <c r="U1150" s="22" t="str">
        <f ca="1">VLOOKUP(O1150,'08'!$A$2:$B$28,2,0)</f>
        <v>Testemunha de Jeová</v>
      </c>
      <c r="V1150" s="22" t="str">
        <f ca="1">VLOOKUP(P1150,'10'!$A$2:$B$10,2,0)</f>
        <v>Casado</v>
      </c>
      <c r="W1150" s="29">
        <f>IFERROR(VLOOKUP($B1150,'b02'!$A$4:$H$705,W$1,0),0)</f>
        <v>0</v>
      </c>
      <c r="X1150" s="29">
        <f>IFERROR(VLOOKUP($B1150,'b02'!$A$4:$H$705,X$1,0),0)</f>
        <v>0</v>
      </c>
      <c r="Y1150" s="29">
        <f>IFERROR(VLOOKUP($B1150,'b02'!$A$4:$H$705,Y$1,0),0)</f>
        <v>0</v>
      </c>
      <c r="Z1150" s="29">
        <f>IFERROR(VLOOKUP($B1150,'b02'!$A$4:$H$705,Z$1,0),0)</f>
        <v>0</v>
      </c>
      <c r="AA1150" s="29">
        <f>IFERROR(VLOOKUP($B1150,'b02'!$A$4:$H$705,AA$1,0),0)</f>
        <v>1</v>
      </c>
      <c r="AB1150" s="29">
        <f>IFERROR(VLOOKUP($B1150,'b02'!$A$4:$H$705,AB$1,0),0)</f>
        <v>0</v>
      </c>
      <c r="AC1150" s="29">
        <f>IFERROR(VLOOKUP($B1150,'b02'!$A$4:$H$705,AC$1,0),0)</f>
        <v>1</v>
      </c>
      <c r="AD1150" s="41">
        <f>IFERROR(VLOOKUP($B1150,'b06'!$A$4:$I$714,AD$1,0),0)</f>
        <v>0</v>
      </c>
      <c r="AE1150" s="41">
        <f>IFERROR(VLOOKUP($B1150,'b06'!$A$4:$I$714,AE$1,0),0)</f>
        <v>0</v>
      </c>
      <c r="AF1150" s="41">
        <f>IFERROR(VLOOKUP($B1150,'b06'!$A$4:$I$714,AF$1,0),0)</f>
        <v>0</v>
      </c>
      <c r="AG1150" s="41">
        <f>IFERROR(VLOOKUP($B1150,'b06'!$A$4:$I$714,AG$1,0),0)</f>
        <v>0</v>
      </c>
      <c r="AH1150" s="41">
        <f>IFERROR(VLOOKUP($B1150,'b06'!$A$4:$I$714,AH$1,0),0)</f>
        <v>0</v>
      </c>
      <c r="AI1150" s="41">
        <f>IFERROR(VLOOKUP($B1150,'b06'!$A$4:$I$714,AI$1,0),0)</f>
        <v>0</v>
      </c>
      <c r="AJ1150" s="41">
        <f>IFERROR(VLOOKUP($B1150,'b06'!$A$4:$I$714,AJ$1,0),0)</f>
        <v>1</v>
      </c>
    </row>
    <row r="1151" spans="1:36" x14ac:dyDescent="0.35">
      <c r="A1151" s="4" t="s">
        <v>1317</v>
      </c>
      <c r="B1151" s="30">
        <v>1149</v>
      </c>
      <c r="C1151" s="8">
        <f t="shared" ca="1" si="205"/>
        <v>33718</v>
      </c>
      <c r="D1151" s="5" t="str">
        <f t="shared" si="206"/>
        <v>colaborador_1149</v>
      </c>
      <c r="E1151" s="9" t="s">
        <v>1339</v>
      </c>
      <c r="F1151" s="9" t="s">
        <v>1550</v>
      </c>
      <c r="G1151" s="8">
        <f t="shared" ca="1" si="207"/>
        <v>42024</v>
      </c>
      <c r="H1151" s="6" t="s">
        <v>6</v>
      </c>
      <c r="I1151" s="13">
        <f t="shared" ca="1" si="208"/>
        <v>1.84</v>
      </c>
      <c r="J1151" s="15">
        <f t="shared" ca="1" si="209"/>
        <v>77</v>
      </c>
      <c r="K1151" s="15">
        <f t="shared" ca="1" si="210"/>
        <v>22.743383742911153</v>
      </c>
      <c r="L1151" s="10">
        <f t="shared" ca="1" si="211"/>
        <v>2</v>
      </c>
      <c r="M1151" s="10">
        <f t="shared" ca="1" si="212"/>
        <v>2</v>
      </c>
      <c r="N1151" s="10">
        <f t="shared" ca="1" si="213"/>
        <v>22</v>
      </c>
      <c r="O1151" s="10">
        <f t="shared" ca="1" si="214"/>
        <v>5</v>
      </c>
      <c r="P1151" s="10">
        <f t="shared" ca="1" si="215"/>
        <v>6</v>
      </c>
      <c r="Q1151" s="11">
        <f t="shared" ca="1" si="204"/>
        <v>28</v>
      </c>
      <c r="R1151" s="22" t="str">
        <f ca="1">VLOOKUP(L1151,'05'!$A$2:$B$6,2,0)</f>
        <v>parda</v>
      </c>
      <c r="S1151" s="22" t="str">
        <f ca="1">VLOOKUP(M1151,'06'!$A$2:$B$18,2,0)</f>
        <v>ensino fundamental incompleto</v>
      </c>
      <c r="T1151" s="22" t="str">
        <f ca="1">VLOOKUP(N1151,'07'!$A$2:$D$28,2,0)</f>
        <v>Rondônia</v>
      </c>
      <c r="U1151" s="22" t="str">
        <f ca="1">VLOOKUP(O1151,'08'!$A$2:$B$28,2,0)</f>
        <v>Evangélica</v>
      </c>
      <c r="V1151" s="22" t="str">
        <f ca="1">VLOOKUP(P1151,'10'!$A$2:$B$10,2,0)</f>
        <v>Concubinato/União Estável</v>
      </c>
      <c r="W1151" s="29">
        <f>IFERROR(VLOOKUP($B1151,'b02'!$A$4:$H$705,W$1,0),0)</f>
        <v>0</v>
      </c>
      <c r="X1151" s="29">
        <f>IFERROR(VLOOKUP($B1151,'b02'!$A$4:$H$705,X$1,0),0)</f>
        <v>0</v>
      </c>
      <c r="Y1151" s="29">
        <f>IFERROR(VLOOKUP($B1151,'b02'!$A$4:$H$705,Y$1,0),0)</f>
        <v>0</v>
      </c>
      <c r="Z1151" s="29">
        <f>IFERROR(VLOOKUP($B1151,'b02'!$A$4:$H$705,Z$1,0),0)</f>
        <v>0</v>
      </c>
      <c r="AA1151" s="29">
        <f>IFERROR(VLOOKUP($B1151,'b02'!$A$4:$H$705,AA$1,0),0)</f>
        <v>0</v>
      </c>
      <c r="AB1151" s="29">
        <f>IFERROR(VLOOKUP($B1151,'b02'!$A$4:$H$705,AB$1,0),0)</f>
        <v>0</v>
      </c>
      <c r="AC1151" s="29">
        <f>IFERROR(VLOOKUP($B1151,'b02'!$A$4:$H$705,AC$1,0),0)</f>
        <v>0</v>
      </c>
      <c r="AD1151" s="41">
        <f>IFERROR(VLOOKUP($B1151,'b06'!$A$4:$I$714,AD$1,0),0)</f>
        <v>0</v>
      </c>
      <c r="AE1151" s="41">
        <f>IFERROR(VLOOKUP($B1151,'b06'!$A$4:$I$714,AE$1,0),0)</f>
        <v>0</v>
      </c>
      <c r="AF1151" s="41">
        <f>IFERROR(VLOOKUP($B1151,'b06'!$A$4:$I$714,AF$1,0),0)</f>
        <v>0</v>
      </c>
      <c r="AG1151" s="41">
        <f>IFERROR(VLOOKUP($B1151,'b06'!$A$4:$I$714,AG$1,0),0)</f>
        <v>0</v>
      </c>
      <c r="AH1151" s="41">
        <f>IFERROR(VLOOKUP($B1151,'b06'!$A$4:$I$714,AH$1,0),0)</f>
        <v>0</v>
      </c>
      <c r="AI1151" s="41">
        <f>IFERROR(VLOOKUP($B1151,'b06'!$A$4:$I$714,AI$1,0),0)</f>
        <v>0</v>
      </c>
      <c r="AJ1151" s="41">
        <f>IFERROR(VLOOKUP($B1151,'b06'!$A$4:$I$714,AJ$1,0),0)</f>
        <v>0</v>
      </c>
    </row>
    <row r="1152" spans="1:36" x14ac:dyDescent="0.35">
      <c r="A1152" s="4" t="s">
        <v>121</v>
      </c>
      <c r="B1152" s="30">
        <v>1150</v>
      </c>
      <c r="C1152" s="8">
        <f t="shared" ca="1" si="205"/>
        <v>36088</v>
      </c>
      <c r="D1152" s="5" t="str">
        <f t="shared" si="206"/>
        <v>colaborador_1150</v>
      </c>
      <c r="E1152" s="9" t="s">
        <v>1339</v>
      </c>
      <c r="F1152" s="9" t="s">
        <v>1550</v>
      </c>
      <c r="G1152" s="8">
        <f t="shared" ca="1" si="207"/>
        <v>43688</v>
      </c>
      <c r="H1152" s="6" t="s">
        <v>6</v>
      </c>
      <c r="I1152" s="13">
        <f t="shared" ca="1" si="208"/>
        <v>1.84</v>
      </c>
      <c r="J1152" s="15">
        <f t="shared" ca="1" si="209"/>
        <v>76</v>
      </c>
      <c r="K1152" s="15">
        <f t="shared" ca="1" si="210"/>
        <v>22.448015122873343</v>
      </c>
      <c r="L1152" s="10">
        <f t="shared" ca="1" si="211"/>
        <v>3</v>
      </c>
      <c r="M1152" s="10">
        <f t="shared" ca="1" si="212"/>
        <v>3</v>
      </c>
      <c r="N1152" s="10">
        <f t="shared" ca="1" si="213"/>
        <v>14</v>
      </c>
      <c r="O1152" s="10">
        <f t="shared" ca="1" si="214"/>
        <v>5</v>
      </c>
      <c r="P1152" s="10">
        <f t="shared" ca="1" si="215"/>
        <v>5</v>
      </c>
      <c r="Q1152" s="11">
        <f t="shared" ca="1" si="204"/>
        <v>22</v>
      </c>
      <c r="R1152" s="22" t="str">
        <f ca="1">VLOOKUP(L1152,'05'!$A$2:$B$6,2,0)</f>
        <v>preta</v>
      </c>
      <c r="S1152" s="22" t="str">
        <f ca="1">VLOOKUP(M1152,'06'!$A$2:$B$18,2,0)</f>
        <v>ensino fundamental completo</v>
      </c>
      <c r="T1152" s="22" t="str">
        <f ca="1">VLOOKUP(N1152,'07'!$A$2:$D$28,2,0)</f>
        <v>Pará</v>
      </c>
      <c r="U1152" s="22" t="str">
        <f ca="1">VLOOKUP(O1152,'08'!$A$2:$B$28,2,0)</f>
        <v>Evangélica</v>
      </c>
      <c r="V1152" s="22" t="str">
        <f ca="1">VLOOKUP(P1152,'10'!$A$2:$B$10,2,0)</f>
        <v>Separado</v>
      </c>
      <c r="W1152" s="29">
        <f>IFERROR(VLOOKUP($B1152,'b02'!$A$4:$H$705,W$1,0),0)</f>
        <v>0</v>
      </c>
      <c r="X1152" s="29">
        <f>IFERROR(VLOOKUP($B1152,'b02'!$A$4:$H$705,X$1,0),0)</f>
        <v>0</v>
      </c>
      <c r="Y1152" s="29">
        <f>IFERROR(VLOOKUP($B1152,'b02'!$A$4:$H$705,Y$1,0),0)</f>
        <v>1</v>
      </c>
      <c r="Z1152" s="29">
        <f>IFERROR(VLOOKUP($B1152,'b02'!$A$4:$H$705,Z$1,0),0)</f>
        <v>0</v>
      </c>
      <c r="AA1152" s="29">
        <f>IFERROR(VLOOKUP($B1152,'b02'!$A$4:$H$705,AA$1,0),0)</f>
        <v>0</v>
      </c>
      <c r="AB1152" s="29">
        <f>IFERROR(VLOOKUP($B1152,'b02'!$A$4:$H$705,AB$1,0),0)</f>
        <v>0</v>
      </c>
      <c r="AC1152" s="29">
        <f>IFERROR(VLOOKUP($B1152,'b02'!$A$4:$H$705,AC$1,0),0)</f>
        <v>1</v>
      </c>
      <c r="AD1152" s="41">
        <f>IFERROR(VLOOKUP($B1152,'b06'!$A$4:$I$714,AD$1,0),0)</f>
        <v>0</v>
      </c>
      <c r="AE1152" s="41">
        <f>IFERROR(VLOOKUP($B1152,'b06'!$A$4:$I$714,AE$1,0),0)</f>
        <v>0</v>
      </c>
      <c r="AF1152" s="41">
        <f>IFERROR(VLOOKUP($B1152,'b06'!$A$4:$I$714,AF$1,0),0)</f>
        <v>0</v>
      </c>
      <c r="AG1152" s="41">
        <f>IFERROR(VLOOKUP($B1152,'b06'!$A$4:$I$714,AG$1,0),0)</f>
        <v>0</v>
      </c>
      <c r="AH1152" s="41">
        <f>IFERROR(VLOOKUP($B1152,'b06'!$A$4:$I$714,AH$1,0),0)</f>
        <v>1</v>
      </c>
      <c r="AI1152" s="41">
        <f>IFERROR(VLOOKUP($B1152,'b06'!$A$4:$I$714,AI$1,0),0)</f>
        <v>0</v>
      </c>
      <c r="AJ1152" s="41">
        <f>IFERROR(VLOOKUP($B1152,'b06'!$A$4:$I$714,AJ$1,0),0)</f>
        <v>0</v>
      </c>
    </row>
    <row r="1153" spans="1:36" x14ac:dyDescent="0.35">
      <c r="A1153" s="4" t="s">
        <v>201</v>
      </c>
      <c r="B1153" s="30">
        <v>1151</v>
      </c>
      <c r="C1153" s="8">
        <f t="shared" ca="1" si="205"/>
        <v>34462</v>
      </c>
      <c r="D1153" s="5" t="str">
        <f t="shared" si="206"/>
        <v>colaborador_1151</v>
      </c>
      <c r="E1153" s="9" t="s">
        <v>1339</v>
      </c>
      <c r="F1153" s="9" t="s">
        <v>1550</v>
      </c>
      <c r="G1153" s="8">
        <f t="shared" ca="1" si="207"/>
        <v>42927</v>
      </c>
      <c r="H1153" s="6" t="s">
        <v>6</v>
      </c>
      <c r="I1153" s="13">
        <f t="shared" ca="1" si="208"/>
        <v>1.75</v>
      </c>
      <c r="J1153" s="15">
        <f t="shared" ca="1" si="209"/>
        <v>74</v>
      </c>
      <c r="K1153" s="15">
        <f t="shared" ca="1" si="210"/>
        <v>24.163265306122447</v>
      </c>
      <c r="L1153" s="10">
        <f t="shared" ca="1" si="211"/>
        <v>3</v>
      </c>
      <c r="M1153" s="10">
        <f t="shared" ca="1" si="212"/>
        <v>4</v>
      </c>
      <c r="N1153" s="10">
        <f t="shared" ca="1" si="213"/>
        <v>18</v>
      </c>
      <c r="O1153" s="10">
        <f t="shared" ca="1" si="214"/>
        <v>6</v>
      </c>
      <c r="P1153" s="10">
        <f t="shared" ca="1" si="215"/>
        <v>1</v>
      </c>
      <c r="Q1153" s="11">
        <f t="shared" ca="1" si="204"/>
        <v>26</v>
      </c>
      <c r="R1153" s="22" t="str">
        <f ca="1">VLOOKUP(L1153,'05'!$A$2:$B$6,2,0)</f>
        <v>preta</v>
      </c>
      <c r="S1153" s="22" t="str">
        <f ca="1">VLOOKUP(M1153,'06'!$A$2:$B$18,2,0)</f>
        <v>ensino médio incompleto</v>
      </c>
      <c r="T1153" s="22" t="str">
        <f ca="1">VLOOKUP(N1153,'07'!$A$2:$D$28,2,0)</f>
        <v>Piauí</v>
      </c>
      <c r="U1153" s="22" t="str">
        <f ca="1">VLOOKUP(O1153,'08'!$A$2:$B$28,2,0)</f>
        <v>Umbanda</v>
      </c>
      <c r="V1153" s="22" t="str">
        <f ca="1">VLOOKUP(P1153,'10'!$A$2:$B$10,2,0)</f>
        <v>Solteiro</v>
      </c>
      <c r="W1153" s="29">
        <f>IFERROR(VLOOKUP($B1153,'b02'!$A$4:$H$705,W$1,0),0)</f>
        <v>0</v>
      </c>
      <c r="X1153" s="29">
        <f>IFERROR(VLOOKUP($B1153,'b02'!$A$4:$H$705,X$1,0),0)</f>
        <v>0</v>
      </c>
      <c r="Y1153" s="29">
        <f>IFERROR(VLOOKUP($B1153,'b02'!$A$4:$H$705,Y$1,0),0)</f>
        <v>0</v>
      </c>
      <c r="Z1153" s="29">
        <f>IFERROR(VLOOKUP($B1153,'b02'!$A$4:$H$705,Z$1,0),0)</f>
        <v>1</v>
      </c>
      <c r="AA1153" s="29">
        <f>IFERROR(VLOOKUP($B1153,'b02'!$A$4:$H$705,AA$1,0),0)</f>
        <v>0</v>
      </c>
      <c r="AB1153" s="29">
        <f>IFERROR(VLOOKUP($B1153,'b02'!$A$4:$H$705,AB$1,0),0)</f>
        <v>1</v>
      </c>
      <c r="AC1153" s="29">
        <f>IFERROR(VLOOKUP($B1153,'b02'!$A$4:$H$705,AC$1,0),0)</f>
        <v>2</v>
      </c>
      <c r="AD1153" s="41">
        <f>IFERROR(VLOOKUP($B1153,'b06'!$A$4:$I$714,AD$1,0),0)</f>
        <v>1</v>
      </c>
      <c r="AE1153" s="41">
        <f>IFERROR(VLOOKUP($B1153,'b06'!$A$4:$I$714,AE$1,0),0)</f>
        <v>0</v>
      </c>
      <c r="AF1153" s="41">
        <f>IFERROR(VLOOKUP($B1153,'b06'!$A$4:$I$714,AF$1,0),0)</f>
        <v>0</v>
      </c>
      <c r="AG1153" s="41">
        <f>IFERROR(VLOOKUP($B1153,'b06'!$A$4:$I$714,AG$1,0),0)</f>
        <v>0</v>
      </c>
      <c r="AH1153" s="41">
        <f>IFERROR(VLOOKUP($B1153,'b06'!$A$4:$I$714,AH$1,0),0)</f>
        <v>1</v>
      </c>
      <c r="AI1153" s="41">
        <f>IFERROR(VLOOKUP($B1153,'b06'!$A$4:$I$714,AI$1,0),0)</f>
        <v>0</v>
      </c>
      <c r="AJ1153" s="41">
        <f>IFERROR(VLOOKUP($B1153,'b06'!$A$4:$I$714,AJ$1,0),0)</f>
        <v>0</v>
      </c>
    </row>
    <row r="1154" spans="1:36" x14ac:dyDescent="0.35">
      <c r="A1154" s="4" t="s">
        <v>175</v>
      </c>
      <c r="B1154" s="30">
        <v>1152</v>
      </c>
      <c r="C1154" s="8">
        <f t="shared" ca="1" si="205"/>
        <v>35611</v>
      </c>
      <c r="D1154" s="5" t="str">
        <f t="shared" si="206"/>
        <v>colaborador_1152</v>
      </c>
      <c r="E1154" s="9" t="s">
        <v>1339</v>
      </c>
      <c r="F1154" s="9" t="s">
        <v>1550</v>
      </c>
      <c r="G1154" s="8">
        <f t="shared" ca="1" si="207"/>
        <v>42489</v>
      </c>
      <c r="H1154" s="6" t="s">
        <v>6</v>
      </c>
      <c r="I1154" s="13">
        <f t="shared" ca="1" si="208"/>
        <v>1.84</v>
      </c>
      <c r="J1154" s="15">
        <f t="shared" ca="1" si="209"/>
        <v>80</v>
      </c>
      <c r="K1154" s="15">
        <f t="shared" ca="1" si="210"/>
        <v>23.629489603024574</v>
      </c>
      <c r="L1154" s="10">
        <f t="shared" ca="1" si="211"/>
        <v>2</v>
      </c>
      <c r="M1154" s="10">
        <f t="shared" ca="1" si="212"/>
        <v>1</v>
      </c>
      <c r="N1154" s="10">
        <f t="shared" ca="1" si="213"/>
        <v>10</v>
      </c>
      <c r="O1154" s="10">
        <f t="shared" ca="1" si="214"/>
        <v>6</v>
      </c>
      <c r="P1154" s="10">
        <f t="shared" ca="1" si="215"/>
        <v>4</v>
      </c>
      <c r="Q1154" s="11">
        <f t="shared" ca="1" si="204"/>
        <v>23</v>
      </c>
      <c r="R1154" s="22" t="str">
        <f ca="1">VLOOKUP(L1154,'05'!$A$2:$B$6,2,0)</f>
        <v>parda</v>
      </c>
      <c r="S1154" s="22" t="str">
        <f ca="1">VLOOKUP(M1154,'06'!$A$2:$B$18,2,0)</f>
        <v>sem instrução</v>
      </c>
      <c r="T1154" s="22" t="str">
        <f ca="1">VLOOKUP(N1154,'07'!$A$2:$D$28,2,0)</f>
        <v>Maranhão</v>
      </c>
      <c r="U1154" s="22" t="str">
        <f ca="1">VLOOKUP(O1154,'08'!$A$2:$B$28,2,0)</f>
        <v>Umbanda</v>
      </c>
      <c r="V1154" s="22" t="str">
        <f ca="1">VLOOKUP(P1154,'10'!$A$2:$B$10,2,0)</f>
        <v>Desquitado</v>
      </c>
      <c r="W1154" s="29">
        <f>IFERROR(VLOOKUP($B1154,'b02'!$A$4:$H$705,W$1,0),0)</f>
        <v>1</v>
      </c>
      <c r="X1154" s="29">
        <f>IFERROR(VLOOKUP($B1154,'b02'!$A$4:$H$705,X$1,0),0)</f>
        <v>0</v>
      </c>
      <c r="Y1154" s="29">
        <f>IFERROR(VLOOKUP($B1154,'b02'!$A$4:$H$705,Y$1,0),0)</f>
        <v>0</v>
      </c>
      <c r="Z1154" s="29">
        <f>IFERROR(VLOOKUP($B1154,'b02'!$A$4:$H$705,Z$1,0),0)</f>
        <v>0</v>
      </c>
      <c r="AA1154" s="29">
        <f>IFERROR(VLOOKUP($B1154,'b02'!$A$4:$H$705,AA$1,0),0)</f>
        <v>0</v>
      </c>
      <c r="AB1154" s="29">
        <f>IFERROR(VLOOKUP($B1154,'b02'!$A$4:$H$705,AB$1,0),0)</f>
        <v>0</v>
      </c>
      <c r="AC1154" s="29">
        <f>IFERROR(VLOOKUP($B1154,'b02'!$A$4:$H$705,AC$1,0),0)</f>
        <v>1</v>
      </c>
      <c r="AD1154" s="41">
        <f>IFERROR(VLOOKUP($B1154,'b06'!$A$4:$I$714,AD$1,0),0)</f>
        <v>0</v>
      </c>
      <c r="AE1154" s="41">
        <f>IFERROR(VLOOKUP($B1154,'b06'!$A$4:$I$714,AE$1,0),0)</f>
        <v>1</v>
      </c>
      <c r="AF1154" s="41">
        <f>IFERROR(VLOOKUP($B1154,'b06'!$A$4:$I$714,AF$1,0),0)</f>
        <v>0</v>
      </c>
      <c r="AG1154" s="41">
        <f>IFERROR(VLOOKUP($B1154,'b06'!$A$4:$I$714,AG$1,0),0)</f>
        <v>0</v>
      </c>
      <c r="AH1154" s="41">
        <f>IFERROR(VLOOKUP($B1154,'b06'!$A$4:$I$714,AH$1,0),0)</f>
        <v>0</v>
      </c>
      <c r="AI1154" s="41">
        <f>IFERROR(VLOOKUP($B1154,'b06'!$A$4:$I$714,AI$1,0),0)</f>
        <v>0</v>
      </c>
      <c r="AJ1154" s="41">
        <f>IFERROR(VLOOKUP($B1154,'b06'!$A$4:$I$714,AJ$1,0),0)</f>
        <v>0</v>
      </c>
    </row>
    <row r="1155" spans="1:36" x14ac:dyDescent="0.35">
      <c r="A1155" s="4" t="s">
        <v>230</v>
      </c>
      <c r="B1155" s="30">
        <v>1153</v>
      </c>
      <c r="C1155" s="8">
        <f t="shared" ca="1" si="205"/>
        <v>35114</v>
      </c>
      <c r="D1155" s="5" t="str">
        <f t="shared" si="206"/>
        <v>colaborador_1153</v>
      </c>
      <c r="E1155" s="9" t="s">
        <v>1339</v>
      </c>
      <c r="F1155" s="9" t="s">
        <v>1550</v>
      </c>
      <c r="G1155" s="8">
        <f t="shared" ca="1" si="207"/>
        <v>42708</v>
      </c>
      <c r="H1155" s="6" t="s">
        <v>6</v>
      </c>
      <c r="I1155" s="13">
        <f t="shared" ca="1" si="208"/>
        <v>1.77</v>
      </c>
      <c r="J1155" s="15">
        <f t="shared" ca="1" si="209"/>
        <v>80</v>
      </c>
      <c r="K1155" s="15">
        <f t="shared" ca="1" si="210"/>
        <v>25.535446391522228</v>
      </c>
      <c r="L1155" s="10">
        <f t="shared" ca="1" si="211"/>
        <v>2</v>
      </c>
      <c r="M1155" s="10">
        <f t="shared" ca="1" si="212"/>
        <v>4</v>
      </c>
      <c r="N1155" s="10">
        <f t="shared" ca="1" si="213"/>
        <v>11</v>
      </c>
      <c r="O1155" s="10">
        <f t="shared" ca="1" si="214"/>
        <v>2</v>
      </c>
      <c r="P1155" s="10">
        <f t="shared" ca="1" si="215"/>
        <v>1</v>
      </c>
      <c r="Q1155" s="11">
        <f t="shared" ref="Q1155:Q1218" ca="1" si="216">INT((TODAY()-C1155)/365.25)</f>
        <v>25</v>
      </c>
      <c r="R1155" s="22" t="str">
        <f ca="1">VLOOKUP(L1155,'05'!$A$2:$B$6,2,0)</f>
        <v>parda</v>
      </c>
      <c r="S1155" s="22" t="str">
        <f ca="1">VLOOKUP(M1155,'06'!$A$2:$B$18,2,0)</f>
        <v>ensino médio incompleto</v>
      </c>
      <c r="T1155" s="22" t="str">
        <f ca="1">VLOOKUP(N1155,'07'!$A$2:$D$28,2,0)</f>
        <v>Mato Grosso</v>
      </c>
      <c r="U1155" s="22" t="str">
        <f ca="1">VLOOKUP(O1155,'08'!$A$2:$B$28,2,0)</f>
        <v>Candomblé</v>
      </c>
      <c r="V1155" s="22" t="str">
        <f ca="1">VLOOKUP(P1155,'10'!$A$2:$B$10,2,0)</f>
        <v>Solteiro</v>
      </c>
      <c r="W1155" s="29">
        <f>IFERROR(VLOOKUP($B1155,'b02'!$A$4:$H$705,W$1,0),0)</f>
        <v>0</v>
      </c>
      <c r="X1155" s="29">
        <f>IFERROR(VLOOKUP($B1155,'b02'!$A$4:$H$705,X$1,0),0)</f>
        <v>0</v>
      </c>
      <c r="Y1155" s="29">
        <f>IFERROR(VLOOKUP($B1155,'b02'!$A$4:$H$705,Y$1,0),0)</f>
        <v>0</v>
      </c>
      <c r="Z1155" s="29">
        <f>IFERROR(VLOOKUP($B1155,'b02'!$A$4:$H$705,Z$1,0),0)</f>
        <v>0</v>
      </c>
      <c r="AA1155" s="29">
        <f>IFERROR(VLOOKUP($B1155,'b02'!$A$4:$H$705,AA$1,0),0)</f>
        <v>0</v>
      </c>
      <c r="AB1155" s="29">
        <f>IFERROR(VLOOKUP($B1155,'b02'!$A$4:$H$705,AB$1,0),0)</f>
        <v>0</v>
      </c>
      <c r="AC1155" s="29">
        <f>IFERROR(VLOOKUP($B1155,'b02'!$A$4:$H$705,AC$1,0),0)</f>
        <v>0</v>
      </c>
      <c r="AD1155" s="41">
        <f>IFERROR(VLOOKUP($B1155,'b06'!$A$4:$I$714,AD$1,0),0)</f>
        <v>0</v>
      </c>
      <c r="AE1155" s="41">
        <f>IFERROR(VLOOKUP($B1155,'b06'!$A$4:$I$714,AE$1,0),0)</f>
        <v>0</v>
      </c>
      <c r="AF1155" s="41">
        <f>IFERROR(VLOOKUP($B1155,'b06'!$A$4:$I$714,AF$1,0),0)</f>
        <v>0</v>
      </c>
      <c r="AG1155" s="41">
        <f>IFERROR(VLOOKUP($B1155,'b06'!$A$4:$I$714,AG$1,0),0)</f>
        <v>0</v>
      </c>
      <c r="AH1155" s="41">
        <f>IFERROR(VLOOKUP($B1155,'b06'!$A$4:$I$714,AH$1,0),0)</f>
        <v>0</v>
      </c>
      <c r="AI1155" s="41">
        <f>IFERROR(VLOOKUP($B1155,'b06'!$A$4:$I$714,AI$1,0),0)</f>
        <v>0</v>
      </c>
      <c r="AJ1155" s="41">
        <f>IFERROR(VLOOKUP($B1155,'b06'!$A$4:$I$714,AJ$1,0),0)</f>
        <v>0</v>
      </c>
    </row>
    <row r="1156" spans="1:36" x14ac:dyDescent="0.35">
      <c r="A1156" s="4" t="s">
        <v>196</v>
      </c>
      <c r="B1156" s="30">
        <v>1154</v>
      </c>
      <c r="C1156" s="8">
        <f t="shared" ref="C1156:C1219" ca="1" si="217">RANDBETWEEN(DATE(1984,1,1),DATE(1998,12,31))</f>
        <v>33208</v>
      </c>
      <c r="D1156" s="5" t="str">
        <f t="shared" ref="D1156:D1219" si="218">CONCATENATE("colaborador_",A1156)</f>
        <v>colaborador_1154</v>
      </c>
      <c r="E1156" s="9" t="s">
        <v>1339</v>
      </c>
      <c r="F1156" s="9" t="s">
        <v>1550</v>
      </c>
      <c r="G1156" s="8">
        <f t="shared" ref="G1156:G1219" ca="1" si="219">RANDBETWEEN(DATE(2015,1,1),DATE(2020,12,31))</f>
        <v>43601</v>
      </c>
      <c r="H1156" s="6" t="s">
        <v>6</v>
      </c>
      <c r="I1156" s="13">
        <f t="shared" ref="I1156:I1219" ca="1" si="220">IF(H1156="M",RANDBETWEEN(175,185)/100,RANDBETWEEN(165,175)/100)</f>
        <v>1.75</v>
      </c>
      <c r="J1156" s="15">
        <f t="shared" ref="J1156:J1219" ca="1" si="221">IF(H1156="M",RANDBETWEEN(70,81),RANDBETWEEN(45,65))</f>
        <v>80</v>
      </c>
      <c r="K1156" s="15">
        <f t="shared" ref="K1156:K1219" ca="1" si="222">J1156/I1156^2</f>
        <v>26.122448979591837</v>
      </c>
      <c r="L1156" s="10">
        <f t="shared" ref="L1156:L1219" ca="1" si="223">RANDBETWEEN(2,3)</f>
        <v>2</v>
      </c>
      <c r="M1156" s="10">
        <f t="shared" ref="M1156:M1219" ca="1" si="224">RANDBETWEEN(1,7)</f>
        <v>1</v>
      </c>
      <c r="N1156" s="10">
        <f t="shared" ref="N1156:N1219" ca="1" si="225">RANDBETWEEN(1,27)</f>
        <v>11</v>
      </c>
      <c r="O1156" s="10">
        <f t="shared" ref="O1156:O1219" ca="1" si="226">RANDBETWEEN(1,7)</f>
        <v>1</v>
      </c>
      <c r="P1156" s="10">
        <f t="shared" ref="P1156:P1219" ca="1" si="227">RANDBETWEEN(1,6)</f>
        <v>3</v>
      </c>
      <c r="Q1156" s="11">
        <f t="shared" ca="1" si="216"/>
        <v>30</v>
      </c>
      <c r="R1156" s="22" t="str">
        <f ca="1">VLOOKUP(L1156,'05'!$A$2:$B$6,2,0)</f>
        <v>parda</v>
      </c>
      <c r="S1156" s="22" t="str">
        <f ca="1">VLOOKUP(M1156,'06'!$A$2:$B$18,2,0)</f>
        <v>sem instrução</v>
      </c>
      <c r="T1156" s="22" t="str">
        <f ca="1">VLOOKUP(N1156,'07'!$A$2:$D$28,2,0)</f>
        <v>Mato Grosso</v>
      </c>
      <c r="U1156" s="22" t="str">
        <f ca="1">VLOOKUP(O1156,'08'!$A$2:$B$28,2,0)</f>
        <v>Adventista</v>
      </c>
      <c r="V1156" s="22" t="str">
        <f ca="1">VLOOKUP(P1156,'10'!$A$2:$B$10,2,0)</f>
        <v>Divorciado</v>
      </c>
      <c r="W1156" s="29">
        <f>IFERROR(VLOOKUP($B1156,'b02'!$A$4:$H$705,W$1,0),0)</f>
        <v>0</v>
      </c>
      <c r="X1156" s="29">
        <f>IFERROR(VLOOKUP($B1156,'b02'!$A$4:$H$705,X$1,0),0)</f>
        <v>0</v>
      </c>
      <c r="Y1156" s="29">
        <f>IFERROR(VLOOKUP($B1156,'b02'!$A$4:$H$705,Y$1,0),0)</f>
        <v>1</v>
      </c>
      <c r="Z1156" s="29">
        <f>IFERROR(VLOOKUP($B1156,'b02'!$A$4:$H$705,Z$1,0),0)</f>
        <v>1</v>
      </c>
      <c r="AA1156" s="29">
        <f>IFERROR(VLOOKUP($B1156,'b02'!$A$4:$H$705,AA$1,0),0)</f>
        <v>0</v>
      </c>
      <c r="AB1156" s="29">
        <f>IFERROR(VLOOKUP($B1156,'b02'!$A$4:$H$705,AB$1,0),0)</f>
        <v>0</v>
      </c>
      <c r="AC1156" s="29">
        <f>IFERROR(VLOOKUP($B1156,'b02'!$A$4:$H$705,AC$1,0),0)</f>
        <v>2</v>
      </c>
      <c r="AD1156" s="41">
        <f>IFERROR(VLOOKUP($B1156,'b06'!$A$4:$I$714,AD$1,0),0)</f>
        <v>0</v>
      </c>
      <c r="AE1156" s="41">
        <f>IFERROR(VLOOKUP($B1156,'b06'!$A$4:$I$714,AE$1,0),0)</f>
        <v>0</v>
      </c>
      <c r="AF1156" s="41">
        <f>IFERROR(VLOOKUP($B1156,'b06'!$A$4:$I$714,AF$1,0),0)</f>
        <v>1</v>
      </c>
      <c r="AG1156" s="41">
        <f>IFERROR(VLOOKUP($B1156,'b06'!$A$4:$I$714,AG$1,0),0)</f>
        <v>1</v>
      </c>
      <c r="AH1156" s="41">
        <f>IFERROR(VLOOKUP($B1156,'b06'!$A$4:$I$714,AH$1,0),0)</f>
        <v>0</v>
      </c>
      <c r="AI1156" s="41">
        <f>IFERROR(VLOOKUP($B1156,'b06'!$A$4:$I$714,AI$1,0),0)</f>
        <v>0</v>
      </c>
      <c r="AJ1156" s="41">
        <f>IFERROR(VLOOKUP($B1156,'b06'!$A$4:$I$714,AJ$1,0),0)</f>
        <v>0</v>
      </c>
    </row>
    <row r="1157" spans="1:36" x14ac:dyDescent="0.35">
      <c r="A1157" s="4" t="s">
        <v>94</v>
      </c>
      <c r="B1157" s="30">
        <v>1155</v>
      </c>
      <c r="C1157" s="8">
        <f t="shared" ca="1" si="217"/>
        <v>34714</v>
      </c>
      <c r="D1157" s="5" t="str">
        <f t="shared" si="218"/>
        <v>colaborador_1155</v>
      </c>
      <c r="E1157" s="9" t="s">
        <v>1339</v>
      </c>
      <c r="F1157" s="9" t="s">
        <v>1550</v>
      </c>
      <c r="G1157" s="8">
        <f t="shared" ca="1" si="219"/>
        <v>42296</v>
      </c>
      <c r="H1157" s="6" t="s">
        <v>6</v>
      </c>
      <c r="I1157" s="13">
        <f t="shared" ca="1" si="220"/>
        <v>1.78</v>
      </c>
      <c r="J1157" s="15">
        <f t="shared" ca="1" si="221"/>
        <v>75</v>
      </c>
      <c r="K1157" s="15">
        <f t="shared" ca="1" si="222"/>
        <v>23.671253629592222</v>
      </c>
      <c r="L1157" s="10">
        <f t="shared" ca="1" si="223"/>
        <v>2</v>
      </c>
      <c r="M1157" s="10">
        <f t="shared" ca="1" si="224"/>
        <v>2</v>
      </c>
      <c r="N1157" s="10">
        <f t="shared" ca="1" si="225"/>
        <v>24</v>
      </c>
      <c r="O1157" s="10">
        <f t="shared" ca="1" si="226"/>
        <v>2</v>
      </c>
      <c r="P1157" s="10">
        <f t="shared" ca="1" si="227"/>
        <v>2</v>
      </c>
      <c r="Q1157" s="11">
        <f t="shared" ca="1" si="216"/>
        <v>26</v>
      </c>
      <c r="R1157" s="22" t="str">
        <f ca="1">VLOOKUP(L1157,'05'!$A$2:$B$6,2,0)</f>
        <v>parda</v>
      </c>
      <c r="S1157" s="22" t="str">
        <f ca="1">VLOOKUP(M1157,'06'!$A$2:$B$18,2,0)</f>
        <v>ensino fundamental incompleto</v>
      </c>
      <c r="T1157" s="22" t="str">
        <f ca="1">VLOOKUP(N1157,'07'!$A$2:$D$28,2,0)</f>
        <v>Santa Catarina</v>
      </c>
      <c r="U1157" s="22" t="str">
        <f ca="1">VLOOKUP(O1157,'08'!$A$2:$B$28,2,0)</f>
        <v>Candomblé</v>
      </c>
      <c r="V1157" s="22" t="str">
        <f ca="1">VLOOKUP(P1157,'10'!$A$2:$B$10,2,0)</f>
        <v>Casado</v>
      </c>
      <c r="W1157" s="29">
        <f>IFERROR(VLOOKUP($B1157,'b02'!$A$4:$H$705,W$1,0),0)</f>
        <v>0</v>
      </c>
      <c r="X1157" s="29">
        <f>IFERROR(VLOOKUP($B1157,'b02'!$A$4:$H$705,X$1,0),0)</f>
        <v>0</v>
      </c>
      <c r="Y1157" s="29">
        <f>IFERROR(VLOOKUP($B1157,'b02'!$A$4:$H$705,Y$1,0),0)</f>
        <v>1</v>
      </c>
      <c r="Z1157" s="29">
        <f>IFERROR(VLOOKUP($B1157,'b02'!$A$4:$H$705,Z$1,0),0)</f>
        <v>0</v>
      </c>
      <c r="AA1157" s="29">
        <f>IFERROR(VLOOKUP($B1157,'b02'!$A$4:$H$705,AA$1,0),0)</f>
        <v>0</v>
      </c>
      <c r="AB1157" s="29">
        <f>IFERROR(VLOOKUP($B1157,'b02'!$A$4:$H$705,AB$1,0),0)</f>
        <v>0</v>
      </c>
      <c r="AC1157" s="29">
        <f>IFERROR(VLOOKUP($B1157,'b02'!$A$4:$H$705,AC$1,0),0)</f>
        <v>1</v>
      </c>
      <c r="AD1157" s="41">
        <f>IFERROR(VLOOKUP($B1157,'b06'!$A$4:$I$714,AD$1,0),0)</f>
        <v>0</v>
      </c>
      <c r="AE1157" s="41">
        <f>IFERROR(VLOOKUP($B1157,'b06'!$A$4:$I$714,AE$1,0),0)</f>
        <v>1</v>
      </c>
      <c r="AF1157" s="41">
        <f>IFERROR(VLOOKUP($B1157,'b06'!$A$4:$I$714,AF$1,0),0)</f>
        <v>0</v>
      </c>
      <c r="AG1157" s="41">
        <f>IFERROR(VLOOKUP($B1157,'b06'!$A$4:$I$714,AG$1,0),0)</f>
        <v>0</v>
      </c>
      <c r="AH1157" s="41">
        <f>IFERROR(VLOOKUP($B1157,'b06'!$A$4:$I$714,AH$1,0),0)</f>
        <v>0</v>
      </c>
      <c r="AI1157" s="41">
        <f>IFERROR(VLOOKUP($B1157,'b06'!$A$4:$I$714,AI$1,0),0)</f>
        <v>0</v>
      </c>
      <c r="AJ1157" s="41">
        <f>IFERROR(VLOOKUP($B1157,'b06'!$A$4:$I$714,AJ$1,0),0)</f>
        <v>0</v>
      </c>
    </row>
    <row r="1158" spans="1:36" x14ac:dyDescent="0.35">
      <c r="A1158" s="4" t="s">
        <v>90</v>
      </c>
      <c r="B1158" s="30">
        <v>1156</v>
      </c>
      <c r="C1158" s="8">
        <f t="shared" ca="1" si="217"/>
        <v>35809</v>
      </c>
      <c r="D1158" s="5" t="str">
        <f t="shared" si="218"/>
        <v>colaborador_1156</v>
      </c>
      <c r="E1158" s="9" t="s">
        <v>1339</v>
      </c>
      <c r="F1158" s="9" t="s">
        <v>1550</v>
      </c>
      <c r="G1158" s="8">
        <f t="shared" ca="1" si="219"/>
        <v>42514</v>
      </c>
      <c r="H1158" s="6" t="s">
        <v>6</v>
      </c>
      <c r="I1158" s="13">
        <f t="shared" ca="1" si="220"/>
        <v>1.82</v>
      </c>
      <c r="J1158" s="15">
        <f t="shared" ca="1" si="221"/>
        <v>71</v>
      </c>
      <c r="K1158" s="15">
        <f t="shared" ca="1" si="222"/>
        <v>21.434609346697258</v>
      </c>
      <c r="L1158" s="10">
        <f t="shared" ca="1" si="223"/>
        <v>3</v>
      </c>
      <c r="M1158" s="10">
        <f t="shared" ca="1" si="224"/>
        <v>3</v>
      </c>
      <c r="N1158" s="10">
        <f t="shared" ca="1" si="225"/>
        <v>12</v>
      </c>
      <c r="O1158" s="10">
        <f t="shared" ca="1" si="226"/>
        <v>3</v>
      </c>
      <c r="P1158" s="10">
        <f t="shared" ca="1" si="227"/>
        <v>6</v>
      </c>
      <c r="Q1158" s="11">
        <f t="shared" ca="1" si="216"/>
        <v>23</v>
      </c>
      <c r="R1158" s="22" t="str">
        <f ca="1">VLOOKUP(L1158,'05'!$A$2:$B$6,2,0)</f>
        <v>preta</v>
      </c>
      <c r="S1158" s="22" t="str">
        <f ca="1">VLOOKUP(M1158,'06'!$A$2:$B$18,2,0)</f>
        <v>ensino fundamental completo</v>
      </c>
      <c r="T1158" s="22" t="str">
        <f ca="1">VLOOKUP(N1158,'07'!$A$2:$D$28,2,0)</f>
        <v>Mato Grosso do Sul</v>
      </c>
      <c r="U1158" s="22" t="str">
        <f ca="1">VLOOKUP(O1158,'08'!$A$2:$B$28,2,0)</f>
        <v>Católica</v>
      </c>
      <c r="V1158" s="22" t="str">
        <f ca="1">VLOOKUP(P1158,'10'!$A$2:$B$10,2,0)</f>
        <v>Concubinato/União Estável</v>
      </c>
      <c r="W1158" s="29">
        <f>IFERROR(VLOOKUP($B1158,'b02'!$A$4:$H$705,W$1,0),0)</f>
        <v>0</v>
      </c>
      <c r="X1158" s="29">
        <f>IFERROR(VLOOKUP($B1158,'b02'!$A$4:$H$705,X$1,0),0)</f>
        <v>0</v>
      </c>
      <c r="Y1158" s="29">
        <f>IFERROR(VLOOKUP($B1158,'b02'!$A$4:$H$705,Y$1,0),0)</f>
        <v>0</v>
      </c>
      <c r="Z1158" s="29">
        <f>IFERROR(VLOOKUP($B1158,'b02'!$A$4:$H$705,Z$1,0),0)</f>
        <v>0</v>
      </c>
      <c r="AA1158" s="29">
        <f>IFERROR(VLOOKUP($B1158,'b02'!$A$4:$H$705,AA$1,0),0)</f>
        <v>0</v>
      </c>
      <c r="AB1158" s="29">
        <f>IFERROR(VLOOKUP($B1158,'b02'!$A$4:$H$705,AB$1,0),0)</f>
        <v>1</v>
      </c>
      <c r="AC1158" s="29">
        <f>IFERROR(VLOOKUP($B1158,'b02'!$A$4:$H$705,AC$1,0),0)</f>
        <v>1</v>
      </c>
      <c r="AD1158" s="41">
        <f>IFERROR(VLOOKUP($B1158,'b06'!$A$4:$I$714,AD$1,0),0)</f>
        <v>0</v>
      </c>
      <c r="AE1158" s="41">
        <f>IFERROR(VLOOKUP($B1158,'b06'!$A$4:$I$714,AE$1,0),0)</f>
        <v>0</v>
      </c>
      <c r="AF1158" s="41">
        <f>IFERROR(VLOOKUP($B1158,'b06'!$A$4:$I$714,AF$1,0),0)</f>
        <v>1</v>
      </c>
      <c r="AG1158" s="41">
        <f>IFERROR(VLOOKUP($B1158,'b06'!$A$4:$I$714,AG$1,0),0)</f>
        <v>0</v>
      </c>
      <c r="AH1158" s="41">
        <f>IFERROR(VLOOKUP($B1158,'b06'!$A$4:$I$714,AH$1,0),0)</f>
        <v>0</v>
      </c>
      <c r="AI1158" s="41">
        <f>IFERROR(VLOOKUP($B1158,'b06'!$A$4:$I$714,AI$1,0),0)</f>
        <v>0</v>
      </c>
      <c r="AJ1158" s="41">
        <f>IFERROR(VLOOKUP($B1158,'b06'!$A$4:$I$714,AJ$1,0),0)</f>
        <v>0</v>
      </c>
    </row>
    <row r="1159" spans="1:36" x14ac:dyDescent="0.35">
      <c r="A1159" s="4" t="s">
        <v>24</v>
      </c>
      <c r="B1159" s="30">
        <v>1157</v>
      </c>
      <c r="C1159" s="8">
        <f t="shared" ca="1" si="217"/>
        <v>33575</v>
      </c>
      <c r="D1159" s="5" t="str">
        <f t="shared" si="218"/>
        <v>colaborador_1157</v>
      </c>
      <c r="E1159" s="9" t="s">
        <v>1339</v>
      </c>
      <c r="F1159" s="9" t="s">
        <v>1550</v>
      </c>
      <c r="G1159" s="8">
        <f t="shared" ca="1" si="219"/>
        <v>42826</v>
      </c>
      <c r="H1159" s="6" t="s">
        <v>6</v>
      </c>
      <c r="I1159" s="13">
        <f t="shared" ca="1" si="220"/>
        <v>1.8</v>
      </c>
      <c r="J1159" s="15">
        <f t="shared" ca="1" si="221"/>
        <v>78</v>
      </c>
      <c r="K1159" s="15">
        <f t="shared" ca="1" si="222"/>
        <v>24.074074074074073</v>
      </c>
      <c r="L1159" s="10">
        <f t="shared" ca="1" si="223"/>
        <v>3</v>
      </c>
      <c r="M1159" s="10">
        <f t="shared" ca="1" si="224"/>
        <v>7</v>
      </c>
      <c r="N1159" s="10">
        <f t="shared" ca="1" si="225"/>
        <v>9</v>
      </c>
      <c r="O1159" s="10">
        <f t="shared" ca="1" si="226"/>
        <v>3</v>
      </c>
      <c r="P1159" s="10">
        <f t="shared" ca="1" si="227"/>
        <v>2</v>
      </c>
      <c r="Q1159" s="11">
        <f t="shared" ca="1" si="216"/>
        <v>29</v>
      </c>
      <c r="R1159" s="22" t="str">
        <f ca="1">VLOOKUP(L1159,'05'!$A$2:$B$6,2,0)</f>
        <v>preta</v>
      </c>
      <c r="S1159" s="22" t="str">
        <f ca="1">VLOOKUP(M1159,'06'!$A$2:$B$18,2,0)</f>
        <v>ensino médio técnico completo</v>
      </c>
      <c r="T1159" s="22" t="str">
        <f ca="1">VLOOKUP(N1159,'07'!$A$2:$D$28,2,0)</f>
        <v>Goiás</v>
      </c>
      <c r="U1159" s="22" t="str">
        <f ca="1">VLOOKUP(O1159,'08'!$A$2:$B$28,2,0)</f>
        <v>Católica</v>
      </c>
      <c r="V1159" s="22" t="str">
        <f ca="1">VLOOKUP(P1159,'10'!$A$2:$B$10,2,0)</f>
        <v>Casado</v>
      </c>
      <c r="W1159" s="29">
        <f>IFERROR(VLOOKUP($B1159,'b02'!$A$4:$H$705,W$1,0),0)</f>
        <v>0</v>
      </c>
      <c r="X1159" s="29">
        <f>IFERROR(VLOOKUP($B1159,'b02'!$A$4:$H$705,X$1,0),0)</f>
        <v>0</v>
      </c>
      <c r="Y1159" s="29">
        <f>IFERROR(VLOOKUP($B1159,'b02'!$A$4:$H$705,Y$1,0),0)</f>
        <v>1</v>
      </c>
      <c r="Z1159" s="29">
        <f>IFERROR(VLOOKUP($B1159,'b02'!$A$4:$H$705,Z$1,0),0)</f>
        <v>0</v>
      </c>
      <c r="AA1159" s="29">
        <f>IFERROR(VLOOKUP($B1159,'b02'!$A$4:$H$705,AA$1,0),0)</f>
        <v>0</v>
      </c>
      <c r="AB1159" s="29">
        <f>IFERROR(VLOOKUP($B1159,'b02'!$A$4:$H$705,AB$1,0),0)</f>
        <v>0</v>
      </c>
      <c r="AC1159" s="29">
        <f>IFERROR(VLOOKUP($B1159,'b02'!$A$4:$H$705,AC$1,0),0)</f>
        <v>1</v>
      </c>
      <c r="AD1159" s="41">
        <f>IFERROR(VLOOKUP($B1159,'b06'!$A$4:$I$714,AD$1,0),0)</f>
        <v>0</v>
      </c>
      <c r="AE1159" s="41">
        <f>IFERROR(VLOOKUP($B1159,'b06'!$A$4:$I$714,AE$1,0),0)</f>
        <v>0</v>
      </c>
      <c r="AF1159" s="41">
        <f>IFERROR(VLOOKUP($B1159,'b06'!$A$4:$I$714,AF$1,0),0)</f>
        <v>0</v>
      </c>
      <c r="AG1159" s="41">
        <f>IFERROR(VLOOKUP($B1159,'b06'!$A$4:$I$714,AG$1,0),0)</f>
        <v>0</v>
      </c>
      <c r="AH1159" s="41">
        <f>IFERROR(VLOOKUP($B1159,'b06'!$A$4:$I$714,AH$1,0),0)</f>
        <v>0</v>
      </c>
      <c r="AI1159" s="41">
        <f>IFERROR(VLOOKUP($B1159,'b06'!$A$4:$I$714,AI$1,0),0)</f>
        <v>0</v>
      </c>
      <c r="AJ1159" s="41">
        <f>IFERROR(VLOOKUP($B1159,'b06'!$A$4:$I$714,AJ$1,0),0)</f>
        <v>1</v>
      </c>
    </row>
    <row r="1160" spans="1:36" x14ac:dyDescent="0.35">
      <c r="A1160" s="4" t="s">
        <v>83</v>
      </c>
      <c r="B1160" s="30">
        <v>1158</v>
      </c>
      <c r="C1160" s="8">
        <f t="shared" ca="1" si="217"/>
        <v>34288</v>
      </c>
      <c r="D1160" s="5" t="str">
        <f t="shared" si="218"/>
        <v>colaborador_1158</v>
      </c>
      <c r="E1160" s="9" t="s">
        <v>1339</v>
      </c>
      <c r="F1160" s="9" t="s">
        <v>1550</v>
      </c>
      <c r="G1160" s="8">
        <f t="shared" ca="1" si="219"/>
        <v>43423</v>
      </c>
      <c r="H1160" s="6" t="s">
        <v>6</v>
      </c>
      <c r="I1160" s="13">
        <f t="shared" ca="1" si="220"/>
        <v>1.83</v>
      </c>
      <c r="J1160" s="15">
        <f t="shared" ca="1" si="221"/>
        <v>80</v>
      </c>
      <c r="K1160" s="15">
        <f t="shared" ca="1" si="222"/>
        <v>23.888440980620498</v>
      </c>
      <c r="L1160" s="10">
        <f t="shared" ca="1" si="223"/>
        <v>2</v>
      </c>
      <c r="M1160" s="10">
        <f t="shared" ca="1" si="224"/>
        <v>3</v>
      </c>
      <c r="N1160" s="10">
        <f t="shared" ca="1" si="225"/>
        <v>15</v>
      </c>
      <c r="O1160" s="10">
        <f t="shared" ca="1" si="226"/>
        <v>5</v>
      </c>
      <c r="P1160" s="10">
        <f t="shared" ca="1" si="227"/>
        <v>2</v>
      </c>
      <c r="Q1160" s="11">
        <f t="shared" ca="1" si="216"/>
        <v>27</v>
      </c>
      <c r="R1160" s="22" t="str">
        <f ca="1">VLOOKUP(L1160,'05'!$A$2:$B$6,2,0)</f>
        <v>parda</v>
      </c>
      <c r="S1160" s="22" t="str">
        <f ca="1">VLOOKUP(M1160,'06'!$A$2:$B$18,2,0)</f>
        <v>ensino fundamental completo</v>
      </c>
      <c r="T1160" s="22" t="str">
        <f ca="1">VLOOKUP(N1160,'07'!$A$2:$D$28,2,0)</f>
        <v>Paraíba</v>
      </c>
      <c r="U1160" s="22" t="str">
        <f ca="1">VLOOKUP(O1160,'08'!$A$2:$B$28,2,0)</f>
        <v>Evangélica</v>
      </c>
      <c r="V1160" s="22" t="str">
        <f ca="1">VLOOKUP(P1160,'10'!$A$2:$B$10,2,0)</f>
        <v>Casado</v>
      </c>
      <c r="W1160" s="29">
        <f>IFERROR(VLOOKUP($B1160,'b02'!$A$4:$H$705,W$1,0),0)</f>
        <v>0</v>
      </c>
      <c r="X1160" s="29">
        <f>IFERROR(VLOOKUP($B1160,'b02'!$A$4:$H$705,X$1,0),0)</f>
        <v>0</v>
      </c>
      <c r="Y1160" s="29">
        <f>IFERROR(VLOOKUP($B1160,'b02'!$A$4:$H$705,Y$1,0),0)</f>
        <v>0</v>
      </c>
      <c r="Z1160" s="29">
        <f>IFERROR(VLOOKUP($B1160,'b02'!$A$4:$H$705,Z$1,0),0)</f>
        <v>1</v>
      </c>
      <c r="AA1160" s="29">
        <f>IFERROR(VLOOKUP($B1160,'b02'!$A$4:$H$705,AA$1,0),0)</f>
        <v>0</v>
      </c>
      <c r="AB1160" s="29">
        <f>IFERROR(VLOOKUP($B1160,'b02'!$A$4:$H$705,AB$1,0),0)</f>
        <v>0</v>
      </c>
      <c r="AC1160" s="29">
        <f>IFERROR(VLOOKUP($B1160,'b02'!$A$4:$H$705,AC$1,0),0)</f>
        <v>1</v>
      </c>
      <c r="AD1160" s="41">
        <f>IFERROR(VLOOKUP($B1160,'b06'!$A$4:$I$714,AD$1,0),0)</f>
        <v>0</v>
      </c>
      <c r="AE1160" s="41">
        <f>IFERROR(VLOOKUP($B1160,'b06'!$A$4:$I$714,AE$1,0),0)</f>
        <v>1</v>
      </c>
      <c r="AF1160" s="41">
        <f>IFERROR(VLOOKUP($B1160,'b06'!$A$4:$I$714,AF$1,0),0)</f>
        <v>0</v>
      </c>
      <c r="AG1160" s="41">
        <f>IFERROR(VLOOKUP($B1160,'b06'!$A$4:$I$714,AG$1,0),0)</f>
        <v>0</v>
      </c>
      <c r="AH1160" s="41">
        <f>IFERROR(VLOOKUP($B1160,'b06'!$A$4:$I$714,AH$1,0),0)</f>
        <v>0</v>
      </c>
      <c r="AI1160" s="41">
        <f>IFERROR(VLOOKUP($B1160,'b06'!$A$4:$I$714,AI$1,0),0)</f>
        <v>0</v>
      </c>
      <c r="AJ1160" s="41">
        <f>IFERROR(VLOOKUP($B1160,'b06'!$A$4:$I$714,AJ$1,0),0)</f>
        <v>0</v>
      </c>
    </row>
    <row r="1161" spans="1:36" x14ac:dyDescent="0.35">
      <c r="A1161" s="4" t="s">
        <v>168</v>
      </c>
      <c r="B1161" s="30">
        <v>1159</v>
      </c>
      <c r="C1161" s="8">
        <f t="shared" ca="1" si="217"/>
        <v>32739</v>
      </c>
      <c r="D1161" s="5" t="str">
        <f t="shared" si="218"/>
        <v>colaborador_1159</v>
      </c>
      <c r="E1161" s="9" t="s">
        <v>1339</v>
      </c>
      <c r="F1161" s="9" t="s">
        <v>1550</v>
      </c>
      <c r="G1161" s="8">
        <f t="shared" ca="1" si="219"/>
        <v>42991</v>
      </c>
      <c r="H1161" s="6" t="s">
        <v>6</v>
      </c>
      <c r="I1161" s="13">
        <f t="shared" ca="1" si="220"/>
        <v>1.78</v>
      </c>
      <c r="J1161" s="15">
        <f t="shared" ca="1" si="221"/>
        <v>76</v>
      </c>
      <c r="K1161" s="15">
        <f t="shared" ca="1" si="222"/>
        <v>23.98687034465345</v>
      </c>
      <c r="L1161" s="10">
        <f t="shared" ca="1" si="223"/>
        <v>3</v>
      </c>
      <c r="M1161" s="10">
        <f t="shared" ca="1" si="224"/>
        <v>4</v>
      </c>
      <c r="N1161" s="10">
        <f t="shared" ca="1" si="225"/>
        <v>2</v>
      </c>
      <c r="O1161" s="10">
        <f t="shared" ca="1" si="226"/>
        <v>1</v>
      </c>
      <c r="P1161" s="10">
        <f t="shared" ca="1" si="227"/>
        <v>3</v>
      </c>
      <c r="Q1161" s="11">
        <f t="shared" ca="1" si="216"/>
        <v>31</v>
      </c>
      <c r="R1161" s="22" t="str">
        <f ca="1">VLOOKUP(L1161,'05'!$A$2:$B$6,2,0)</f>
        <v>preta</v>
      </c>
      <c r="S1161" s="22" t="str">
        <f ca="1">VLOOKUP(M1161,'06'!$A$2:$B$18,2,0)</f>
        <v>ensino médio incompleto</v>
      </c>
      <c r="T1161" s="22" t="str">
        <f ca="1">VLOOKUP(N1161,'07'!$A$2:$D$28,2,0)</f>
        <v>Alagoas</v>
      </c>
      <c r="U1161" s="22" t="str">
        <f ca="1">VLOOKUP(O1161,'08'!$A$2:$B$28,2,0)</f>
        <v>Adventista</v>
      </c>
      <c r="V1161" s="22" t="str">
        <f ca="1">VLOOKUP(P1161,'10'!$A$2:$B$10,2,0)</f>
        <v>Divorciado</v>
      </c>
      <c r="W1161" s="29">
        <f>IFERROR(VLOOKUP($B1161,'b02'!$A$4:$H$705,W$1,0),0)</f>
        <v>0</v>
      </c>
      <c r="X1161" s="29">
        <f>IFERROR(VLOOKUP($B1161,'b02'!$A$4:$H$705,X$1,0),0)</f>
        <v>0</v>
      </c>
      <c r="Y1161" s="29">
        <f>IFERROR(VLOOKUP($B1161,'b02'!$A$4:$H$705,Y$1,0),0)</f>
        <v>0</v>
      </c>
      <c r="Z1161" s="29">
        <f>IFERROR(VLOOKUP($B1161,'b02'!$A$4:$H$705,Z$1,0),0)</f>
        <v>0</v>
      </c>
      <c r="AA1161" s="29">
        <f>IFERROR(VLOOKUP($B1161,'b02'!$A$4:$H$705,AA$1,0),0)</f>
        <v>0</v>
      </c>
      <c r="AB1161" s="29">
        <f>IFERROR(VLOOKUP($B1161,'b02'!$A$4:$H$705,AB$1,0),0)</f>
        <v>0</v>
      </c>
      <c r="AC1161" s="29">
        <f>IFERROR(VLOOKUP($B1161,'b02'!$A$4:$H$705,AC$1,0),0)</f>
        <v>0</v>
      </c>
      <c r="AD1161" s="41">
        <f>IFERROR(VLOOKUP($B1161,'b06'!$A$4:$I$714,AD$1,0),0)</f>
        <v>0</v>
      </c>
      <c r="AE1161" s="41">
        <f>IFERROR(VLOOKUP($B1161,'b06'!$A$4:$I$714,AE$1,0),0)</f>
        <v>0</v>
      </c>
      <c r="AF1161" s="41">
        <f>IFERROR(VLOOKUP($B1161,'b06'!$A$4:$I$714,AF$1,0),0)</f>
        <v>0</v>
      </c>
      <c r="AG1161" s="41">
        <f>IFERROR(VLOOKUP($B1161,'b06'!$A$4:$I$714,AG$1,0),0)</f>
        <v>0</v>
      </c>
      <c r="AH1161" s="41">
        <f>IFERROR(VLOOKUP($B1161,'b06'!$A$4:$I$714,AH$1,0),0)</f>
        <v>0</v>
      </c>
      <c r="AI1161" s="41">
        <f>IFERROR(VLOOKUP($B1161,'b06'!$A$4:$I$714,AI$1,0),0)</f>
        <v>0</v>
      </c>
      <c r="AJ1161" s="41">
        <f>IFERROR(VLOOKUP($B1161,'b06'!$A$4:$I$714,AJ$1,0),0)</f>
        <v>0</v>
      </c>
    </row>
    <row r="1162" spans="1:36" x14ac:dyDescent="0.35">
      <c r="A1162" s="4" t="s">
        <v>143</v>
      </c>
      <c r="B1162" s="30">
        <v>1160</v>
      </c>
      <c r="C1162" s="8">
        <f t="shared" ca="1" si="217"/>
        <v>32533</v>
      </c>
      <c r="D1162" s="5" t="str">
        <f t="shared" si="218"/>
        <v>colaborador_1160</v>
      </c>
      <c r="E1162" s="9" t="s">
        <v>1339</v>
      </c>
      <c r="F1162" s="9" t="s">
        <v>1550</v>
      </c>
      <c r="G1162" s="8">
        <f t="shared" ca="1" si="219"/>
        <v>44160</v>
      </c>
      <c r="H1162" s="6" t="s">
        <v>6</v>
      </c>
      <c r="I1162" s="13">
        <f t="shared" ca="1" si="220"/>
        <v>1.82</v>
      </c>
      <c r="J1162" s="15">
        <f t="shared" ca="1" si="221"/>
        <v>70</v>
      </c>
      <c r="K1162" s="15">
        <f t="shared" ca="1" si="222"/>
        <v>21.132713440405748</v>
      </c>
      <c r="L1162" s="10">
        <f t="shared" ca="1" si="223"/>
        <v>2</v>
      </c>
      <c r="M1162" s="10">
        <f t="shared" ca="1" si="224"/>
        <v>2</v>
      </c>
      <c r="N1162" s="10">
        <f t="shared" ca="1" si="225"/>
        <v>17</v>
      </c>
      <c r="O1162" s="10">
        <f t="shared" ca="1" si="226"/>
        <v>1</v>
      </c>
      <c r="P1162" s="10">
        <f t="shared" ca="1" si="227"/>
        <v>5</v>
      </c>
      <c r="Q1162" s="11">
        <f t="shared" ca="1" si="216"/>
        <v>32</v>
      </c>
      <c r="R1162" s="22" t="str">
        <f ca="1">VLOOKUP(L1162,'05'!$A$2:$B$6,2,0)</f>
        <v>parda</v>
      </c>
      <c r="S1162" s="22" t="str">
        <f ca="1">VLOOKUP(M1162,'06'!$A$2:$B$18,2,0)</f>
        <v>ensino fundamental incompleto</v>
      </c>
      <c r="T1162" s="22" t="str">
        <f ca="1">VLOOKUP(N1162,'07'!$A$2:$D$28,2,0)</f>
        <v>Pernambuco</v>
      </c>
      <c r="U1162" s="22" t="str">
        <f ca="1">VLOOKUP(O1162,'08'!$A$2:$B$28,2,0)</f>
        <v>Adventista</v>
      </c>
      <c r="V1162" s="22" t="str">
        <f ca="1">VLOOKUP(P1162,'10'!$A$2:$B$10,2,0)</f>
        <v>Separado</v>
      </c>
      <c r="W1162" s="29">
        <f>IFERROR(VLOOKUP($B1162,'b02'!$A$4:$H$705,W$1,0),0)</f>
        <v>0</v>
      </c>
      <c r="X1162" s="29">
        <f>IFERROR(VLOOKUP($B1162,'b02'!$A$4:$H$705,X$1,0),0)</f>
        <v>0</v>
      </c>
      <c r="Y1162" s="29">
        <f>IFERROR(VLOOKUP($B1162,'b02'!$A$4:$H$705,Y$1,0),0)</f>
        <v>0</v>
      </c>
      <c r="Z1162" s="29">
        <f>IFERROR(VLOOKUP($B1162,'b02'!$A$4:$H$705,Z$1,0),0)</f>
        <v>0</v>
      </c>
      <c r="AA1162" s="29">
        <f>IFERROR(VLOOKUP($B1162,'b02'!$A$4:$H$705,AA$1,0),0)</f>
        <v>0</v>
      </c>
      <c r="AB1162" s="29">
        <f>IFERROR(VLOOKUP($B1162,'b02'!$A$4:$H$705,AB$1,0),0)</f>
        <v>0</v>
      </c>
      <c r="AC1162" s="29">
        <f>IFERROR(VLOOKUP($B1162,'b02'!$A$4:$H$705,AC$1,0),0)</f>
        <v>0</v>
      </c>
      <c r="AD1162" s="41">
        <f>IFERROR(VLOOKUP($B1162,'b06'!$A$4:$I$714,AD$1,0),0)</f>
        <v>0</v>
      </c>
      <c r="AE1162" s="41">
        <f>IFERROR(VLOOKUP($B1162,'b06'!$A$4:$I$714,AE$1,0),0)</f>
        <v>0</v>
      </c>
      <c r="AF1162" s="41">
        <f>IFERROR(VLOOKUP($B1162,'b06'!$A$4:$I$714,AF$1,0),0)</f>
        <v>0</v>
      </c>
      <c r="AG1162" s="41">
        <f>IFERROR(VLOOKUP($B1162,'b06'!$A$4:$I$714,AG$1,0),0)</f>
        <v>0</v>
      </c>
      <c r="AH1162" s="41">
        <f>IFERROR(VLOOKUP($B1162,'b06'!$A$4:$I$714,AH$1,0),0)</f>
        <v>0</v>
      </c>
      <c r="AI1162" s="41">
        <f>IFERROR(VLOOKUP($B1162,'b06'!$A$4:$I$714,AI$1,0),0)</f>
        <v>0</v>
      </c>
      <c r="AJ1162" s="41">
        <f>IFERROR(VLOOKUP($B1162,'b06'!$A$4:$I$714,AJ$1,0),0)</f>
        <v>0</v>
      </c>
    </row>
    <row r="1163" spans="1:36" x14ac:dyDescent="0.35">
      <c r="A1163" s="4" t="s">
        <v>158</v>
      </c>
      <c r="B1163" s="30">
        <v>1161</v>
      </c>
      <c r="C1163" s="8">
        <f t="shared" ca="1" si="217"/>
        <v>32291</v>
      </c>
      <c r="D1163" s="5" t="str">
        <f t="shared" si="218"/>
        <v>colaborador_1161</v>
      </c>
      <c r="E1163" s="9" t="s">
        <v>1339</v>
      </c>
      <c r="F1163" s="9" t="s">
        <v>1550</v>
      </c>
      <c r="G1163" s="8">
        <f t="shared" ca="1" si="219"/>
        <v>42232</v>
      </c>
      <c r="H1163" s="6" t="s">
        <v>6</v>
      </c>
      <c r="I1163" s="13">
        <f t="shared" ca="1" si="220"/>
        <v>1.82</v>
      </c>
      <c r="J1163" s="15">
        <f t="shared" ca="1" si="221"/>
        <v>77</v>
      </c>
      <c r="K1163" s="15">
        <f t="shared" ca="1" si="222"/>
        <v>23.245984784446321</v>
      </c>
      <c r="L1163" s="10">
        <f t="shared" ca="1" si="223"/>
        <v>2</v>
      </c>
      <c r="M1163" s="10">
        <f t="shared" ca="1" si="224"/>
        <v>6</v>
      </c>
      <c r="N1163" s="10">
        <f t="shared" ca="1" si="225"/>
        <v>22</v>
      </c>
      <c r="O1163" s="10">
        <f t="shared" ca="1" si="226"/>
        <v>6</v>
      </c>
      <c r="P1163" s="10">
        <f t="shared" ca="1" si="227"/>
        <v>6</v>
      </c>
      <c r="Q1163" s="11">
        <f t="shared" ca="1" si="216"/>
        <v>32</v>
      </c>
      <c r="R1163" s="22" t="str">
        <f ca="1">VLOOKUP(L1163,'05'!$A$2:$B$6,2,0)</f>
        <v>parda</v>
      </c>
      <c r="S1163" s="22" t="str">
        <f ca="1">VLOOKUP(M1163,'06'!$A$2:$B$18,2,0)</f>
        <v>ensino médio técnico incompleto</v>
      </c>
      <c r="T1163" s="22" t="str">
        <f ca="1">VLOOKUP(N1163,'07'!$A$2:$D$28,2,0)</f>
        <v>Rondônia</v>
      </c>
      <c r="U1163" s="22" t="str">
        <f ca="1">VLOOKUP(O1163,'08'!$A$2:$B$28,2,0)</f>
        <v>Umbanda</v>
      </c>
      <c r="V1163" s="22" t="str">
        <f ca="1">VLOOKUP(P1163,'10'!$A$2:$B$10,2,0)</f>
        <v>Concubinato/União Estável</v>
      </c>
      <c r="W1163" s="29">
        <f>IFERROR(VLOOKUP($B1163,'b02'!$A$4:$H$705,W$1,0),0)</f>
        <v>0</v>
      </c>
      <c r="X1163" s="29">
        <f>IFERROR(VLOOKUP($B1163,'b02'!$A$4:$H$705,X$1,0),0)</f>
        <v>0</v>
      </c>
      <c r="Y1163" s="29">
        <f>IFERROR(VLOOKUP($B1163,'b02'!$A$4:$H$705,Y$1,0),0)</f>
        <v>0</v>
      </c>
      <c r="Z1163" s="29">
        <f>IFERROR(VLOOKUP($B1163,'b02'!$A$4:$H$705,Z$1,0),0)</f>
        <v>0</v>
      </c>
      <c r="AA1163" s="29">
        <f>IFERROR(VLOOKUP($B1163,'b02'!$A$4:$H$705,AA$1,0),0)</f>
        <v>0</v>
      </c>
      <c r="AB1163" s="29">
        <f>IFERROR(VLOOKUP($B1163,'b02'!$A$4:$H$705,AB$1,0),0)</f>
        <v>0</v>
      </c>
      <c r="AC1163" s="29">
        <f>IFERROR(VLOOKUP($B1163,'b02'!$A$4:$H$705,AC$1,0),0)</f>
        <v>0</v>
      </c>
      <c r="AD1163" s="41">
        <f>IFERROR(VLOOKUP($B1163,'b06'!$A$4:$I$714,AD$1,0),0)</f>
        <v>0</v>
      </c>
      <c r="AE1163" s="41">
        <f>IFERROR(VLOOKUP($B1163,'b06'!$A$4:$I$714,AE$1,0),0)</f>
        <v>0</v>
      </c>
      <c r="AF1163" s="41">
        <f>IFERROR(VLOOKUP($B1163,'b06'!$A$4:$I$714,AF$1,0),0)</f>
        <v>0</v>
      </c>
      <c r="AG1163" s="41">
        <f>IFERROR(VLOOKUP($B1163,'b06'!$A$4:$I$714,AG$1,0),0)</f>
        <v>0</v>
      </c>
      <c r="AH1163" s="41">
        <f>IFERROR(VLOOKUP($B1163,'b06'!$A$4:$I$714,AH$1,0),0)</f>
        <v>0</v>
      </c>
      <c r="AI1163" s="41">
        <f>IFERROR(VLOOKUP($B1163,'b06'!$A$4:$I$714,AI$1,0),0)</f>
        <v>0</v>
      </c>
      <c r="AJ1163" s="41">
        <f>IFERROR(VLOOKUP($B1163,'b06'!$A$4:$I$714,AJ$1,0),0)</f>
        <v>0</v>
      </c>
    </row>
    <row r="1164" spans="1:36" x14ac:dyDescent="0.35">
      <c r="A1164" s="4" t="s">
        <v>1318</v>
      </c>
      <c r="B1164" s="30">
        <v>1162</v>
      </c>
      <c r="C1164" s="8">
        <f t="shared" ca="1" si="217"/>
        <v>34700</v>
      </c>
      <c r="D1164" s="5" t="str">
        <f t="shared" si="218"/>
        <v>colaborador_1162</v>
      </c>
      <c r="E1164" s="9" t="s">
        <v>1339</v>
      </c>
      <c r="F1164" s="9" t="s">
        <v>1550</v>
      </c>
      <c r="G1164" s="8">
        <f t="shared" ca="1" si="219"/>
        <v>43830</v>
      </c>
      <c r="H1164" s="6" t="s">
        <v>6</v>
      </c>
      <c r="I1164" s="13">
        <f t="shared" ca="1" si="220"/>
        <v>1.77</v>
      </c>
      <c r="J1164" s="15">
        <f t="shared" ca="1" si="221"/>
        <v>81</v>
      </c>
      <c r="K1164" s="15">
        <f t="shared" ca="1" si="222"/>
        <v>25.854639471416256</v>
      </c>
      <c r="L1164" s="10">
        <f t="shared" ca="1" si="223"/>
        <v>2</v>
      </c>
      <c r="M1164" s="10">
        <f t="shared" ca="1" si="224"/>
        <v>4</v>
      </c>
      <c r="N1164" s="10">
        <f t="shared" ca="1" si="225"/>
        <v>4</v>
      </c>
      <c r="O1164" s="10">
        <f t="shared" ca="1" si="226"/>
        <v>6</v>
      </c>
      <c r="P1164" s="10">
        <f t="shared" ca="1" si="227"/>
        <v>1</v>
      </c>
      <c r="Q1164" s="11">
        <f t="shared" ca="1" si="216"/>
        <v>26</v>
      </c>
      <c r="R1164" s="22" t="str">
        <f ca="1">VLOOKUP(L1164,'05'!$A$2:$B$6,2,0)</f>
        <v>parda</v>
      </c>
      <c r="S1164" s="22" t="str">
        <f ca="1">VLOOKUP(M1164,'06'!$A$2:$B$18,2,0)</f>
        <v>ensino médio incompleto</v>
      </c>
      <c r="T1164" s="22" t="str">
        <f ca="1">VLOOKUP(N1164,'07'!$A$2:$D$28,2,0)</f>
        <v>Amazonas</v>
      </c>
      <c r="U1164" s="22" t="str">
        <f ca="1">VLOOKUP(O1164,'08'!$A$2:$B$28,2,0)</f>
        <v>Umbanda</v>
      </c>
      <c r="V1164" s="22" t="str">
        <f ca="1">VLOOKUP(P1164,'10'!$A$2:$B$10,2,0)</f>
        <v>Solteiro</v>
      </c>
      <c r="W1164" s="29">
        <f>IFERROR(VLOOKUP($B1164,'b02'!$A$4:$H$705,W$1,0),0)</f>
        <v>0</v>
      </c>
      <c r="X1164" s="29">
        <f>IFERROR(VLOOKUP($B1164,'b02'!$A$4:$H$705,X$1,0),0)</f>
        <v>0</v>
      </c>
      <c r="Y1164" s="29">
        <f>IFERROR(VLOOKUP($B1164,'b02'!$A$4:$H$705,Y$1,0),0)</f>
        <v>0</v>
      </c>
      <c r="Z1164" s="29">
        <f>IFERROR(VLOOKUP($B1164,'b02'!$A$4:$H$705,Z$1,0),0)</f>
        <v>1</v>
      </c>
      <c r="AA1164" s="29">
        <f>IFERROR(VLOOKUP($B1164,'b02'!$A$4:$H$705,AA$1,0),0)</f>
        <v>0</v>
      </c>
      <c r="AB1164" s="29">
        <f>IFERROR(VLOOKUP($B1164,'b02'!$A$4:$H$705,AB$1,0),0)</f>
        <v>1</v>
      </c>
      <c r="AC1164" s="29">
        <f>IFERROR(VLOOKUP($B1164,'b02'!$A$4:$H$705,AC$1,0),0)</f>
        <v>2</v>
      </c>
      <c r="AD1164" s="41">
        <f>IFERROR(VLOOKUP($B1164,'b06'!$A$4:$I$714,AD$1,0),0)</f>
        <v>0</v>
      </c>
      <c r="AE1164" s="41">
        <f>IFERROR(VLOOKUP($B1164,'b06'!$A$4:$I$714,AE$1,0),0)</f>
        <v>0</v>
      </c>
      <c r="AF1164" s="41">
        <f>IFERROR(VLOOKUP($B1164,'b06'!$A$4:$I$714,AF$1,0),0)</f>
        <v>0</v>
      </c>
      <c r="AG1164" s="41">
        <f>IFERROR(VLOOKUP($B1164,'b06'!$A$4:$I$714,AG$1,0),0)</f>
        <v>0</v>
      </c>
      <c r="AH1164" s="41">
        <f>IFERROR(VLOOKUP($B1164,'b06'!$A$4:$I$714,AH$1,0),0)</f>
        <v>2</v>
      </c>
      <c r="AI1164" s="41">
        <f>IFERROR(VLOOKUP($B1164,'b06'!$A$4:$I$714,AI$1,0),0)</f>
        <v>0</v>
      </c>
      <c r="AJ1164" s="41">
        <f>IFERROR(VLOOKUP($B1164,'b06'!$A$4:$I$714,AJ$1,0),0)</f>
        <v>0</v>
      </c>
    </row>
    <row r="1165" spans="1:36" x14ac:dyDescent="0.35">
      <c r="A1165" s="4" t="s">
        <v>1319</v>
      </c>
      <c r="B1165" s="30">
        <v>1163</v>
      </c>
      <c r="C1165" s="8">
        <f t="shared" ca="1" si="217"/>
        <v>35452</v>
      </c>
      <c r="D1165" s="5" t="str">
        <f t="shared" si="218"/>
        <v>colaborador_1163</v>
      </c>
      <c r="E1165" s="9" t="s">
        <v>1339</v>
      </c>
      <c r="F1165" s="9" t="s">
        <v>1550</v>
      </c>
      <c r="G1165" s="8">
        <f t="shared" ca="1" si="219"/>
        <v>43204</v>
      </c>
      <c r="H1165" s="6" t="s">
        <v>6</v>
      </c>
      <c r="I1165" s="13">
        <f t="shared" ca="1" si="220"/>
        <v>1.81</v>
      </c>
      <c r="J1165" s="15">
        <f t="shared" ca="1" si="221"/>
        <v>79</v>
      </c>
      <c r="K1165" s="15">
        <f t="shared" ca="1" si="222"/>
        <v>24.114038033027075</v>
      </c>
      <c r="L1165" s="10">
        <f t="shared" ca="1" si="223"/>
        <v>3</v>
      </c>
      <c r="M1165" s="10">
        <f t="shared" ca="1" si="224"/>
        <v>7</v>
      </c>
      <c r="N1165" s="10">
        <f t="shared" ca="1" si="225"/>
        <v>12</v>
      </c>
      <c r="O1165" s="10">
        <f t="shared" ca="1" si="226"/>
        <v>7</v>
      </c>
      <c r="P1165" s="10">
        <f t="shared" ca="1" si="227"/>
        <v>5</v>
      </c>
      <c r="Q1165" s="11">
        <f t="shared" ca="1" si="216"/>
        <v>24</v>
      </c>
      <c r="R1165" s="22" t="str">
        <f ca="1">VLOOKUP(L1165,'05'!$A$2:$B$6,2,0)</f>
        <v>preta</v>
      </c>
      <c r="S1165" s="22" t="str">
        <f ca="1">VLOOKUP(M1165,'06'!$A$2:$B$18,2,0)</f>
        <v>ensino médio técnico completo</v>
      </c>
      <c r="T1165" s="22" t="str">
        <f ca="1">VLOOKUP(N1165,'07'!$A$2:$D$28,2,0)</f>
        <v>Mato Grosso do Sul</v>
      </c>
      <c r="U1165" s="22" t="str">
        <f ca="1">VLOOKUP(O1165,'08'!$A$2:$B$28,2,0)</f>
        <v>Testemunha de Jeová</v>
      </c>
      <c r="V1165" s="22" t="str">
        <f ca="1">VLOOKUP(P1165,'10'!$A$2:$B$10,2,0)</f>
        <v>Separado</v>
      </c>
      <c r="W1165" s="29">
        <f>IFERROR(VLOOKUP($B1165,'b02'!$A$4:$H$705,W$1,0),0)</f>
        <v>0</v>
      </c>
      <c r="X1165" s="29">
        <f>IFERROR(VLOOKUP($B1165,'b02'!$A$4:$H$705,X$1,0),0)</f>
        <v>1</v>
      </c>
      <c r="Y1165" s="29">
        <f>IFERROR(VLOOKUP($B1165,'b02'!$A$4:$H$705,Y$1,0),0)</f>
        <v>1</v>
      </c>
      <c r="Z1165" s="29">
        <f>IFERROR(VLOOKUP($B1165,'b02'!$A$4:$H$705,Z$1,0),0)</f>
        <v>0</v>
      </c>
      <c r="AA1165" s="29">
        <f>IFERROR(VLOOKUP($B1165,'b02'!$A$4:$H$705,AA$1,0),0)</f>
        <v>0</v>
      </c>
      <c r="AB1165" s="29">
        <f>IFERROR(VLOOKUP($B1165,'b02'!$A$4:$H$705,AB$1,0),0)</f>
        <v>0</v>
      </c>
      <c r="AC1165" s="29">
        <f>IFERROR(VLOOKUP($B1165,'b02'!$A$4:$H$705,AC$1,0),0)</f>
        <v>2</v>
      </c>
      <c r="AD1165" s="41">
        <f>IFERROR(VLOOKUP($B1165,'b06'!$A$4:$I$714,AD$1,0),0)</f>
        <v>0</v>
      </c>
      <c r="AE1165" s="41">
        <f>IFERROR(VLOOKUP($B1165,'b06'!$A$4:$I$714,AE$1,0),0)</f>
        <v>0</v>
      </c>
      <c r="AF1165" s="41">
        <f>IFERROR(VLOOKUP($B1165,'b06'!$A$4:$I$714,AF$1,0),0)</f>
        <v>0</v>
      </c>
      <c r="AG1165" s="41">
        <f>IFERROR(VLOOKUP($B1165,'b06'!$A$4:$I$714,AG$1,0),0)</f>
        <v>0</v>
      </c>
      <c r="AH1165" s="41">
        <f>IFERROR(VLOOKUP($B1165,'b06'!$A$4:$I$714,AH$1,0),0)</f>
        <v>1</v>
      </c>
      <c r="AI1165" s="41">
        <f>IFERROR(VLOOKUP($B1165,'b06'!$A$4:$I$714,AI$1,0),0)</f>
        <v>0</v>
      </c>
      <c r="AJ1165" s="41">
        <f>IFERROR(VLOOKUP($B1165,'b06'!$A$4:$I$714,AJ$1,0),0)</f>
        <v>1</v>
      </c>
    </row>
    <row r="1166" spans="1:36" x14ac:dyDescent="0.35">
      <c r="A1166" s="4" t="s">
        <v>114</v>
      </c>
      <c r="B1166" s="30">
        <v>1164</v>
      </c>
      <c r="C1166" s="8">
        <f t="shared" ca="1" si="217"/>
        <v>36107</v>
      </c>
      <c r="D1166" s="5" t="str">
        <f t="shared" si="218"/>
        <v>colaborador_1164</v>
      </c>
      <c r="E1166" s="9" t="s">
        <v>1339</v>
      </c>
      <c r="F1166" s="9" t="s">
        <v>1550</v>
      </c>
      <c r="G1166" s="8">
        <f t="shared" ca="1" si="219"/>
        <v>42802</v>
      </c>
      <c r="H1166" s="6" t="s">
        <v>6</v>
      </c>
      <c r="I1166" s="13">
        <f t="shared" ca="1" si="220"/>
        <v>1.84</v>
      </c>
      <c r="J1166" s="15">
        <f t="shared" ca="1" si="221"/>
        <v>74</v>
      </c>
      <c r="K1166" s="15">
        <f t="shared" ca="1" si="222"/>
        <v>21.857277882797732</v>
      </c>
      <c r="L1166" s="10">
        <f t="shared" ca="1" si="223"/>
        <v>2</v>
      </c>
      <c r="M1166" s="10">
        <f t="shared" ca="1" si="224"/>
        <v>6</v>
      </c>
      <c r="N1166" s="10">
        <f t="shared" ca="1" si="225"/>
        <v>21</v>
      </c>
      <c r="O1166" s="10">
        <f t="shared" ca="1" si="226"/>
        <v>5</v>
      </c>
      <c r="P1166" s="10">
        <f t="shared" ca="1" si="227"/>
        <v>5</v>
      </c>
      <c r="Q1166" s="11">
        <f t="shared" ca="1" si="216"/>
        <v>22</v>
      </c>
      <c r="R1166" s="22" t="str">
        <f ca="1">VLOOKUP(L1166,'05'!$A$2:$B$6,2,0)</f>
        <v>parda</v>
      </c>
      <c r="S1166" s="22" t="str">
        <f ca="1">VLOOKUP(M1166,'06'!$A$2:$B$18,2,0)</f>
        <v>ensino médio técnico incompleto</v>
      </c>
      <c r="T1166" s="22" t="str">
        <f ca="1">VLOOKUP(N1166,'07'!$A$2:$D$28,2,0)</f>
        <v>Rio Grande do Sul</v>
      </c>
      <c r="U1166" s="22" t="str">
        <f ca="1">VLOOKUP(O1166,'08'!$A$2:$B$28,2,0)</f>
        <v>Evangélica</v>
      </c>
      <c r="V1166" s="22" t="str">
        <f ca="1">VLOOKUP(P1166,'10'!$A$2:$B$10,2,0)</f>
        <v>Separado</v>
      </c>
      <c r="W1166" s="29">
        <f>IFERROR(VLOOKUP($B1166,'b02'!$A$4:$H$705,W$1,0),0)</f>
        <v>0</v>
      </c>
      <c r="X1166" s="29">
        <f>IFERROR(VLOOKUP($B1166,'b02'!$A$4:$H$705,X$1,0),0)</f>
        <v>0</v>
      </c>
      <c r="Y1166" s="29">
        <f>IFERROR(VLOOKUP($B1166,'b02'!$A$4:$H$705,Y$1,0),0)</f>
        <v>0</v>
      </c>
      <c r="Z1166" s="29">
        <f>IFERROR(VLOOKUP($B1166,'b02'!$A$4:$H$705,Z$1,0),0)</f>
        <v>0</v>
      </c>
      <c r="AA1166" s="29">
        <f>IFERROR(VLOOKUP($B1166,'b02'!$A$4:$H$705,AA$1,0),0)</f>
        <v>0</v>
      </c>
      <c r="AB1166" s="29">
        <f>IFERROR(VLOOKUP($B1166,'b02'!$A$4:$H$705,AB$1,0),0)</f>
        <v>0</v>
      </c>
      <c r="AC1166" s="29">
        <f>IFERROR(VLOOKUP($B1166,'b02'!$A$4:$H$705,AC$1,0),0)</f>
        <v>0</v>
      </c>
      <c r="AD1166" s="41">
        <f>IFERROR(VLOOKUP($B1166,'b06'!$A$4:$I$714,AD$1,0),0)</f>
        <v>0</v>
      </c>
      <c r="AE1166" s="41">
        <f>IFERROR(VLOOKUP($B1166,'b06'!$A$4:$I$714,AE$1,0),0)</f>
        <v>0</v>
      </c>
      <c r="AF1166" s="41">
        <f>IFERROR(VLOOKUP($B1166,'b06'!$A$4:$I$714,AF$1,0),0)</f>
        <v>0</v>
      </c>
      <c r="AG1166" s="41">
        <f>IFERROR(VLOOKUP($B1166,'b06'!$A$4:$I$714,AG$1,0),0)</f>
        <v>0</v>
      </c>
      <c r="AH1166" s="41">
        <f>IFERROR(VLOOKUP($B1166,'b06'!$A$4:$I$714,AH$1,0),0)</f>
        <v>0</v>
      </c>
      <c r="AI1166" s="41">
        <f>IFERROR(VLOOKUP($B1166,'b06'!$A$4:$I$714,AI$1,0),0)</f>
        <v>0</v>
      </c>
      <c r="AJ1166" s="41">
        <f>IFERROR(VLOOKUP($B1166,'b06'!$A$4:$I$714,AJ$1,0),0)</f>
        <v>0</v>
      </c>
    </row>
    <row r="1167" spans="1:36" x14ac:dyDescent="0.35">
      <c r="A1167" s="4" t="s">
        <v>1320</v>
      </c>
      <c r="B1167" s="30">
        <v>1165</v>
      </c>
      <c r="C1167" s="8">
        <f t="shared" ca="1" si="217"/>
        <v>31251</v>
      </c>
      <c r="D1167" s="5" t="str">
        <f t="shared" si="218"/>
        <v>colaborador_1165</v>
      </c>
      <c r="E1167" s="9" t="s">
        <v>1339</v>
      </c>
      <c r="F1167" s="9" t="s">
        <v>1550</v>
      </c>
      <c r="G1167" s="8">
        <f t="shared" ca="1" si="219"/>
        <v>42939</v>
      </c>
      <c r="H1167" s="6" t="s">
        <v>6</v>
      </c>
      <c r="I1167" s="13">
        <f t="shared" ca="1" si="220"/>
        <v>1.76</v>
      </c>
      <c r="J1167" s="15">
        <f t="shared" ca="1" si="221"/>
        <v>75</v>
      </c>
      <c r="K1167" s="15">
        <f t="shared" ca="1" si="222"/>
        <v>24.212293388429753</v>
      </c>
      <c r="L1167" s="10">
        <f t="shared" ca="1" si="223"/>
        <v>2</v>
      </c>
      <c r="M1167" s="10">
        <f t="shared" ca="1" si="224"/>
        <v>4</v>
      </c>
      <c r="N1167" s="10">
        <f t="shared" ca="1" si="225"/>
        <v>14</v>
      </c>
      <c r="O1167" s="10">
        <f t="shared" ca="1" si="226"/>
        <v>2</v>
      </c>
      <c r="P1167" s="10">
        <f t="shared" ca="1" si="227"/>
        <v>2</v>
      </c>
      <c r="Q1167" s="11">
        <f t="shared" ca="1" si="216"/>
        <v>35</v>
      </c>
      <c r="R1167" s="22" t="str">
        <f ca="1">VLOOKUP(L1167,'05'!$A$2:$B$6,2,0)</f>
        <v>parda</v>
      </c>
      <c r="S1167" s="22" t="str">
        <f ca="1">VLOOKUP(M1167,'06'!$A$2:$B$18,2,0)</f>
        <v>ensino médio incompleto</v>
      </c>
      <c r="T1167" s="22" t="str">
        <f ca="1">VLOOKUP(N1167,'07'!$A$2:$D$28,2,0)</f>
        <v>Pará</v>
      </c>
      <c r="U1167" s="22" t="str">
        <f ca="1">VLOOKUP(O1167,'08'!$A$2:$B$28,2,0)</f>
        <v>Candomblé</v>
      </c>
      <c r="V1167" s="22" t="str">
        <f ca="1">VLOOKUP(P1167,'10'!$A$2:$B$10,2,0)</f>
        <v>Casado</v>
      </c>
      <c r="W1167" s="29">
        <f>IFERROR(VLOOKUP($B1167,'b02'!$A$4:$H$705,W$1,0),0)</f>
        <v>1</v>
      </c>
      <c r="X1167" s="29">
        <f>IFERROR(VLOOKUP($B1167,'b02'!$A$4:$H$705,X$1,0),0)</f>
        <v>0</v>
      </c>
      <c r="Y1167" s="29">
        <f>IFERROR(VLOOKUP($B1167,'b02'!$A$4:$H$705,Y$1,0),0)</f>
        <v>0</v>
      </c>
      <c r="Z1167" s="29">
        <f>IFERROR(VLOOKUP($B1167,'b02'!$A$4:$H$705,Z$1,0),0)</f>
        <v>0</v>
      </c>
      <c r="AA1167" s="29">
        <f>IFERROR(VLOOKUP($B1167,'b02'!$A$4:$H$705,AA$1,0),0)</f>
        <v>0</v>
      </c>
      <c r="AB1167" s="29">
        <f>IFERROR(VLOOKUP($B1167,'b02'!$A$4:$H$705,AB$1,0),0)</f>
        <v>0</v>
      </c>
      <c r="AC1167" s="29">
        <f>IFERROR(VLOOKUP($B1167,'b02'!$A$4:$H$705,AC$1,0),0)</f>
        <v>1</v>
      </c>
      <c r="AD1167" s="41">
        <f>IFERROR(VLOOKUP($B1167,'b06'!$A$4:$I$714,AD$1,0),0)</f>
        <v>0</v>
      </c>
      <c r="AE1167" s="41">
        <f>IFERROR(VLOOKUP($B1167,'b06'!$A$4:$I$714,AE$1,0),0)</f>
        <v>0</v>
      </c>
      <c r="AF1167" s="41">
        <f>IFERROR(VLOOKUP($B1167,'b06'!$A$4:$I$714,AF$1,0),0)</f>
        <v>1</v>
      </c>
      <c r="AG1167" s="41">
        <f>IFERROR(VLOOKUP($B1167,'b06'!$A$4:$I$714,AG$1,0),0)</f>
        <v>0</v>
      </c>
      <c r="AH1167" s="41">
        <f>IFERROR(VLOOKUP($B1167,'b06'!$A$4:$I$714,AH$1,0),0)</f>
        <v>0</v>
      </c>
      <c r="AI1167" s="41">
        <f>IFERROR(VLOOKUP($B1167,'b06'!$A$4:$I$714,AI$1,0),0)</f>
        <v>0</v>
      </c>
      <c r="AJ1167" s="41">
        <f>IFERROR(VLOOKUP($B1167,'b06'!$A$4:$I$714,AJ$1,0),0)</f>
        <v>0</v>
      </c>
    </row>
    <row r="1168" spans="1:36" x14ac:dyDescent="0.35">
      <c r="A1168" s="4" t="s">
        <v>103</v>
      </c>
      <c r="B1168" s="30">
        <v>1166</v>
      </c>
      <c r="C1168" s="8">
        <f t="shared" ca="1" si="217"/>
        <v>34019</v>
      </c>
      <c r="D1168" s="5" t="str">
        <f t="shared" si="218"/>
        <v>colaborador_1166</v>
      </c>
      <c r="E1168" s="9" t="s">
        <v>1339</v>
      </c>
      <c r="F1168" s="9" t="s">
        <v>1550</v>
      </c>
      <c r="G1168" s="8">
        <f t="shared" ca="1" si="219"/>
        <v>43599</v>
      </c>
      <c r="H1168" s="6" t="s">
        <v>6</v>
      </c>
      <c r="I1168" s="13">
        <f t="shared" ca="1" si="220"/>
        <v>1.85</v>
      </c>
      <c r="J1168" s="15">
        <f t="shared" ca="1" si="221"/>
        <v>72</v>
      </c>
      <c r="K1168" s="15">
        <f t="shared" ca="1" si="222"/>
        <v>21.037253469685901</v>
      </c>
      <c r="L1168" s="10">
        <f t="shared" ca="1" si="223"/>
        <v>3</v>
      </c>
      <c r="M1168" s="10">
        <f t="shared" ca="1" si="224"/>
        <v>1</v>
      </c>
      <c r="N1168" s="10">
        <f t="shared" ca="1" si="225"/>
        <v>15</v>
      </c>
      <c r="O1168" s="10">
        <f t="shared" ca="1" si="226"/>
        <v>6</v>
      </c>
      <c r="P1168" s="10">
        <f t="shared" ca="1" si="227"/>
        <v>3</v>
      </c>
      <c r="Q1168" s="11">
        <f t="shared" ca="1" si="216"/>
        <v>28</v>
      </c>
      <c r="R1168" s="22" t="str">
        <f ca="1">VLOOKUP(L1168,'05'!$A$2:$B$6,2,0)</f>
        <v>preta</v>
      </c>
      <c r="S1168" s="22" t="str">
        <f ca="1">VLOOKUP(M1168,'06'!$A$2:$B$18,2,0)</f>
        <v>sem instrução</v>
      </c>
      <c r="T1168" s="22" t="str">
        <f ca="1">VLOOKUP(N1168,'07'!$A$2:$D$28,2,0)</f>
        <v>Paraíba</v>
      </c>
      <c r="U1168" s="22" t="str">
        <f ca="1">VLOOKUP(O1168,'08'!$A$2:$B$28,2,0)</f>
        <v>Umbanda</v>
      </c>
      <c r="V1168" s="22" t="str">
        <f ca="1">VLOOKUP(P1168,'10'!$A$2:$B$10,2,0)</f>
        <v>Divorciado</v>
      </c>
      <c r="W1168" s="29">
        <f>IFERROR(VLOOKUP($B1168,'b02'!$A$4:$H$705,W$1,0),0)</f>
        <v>0</v>
      </c>
      <c r="X1168" s="29">
        <f>IFERROR(VLOOKUP($B1168,'b02'!$A$4:$H$705,X$1,0),0)</f>
        <v>0</v>
      </c>
      <c r="Y1168" s="29">
        <f>IFERROR(VLOOKUP($B1168,'b02'!$A$4:$H$705,Y$1,0),0)</f>
        <v>0</v>
      </c>
      <c r="Z1168" s="29">
        <f>IFERROR(VLOOKUP($B1168,'b02'!$A$4:$H$705,Z$1,0),0)</f>
        <v>0</v>
      </c>
      <c r="AA1168" s="29">
        <f>IFERROR(VLOOKUP($B1168,'b02'!$A$4:$H$705,AA$1,0),0)</f>
        <v>0</v>
      </c>
      <c r="AB1168" s="29">
        <f>IFERROR(VLOOKUP($B1168,'b02'!$A$4:$H$705,AB$1,0),0)</f>
        <v>0</v>
      </c>
      <c r="AC1168" s="29">
        <f>IFERROR(VLOOKUP($B1168,'b02'!$A$4:$H$705,AC$1,0),0)</f>
        <v>0</v>
      </c>
      <c r="AD1168" s="41">
        <f>IFERROR(VLOOKUP($B1168,'b06'!$A$4:$I$714,AD$1,0),0)</f>
        <v>0</v>
      </c>
      <c r="AE1168" s="41">
        <f>IFERROR(VLOOKUP($B1168,'b06'!$A$4:$I$714,AE$1,0),0)</f>
        <v>0</v>
      </c>
      <c r="AF1168" s="41">
        <f>IFERROR(VLOOKUP($B1168,'b06'!$A$4:$I$714,AF$1,0),0)</f>
        <v>0</v>
      </c>
      <c r="AG1168" s="41">
        <f>IFERROR(VLOOKUP($B1168,'b06'!$A$4:$I$714,AG$1,0),0)</f>
        <v>0</v>
      </c>
      <c r="AH1168" s="41">
        <f>IFERROR(VLOOKUP($B1168,'b06'!$A$4:$I$714,AH$1,0),0)</f>
        <v>0</v>
      </c>
      <c r="AI1168" s="41">
        <f>IFERROR(VLOOKUP($B1168,'b06'!$A$4:$I$714,AI$1,0),0)</f>
        <v>0</v>
      </c>
      <c r="AJ1168" s="41">
        <f>IFERROR(VLOOKUP($B1168,'b06'!$A$4:$I$714,AJ$1,0),0)</f>
        <v>0</v>
      </c>
    </row>
    <row r="1169" spans="1:36" x14ac:dyDescent="0.35">
      <c r="A1169" s="4" t="s">
        <v>29</v>
      </c>
      <c r="B1169" s="30">
        <v>1167</v>
      </c>
      <c r="C1169" s="8">
        <f t="shared" ca="1" si="217"/>
        <v>35030</v>
      </c>
      <c r="D1169" s="5" t="str">
        <f t="shared" si="218"/>
        <v>colaborador_1167</v>
      </c>
      <c r="E1169" s="9" t="s">
        <v>1339</v>
      </c>
      <c r="F1169" s="9" t="s">
        <v>1550</v>
      </c>
      <c r="G1169" s="8">
        <f t="shared" ca="1" si="219"/>
        <v>42020</v>
      </c>
      <c r="H1169" s="6" t="s">
        <v>6</v>
      </c>
      <c r="I1169" s="13">
        <f t="shared" ca="1" si="220"/>
        <v>1.83</v>
      </c>
      <c r="J1169" s="15">
        <f t="shared" ca="1" si="221"/>
        <v>80</v>
      </c>
      <c r="K1169" s="15">
        <f t="shared" ca="1" si="222"/>
        <v>23.888440980620498</v>
      </c>
      <c r="L1169" s="10">
        <f t="shared" ca="1" si="223"/>
        <v>3</v>
      </c>
      <c r="M1169" s="10">
        <f t="shared" ca="1" si="224"/>
        <v>5</v>
      </c>
      <c r="N1169" s="10">
        <f t="shared" ca="1" si="225"/>
        <v>10</v>
      </c>
      <c r="O1169" s="10">
        <f t="shared" ca="1" si="226"/>
        <v>6</v>
      </c>
      <c r="P1169" s="10">
        <f t="shared" ca="1" si="227"/>
        <v>3</v>
      </c>
      <c r="Q1169" s="11">
        <f t="shared" ca="1" si="216"/>
        <v>25</v>
      </c>
      <c r="R1169" s="22" t="str">
        <f ca="1">VLOOKUP(L1169,'05'!$A$2:$B$6,2,0)</f>
        <v>preta</v>
      </c>
      <c r="S1169" s="22" t="str">
        <f ca="1">VLOOKUP(M1169,'06'!$A$2:$B$18,2,0)</f>
        <v>ensino médio completo</v>
      </c>
      <c r="T1169" s="22" t="str">
        <f ca="1">VLOOKUP(N1169,'07'!$A$2:$D$28,2,0)</f>
        <v>Maranhão</v>
      </c>
      <c r="U1169" s="22" t="str">
        <f ca="1">VLOOKUP(O1169,'08'!$A$2:$B$28,2,0)</f>
        <v>Umbanda</v>
      </c>
      <c r="V1169" s="22" t="str">
        <f ca="1">VLOOKUP(P1169,'10'!$A$2:$B$10,2,0)</f>
        <v>Divorciado</v>
      </c>
      <c r="W1169" s="29">
        <f>IFERROR(VLOOKUP($B1169,'b02'!$A$4:$H$705,W$1,0),0)</f>
        <v>0</v>
      </c>
      <c r="X1169" s="29">
        <f>IFERROR(VLOOKUP($B1169,'b02'!$A$4:$H$705,X$1,0),0)</f>
        <v>0</v>
      </c>
      <c r="Y1169" s="29">
        <f>IFERROR(VLOOKUP($B1169,'b02'!$A$4:$H$705,Y$1,0),0)</f>
        <v>0</v>
      </c>
      <c r="Z1169" s="29">
        <f>IFERROR(VLOOKUP($B1169,'b02'!$A$4:$H$705,Z$1,0),0)</f>
        <v>0</v>
      </c>
      <c r="AA1169" s="29">
        <f>IFERROR(VLOOKUP($B1169,'b02'!$A$4:$H$705,AA$1,0),0)</f>
        <v>0</v>
      </c>
      <c r="AB1169" s="29">
        <f>IFERROR(VLOOKUP($B1169,'b02'!$A$4:$H$705,AB$1,0),0)</f>
        <v>0</v>
      </c>
      <c r="AC1169" s="29">
        <f>IFERROR(VLOOKUP($B1169,'b02'!$A$4:$H$705,AC$1,0),0)</f>
        <v>0</v>
      </c>
      <c r="AD1169" s="41">
        <f>IFERROR(VLOOKUP($B1169,'b06'!$A$4:$I$714,AD$1,0),0)</f>
        <v>0</v>
      </c>
      <c r="AE1169" s="41">
        <f>IFERROR(VLOOKUP($B1169,'b06'!$A$4:$I$714,AE$1,0),0)</f>
        <v>0</v>
      </c>
      <c r="AF1169" s="41">
        <f>IFERROR(VLOOKUP($B1169,'b06'!$A$4:$I$714,AF$1,0),0)</f>
        <v>0</v>
      </c>
      <c r="AG1169" s="41">
        <f>IFERROR(VLOOKUP($B1169,'b06'!$A$4:$I$714,AG$1,0),0)</f>
        <v>0</v>
      </c>
      <c r="AH1169" s="41">
        <f>IFERROR(VLOOKUP($B1169,'b06'!$A$4:$I$714,AH$1,0),0)</f>
        <v>0</v>
      </c>
      <c r="AI1169" s="41">
        <f>IFERROR(VLOOKUP($B1169,'b06'!$A$4:$I$714,AI$1,0),0)</f>
        <v>0</v>
      </c>
      <c r="AJ1169" s="41">
        <f>IFERROR(VLOOKUP($B1169,'b06'!$A$4:$I$714,AJ$1,0),0)</f>
        <v>0</v>
      </c>
    </row>
    <row r="1170" spans="1:36" x14ac:dyDescent="0.35">
      <c r="A1170" s="4" t="s">
        <v>53</v>
      </c>
      <c r="B1170" s="30">
        <v>1168</v>
      </c>
      <c r="C1170" s="8">
        <f t="shared" ca="1" si="217"/>
        <v>34942</v>
      </c>
      <c r="D1170" s="5" t="str">
        <f t="shared" si="218"/>
        <v>colaborador_1168</v>
      </c>
      <c r="E1170" s="9" t="s">
        <v>1339</v>
      </c>
      <c r="F1170" s="9" t="s">
        <v>1550</v>
      </c>
      <c r="G1170" s="8">
        <f t="shared" ca="1" si="219"/>
        <v>43498</v>
      </c>
      <c r="H1170" s="6" t="s">
        <v>6</v>
      </c>
      <c r="I1170" s="13">
        <f t="shared" ca="1" si="220"/>
        <v>1.79</v>
      </c>
      <c r="J1170" s="15">
        <f t="shared" ca="1" si="221"/>
        <v>74</v>
      </c>
      <c r="K1170" s="15">
        <f t="shared" ca="1" si="222"/>
        <v>23.095409007209515</v>
      </c>
      <c r="L1170" s="10">
        <f t="shared" ca="1" si="223"/>
        <v>2</v>
      </c>
      <c r="M1170" s="10">
        <f t="shared" ca="1" si="224"/>
        <v>5</v>
      </c>
      <c r="N1170" s="10">
        <f t="shared" ca="1" si="225"/>
        <v>26</v>
      </c>
      <c r="O1170" s="10">
        <f t="shared" ca="1" si="226"/>
        <v>1</v>
      </c>
      <c r="P1170" s="10">
        <f t="shared" ca="1" si="227"/>
        <v>5</v>
      </c>
      <c r="Q1170" s="11">
        <f t="shared" ca="1" si="216"/>
        <v>25</v>
      </c>
      <c r="R1170" s="22" t="str">
        <f ca="1">VLOOKUP(L1170,'05'!$A$2:$B$6,2,0)</f>
        <v>parda</v>
      </c>
      <c r="S1170" s="22" t="str">
        <f ca="1">VLOOKUP(M1170,'06'!$A$2:$B$18,2,0)</f>
        <v>ensino médio completo</v>
      </c>
      <c r="T1170" s="22" t="str">
        <f ca="1">VLOOKUP(N1170,'07'!$A$2:$D$28,2,0)</f>
        <v>Sergipe</v>
      </c>
      <c r="U1170" s="22" t="str">
        <f ca="1">VLOOKUP(O1170,'08'!$A$2:$B$28,2,0)</f>
        <v>Adventista</v>
      </c>
      <c r="V1170" s="22" t="str">
        <f ca="1">VLOOKUP(P1170,'10'!$A$2:$B$10,2,0)</f>
        <v>Separado</v>
      </c>
      <c r="W1170" s="29">
        <f>IFERROR(VLOOKUP($B1170,'b02'!$A$4:$H$705,W$1,0),0)</f>
        <v>0</v>
      </c>
      <c r="X1170" s="29">
        <f>IFERROR(VLOOKUP($B1170,'b02'!$A$4:$H$705,X$1,0),0)</f>
        <v>0</v>
      </c>
      <c r="Y1170" s="29">
        <f>IFERROR(VLOOKUP($B1170,'b02'!$A$4:$H$705,Y$1,0),0)</f>
        <v>1</v>
      </c>
      <c r="Z1170" s="29">
        <f>IFERROR(VLOOKUP($B1170,'b02'!$A$4:$H$705,Z$1,0),0)</f>
        <v>0</v>
      </c>
      <c r="AA1170" s="29">
        <f>IFERROR(VLOOKUP($B1170,'b02'!$A$4:$H$705,AA$1,0),0)</f>
        <v>0</v>
      </c>
      <c r="AB1170" s="29">
        <f>IFERROR(VLOOKUP($B1170,'b02'!$A$4:$H$705,AB$1,0),0)</f>
        <v>2</v>
      </c>
      <c r="AC1170" s="29">
        <f>IFERROR(VLOOKUP($B1170,'b02'!$A$4:$H$705,AC$1,0),0)</f>
        <v>3</v>
      </c>
      <c r="AD1170" s="41">
        <f>IFERROR(VLOOKUP($B1170,'b06'!$A$4:$I$714,AD$1,0),0)</f>
        <v>0</v>
      </c>
      <c r="AE1170" s="41">
        <f>IFERROR(VLOOKUP($B1170,'b06'!$A$4:$I$714,AE$1,0),0)</f>
        <v>0</v>
      </c>
      <c r="AF1170" s="41">
        <f>IFERROR(VLOOKUP($B1170,'b06'!$A$4:$I$714,AF$1,0),0)</f>
        <v>2</v>
      </c>
      <c r="AG1170" s="41">
        <f>IFERROR(VLOOKUP($B1170,'b06'!$A$4:$I$714,AG$1,0),0)</f>
        <v>0</v>
      </c>
      <c r="AH1170" s="41">
        <f>IFERROR(VLOOKUP($B1170,'b06'!$A$4:$I$714,AH$1,0),0)</f>
        <v>1</v>
      </c>
      <c r="AI1170" s="41">
        <f>IFERROR(VLOOKUP($B1170,'b06'!$A$4:$I$714,AI$1,0),0)</f>
        <v>0</v>
      </c>
      <c r="AJ1170" s="41">
        <f>IFERROR(VLOOKUP($B1170,'b06'!$A$4:$I$714,AJ$1,0),0)</f>
        <v>0</v>
      </c>
    </row>
    <row r="1171" spans="1:36" x14ac:dyDescent="0.35">
      <c r="A1171" s="4" t="s">
        <v>52</v>
      </c>
      <c r="B1171" s="30">
        <v>1169</v>
      </c>
      <c r="C1171" s="8">
        <f t="shared" ca="1" si="217"/>
        <v>31392</v>
      </c>
      <c r="D1171" s="5" t="str">
        <f t="shared" si="218"/>
        <v>colaborador_1169</v>
      </c>
      <c r="E1171" s="9" t="s">
        <v>1339</v>
      </c>
      <c r="F1171" s="9" t="s">
        <v>1550</v>
      </c>
      <c r="G1171" s="8">
        <f t="shared" ca="1" si="219"/>
        <v>42901</v>
      </c>
      <c r="H1171" s="6" t="s">
        <v>6</v>
      </c>
      <c r="I1171" s="13">
        <f t="shared" ca="1" si="220"/>
        <v>1.78</v>
      </c>
      <c r="J1171" s="15">
        <f t="shared" ca="1" si="221"/>
        <v>77</v>
      </c>
      <c r="K1171" s="15">
        <f t="shared" ca="1" si="222"/>
        <v>24.302487059714682</v>
      </c>
      <c r="L1171" s="10">
        <f t="shared" ca="1" si="223"/>
        <v>2</v>
      </c>
      <c r="M1171" s="10">
        <f t="shared" ca="1" si="224"/>
        <v>2</v>
      </c>
      <c r="N1171" s="10">
        <f t="shared" ca="1" si="225"/>
        <v>19</v>
      </c>
      <c r="O1171" s="10">
        <f t="shared" ca="1" si="226"/>
        <v>2</v>
      </c>
      <c r="P1171" s="10">
        <f t="shared" ca="1" si="227"/>
        <v>1</v>
      </c>
      <c r="Q1171" s="11">
        <f t="shared" ca="1" si="216"/>
        <v>35</v>
      </c>
      <c r="R1171" s="22" t="str">
        <f ca="1">VLOOKUP(L1171,'05'!$A$2:$B$6,2,0)</f>
        <v>parda</v>
      </c>
      <c r="S1171" s="22" t="str">
        <f ca="1">VLOOKUP(M1171,'06'!$A$2:$B$18,2,0)</f>
        <v>ensino fundamental incompleto</v>
      </c>
      <c r="T1171" s="22" t="str">
        <f ca="1">VLOOKUP(N1171,'07'!$A$2:$D$28,2,0)</f>
        <v>Rio de Janeiro</v>
      </c>
      <c r="U1171" s="22" t="str">
        <f ca="1">VLOOKUP(O1171,'08'!$A$2:$B$28,2,0)</f>
        <v>Candomblé</v>
      </c>
      <c r="V1171" s="22" t="str">
        <f ca="1">VLOOKUP(P1171,'10'!$A$2:$B$10,2,0)</f>
        <v>Solteiro</v>
      </c>
      <c r="W1171" s="29">
        <f>IFERROR(VLOOKUP($B1171,'b02'!$A$4:$H$705,W$1,0),0)</f>
        <v>0</v>
      </c>
      <c r="X1171" s="29">
        <f>IFERROR(VLOOKUP($B1171,'b02'!$A$4:$H$705,X$1,0),0)</f>
        <v>0</v>
      </c>
      <c r="Y1171" s="29">
        <f>IFERROR(VLOOKUP($B1171,'b02'!$A$4:$H$705,Y$1,0),0)</f>
        <v>0</v>
      </c>
      <c r="Z1171" s="29">
        <f>IFERROR(VLOOKUP($B1171,'b02'!$A$4:$H$705,Z$1,0),0)</f>
        <v>0</v>
      </c>
      <c r="AA1171" s="29">
        <f>IFERROR(VLOOKUP($B1171,'b02'!$A$4:$H$705,AA$1,0),0)</f>
        <v>0</v>
      </c>
      <c r="AB1171" s="29">
        <f>IFERROR(VLOOKUP($B1171,'b02'!$A$4:$H$705,AB$1,0),0)</f>
        <v>0</v>
      </c>
      <c r="AC1171" s="29">
        <f>IFERROR(VLOOKUP($B1171,'b02'!$A$4:$H$705,AC$1,0),0)</f>
        <v>0</v>
      </c>
      <c r="AD1171" s="41">
        <f>IFERROR(VLOOKUP($B1171,'b06'!$A$4:$I$714,AD$1,0),0)</f>
        <v>0</v>
      </c>
      <c r="AE1171" s="41">
        <f>IFERROR(VLOOKUP($B1171,'b06'!$A$4:$I$714,AE$1,0),0)</f>
        <v>0</v>
      </c>
      <c r="AF1171" s="41">
        <f>IFERROR(VLOOKUP($B1171,'b06'!$A$4:$I$714,AF$1,0),0)</f>
        <v>0</v>
      </c>
      <c r="AG1171" s="41">
        <f>IFERROR(VLOOKUP($B1171,'b06'!$A$4:$I$714,AG$1,0),0)</f>
        <v>0</v>
      </c>
      <c r="AH1171" s="41">
        <f>IFERROR(VLOOKUP($B1171,'b06'!$A$4:$I$714,AH$1,0),0)</f>
        <v>0</v>
      </c>
      <c r="AI1171" s="41">
        <f>IFERROR(VLOOKUP($B1171,'b06'!$A$4:$I$714,AI$1,0),0)</f>
        <v>0</v>
      </c>
      <c r="AJ1171" s="41">
        <f>IFERROR(VLOOKUP($B1171,'b06'!$A$4:$I$714,AJ$1,0),0)</f>
        <v>0</v>
      </c>
    </row>
    <row r="1172" spans="1:36" x14ac:dyDescent="0.35">
      <c r="A1172" s="4" t="s">
        <v>1321</v>
      </c>
      <c r="B1172" s="30">
        <v>1170</v>
      </c>
      <c r="C1172" s="8">
        <f t="shared" ca="1" si="217"/>
        <v>33063</v>
      </c>
      <c r="D1172" s="5" t="str">
        <f t="shared" si="218"/>
        <v>colaborador_1170</v>
      </c>
      <c r="E1172" s="9" t="s">
        <v>1339</v>
      </c>
      <c r="F1172" s="9" t="s">
        <v>1550</v>
      </c>
      <c r="G1172" s="8">
        <f t="shared" ca="1" si="219"/>
        <v>42702</v>
      </c>
      <c r="H1172" s="6" t="s">
        <v>6</v>
      </c>
      <c r="I1172" s="13">
        <f t="shared" ca="1" si="220"/>
        <v>1.77</v>
      </c>
      <c r="J1172" s="15">
        <f t="shared" ca="1" si="221"/>
        <v>75</v>
      </c>
      <c r="K1172" s="15">
        <f t="shared" ca="1" si="222"/>
        <v>23.93948099205209</v>
      </c>
      <c r="L1172" s="10">
        <f t="shared" ca="1" si="223"/>
        <v>2</v>
      </c>
      <c r="M1172" s="10">
        <f t="shared" ca="1" si="224"/>
        <v>3</v>
      </c>
      <c r="N1172" s="10">
        <f t="shared" ca="1" si="225"/>
        <v>21</v>
      </c>
      <c r="O1172" s="10">
        <f t="shared" ca="1" si="226"/>
        <v>1</v>
      </c>
      <c r="P1172" s="10">
        <f t="shared" ca="1" si="227"/>
        <v>4</v>
      </c>
      <c r="Q1172" s="11">
        <f t="shared" ca="1" si="216"/>
        <v>30</v>
      </c>
      <c r="R1172" s="22" t="str">
        <f ca="1">VLOOKUP(L1172,'05'!$A$2:$B$6,2,0)</f>
        <v>parda</v>
      </c>
      <c r="S1172" s="22" t="str">
        <f ca="1">VLOOKUP(M1172,'06'!$A$2:$B$18,2,0)</f>
        <v>ensino fundamental completo</v>
      </c>
      <c r="T1172" s="22" t="str">
        <f ca="1">VLOOKUP(N1172,'07'!$A$2:$D$28,2,0)</f>
        <v>Rio Grande do Sul</v>
      </c>
      <c r="U1172" s="22" t="str">
        <f ca="1">VLOOKUP(O1172,'08'!$A$2:$B$28,2,0)</f>
        <v>Adventista</v>
      </c>
      <c r="V1172" s="22" t="str">
        <f ca="1">VLOOKUP(P1172,'10'!$A$2:$B$10,2,0)</f>
        <v>Desquitado</v>
      </c>
      <c r="W1172" s="29">
        <f>IFERROR(VLOOKUP($B1172,'b02'!$A$4:$H$705,W$1,0),0)</f>
        <v>0</v>
      </c>
      <c r="X1172" s="29">
        <f>IFERROR(VLOOKUP($B1172,'b02'!$A$4:$H$705,X$1,0),0)</f>
        <v>0</v>
      </c>
      <c r="Y1172" s="29">
        <f>IFERROR(VLOOKUP($B1172,'b02'!$A$4:$H$705,Y$1,0),0)</f>
        <v>0</v>
      </c>
      <c r="Z1172" s="29">
        <f>IFERROR(VLOOKUP($B1172,'b02'!$A$4:$H$705,Z$1,0),0)</f>
        <v>1</v>
      </c>
      <c r="AA1172" s="29">
        <f>IFERROR(VLOOKUP($B1172,'b02'!$A$4:$H$705,AA$1,0),0)</f>
        <v>0</v>
      </c>
      <c r="AB1172" s="29">
        <f>IFERROR(VLOOKUP($B1172,'b02'!$A$4:$H$705,AB$1,0),0)</f>
        <v>0</v>
      </c>
      <c r="AC1172" s="29">
        <f>IFERROR(VLOOKUP($B1172,'b02'!$A$4:$H$705,AC$1,0),0)</f>
        <v>1</v>
      </c>
      <c r="AD1172" s="41">
        <f>IFERROR(VLOOKUP($B1172,'b06'!$A$4:$I$714,AD$1,0),0)</f>
        <v>0</v>
      </c>
      <c r="AE1172" s="41">
        <f>IFERROR(VLOOKUP($B1172,'b06'!$A$4:$I$714,AE$1,0),0)</f>
        <v>0</v>
      </c>
      <c r="AF1172" s="41">
        <f>IFERROR(VLOOKUP($B1172,'b06'!$A$4:$I$714,AF$1,0),0)</f>
        <v>0</v>
      </c>
      <c r="AG1172" s="41">
        <f>IFERROR(VLOOKUP($B1172,'b06'!$A$4:$I$714,AG$1,0),0)</f>
        <v>0</v>
      </c>
      <c r="AH1172" s="41">
        <f>IFERROR(VLOOKUP($B1172,'b06'!$A$4:$I$714,AH$1,0),0)</f>
        <v>0</v>
      </c>
      <c r="AI1172" s="41">
        <f>IFERROR(VLOOKUP($B1172,'b06'!$A$4:$I$714,AI$1,0),0)</f>
        <v>1</v>
      </c>
      <c r="AJ1172" s="41">
        <f>IFERROR(VLOOKUP($B1172,'b06'!$A$4:$I$714,AJ$1,0),0)</f>
        <v>0</v>
      </c>
    </row>
    <row r="1173" spans="1:36" x14ac:dyDescent="0.35">
      <c r="A1173" s="4" t="s">
        <v>155</v>
      </c>
      <c r="B1173" s="30">
        <v>1171</v>
      </c>
      <c r="C1173" s="8">
        <f t="shared" ca="1" si="217"/>
        <v>35567</v>
      </c>
      <c r="D1173" s="5" t="str">
        <f t="shared" si="218"/>
        <v>colaborador_1171</v>
      </c>
      <c r="E1173" s="9" t="s">
        <v>1339</v>
      </c>
      <c r="F1173" s="9" t="s">
        <v>1550</v>
      </c>
      <c r="G1173" s="8">
        <f t="shared" ca="1" si="219"/>
        <v>42749</v>
      </c>
      <c r="H1173" s="6" t="s">
        <v>6</v>
      </c>
      <c r="I1173" s="13">
        <f t="shared" ca="1" si="220"/>
        <v>1.75</v>
      </c>
      <c r="J1173" s="15">
        <f t="shared" ca="1" si="221"/>
        <v>76</v>
      </c>
      <c r="K1173" s="15">
        <f t="shared" ca="1" si="222"/>
        <v>24.816326530612244</v>
      </c>
      <c r="L1173" s="10">
        <f t="shared" ca="1" si="223"/>
        <v>2</v>
      </c>
      <c r="M1173" s="10">
        <f t="shared" ca="1" si="224"/>
        <v>2</v>
      </c>
      <c r="N1173" s="10">
        <f t="shared" ca="1" si="225"/>
        <v>18</v>
      </c>
      <c r="O1173" s="10">
        <f t="shared" ca="1" si="226"/>
        <v>5</v>
      </c>
      <c r="P1173" s="10">
        <f t="shared" ca="1" si="227"/>
        <v>1</v>
      </c>
      <c r="Q1173" s="11">
        <f t="shared" ca="1" si="216"/>
        <v>23</v>
      </c>
      <c r="R1173" s="22" t="str">
        <f ca="1">VLOOKUP(L1173,'05'!$A$2:$B$6,2,0)</f>
        <v>parda</v>
      </c>
      <c r="S1173" s="22" t="str">
        <f ca="1">VLOOKUP(M1173,'06'!$A$2:$B$18,2,0)</f>
        <v>ensino fundamental incompleto</v>
      </c>
      <c r="T1173" s="22" t="str">
        <f ca="1">VLOOKUP(N1173,'07'!$A$2:$D$28,2,0)</f>
        <v>Piauí</v>
      </c>
      <c r="U1173" s="22" t="str">
        <f ca="1">VLOOKUP(O1173,'08'!$A$2:$B$28,2,0)</f>
        <v>Evangélica</v>
      </c>
      <c r="V1173" s="22" t="str">
        <f ca="1">VLOOKUP(P1173,'10'!$A$2:$B$10,2,0)</f>
        <v>Solteiro</v>
      </c>
      <c r="W1173" s="29">
        <f>IFERROR(VLOOKUP($B1173,'b02'!$A$4:$H$705,W$1,0),0)</f>
        <v>0</v>
      </c>
      <c r="X1173" s="29">
        <f>IFERROR(VLOOKUP($B1173,'b02'!$A$4:$H$705,X$1,0),0)</f>
        <v>0</v>
      </c>
      <c r="Y1173" s="29">
        <f>IFERROR(VLOOKUP($B1173,'b02'!$A$4:$H$705,Y$1,0),0)</f>
        <v>0</v>
      </c>
      <c r="Z1173" s="29">
        <f>IFERROR(VLOOKUP($B1173,'b02'!$A$4:$H$705,Z$1,0),0)</f>
        <v>0</v>
      </c>
      <c r="AA1173" s="29">
        <f>IFERROR(VLOOKUP($B1173,'b02'!$A$4:$H$705,AA$1,0),0)</f>
        <v>0</v>
      </c>
      <c r="AB1173" s="29">
        <f>IFERROR(VLOOKUP($B1173,'b02'!$A$4:$H$705,AB$1,0),0)</f>
        <v>0</v>
      </c>
      <c r="AC1173" s="29">
        <f>IFERROR(VLOOKUP($B1173,'b02'!$A$4:$H$705,AC$1,0),0)</f>
        <v>0</v>
      </c>
      <c r="AD1173" s="41">
        <f>IFERROR(VLOOKUP($B1173,'b06'!$A$4:$I$714,AD$1,0),0)</f>
        <v>0</v>
      </c>
      <c r="AE1173" s="41">
        <f>IFERROR(VLOOKUP($B1173,'b06'!$A$4:$I$714,AE$1,0),0)</f>
        <v>0</v>
      </c>
      <c r="AF1173" s="41">
        <f>IFERROR(VLOOKUP($B1173,'b06'!$A$4:$I$714,AF$1,0),0)</f>
        <v>0</v>
      </c>
      <c r="AG1173" s="41">
        <f>IFERROR(VLOOKUP($B1173,'b06'!$A$4:$I$714,AG$1,0),0)</f>
        <v>0</v>
      </c>
      <c r="AH1173" s="41">
        <f>IFERROR(VLOOKUP($B1173,'b06'!$A$4:$I$714,AH$1,0),0)</f>
        <v>0</v>
      </c>
      <c r="AI1173" s="41">
        <f>IFERROR(VLOOKUP($B1173,'b06'!$A$4:$I$714,AI$1,0),0)</f>
        <v>0</v>
      </c>
      <c r="AJ1173" s="41">
        <f>IFERROR(VLOOKUP($B1173,'b06'!$A$4:$I$714,AJ$1,0),0)</f>
        <v>0</v>
      </c>
    </row>
    <row r="1174" spans="1:36" x14ac:dyDescent="0.35">
      <c r="A1174" s="4" t="s">
        <v>48</v>
      </c>
      <c r="B1174" s="30">
        <v>1172</v>
      </c>
      <c r="C1174" s="8">
        <f t="shared" ca="1" si="217"/>
        <v>33125</v>
      </c>
      <c r="D1174" s="5" t="str">
        <f t="shared" si="218"/>
        <v>colaborador_1172</v>
      </c>
      <c r="E1174" s="9" t="s">
        <v>1339</v>
      </c>
      <c r="F1174" s="9" t="s">
        <v>1550</v>
      </c>
      <c r="G1174" s="8">
        <f t="shared" ca="1" si="219"/>
        <v>43213</v>
      </c>
      <c r="H1174" s="6" t="s">
        <v>6</v>
      </c>
      <c r="I1174" s="13">
        <f t="shared" ca="1" si="220"/>
        <v>1.76</v>
      </c>
      <c r="J1174" s="15">
        <f t="shared" ca="1" si="221"/>
        <v>74</v>
      </c>
      <c r="K1174" s="15">
        <f t="shared" ca="1" si="222"/>
        <v>23.889462809917354</v>
      </c>
      <c r="L1174" s="10">
        <f t="shared" ca="1" si="223"/>
        <v>3</v>
      </c>
      <c r="M1174" s="10">
        <f t="shared" ca="1" si="224"/>
        <v>6</v>
      </c>
      <c r="N1174" s="10">
        <f t="shared" ca="1" si="225"/>
        <v>11</v>
      </c>
      <c r="O1174" s="10">
        <f t="shared" ca="1" si="226"/>
        <v>3</v>
      </c>
      <c r="P1174" s="10">
        <f t="shared" ca="1" si="227"/>
        <v>2</v>
      </c>
      <c r="Q1174" s="11">
        <f t="shared" ca="1" si="216"/>
        <v>30</v>
      </c>
      <c r="R1174" s="22" t="str">
        <f ca="1">VLOOKUP(L1174,'05'!$A$2:$B$6,2,0)</f>
        <v>preta</v>
      </c>
      <c r="S1174" s="22" t="str">
        <f ca="1">VLOOKUP(M1174,'06'!$A$2:$B$18,2,0)</f>
        <v>ensino médio técnico incompleto</v>
      </c>
      <c r="T1174" s="22" t="str">
        <f ca="1">VLOOKUP(N1174,'07'!$A$2:$D$28,2,0)</f>
        <v>Mato Grosso</v>
      </c>
      <c r="U1174" s="22" t="str">
        <f ca="1">VLOOKUP(O1174,'08'!$A$2:$B$28,2,0)</f>
        <v>Católica</v>
      </c>
      <c r="V1174" s="22" t="str">
        <f ca="1">VLOOKUP(P1174,'10'!$A$2:$B$10,2,0)</f>
        <v>Casado</v>
      </c>
      <c r="W1174" s="29">
        <f>IFERROR(VLOOKUP($B1174,'b02'!$A$4:$H$705,W$1,0),0)</f>
        <v>0</v>
      </c>
      <c r="X1174" s="29">
        <f>IFERROR(VLOOKUP($B1174,'b02'!$A$4:$H$705,X$1,0),0)</f>
        <v>0</v>
      </c>
      <c r="Y1174" s="29">
        <f>IFERROR(VLOOKUP($B1174,'b02'!$A$4:$H$705,Y$1,0),0)</f>
        <v>0</v>
      </c>
      <c r="Z1174" s="29">
        <f>IFERROR(VLOOKUP($B1174,'b02'!$A$4:$H$705,Z$1,0),0)</f>
        <v>0</v>
      </c>
      <c r="AA1174" s="29">
        <f>IFERROR(VLOOKUP($B1174,'b02'!$A$4:$H$705,AA$1,0),0)</f>
        <v>0</v>
      </c>
      <c r="AB1174" s="29">
        <f>IFERROR(VLOOKUP($B1174,'b02'!$A$4:$H$705,AB$1,0),0)</f>
        <v>0</v>
      </c>
      <c r="AC1174" s="29">
        <f>IFERROR(VLOOKUP($B1174,'b02'!$A$4:$H$705,AC$1,0),0)</f>
        <v>0</v>
      </c>
      <c r="AD1174" s="41">
        <f>IFERROR(VLOOKUP($B1174,'b06'!$A$4:$I$714,AD$1,0),0)</f>
        <v>0</v>
      </c>
      <c r="AE1174" s="41">
        <f>IFERROR(VLOOKUP($B1174,'b06'!$A$4:$I$714,AE$1,0),0)</f>
        <v>0</v>
      </c>
      <c r="AF1174" s="41">
        <f>IFERROR(VLOOKUP($B1174,'b06'!$A$4:$I$714,AF$1,0),0)</f>
        <v>0</v>
      </c>
      <c r="AG1174" s="41">
        <f>IFERROR(VLOOKUP($B1174,'b06'!$A$4:$I$714,AG$1,0),0)</f>
        <v>0</v>
      </c>
      <c r="AH1174" s="41">
        <f>IFERROR(VLOOKUP($B1174,'b06'!$A$4:$I$714,AH$1,0),0)</f>
        <v>0</v>
      </c>
      <c r="AI1174" s="41">
        <f>IFERROR(VLOOKUP($B1174,'b06'!$A$4:$I$714,AI$1,0),0)</f>
        <v>0</v>
      </c>
      <c r="AJ1174" s="41">
        <f>IFERROR(VLOOKUP($B1174,'b06'!$A$4:$I$714,AJ$1,0),0)</f>
        <v>0</v>
      </c>
    </row>
    <row r="1175" spans="1:36" x14ac:dyDescent="0.35">
      <c r="A1175" s="4" t="s">
        <v>162</v>
      </c>
      <c r="B1175" s="30">
        <v>1173</v>
      </c>
      <c r="C1175" s="8">
        <f t="shared" ca="1" si="217"/>
        <v>30862</v>
      </c>
      <c r="D1175" s="5" t="str">
        <f t="shared" si="218"/>
        <v>colaborador_1173</v>
      </c>
      <c r="E1175" s="9" t="s">
        <v>1339</v>
      </c>
      <c r="F1175" s="9" t="s">
        <v>1550</v>
      </c>
      <c r="G1175" s="8">
        <f t="shared" ca="1" si="219"/>
        <v>42269</v>
      </c>
      <c r="H1175" s="6" t="s">
        <v>6</v>
      </c>
      <c r="I1175" s="13">
        <f t="shared" ca="1" si="220"/>
        <v>1.77</v>
      </c>
      <c r="J1175" s="15">
        <f t="shared" ca="1" si="221"/>
        <v>70</v>
      </c>
      <c r="K1175" s="15">
        <f t="shared" ca="1" si="222"/>
        <v>22.343515592581952</v>
      </c>
      <c r="L1175" s="10">
        <f t="shared" ca="1" si="223"/>
        <v>3</v>
      </c>
      <c r="M1175" s="10">
        <f t="shared" ca="1" si="224"/>
        <v>7</v>
      </c>
      <c r="N1175" s="10">
        <f t="shared" ca="1" si="225"/>
        <v>24</v>
      </c>
      <c r="O1175" s="10">
        <f t="shared" ca="1" si="226"/>
        <v>6</v>
      </c>
      <c r="P1175" s="10">
        <f t="shared" ca="1" si="227"/>
        <v>4</v>
      </c>
      <c r="Q1175" s="11">
        <f t="shared" ca="1" si="216"/>
        <v>36</v>
      </c>
      <c r="R1175" s="22" t="str">
        <f ca="1">VLOOKUP(L1175,'05'!$A$2:$B$6,2,0)</f>
        <v>preta</v>
      </c>
      <c r="S1175" s="22" t="str">
        <f ca="1">VLOOKUP(M1175,'06'!$A$2:$B$18,2,0)</f>
        <v>ensino médio técnico completo</v>
      </c>
      <c r="T1175" s="22" t="str">
        <f ca="1">VLOOKUP(N1175,'07'!$A$2:$D$28,2,0)</f>
        <v>Santa Catarina</v>
      </c>
      <c r="U1175" s="22" t="str">
        <f ca="1">VLOOKUP(O1175,'08'!$A$2:$B$28,2,0)</f>
        <v>Umbanda</v>
      </c>
      <c r="V1175" s="22" t="str">
        <f ca="1">VLOOKUP(P1175,'10'!$A$2:$B$10,2,0)</f>
        <v>Desquitado</v>
      </c>
      <c r="W1175" s="29">
        <f>IFERROR(VLOOKUP($B1175,'b02'!$A$4:$H$705,W$1,0),0)</f>
        <v>2</v>
      </c>
      <c r="X1175" s="29">
        <f>IFERROR(VLOOKUP($B1175,'b02'!$A$4:$H$705,X$1,0),0)</f>
        <v>0</v>
      </c>
      <c r="Y1175" s="29">
        <f>IFERROR(VLOOKUP($B1175,'b02'!$A$4:$H$705,Y$1,0),0)</f>
        <v>0</v>
      </c>
      <c r="Z1175" s="29">
        <f>IFERROR(VLOOKUP($B1175,'b02'!$A$4:$H$705,Z$1,0),0)</f>
        <v>0</v>
      </c>
      <c r="AA1175" s="29">
        <f>IFERROR(VLOOKUP($B1175,'b02'!$A$4:$H$705,AA$1,0),0)</f>
        <v>0</v>
      </c>
      <c r="AB1175" s="29">
        <f>IFERROR(VLOOKUP($B1175,'b02'!$A$4:$H$705,AB$1,0),0)</f>
        <v>0</v>
      </c>
      <c r="AC1175" s="29">
        <f>IFERROR(VLOOKUP($B1175,'b02'!$A$4:$H$705,AC$1,0),0)</f>
        <v>2</v>
      </c>
      <c r="AD1175" s="41">
        <f>IFERROR(VLOOKUP($B1175,'b06'!$A$4:$I$714,AD$1,0),0)</f>
        <v>0</v>
      </c>
      <c r="AE1175" s="41">
        <f>IFERROR(VLOOKUP($B1175,'b06'!$A$4:$I$714,AE$1,0),0)</f>
        <v>1</v>
      </c>
      <c r="AF1175" s="41">
        <f>IFERROR(VLOOKUP($B1175,'b06'!$A$4:$I$714,AF$1,0),0)</f>
        <v>0</v>
      </c>
      <c r="AG1175" s="41">
        <f>IFERROR(VLOOKUP($B1175,'b06'!$A$4:$I$714,AG$1,0),0)</f>
        <v>0</v>
      </c>
      <c r="AH1175" s="41">
        <f>IFERROR(VLOOKUP($B1175,'b06'!$A$4:$I$714,AH$1,0),0)</f>
        <v>1</v>
      </c>
      <c r="AI1175" s="41">
        <f>IFERROR(VLOOKUP($B1175,'b06'!$A$4:$I$714,AI$1,0),0)</f>
        <v>0</v>
      </c>
      <c r="AJ1175" s="41">
        <f>IFERROR(VLOOKUP($B1175,'b06'!$A$4:$I$714,AJ$1,0),0)</f>
        <v>0</v>
      </c>
    </row>
    <row r="1176" spans="1:36" x14ac:dyDescent="0.35">
      <c r="A1176" s="4" t="s">
        <v>32</v>
      </c>
      <c r="B1176" s="30">
        <v>1174</v>
      </c>
      <c r="C1176" s="8">
        <f t="shared" ca="1" si="217"/>
        <v>36060</v>
      </c>
      <c r="D1176" s="5" t="str">
        <f t="shared" si="218"/>
        <v>colaborador_1174</v>
      </c>
      <c r="E1176" s="9" t="s">
        <v>1339</v>
      </c>
      <c r="F1176" s="9" t="s">
        <v>1550</v>
      </c>
      <c r="G1176" s="8">
        <f t="shared" ca="1" si="219"/>
        <v>43760</v>
      </c>
      <c r="H1176" s="6" t="s">
        <v>6</v>
      </c>
      <c r="I1176" s="13">
        <f t="shared" ca="1" si="220"/>
        <v>1.85</v>
      </c>
      <c r="J1176" s="15">
        <f t="shared" ca="1" si="221"/>
        <v>77</v>
      </c>
      <c r="K1176" s="15">
        <f t="shared" ca="1" si="222"/>
        <v>22.498173849525198</v>
      </c>
      <c r="L1176" s="10">
        <f t="shared" ca="1" si="223"/>
        <v>3</v>
      </c>
      <c r="M1176" s="10">
        <f t="shared" ca="1" si="224"/>
        <v>6</v>
      </c>
      <c r="N1176" s="10">
        <f t="shared" ca="1" si="225"/>
        <v>19</v>
      </c>
      <c r="O1176" s="10">
        <f t="shared" ca="1" si="226"/>
        <v>4</v>
      </c>
      <c r="P1176" s="10">
        <f t="shared" ca="1" si="227"/>
        <v>6</v>
      </c>
      <c r="Q1176" s="11">
        <f t="shared" ca="1" si="216"/>
        <v>22</v>
      </c>
      <c r="R1176" s="22" t="str">
        <f ca="1">VLOOKUP(L1176,'05'!$A$2:$B$6,2,0)</f>
        <v>preta</v>
      </c>
      <c r="S1176" s="22" t="str">
        <f ca="1">VLOOKUP(M1176,'06'!$A$2:$B$18,2,0)</f>
        <v>ensino médio técnico incompleto</v>
      </c>
      <c r="T1176" s="22" t="str">
        <f ca="1">VLOOKUP(N1176,'07'!$A$2:$D$28,2,0)</f>
        <v>Rio de Janeiro</v>
      </c>
      <c r="U1176" s="22" t="str">
        <f ca="1">VLOOKUP(O1176,'08'!$A$2:$B$28,2,0)</f>
        <v>Cristã</v>
      </c>
      <c r="V1176" s="22" t="str">
        <f ca="1">VLOOKUP(P1176,'10'!$A$2:$B$10,2,0)</f>
        <v>Concubinato/União Estável</v>
      </c>
      <c r="W1176" s="29">
        <f>IFERROR(VLOOKUP($B1176,'b02'!$A$4:$H$705,W$1,0),0)</f>
        <v>0</v>
      </c>
      <c r="X1176" s="29">
        <f>IFERROR(VLOOKUP($B1176,'b02'!$A$4:$H$705,X$1,0),0)</f>
        <v>0</v>
      </c>
      <c r="Y1176" s="29">
        <f>IFERROR(VLOOKUP($B1176,'b02'!$A$4:$H$705,Y$1,0),0)</f>
        <v>0</v>
      </c>
      <c r="Z1176" s="29">
        <f>IFERROR(VLOOKUP($B1176,'b02'!$A$4:$H$705,Z$1,0),0)</f>
        <v>0</v>
      </c>
      <c r="AA1176" s="29">
        <f>IFERROR(VLOOKUP($B1176,'b02'!$A$4:$H$705,AA$1,0),0)</f>
        <v>1</v>
      </c>
      <c r="AB1176" s="29">
        <f>IFERROR(VLOOKUP($B1176,'b02'!$A$4:$H$705,AB$1,0),0)</f>
        <v>0</v>
      </c>
      <c r="AC1176" s="29">
        <f>IFERROR(VLOOKUP($B1176,'b02'!$A$4:$H$705,AC$1,0),0)</f>
        <v>1</v>
      </c>
      <c r="AD1176" s="41">
        <f>IFERROR(VLOOKUP($B1176,'b06'!$A$4:$I$714,AD$1,0),0)</f>
        <v>1</v>
      </c>
      <c r="AE1176" s="41">
        <f>IFERROR(VLOOKUP($B1176,'b06'!$A$4:$I$714,AE$1,0),0)</f>
        <v>0</v>
      </c>
      <c r="AF1176" s="41">
        <f>IFERROR(VLOOKUP($B1176,'b06'!$A$4:$I$714,AF$1,0),0)</f>
        <v>0</v>
      </c>
      <c r="AG1176" s="41">
        <f>IFERROR(VLOOKUP($B1176,'b06'!$A$4:$I$714,AG$1,0),0)</f>
        <v>0</v>
      </c>
      <c r="AH1176" s="41">
        <f>IFERROR(VLOOKUP($B1176,'b06'!$A$4:$I$714,AH$1,0),0)</f>
        <v>0</v>
      </c>
      <c r="AI1176" s="41">
        <f>IFERROR(VLOOKUP($B1176,'b06'!$A$4:$I$714,AI$1,0),0)</f>
        <v>0</v>
      </c>
      <c r="AJ1176" s="41">
        <f>IFERROR(VLOOKUP($B1176,'b06'!$A$4:$I$714,AJ$1,0),0)</f>
        <v>0</v>
      </c>
    </row>
    <row r="1177" spans="1:36" x14ac:dyDescent="0.35">
      <c r="A1177" s="4" t="s">
        <v>237</v>
      </c>
      <c r="B1177" s="30">
        <v>1175</v>
      </c>
      <c r="C1177" s="8">
        <f t="shared" ca="1" si="217"/>
        <v>32911</v>
      </c>
      <c r="D1177" s="5" t="str">
        <f t="shared" si="218"/>
        <v>colaborador_1175</v>
      </c>
      <c r="E1177" s="9" t="s">
        <v>1339</v>
      </c>
      <c r="F1177" s="9" t="s">
        <v>1550</v>
      </c>
      <c r="G1177" s="8">
        <f t="shared" ca="1" si="219"/>
        <v>42967</v>
      </c>
      <c r="H1177" s="6" t="s">
        <v>6</v>
      </c>
      <c r="I1177" s="13">
        <f t="shared" ca="1" si="220"/>
        <v>1.79</v>
      </c>
      <c r="J1177" s="15">
        <f t="shared" ca="1" si="221"/>
        <v>79</v>
      </c>
      <c r="K1177" s="15">
        <f t="shared" ca="1" si="222"/>
        <v>24.655909615804749</v>
      </c>
      <c r="L1177" s="10">
        <f t="shared" ca="1" si="223"/>
        <v>2</v>
      </c>
      <c r="M1177" s="10">
        <f t="shared" ca="1" si="224"/>
        <v>6</v>
      </c>
      <c r="N1177" s="10">
        <f t="shared" ca="1" si="225"/>
        <v>7</v>
      </c>
      <c r="O1177" s="10">
        <f t="shared" ca="1" si="226"/>
        <v>7</v>
      </c>
      <c r="P1177" s="10">
        <f t="shared" ca="1" si="227"/>
        <v>1</v>
      </c>
      <c r="Q1177" s="11">
        <f t="shared" ca="1" si="216"/>
        <v>31</v>
      </c>
      <c r="R1177" s="22" t="str">
        <f ca="1">VLOOKUP(L1177,'05'!$A$2:$B$6,2,0)</f>
        <v>parda</v>
      </c>
      <c r="S1177" s="22" t="str">
        <f ca="1">VLOOKUP(M1177,'06'!$A$2:$B$18,2,0)</f>
        <v>ensino médio técnico incompleto</v>
      </c>
      <c r="T1177" s="22" t="str">
        <f ca="1">VLOOKUP(N1177,'07'!$A$2:$D$28,2,0)</f>
        <v>Distrito Federal</v>
      </c>
      <c r="U1177" s="22" t="str">
        <f ca="1">VLOOKUP(O1177,'08'!$A$2:$B$28,2,0)</f>
        <v>Testemunha de Jeová</v>
      </c>
      <c r="V1177" s="22" t="str">
        <f ca="1">VLOOKUP(P1177,'10'!$A$2:$B$10,2,0)</f>
        <v>Solteiro</v>
      </c>
      <c r="W1177" s="29">
        <f>IFERROR(VLOOKUP($B1177,'b02'!$A$4:$H$705,W$1,0),0)</f>
        <v>0</v>
      </c>
      <c r="X1177" s="29">
        <f>IFERROR(VLOOKUP($B1177,'b02'!$A$4:$H$705,X$1,0),0)</f>
        <v>0</v>
      </c>
      <c r="Y1177" s="29">
        <f>IFERROR(VLOOKUP($B1177,'b02'!$A$4:$H$705,Y$1,0),0)</f>
        <v>1</v>
      </c>
      <c r="Z1177" s="29">
        <f>IFERROR(VLOOKUP($B1177,'b02'!$A$4:$H$705,Z$1,0),0)</f>
        <v>0</v>
      </c>
      <c r="AA1177" s="29">
        <f>IFERROR(VLOOKUP($B1177,'b02'!$A$4:$H$705,AA$1,0),0)</f>
        <v>0</v>
      </c>
      <c r="AB1177" s="29">
        <f>IFERROR(VLOOKUP($B1177,'b02'!$A$4:$H$705,AB$1,0),0)</f>
        <v>0</v>
      </c>
      <c r="AC1177" s="29">
        <f>IFERROR(VLOOKUP($B1177,'b02'!$A$4:$H$705,AC$1,0),0)</f>
        <v>1</v>
      </c>
      <c r="AD1177" s="41">
        <f>IFERROR(VLOOKUP($B1177,'b06'!$A$4:$I$714,AD$1,0),0)</f>
        <v>0</v>
      </c>
      <c r="AE1177" s="41">
        <f>IFERROR(VLOOKUP($B1177,'b06'!$A$4:$I$714,AE$1,0),0)</f>
        <v>0</v>
      </c>
      <c r="AF1177" s="41">
        <f>IFERROR(VLOOKUP($B1177,'b06'!$A$4:$I$714,AF$1,0),0)</f>
        <v>0</v>
      </c>
      <c r="AG1177" s="41">
        <f>IFERROR(VLOOKUP($B1177,'b06'!$A$4:$I$714,AG$1,0),0)</f>
        <v>0</v>
      </c>
      <c r="AH1177" s="41">
        <f>IFERROR(VLOOKUP($B1177,'b06'!$A$4:$I$714,AH$1,0),0)</f>
        <v>0</v>
      </c>
      <c r="AI1177" s="41">
        <f>IFERROR(VLOOKUP($B1177,'b06'!$A$4:$I$714,AI$1,0),0)</f>
        <v>1</v>
      </c>
      <c r="AJ1177" s="41">
        <f>IFERROR(VLOOKUP($B1177,'b06'!$A$4:$I$714,AJ$1,0),0)</f>
        <v>0</v>
      </c>
    </row>
    <row r="1178" spans="1:36" x14ac:dyDescent="0.35">
      <c r="A1178" s="4" t="s">
        <v>208</v>
      </c>
      <c r="B1178" s="30">
        <v>1176</v>
      </c>
      <c r="C1178" s="8">
        <f t="shared" ca="1" si="217"/>
        <v>32074</v>
      </c>
      <c r="D1178" s="5" t="str">
        <f t="shared" si="218"/>
        <v>colaborador_1176</v>
      </c>
      <c r="E1178" s="9" t="s">
        <v>1339</v>
      </c>
      <c r="F1178" s="9" t="s">
        <v>1550</v>
      </c>
      <c r="G1178" s="8">
        <f t="shared" ca="1" si="219"/>
        <v>43372</v>
      </c>
      <c r="H1178" s="6" t="s">
        <v>6</v>
      </c>
      <c r="I1178" s="13">
        <f t="shared" ca="1" si="220"/>
        <v>1.78</v>
      </c>
      <c r="J1178" s="15">
        <f t="shared" ca="1" si="221"/>
        <v>73</v>
      </c>
      <c r="K1178" s="15">
        <f t="shared" ca="1" si="222"/>
        <v>23.040020199469762</v>
      </c>
      <c r="L1178" s="10">
        <f t="shared" ca="1" si="223"/>
        <v>3</v>
      </c>
      <c r="M1178" s="10">
        <f t="shared" ca="1" si="224"/>
        <v>1</v>
      </c>
      <c r="N1178" s="10">
        <f t="shared" ca="1" si="225"/>
        <v>10</v>
      </c>
      <c r="O1178" s="10">
        <f t="shared" ca="1" si="226"/>
        <v>4</v>
      </c>
      <c r="P1178" s="10">
        <f t="shared" ca="1" si="227"/>
        <v>2</v>
      </c>
      <c r="Q1178" s="11">
        <f t="shared" ca="1" si="216"/>
        <v>33</v>
      </c>
      <c r="R1178" s="22" t="str">
        <f ca="1">VLOOKUP(L1178,'05'!$A$2:$B$6,2,0)</f>
        <v>preta</v>
      </c>
      <c r="S1178" s="22" t="str">
        <f ca="1">VLOOKUP(M1178,'06'!$A$2:$B$18,2,0)</f>
        <v>sem instrução</v>
      </c>
      <c r="T1178" s="22" t="str">
        <f ca="1">VLOOKUP(N1178,'07'!$A$2:$D$28,2,0)</f>
        <v>Maranhão</v>
      </c>
      <c r="U1178" s="22" t="str">
        <f ca="1">VLOOKUP(O1178,'08'!$A$2:$B$28,2,0)</f>
        <v>Cristã</v>
      </c>
      <c r="V1178" s="22" t="str">
        <f ca="1">VLOOKUP(P1178,'10'!$A$2:$B$10,2,0)</f>
        <v>Casado</v>
      </c>
      <c r="W1178" s="29">
        <f>IFERROR(VLOOKUP($B1178,'b02'!$A$4:$H$705,W$1,0),0)</f>
        <v>0</v>
      </c>
      <c r="X1178" s="29">
        <f>IFERROR(VLOOKUP($B1178,'b02'!$A$4:$H$705,X$1,0),0)</f>
        <v>0</v>
      </c>
      <c r="Y1178" s="29">
        <f>IFERROR(VLOOKUP($B1178,'b02'!$A$4:$H$705,Y$1,0),0)</f>
        <v>0</v>
      </c>
      <c r="Z1178" s="29">
        <f>IFERROR(VLOOKUP($B1178,'b02'!$A$4:$H$705,Z$1,0),0)</f>
        <v>0</v>
      </c>
      <c r="AA1178" s="29">
        <f>IFERROR(VLOOKUP($B1178,'b02'!$A$4:$H$705,AA$1,0),0)</f>
        <v>0</v>
      </c>
      <c r="AB1178" s="29">
        <f>IFERROR(VLOOKUP($B1178,'b02'!$A$4:$H$705,AB$1,0),0)</f>
        <v>1</v>
      </c>
      <c r="AC1178" s="29">
        <f>IFERROR(VLOOKUP($B1178,'b02'!$A$4:$H$705,AC$1,0),0)</f>
        <v>1</v>
      </c>
      <c r="AD1178" s="41">
        <f>IFERROR(VLOOKUP($B1178,'b06'!$A$4:$I$714,AD$1,0),0)</f>
        <v>0</v>
      </c>
      <c r="AE1178" s="41">
        <f>IFERROR(VLOOKUP($B1178,'b06'!$A$4:$I$714,AE$1,0),0)</f>
        <v>0</v>
      </c>
      <c r="AF1178" s="41">
        <f>IFERROR(VLOOKUP($B1178,'b06'!$A$4:$I$714,AF$1,0),0)</f>
        <v>0</v>
      </c>
      <c r="AG1178" s="41">
        <f>IFERROR(VLOOKUP($B1178,'b06'!$A$4:$I$714,AG$1,0),0)</f>
        <v>1</v>
      </c>
      <c r="AH1178" s="41">
        <f>IFERROR(VLOOKUP($B1178,'b06'!$A$4:$I$714,AH$1,0),0)</f>
        <v>0</v>
      </c>
      <c r="AI1178" s="41">
        <f>IFERROR(VLOOKUP($B1178,'b06'!$A$4:$I$714,AI$1,0),0)</f>
        <v>0</v>
      </c>
      <c r="AJ1178" s="41">
        <f>IFERROR(VLOOKUP($B1178,'b06'!$A$4:$I$714,AJ$1,0),0)</f>
        <v>0</v>
      </c>
    </row>
    <row r="1179" spans="1:36" x14ac:dyDescent="0.35">
      <c r="A1179" s="4" t="s">
        <v>86</v>
      </c>
      <c r="B1179" s="30">
        <v>1177</v>
      </c>
      <c r="C1179" s="8">
        <f t="shared" ca="1" si="217"/>
        <v>32340</v>
      </c>
      <c r="D1179" s="5" t="str">
        <f t="shared" si="218"/>
        <v>colaborador_1177</v>
      </c>
      <c r="E1179" s="9" t="s">
        <v>1339</v>
      </c>
      <c r="F1179" s="9" t="s">
        <v>1550</v>
      </c>
      <c r="G1179" s="8">
        <f t="shared" ca="1" si="219"/>
        <v>42906</v>
      </c>
      <c r="H1179" s="6" t="s">
        <v>6</v>
      </c>
      <c r="I1179" s="13">
        <f t="shared" ca="1" si="220"/>
        <v>1.78</v>
      </c>
      <c r="J1179" s="15">
        <f t="shared" ca="1" si="221"/>
        <v>78</v>
      </c>
      <c r="K1179" s="15">
        <f t="shared" ca="1" si="222"/>
        <v>24.618103774775911</v>
      </c>
      <c r="L1179" s="10">
        <f t="shared" ca="1" si="223"/>
        <v>3</v>
      </c>
      <c r="M1179" s="10">
        <f t="shared" ca="1" si="224"/>
        <v>2</v>
      </c>
      <c r="N1179" s="10">
        <f t="shared" ca="1" si="225"/>
        <v>4</v>
      </c>
      <c r="O1179" s="10">
        <f t="shared" ca="1" si="226"/>
        <v>7</v>
      </c>
      <c r="P1179" s="10">
        <f t="shared" ca="1" si="227"/>
        <v>4</v>
      </c>
      <c r="Q1179" s="11">
        <f t="shared" ca="1" si="216"/>
        <v>32</v>
      </c>
      <c r="R1179" s="22" t="str">
        <f ca="1">VLOOKUP(L1179,'05'!$A$2:$B$6,2,0)</f>
        <v>preta</v>
      </c>
      <c r="S1179" s="22" t="str">
        <f ca="1">VLOOKUP(M1179,'06'!$A$2:$B$18,2,0)</f>
        <v>ensino fundamental incompleto</v>
      </c>
      <c r="T1179" s="22" t="str">
        <f ca="1">VLOOKUP(N1179,'07'!$A$2:$D$28,2,0)</f>
        <v>Amazonas</v>
      </c>
      <c r="U1179" s="22" t="str">
        <f ca="1">VLOOKUP(O1179,'08'!$A$2:$B$28,2,0)</f>
        <v>Testemunha de Jeová</v>
      </c>
      <c r="V1179" s="22" t="str">
        <f ca="1">VLOOKUP(P1179,'10'!$A$2:$B$10,2,0)</f>
        <v>Desquitado</v>
      </c>
      <c r="W1179" s="29">
        <f>IFERROR(VLOOKUP($B1179,'b02'!$A$4:$H$705,W$1,0),0)</f>
        <v>0</v>
      </c>
      <c r="X1179" s="29">
        <f>IFERROR(VLOOKUP($B1179,'b02'!$A$4:$H$705,X$1,0),0)</f>
        <v>0</v>
      </c>
      <c r="Y1179" s="29">
        <f>IFERROR(VLOOKUP($B1179,'b02'!$A$4:$H$705,Y$1,0),0)</f>
        <v>0</v>
      </c>
      <c r="Z1179" s="29">
        <f>IFERROR(VLOOKUP($B1179,'b02'!$A$4:$H$705,Z$1,0),0)</f>
        <v>0</v>
      </c>
      <c r="AA1179" s="29">
        <f>IFERROR(VLOOKUP($B1179,'b02'!$A$4:$H$705,AA$1,0),0)</f>
        <v>0</v>
      </c>
      <c r="AB1179" s="29">
        <f>IFERROR(VLOOKUP($B1179,'b02'!$A$4:$H$705,AB$1,0),0)</f>
        <v>0</v>
      </c>
      <c r="AC1179" s="29">
        <f>IFERROR(VLOOKUP($B1179,'b02'!$A$4:$H$705,AC$1,0),0)</f>
        <v>0</v>
      </c>
      <c r="AD1179" s="41">
        <f>IFERROR(VLOOKUP($B1179,'b06'!$A$4:$I$714,AD$1,0),0)</f>
        <v>0</v>
      </c>
      <c r="AE1179" s="41">
        <f>IFERROR(VLOOKUP($B1179,'b06'!$A$4:$I$714,AE$1,0),0)</f>
        <v>0</v>
      </c>
      <c r="AF1179" s="41">
        <f>IFERROR(VLOOKUP($B1179,'b06'!$A$4:$I$714,AF$1,0),0)</f>
        <v>0</v>
      </c>
      <c r="AG1179" s="41">
        <f>IFERROR(VLOOKUP($B1179,'b06'!$A$4:$I$714,AG$1,0),0)</f>
        <v>0</v>
      </c>
      <c r="AH1179" s="41">
        <f>IFERROR(VLOOKUP($B1179,'b06'!$A$4:$I$714,AH$1,0),0)</f>
        <v>0</v>
      </c>
      <c r="AI1179" s="41">
        <f>IFERROR(VLOOKUP($B1179,'b06'!$A$4:$I$714,AI$1,0),0)</f>
        <v>0</v>
      </c>
      <c r="AJ1179" s="41">
        <f>IFERROR(VLOOKUP($B1179,'b06'!$A$4:$I$714,AJ$1,0),0)</f>
        <v>0</v>
      </c>
    </row>
    <row r="1180" spans="1:36" x14ac:dyDescent="0.35">
      <c r="A1180" s="4" t="s">
        <v>1322</v>
      </c>
      <c r="B1180" s="30">
        <v>1178</v>
      </c>
      <c r="C1180" s="8">
        <f t="shared" ca="1" si="217"/>
        <v>35200</v>
      </c>
      <c r="D1180" s="5" t="str">
        <f t="shared" si="218"/>
        <v>colaborador_1178</v>
      </c>
      <c r="E1180" s="9" t="s">
        <v>1339</v>
      </c>
      <c r="F1180" s="9" t="s">
        <v>1550</v>
      </c>
      <c r="G1180" s="8">
        <f t="shared" ca="1" si="219"/>
        <v>42144</v>
      </c>
      <c r="H1180" s="6" t="s">
        <v>6</v>
      </c>
      <c r="I1180" s="13">
        <f t="shared" ca="1" si="220"/>
        <v>1.79</v>
      </c>
      <c r="J1180" s="15">
        <f t="shared" ca="1" si="221"/>
        <v>72</v>
      </c>
      <c r="K1180" s="15">
        <f t="shared" ca="1" si="222"/>
        <v>22.471208763771418</v>
      </c>
      <c r="L1180" s="10">
        <f t="shared" ca="1" si="223"/>
        <v>3</v>
      </c>
      <c r="M1180" s="10">
        <f t="shared" ca="1" si="224"/>
        <v>3</v>
      </c>
      <c r="N1180" s="10">
        <f t="shared" ca="1" si="225"/>
        <v>5</v>
      </c>
      <c r="O1180" s="10">
        <f t="shared" ca="1" si="226"/>
        <v>4</v>
      </c>
      <c r="P1180" s="10">
        <f t="shared" ca="1" si="227"/>
        <v>1</v>
      </c>
      <c r="Q1180" s="11">
        <f t="shared" ca="1" si="216"/>
        <v>24</v>
      </c>
      <c r="R1180" s="22" t="str">
        <f ca="1">VLOOKUP(L1180,'05'!$A$2:$B$6,2,0)</f>
        <v>preta</v>
      </c>
      <c r="S1180" s="22" t="str">
        <f ca="1">VLOOKUP(M1180,'06'!$A$2:$B$18,2,0)</f>
        <v>ensino fundamental completo</v>
      </c>
      <c r="T1180" s="22" t="str">
        <f ca="1">VLOOKUP(N1180,'07'!$A$2:$D$28,2,0)</f>
        <v>Bahia</v>
      </c>
      <c r="U1180" s="22" t="str">
        <f ca="1">VLOOKUP(O1180,'08'!$A$2:$B$28,2,0)</f>
        <v>Cristã</v>
      </c>
      <c r="V1180" s="22" t="str">
        <f ca="1">VLOOKUP(P1180,'10'!$A$2:$B$10,2,0)</f>
        <v>Solteiro</v>
      </c>
      <c r="W1180" s="29">
        <f>IFERROR(VLOOKUP($B1180,'b02'!$A$4:$H$705,W$1,0),0)</f>
        <v>1</v>
      </c>
      <c r="X1180" s="29">
        <f>IFERROR(VLOOKUP($B1180,'b02'!$A$4:$H$705,X$1,0),0)</f>
        <v>0</v>
      </c>
      <c r="Y1180" s="29">
        <f>IFERROR(VLOOKUP($B1180,'b02'!$A$4:$H$705,Y$1,0),0)</f>
        <v>2</v>
      </c>
      <c r="Z1180" s="29">
        <f>IFERROR(VLOOKUP($B1180,'b02'!$A$4:$H$705,Z$1,0),0)</f>
        <v>0</v>
      </c>
      <c r="AA1180" s="29">
        <f>IFERROR(VLOOKUP($B1180,'b02'!$A$4:$H$705,AA$1,0),0)</f>
        <v>0</v>
      </c>
      <c r="AB1180" s="29">
        <f>IFERROR(VLOOKUP($B1180,'b02'!$A$4:$H$705,AB$1,0),0)</f>
        <v>0</v>
      </c>
      <c r="AC1180" s="29">
        <f>IFERROR(VLOOKUP($B1180,'b02'!$A$4:$H$705,AC$1,0),0)</f>
        <v>3</v>
      </c>
      <c r="AD1180" s="41">
        <f>IFERROR(VLOOKUP($B1180,'b06'!$A$4:$I$714,AD$1,0),0)</f>
        <v>1</v>
      </c>
      <c r="AE1180" s="41">
        <f>IFERROR(VLOOKUP($B1180,'b06'!$A$4:$I$714,AE$1,0),0)</f>
        <v>0</v>
      </c>
      <c r="AF1180" s="41">
        <f>IFERROR(VLOOKUP($B1180,'b06'!$A$4:$I$714,AF$1,0),0)</f>
        <v>1</v>
      </c>
      <c r="AG1180" s="41">
        <f>IFERROR(VLOOKUP($B1180,'b06'!$A$4:$I$714,AG$1,0),0)</f>
        <v>0</v>
      </c>
      <c r="AH1180" s="41">
        <f>IFERROR(VLOOKUP($B1180,'b06'!$A$4:$I$714,AH$1,0),0)</f>
        <v>0</v>
      </c>
      <c r="AI1180" s="41">
        <f>IFERROR(VLOOKUP($B1180,'b06'!$A$4:$I$714,AI$1,0),0)</f>
        <v>0</v>
      </c>
      <c r="AJ1180" s="41">
        <f>IFERROR(VLOOKUP($B1180,'b06'!$A$4:$I$714,AJ$1,0),0)</f>
        <v>1</v>
      </c>
    </row>
    <row r="1181" spans="1:36" x14ac:dyDescent="0.35">
      <c r="A1181" s="4" t="s">
        <v>166</v>
      </c>
      <c r="B1181" s="30">
        <v>1179</v>
      </c>
      <c r="C1181" s="8">
        <f t="shared" ca="1" si="217"/>
        <v>32060</v>
      </c>
      <c r="D1181" s="5" t="str">
        <f t="shared" si="218"/>
        <v>colaborador_1179</v>
      </c>
      <c r="E1181" s="9" t="s">
        <v>1339</v>
      </c>
      <c r="F1181" s="9" t="s">
        <v>1550</v>
      </c>
      <c r="G1181" s="8">
        <f t="shared" ca="1" si="219"/>
        <v>42123</v>
      </c>
      <c r="H1181" s="6" t="s">
        <v>6</v>
      </c>
      <c r="I1181" s="13">
        <f t="shared" ca="1" si="220"/>
        <v>1.81</v>
      </c>
      <c r="J1181" s="15">
        <f t="shared" ca="1" si="221"/>
        <v>72</v>
      </c>
      <c r="K1181" s="15">
        <f t="shared" ca="1" si="222"/>
        <v>21.977351118708221</v>
      </c>
      <c r="L1181" s="10">
        <f t="shared" ca="1" si="223"/>
        <v>2</v>
      </c>
      <c r="M1181" s="10">
        <f t="shared" ca="1" si="224"/>
        <v>7</v>
      </c>
      <c r="N1181" s="10">
        <f t="shared" ca="1" si="225"/>
        <v>1</v>
      </c>
      <c r="O1181" s="10">
        <f t="shared" ca="1" si="226"/>
        <v>4</v>
      </c>
      <c r="P1181" s="10">
        <f t="shared" ca="1" si="227"/>
        <v>1</v>
      </c>
      <c r="Q1181" s="11">
        <f t="shared" ca="1" si="216"/>
        <v>33</v>
      </c>
      <c r="R1181" s="22" t="str">
        <f ca="1">VLOOKUP(L1181,'05'!$A$2:$B$6,2,0)</f>
        <v>parda</v>
      </c>
      <c r="S1181" s="22" t="str">
        <f ca="1">VLOOKUP(M1181,'06'!$A$2:$B$18,2,0)</f>
        <v>ensino médio técnico completo</v>
      </c>
      <c r="T1181" s="22" t="str">
        <f ca="1">VLOOKUP(N1181,'07'!$A$2:$D$28,2,0)</f>
        <v>Acre</v>
      </c>
      <c r="U1181" s="22" t="str">
        <f ca="1">VLOOKUP(O1181,'08'!$A$2:$B$28,2,0)</f>
        <v>Cristã</v>
      </c>
      <c r="V1181" s="22" t="str">
        <f ca="1">VLOOKUP(P1181,'10'!$A$2:$B$10,2,0)</f>
        <v>Solteiro</v>
      </c>
      <c r="W1181" s="29">
        <f>IFERROR(VLOOKUP($B1181,'b02'!$A$4:$H$705,W$1,0),0)</f>
        <v>0</v>
      </c>
      <c r="X1181" s="29">
        <f>IFERROR(VLOOKUP($B1181,'b02'!$A$4:$H$705,X$1,0),0)</f>
        <v>0</v>
      </c>
      <c r="Y1181" s="29">
        <f>IFERROR(VLOOKUP($B1181,'b02'!$A$4:$H$705,Y$1,0),0)</f>
        <v>0</v>
      </c>
      <c r="Z1181" s="29">
        <f>IFERROR(VLOOKUP($B1181,'b02'!$A$4:$H$705,Z$1,0),0)</f>
        <v>0</v>
      </c>
      <c r="AA1181" s="29">
        <f>IFERROR(VLOOKUP($B1181,'b02'!$A$4:$H$705,AA$1,0),0)</f>
        <v>1</v>
      </c>
      <c r="AB1181" s="29">
        <f>IFERROR(VLOOKUP($B1181,'b02'!$A$4:$H$705,AB$1,0),0)</f>
        <v>0</v>
      </c>
      <c r="AC1181" s="29">
        <f>IFERROR(VLOOKUP($B1181,'b02'!$A$4:$H$705,AC$1,0),0)</f>
        <v>1</v>
      </c>
      <c r="AD1181" s="41">
        <f>IFERROR(VLOOKUP($B1181,'b06'!$A$4:$I$714,AD$1,0),0)</f>
        <v>0</v>
      </c>
      <c r="AE1181" s="41">
        <f>IFERROR(VLOOKUP($B1181,'b06'!$A$4:$I$714,AE$1,0),0)</f>
        <v>0</v>
      </c>
      <c r="AF1181" s="41">
        <f>IFERROR(VLOOKUP($B1181,'b06'!$A$4:$I$714,AF$1,0),0)</f>
        <v>1</v>
      </c>
      <c r="AG1181" s="41">
        <f>IFERROR(VLOOKUP($B1181,'b06'!$A$4:$I$714,AG$1,0),0)</f>
        <v>0</v>
      </c>
      <c r="AH1181" s="41">
        <f>IFERROR(VLOOKUP($B1181,'b06'!$A$4:$I$714,AH$1,0),0)</f>
        <v>0</v>
      </c>
      <c r="AI1181" s="41">
        <f>IFERROR(VLOOKUP($B1181,'b06'!$A$4:$I$714,AI$1,0),0)</f>
        <v>0</v>
      </c>
      <c r="AJ1181" s="41">
        <f>IFERROR(VLOOKUP($B1181,'b06'!$A$4:$I$714,AJ$1,0),0)</f>
        <v>0</v>
      </c>
    </row>
    <row r="1182" spans="1:36" x14ac:dyDescent="0.35">
      <c r="A1182" s="4" t="s">
        <v>1323</v>
      </c>
      <c r="B1182" s="30">
        <v>1180</v>
      </c>
      <c r="C1182" s="8">
        <f t="shared" ca="1" si="217"/>
        <v>33395</v>
      </c>
      <c r="D1182" s="5" t="str">
        <f t="shared" si="218"/>
        <v>colaborador_1180</v>
      </c>
      <c r="E1182" s="9" t="s">
        <v>1339</v>
      </c>
      <c r="F1182" s="9" t="s">
        <v>1550</v>
      </c>
      <c r="G1182" s="8">
        <f t="shared" ca="1" si="219"/>
        <v>42520</v>
      </c>
      <c r="H1182" s="6" t="s">
        <v>6</v>
      </c>
      <c r="I1182" s="13">
        <f t="shared" ca="1" si="220"/>
        <v>1.85</v>
      </c>
      <c r="J1182" s="15">
        <f t="shared" ca="1" si="221"/>
        <v>73</v>
      </c>
      <c r="K1182" s="15">
        <f t="shared" ca="1" si="222"/>
        <v>21.329437545653761</v>
      </c>
      <c r="L1182" s="10">
        <f t="shared" ca="1" si="223"/>
        <v>2</v>
      </c>
      <c r="M1182" s="10">
        <f t="shared" ca="1" si="224"/>
        <v>6</v>
      </c>
      <c r="N1182" s="10">
        <f t="shared" ca="1" si="225"/>
        <v>13</v>
      </c>
      <c r="O1182" s="10">
        <f t="shared" ca="1" si="226"/>
        <v>4</v>
      </c>
      <c r="P1182" s="10">
        <f t="shared" ca="1" si="227"/>
        <v>6</v>
      </c>
      <c r="Q1182" s="11">
        <f t="shared" ca="1" si="216"/>
        <v>29</v>
      </c>
      <c r="R1182" s="22" t="str">
        <f ca="1">VLOOKUP(L1182,'05'!$A$2:$B$6,2,0)</f>
        <v>parda</v>
      </c>
      <c r="S1182" s="22" t="str">
        <f ca="1">VLOOKUP(M1182,'06'!$A$2:$B$18,2,0)</f>
        <v>ensino médio técnico incompleto</v>
      </c>
      <c r="T1182" s="22" t="str">
        <f ca="1">VLOOKUP(N1182,'07'!$A$2:$D$28,2,0)</f>
        <v>Minas Gerais</v>
      </c>
      <c r="U1182" s="22" t="str">
        <f ca="1">VLOOKUP(O1182,'08'!$A$2:$B$28,2,0)</f>
        <v>Cristã</v>
      </c>
      <c r="V1182" s="22" t="str">
        <f ca="1">VLOOKUP(P1182,'10'!$A$2:$B$10,2,0)</f>
        <v>Concubinato/União Estável</v>
      </c>
      <c r="W1182" s="29">
        <f>IFERROR(VLOOKUP($B1182,'b02'!$A$4:$H$705,W$1,0),0)</f>
        <v>0</v>
      </c>
      <c r="X1182" s="29">
        <f>IFERROR(VLOOKUP($B1182,'b02'!$A$4:$H$705,X$1,0),0)</f>
        <v>0</v>
      </c>
      <c r="Y1182" s="29">
        <f>IFERROR(VLOOKUP($B1182,'b02'!$A$4:$H$705,Y$1,0),0)</f>
        <v>0</v>
      </c>
      <c r="Z1182" s="29">
        <f>IFERROR(VLOOKUP($B1182,'b02'!$A$4:$H$705,Z$1,0),0)</f>
        <v>0</v>
      </c>
      <c r="AA1182" s="29">
        <f>IFERROR(VLOOKUP($B1182,'b02'!$A$4:$H$705,AA$1,0),0)</f>
        <v>0</v>
      </c>
      <c r="AB1182" s="29">
        <f>IFERROR(VLOOKUP($B1182,'b02'!$A$4:$H$705,AB$1,0),0)</f>
        <v>0</v>
      </c>
      <c r="AC1182" s="29">
        <f>IFERROR(VLOOKUP($B1182,'b02'!$A$4:$H$705,AC$1,0),0)</f>
        <v>0</v>
      </c>
      <c r="AD1182" s="41">
        <f>IFERROR(VLOOKUP($B1182,'b06'!$A$4:$I$714,AD$1,0),0)</f>
        <v>0</v>
      </c>
      <c r="AE1182" s="41">
        <f>IFERROR(VLOOKUP($B1182,'b06'!$A$4:$I$714,AE$1,0),0)</f>
        <v>0</v>
      </c>
      <c r="AF1182" s="41">
        <f>IFERROR(VLOOKUP($B1182,'b06'!$A$4:$I$714,AF$1,0),0)</f>
        <v>0</v>
      </c>
      <c r="AG1182" s="41">
        <f>IFERROR(VLOOKUP($B1182,'b06'!$A$4:$I$714,AG$1,0),0)</f>
        <v>0</v>
      </c>
      <c r="AH1182" s="41">
        <f>IFERROR(VLOOKUP($B1182,'b06'!$A$4:$I$714,AH$1,0),0)</f>
        <v>0</v>
      </c>
      <c r="AI1182" s="41">
        <f>IFERROR(VLOOKUP($B1182,'b06'!$A$4:$I$714,AI$1,0),0)</f>
        <v>0</v>
      </c>
      <c r="AJ1182" s="41">
        <f>IFERROR(VLOOKUP($B1182,'b06'!$A$4:$I$714,AJ$1,0),0)</f>
        <v>0</v>
      </c>
    </row>
    <row r="1183" spans="1:36" x14ac:dyDescent="0.35">
      <c r="A1183" s="4" t="s">
        <v>253</v>
      </c>
      <c r="B1183" s="30">
        <v>1181</v>
      </c>
      <c r="C1183" s="8">
        <f t="shared" ca="1" si="217"/>
        <v>33774</v>
      </c>
      <c r="D1183" s="5" t="str">
        <f t="shared" si="218"/>
        <v>colaborador_1181</v>
      </c>
      <c r="E1183" s="9" t="s">
        <v>1339</v>
      </c>
      <c r="F1183" s="9" t="s">
        <v>1550</v>
      </c>
      <c r="G1183" s="8">
        <f t="shared" ca="1" si="219"/>
        <v>42723</v>
      </c>
      <c r="H1183" s="6" t="s">
        <v>6</v>
      </c>
      <c r="I1183" s="13">
        <f t="shared" ca="1" si="220"/>
        <v>1.79</v>
      </c>
      <c r="J1183" s="15">
        <f t="shared" ca="1" si="221"/>
        <v>81</v>
      </c>
      <c r="K1183" s="15">
        <f t="shared" ca="1" si="222"/>
        <v>25.280109859242845</v>
      </c>
      <c r="L1183" s="10">
        <f t="shared" ca="1" si="223"/>
        <v>3</v>
      </c>
      <c r="M1183" s="10">
        <f t="shared" ca="1" si="224"/>
        <v>3</v>
      </c>
      <c r="N1183" s="10">
        <f t="shared" ca="1" si="225"/>
        <v>16</v>
      </c>
      <c r="O1183" s="10">
        <f t="shared" ca="1" si="226"/>
        <v>1</v>
      </c>
      <c r="P1183" s="10">
        <f t="shared" ca="1" si="227"/>
        <v>3</v>
      </c>
      <c r="Q1183" s="11">
        <f t="shared" ca="1" si="216"/>
        <v>28</v>
      </c>
      <c r="R1183" s="22" t="str">
        <f ca="1">VLOOKUP(L1183,'05'!$A$2:$B$6,2,0)</f>
        <v>preta</v>
      </c>
      <c r="S1183" s="22" t="str">
        <f ca="1">VLOOKUP(M1183,'06'!$A$2:$B$18,2,0)</f>
        <v>ensino fundamental completo</v>
      </c>
      <c r="T1183" s="22" t="str">
        <f ca="1">VLOOKUP(N1183,'07'!$A$2:$D$28,2,0)</f>
        <v>Paraná</v>
      </c>
      <c r="U1183" s="22" t="str">
        <f ca="1">VLOOKUP(O1183,'08'!$A$2:$B$28,2,0)</f>
        <v>Adventista</v>
      </c>
      <c r="V1183" s="22" t="str">
        <f ca="1">VLOOKUP(P1183,'10'!$A$2:$B$10,2,0)</f>
        <v>Divorciado</v>
      </c>
      <c r="W1183" s="29">
        <f>IFERROR(VLOOKUP($B1183,'b02'!$A$4:$H$705,W$1,0),0)</f>
        <v>0</v>
      </c>
      <c r="X1183" s="29">
        <f>IFERROR(VLOOKUP($B1183,'b02'!$A$4:$H$705,X$1,0),0)</f>
        <v>0</v>
      </c>
      <c r="Y1183" s="29">
        <f>IFERROR(VLOOKUP($B1183,'b02'!$A$4:$H$705,Y$1,0),0)</f>
        <v>0</v>
      </c>
      <c r="Z1183" s="29">
        <f>IFERROR(VLOOKUP($B1183,'b02'!$A$4:$H$705,Z$1,0),0)</f>
        <v>0</v>
      </c>
      <c r="AA1183" s="29">
        <f>IFERROR(VLOOKUP($B1183,'b02'!$A$4:$H$705,AA$1,0),0)</f>
        <v>0</v>
      </c>
      <c r="AB1183" s="29">
        <f>IFERROR(VLOOKUP($B1183,'b02'!$A$4:$H$705,AB$1,0),0)</f>
        <v>0</v>
      </c>
      <c r="AC1183" s="29">
        <f>IFERROR(VLOOKUP($B1183,'b02'!$A$4:$H$705,AC$1,0),0)</f>
        <v>0</v>
      </c>
      <c r="AD1183" s="41">
        <f>IFERROR(VLOOKUP($B1183,'b06'!$A$4:$I$714,AD$1,0),0)</f>
        <v>0</v>
      </c>
      <c r="AE1183" s="41">
        <f>IFERROR(VLOOKUP($B1183,'b06'!$A$4:$I$714,AE$1,0),0)</f>
        <v>0</v>
      </c>
      <c r="AF1183" s="41">
        <f>IFERROR(VLOOKUP($B1183,'b06'!$A$4:$I$714,AF$1,0),0)</f>
        <v>0</v>
      </c>
      <c r="AG1183" s="41">
        <f>IFERROR(VLOOKUP($B1183,'b06'!$A$4:$I$714,AG$1,0),0)</f>
        <v>0</v>
      </c>
      <c r="AH1183" s="41">
        <f>IFERROR(VLOOKUP($B1183,'b06'!$A$4:$I$714,AH$1,0),0)</f>
        <v>0</v>
      </c>
      <c r="AI1183" s="41">
        <f>IFERROR(VLOOKUP($B1183,'b06'!$A$4:$I$714,AI$1,0),0)</f>
        <v>0</v>
      </c>
      <c r="AJ1183" s="41">
        <f>IFERROR(VLOOKUP($B1183,'b06'!$A$4:$I$714,AJ$1,0),0)</f>
        <v>0</v>
      </c>
    </row>
    <row r="1184" spans="1:36" x14ac:dyDescent="0.35">
      <c r="A1184" s="4" t="s">
        <v>142</v>
      </c>
      <c r="B1184" s="30">
        <v>1182</v>
      </c>
      <c r="C1184" s="8">
        <f t="shared" ca="1" si="217"/>
        <v>35491</v>
      </c>
      <c r="D1184" s="5" t="str">
        <f t="shared" si="218"/>
        <v>colaborador_1182</v>
      </c>
      <c r="E1184" s="9" t="s">
        <v>1339</v>
      </c>
      <c r="F1184" s="9" t="s">
        <v>1550</v>
      </c>
      <c r="G1184" s="8">
        <f t="shared" ca="1" si="219"/>
        <v>42480</v>
      </c>
      <c r="H1184" s="6" t="s">
        <v>6</v>
      </c>
      <c r="I1184" s="13">
        <f t="shared" ca="1" si="220"/>
        <v>1.77</v>
      </c>
      <c r="J1184" s="15">
        <f t="shared" ca="1" si="221"/>
        <v>74</v>
      </c>
      <c r="K1184" s="15">
        <f t="shared" ca="1" si="222"/>
        <v>23.620287912158062</v>
      </c>
      <c r="L1184" s="10">
        <f t="shared" ca="1" si="223"/>
        <v>2</v>
      </c>
      <c r="M1184" s="10">
        <f t="shared" ca="1" si="224"/>
        <v>3</v>
      </c>
      <c r="N1184" s="10">
        <f t="shared" ca="1" si="225"/>
        <v>15</v>
      </c>
      <c r="O1184" s="10">
        <f t="shared" ca="1" si="226"/>
        <v>2</v>
      </c>
      <c r="P1184" s="10">
        <f t="shared" ca="1" si="227"/>
        <v>1</v>
      </c>
      <c r="Q1184" s="11">
        <f t="shared" ca="1" si="216"/>
        <v>24</v>
      </c>
      <c r="R1184" s="22" t="str">
        <f ca="1">VLOOKUP(L1184,'05'!$A$2:$B$6,2,0)</f>
        <v>parda</v>
      </c>
      <c r="S1184" s="22" t="str">
        <f ca="1">VLOOKUP(M1184,'06'!$A$2:$B$18,2,0)</f>
        <v>ensino fundamental completo</v>
      </c>
      <c r="T1184" s="22" t="str">
        <f ca="1">VLOOKUP(N1184,'07'!$A$2:$D$28,2,0)</f>
        <v>Paraíba</v>
      </c>
      <c r="U1184" s="22" t="str">
        <f ca="1">VLOOKUP(O1184,'08'!$A$2:$B$28,2,0)</f>
        <v>Candomblé</v>
      </c>
      <c r="V1184" s="22" t="str">
        <f ca="1">VLOOKUP(P1184,'10'!$A$2:$B$10,2,0)</f>
        <v>Solteiro</v>
      </c>
      <c r="W1184" s="29">
        <f>IFERROR(VLOOKUP($B1184,'b02'!$A$4:$H$705,W$1,0),0)</f>
        <v>0</v>
      </c>
      <c r="X1184" s="29">
        <f>IFERROR(VLOOKUP($B1184,'b02'!$A$4:$H$705,X$1,0),0)</f>
        <v>0</v>
      </c>
      <c r="Y1184" s="29">
        <f>IFERROR(VLOOKUP($B1184,'b02'!$A$4:$H$705,Y$1,0),0)</f>
        <v>0</v>
      </c>
      <c r="Z1184" s="29">
        <f>IFERROR(VLOOKUP($B1184,'b02'!$A$4:$H$705,Z$1,0),0)</f>
        <v>0</v>
      </c>
      <c r="AA1184" s="29">
        <f>IFERROR(VLOOKUP($B1184,'b02'!$A$4:$H$705,AA$1,0),0)</f>
        <v>0</v>
      </c>
      <c r="AB1184" s="29">
        <f>IFERROR(VLOOKUP($B1184,'b02'!$A$4:$H$705,AB$1,0),0)</f>
        <v>0</v>
      </c>
      <c r="AC1184" s="29">
        <f>IFERROR(VLOOKUP($B1184,'b02'!$A$4:$H$705,AC$1,0),0)</f>
        <v>0</v>
      </c>
      <c r="AD1184" s="41">
        <f>IFERROR(VLOOKUP($B1184,'b06'!$A$4:$I$714,AD$1,0),0)</f>
        <v>0</v>
      </c>
      <c r="AE1184" s="41">
        <f>IFERROR(VLOOKUP($B1184,'b06'!$A$4:$I$714,AE$1,0),0)</f>
        <v>0</v>
      </c>
      <c r="AF1184" s="41">
        <f>IFERROR(VLOOKUP($B1184,'b06'!$A$4:$I$714,AF$1,0),0)</f>
        <v>0</v>
      </c>
      <c r="AG1184" s="41">
        <f>IFERROR(VLOOKUP($B1184,'b06'!$A$4:$I$714,AG$1,0),0)</f>
        <v>0</v>
      </c>
      <c r="AH1184" s="41">
        <f>IFERROR(VLOOKUP($B1184,'b06'!$A$4:$I$714,AH$1,0),0)</f>
        <v>0</v>
      </c>
      <c r="AI1184" s="41">
        <f>IFERROR(VLOOKUP($B1184,'b06'!$A$4:$I$714,AI$1,0),0)</f>
        <v>0</v>
      </c>
      <c r="AJ1184" s="41">
        <f>IFERROR(VLOOKUP($B1184,'b06'!$A$4:$I$714,AJ$1,0),0)</f>
        <v>0</v>
      </c>
    </row>
    <row r="1185" spans="1:36" x14ac:dyDescent="0.35">
      <c r="A1185" s="4" t="s">
        <v>1324</v>
      </c>
      <c r="B1185" s="30">
        <v>1183</v>
      </c>
      <c r="C1185" s="8">
        <f t="shared" ca="1" si="217"/>
        <v>32962</v>
      </c>
      <c r="D1185" s="5" t="str">
        <f t="shared" si="218"/>
        <v>colaborador_1183</v>
      </c>
      <c r="E1185" s="9" t="s">
        <v>1339</v>
      </c>
      <c r="F1185" s="9" t="s">
        <v>1550</v>
      </c>
      <c r="G1185" s="8">
        <f t="shared" ca="1" si="219"/>
        <v>42643</v>
      </c>
      <c r="H1185" s="6" t="s">
        <v>6</v>
      </c>
      <c r="I1185" s="13">
        <f t="shared" ca="1" si="220"/>
        <v>1.8</v>
      </c>
      <c r="J1185" s="15">
        <f t="shared" ca="1" si="221"/>
        <v>79</v>
      </c>
      <c r="K1185" s="15">
        <f t="shared" ca="1" si="222"/>
        <v>24.382716049382715</v>
      </c>
      <c r="L1185" s="10">
        <f t="shared" ca="1" si="223"/>
        <v>3</v>
      </c>
      <c r="M1185" s="10">
        <f t="shared" ca="1" si="224"/>
        <v>2</v>
      </c>
      <c r="N1185" s="10">
        <f t="shared" ca="1" si="225"/>
        <v>5</v>
      </c>
      <c r="O1185" s="10">
        <f t="shared" ca="1" si="226"/>
        <v>4</v>
      </c>
      <c r="P1185" s="10">
        <f t="shared" ca="1" si="227"/>
        <v>1</v>
      </c>
      <c r="Q1185" s="11">
        <f t="shared" ca="1" si="216"/>
        <v>30</v>
      </c>
      <c r="R1185" s="22" t="str">
        <f ca="1">VLOOKUP(L1185,'05'!$A$2:$B$6,2,0)</f>
        <v>preta</v>
      </c>
      <c r="S1185" s="22" t="str">
        <f ca="1">VLOOKUP(M1185,'06'!$A$2:$B$18,2,0)</f>
        <v>ensino fundamental incompleto</v>
      </c>
      <c r="T1185" s="22" t="str">
        <f ca="1">VLOOKUP(N1185,'07'!$A$2:$D$28,2,0)</f>
        <v>Bahia</v>
      </c>
      <c r="U1185" s="22" t="str">
        <f ca="1">VLOOKUP(O1185,'08'!$A$2:$B$28,2,0)</f>
        <v>Cristã</v>
      </c>
      <c r="V1185" s="22" t="str">
        <f ca="1">VLOOKUP(P1185,'10'!$A$2:$B$10,2,0)</f>
        <v>Solteiro</v>
      </c>
      <c r="W1185" s="29">
        <f>IFERROR(VLOOKUP($B1185,'b02'!$A$4:$H$705,W$1,0),0)</f>
        <v>0</v>
      </c>
      <c r="X1185" s="29">
        <f>IFERROR(VLOOKUP($B1185,'b02'!$A$4:$H$705,X$1,0),0)</f>
        <v>0</v>
      </c>
      <c r="Y1185" s="29">
        <f>IFERROR(VLOOKUP($B1185,'b02'!$A$4:$H$705,Y$1,0),0)</f>
        <v>0</v>
      </c>
      <c r="Z1185" s="29">
        <f>IFERROR(VLOOKUP($B1185,'b02'!$A$4:$H$705,Z$1,0),0)</f>
        <v>0</v>
      </c>
      <c r="AA1185" s="29">
        <f>IFERROR(VLOOKUP($B1185,'b02'!$A$4:$H$705,AA$1,0),0)</f>
        <v>0</v>
      </c>
      <c r="AB1185" s="29">
        <f>IFERROR(VLOOKUP($B1185,'b02'!$A$4:$H$705,AB$1,0),0)</f>
        <v>1</v>
      </c>
      <c r="AC1185" s="29">
        <f>IFERROR(VLOOKUP($B1185,'b02'!$A$4:$H$705,AC$1,0),0)</f>
        <v>1</v>
      </c>
      <c r="AD1185" s="41">
        <f>IFERROR(VLOOKUP($B1185,'b06'!$A$4:$I$714,AD$1,0),0)</f>
        <v>0</v>
      </c>
      <c r="AE1185" s="41">
        <f>IFERROR(VLOOKUP($B1185,'b06'!$A$4:$I$714,AE$1,0),0)</f>
        <v>0</v>
      </c>
      <c r="AF1185" s="41">
        <f>IFERROR(VLOOKUP($B1185,'b06'!$A$4:$I$714,AF$1,0),0)</f>
        <v>0</v>
      </c>
      <c r="AG1185" s="41">
        <f>IFERROR(VLOOKUP($B1185,'b06'!$A$4:$I$714,AG$1,0),0)</f>
        <v>0</v>
      </c>
      <c r="AH1185" s="41">
        <f>IFERROR(VLOOKUP($B1185,'b06'!$A$4:$I$714,AH$1,0),0)</f>
        <v>0</v>
      </c>
      <c r="AI1185" s="41">
        <f>IFERROR(VLOOKUP($B1185,'b06'!$A$4:$I$714,AI$1,0),0)</f>
        <v>1</v>
      </c>
      <c r="AJ1185" s="41">
        <f>IFERROR(VLOOKUP($B1185,'b06'!$A$4:$I$714,AJ$1,0),0)</f>
        <v>0</v>
      </c>
    </row>
    <row r="1186" spans="1:36" x14ac:dyDescent="0.35">
      <c r="A1186" s="4" t="s">
        <v>115</v>
      </c>
      <c r="B1186" s="30">
        <v>1184</v>
      </c>
      <c r="C1186" s="8">
        <f t="shared" ca="1" si="217"/>
        <v>34402</v>
      </c>
      <c r="D1186" s="5" t="str">
        <f t="shared" si="218"/>
        <v>colaborador_1184</v>
      </c>
      <c r="E1186" s="9" t="s">
        <v>1339</v>
      </c>
      <c r="F1186" s="9" t="s">
        <v>1550</v>
      </c>
      <c r="G1186" s="8">
        <f t="shared" ca="1" si="219"/>
        <v>42245</v>
      </c>
      <c r="H1186" s="6" t="s">
        <v>6</v>
      </c>
      <c r="I1186" s="13">
        <f t="shared" ca="1" si="220"/>
        <v>1.8</v>
      </c>
      <c r="J1186" s="15">
        <f t="shared" ca="1" si="221"/>
        <v>78</v>
      </c>
      <c r="K1186" s="15">
        <f t="shared" ca="1" si="222"/>
        <v>24.074074074074073</v>
      </c>
      <c r="L1186" s="10">
        <f t="shared" ca="1" si="223"/>
        <v>3</v>
      </c>
      <c r="M1186" s="10">
        <f t="shared" ca="1" si="224"/>
        <v>7</v>
      </c>
      <c r="N1186" s="10">
        <f t="shared" ca="1" si="225"/>
        <v>25</v>
      </c>
      <c r="O1186" s="10">
        <f t="shared" ca="1" si="226"/>
        <v>3</v>
      </c>
      <c r="P1186" s="10">
        <f t="shared" ca="1" si="227"/>
        <v>1</v>
      </c>
      <c r="Q1186" s="11">
        <f t="shared" ca="1" si="216"/>
        <v>26</v>
      </c>
      <c r="R1186" s="22" t="str">
        <f ca="1">VLOOKUP(L1186,'05'!$A$2:$B$6,2,0)</f>
        <v>preta</v>
      </c>
      <c r="S1186" s="22" t="str">
        <f ca="1">VLOOKUP(M1186,'06'!$A$2:$B$18,2,0)</f>
        <v>ensino médio técnico completo</v>
      </c>
      <c r="T1186" s="22" t="str">
        <f ca="1">VLOOKUP(N1186,'07'!$A$2:$D$28,2,0)</f>
        <v>São Paulo</v>
      </c>
      <c r="U1186" s="22" t="str">
        <f ca="1">VLOOKUP(O1186,'08'!$A$2:$B$28,2,0)</f>
        <v>Católica</v>
      </c>
      <c r="V1186" s="22" t="str">
        <f ca="1">VLOOKUP(P1186,'10'!$A$2:$B$10,2,0)</f>
        <v>Solteiro</v>
      </c>
      <c r="W1186" s="29">
        <f>IFERROR(VLOOKUP($B1186,'b02'!$A$4:$H$705,W$1,0),0)</f>
        <v>0</v>
      </c>
      <c r="X1186" s="29">
        <f>IFERROR(VLOOKUP($B1186,'b02'!$A$4:$H$705,X$1,0),0)</f>
        <v>0</v>
      </c>
      <c r="Y1186" s="29">
        <f>IFERROR(VLOOKUP($B1186,'b02'!$A$4:$H$705,Y$1,0),0)</f>
        <v>0</v>
      </c>
      <c r="Z1186" s="29">
        <f>IFERROR(VLOOKUP($B1186,'b02'!$A$4:$H$705,Z$1,0),0)</f>
        <v>0</v>
      </c>
      <c r="AA1186" s="29">
        <f>IFERROR(VLOOKUP($B1186,'b02'!$A$4:$H$705,AA$1,0),0)</f>
        <v>0</v>
      </c>
      <c r="AB1186" s="29">
        <f>IFERROR(VLOOKUP($B1186,'b02'!$A$4:$H$705,AB$1,0),0)</f>
        <v>0</v>
      </c>
      <c r="AC1186" s="29">
        <f>IFERROR(VLOOKUP($B1186,'b02'!$A$4:$H$705,AC$1,0),0)</f>
        <v>0</v>
      </c>
      <c r="AD1186" s="41">
        <f>IFERROR(VLOOKUP($B1186,'b06'!$A$4:$I$714,AD$1,0),0)</f>
        <v>0</v>
      </c>
      <c r="AE1186" s="41">
        <f>IFERROR(VLOOKUP($B1186,'b06'!$A$4:$I$714,AE$1,0),0)</f>
        <v>0</v>
      </c>
      <c r="AF1186" s="41">
        <f>IFERROR(VLOOKUP($B1186,'b06'!$A$4:$I$714,AF$1,0),0)</f>
        <v>0</v>
      </c>
      <c r="AG1186" s="41">
        <f>IFERROR(VLOOKUP($B1186,'b06'!$A$4:$I$714,AG$1,0),0)</f>
        <v>0</v>
      </c>
      <c r="AH1186" s="41">
        <f>IFERROR(VLOOKUP($B1186,'b06'!$A$4:$I$714,AH$1,0),0)</f>
        <v>0</v>
      </c>
      <c r="AI1186" s="41">
        <f>IFERROR(VLOOKUP($B1186,'b06'!$A$4:$I$714,AI$1,0),0)</f>
        <v>0</v>
      </c>
      <c r="AJ1186" s="41">
        <f>IFERROR(VLOOKUP($B1186,'b06'!$A$4:$I$714,AJ$1,0),0)</f>
        <v>0</v>
      </c>
    </row>
    <row r="1187" spans="1:36" x14ac:dyDescent="0.35">
      <c r="A1187" s="4" t="s">
        <v>188</v>
      </c>
      <c r="B1187" s="30">
        <v>1185</v>
      </c>
      <c r="C1187" s="8">
        <f t="shared" ca="1" si="217"/>
        <v>35211</v>
      </c>
      <c r="D1187" s="5" t="str">
        <f t="shared" si="218"/>
        <v>colaborador_1185</v>
      </c>
      <c r="E1187" s="9" t="s">
        <v>1339</v>
      </c>
      <c r="F1187" s="9" t="s">
        <v>1550</v>
      </c>
      <c r="G1187" s="8">
        <f t="shared" ca="1" si="219"/>
        <v>43189</v>
      </c>
      <c r="H1187" s="6" t="s">
        <v>6</v>
      </c>
      <c r="I1187" s="13">
        <f t="shared" ca="1" si="220"/>
        <v>1.79</v>
      </c>
      <c r="J1187" s="15">
        <f t="shared" ca="1" si="221"/>
        <v>80</v>
      </c>
      <c r="K1187" s="15">
        <f t="shared" ca="1" si="222"/>
        <v>24.968009737523797</v>
      </c>
      <c r="L1187" s="10">
        <f t="shared" ca="1" si="223"/>
        <v>2</v>
      </c>
      <c r="M1187" s="10">
        <f t="shared" ca="1" si="224"/>
        <v>7</v>
      </c>
      <c r="N1187" s="10">
        <f t="shared" ca="1" si="225"/>
        <v>17</v>
      </c>
      <c r="O1187" s="10">
        <f t="shared" ca="1" si="226"/>
        <v>1</v>
      </c>
      <c r="P1187" s="10">
        <f t="shared" ca="1" si="227"/>
        <v>1</v>
      </c>
      <c r="Q1187" s="11">
        <f t="shared" ca="1" si="216"/>
        <v>24</v>
      </c>
      <c r="R1187" s="22" t="str">
        <f ca="1">VLOOKUP(L1187,'05'!$A$2:$B$6,2,0)</f>
        <v>parda</v>
      </c>
      <c r="S1187" s="22" t="str">
        <f ca="1">VLOOKUP(M1187,'06'!$A$2:$B$18,2,0)</f>
        <v>ensino médio técnico completo</v>
      </c>
      <c r="T1187" s="22" t="str">
        <f ca="1">VLOOKUP(N1187,'07'!$A$2:$D$28,2,0)</f>
        <v>Pernambuco</v>
      </c>
      <c r="U1187" s="22" t="str">
        <f ca="1">VLOOKUP(O1187,'08'!$A$2:$B$28,2,0)</f>
        <v>Adventista</v>
      </c>
      <c r="V1187" s="22" t="str">
        <f ca="1">VLOOKUP(P1187,'10'!$A$2:$B$10,2,0)</f>
        <v>Solteiro</v>
      </c>
      <c r="W1187" s="29">
        <f>IFERROR(VLOOKUP($B1187,'b02'!$A$4:$H$705,W$1,0),0)</f>
        <v>0</v>
      </c>
      <c r="X1187" s="29">
        <f>IFERROR(VLOOKUP($B1187,'b02'!$A$4:$H$705,X$1,0),0)</f>
        <v>0</v>
      </c>
      <c r="Y1187" s="29">
        <f>IFERROR(VLOOKUP($B1187,'b02'!$A$4:$H$705,Y$1,0),0)</f>
        <v>0</v>
      </c>
      <c r="Z1187" s="29">
        <f>IFERROR(VLOOKUP($B1187,'b02'!$A$4:$H$705,Z$1,0),0)</f>
        <v>0</v>
      </c>
      <c r="AA1187" s="29">
        <f>IFERROR(VLOOKUP($B1187,'b02'!$A$4:$H$705,AA$1,0),0)</f>
        <v>0</v>
      </c>
      <c r="AB1187" s="29">
        <f>IFERROR(VLOOKUP($B1187,'b02'!$A$4:$H$705,AB$1,0),0)</f>
        <v>0</v>
      </c>
      <c r="AC1187" s="29">
        <f>IFERROR(VLOOKUP($B1187,'b02'!$A$4:$H$705,AC$1,0),0)</f>
        <v>0</v>
      </c>
      <c r="AD1187" s="41">
        <f>IFERROR(VLOOKUP($B1187,'b06'!$A$4:$I$714,AD$1,0),0)</f>
        <v>0</v>
      </c>
      <c r="AE1187" s="41">
        <f>IFERROR(VLOOKUP($B1187,'b06'!$A$4:$I$714,AE$1,0),0)</f>
        <v>0</v>
      </c>
      <c r="AF1187" s="41">
        <f>IFERROR(VLOOKUP($B1187,'b06'!$A$4:$I$714,AF$1,0),0)</f>
        <v>0</v>
      </c>
      <c r="AG1187" s="41">
        <f>IFERROR(VLOOKUP($B1187,'b06'!$A$4:$I$714,AG$1,0),0)</f>
        <v>0</v>
      </c>
      <c r="AH1187" s="41">
        <f>IFERROR(VLOOKUP($B1187,'b06'!$A$4:$I$714,AH$1,0),0)</f>
        <v>0</v>
      </c>
      <c r="AI1187" s="41">
        <f>IFERROR(VLOOKUP($B1187,'b06'!$A$4:$I$714,AI$1,0),0)</f>
        <v>0</v>
      </c>
      <c r="AJ1187" s="41">
        <f>IFERROR(VLOOKUP($B1187,'b06'!$A$4:$I$714,AJ$1,0),0)</f>
        <v>0</v>
      </c>
    </row>
    <row r="1188" spans="1:36" x14ac:dyDescent="0.35">
      <c r="A1188" s="4" t="s">
        <v>228</v>
      </c>
      <c r="B1188" s="30">
        <v>1186</v>
      </c>
      <c r="C1188" s="8">
        <f t="shared" ca="1" si="217"/>
        <v>31334</v>
      </c>
      <c r="D1188" s="5" t="str">
        <f t="shared" si="218"/>
        <v>colaborador_1186</v>
      </c>
      <c r="E1188" s="9" t="s">
        <v>1339</v>
      </c>
      <c r="F1188" s="9" t="s">
        <v>1550</v>
      </c>
      <c r="G1188" s="8">
        <f t="shared" ca="1" si="219"/>
        <v>42642</v>
      </c>
      <c r="H1188" s="6" t="s">
        <v>6</v>
      </c>
      <c r="I1188" s="13">
        <f t="shared" ca="1" si="220"/>
        <v>1.76</v>
      </c>
      <c r="J1188" s="15">
        <f t="shared" ca="1" si="221"/>
        <v>74</v>
      </c>
      <c r="K1188" s="15">
        <f t="shared" ca="1" si="222"/>
        <v>23.889462809917354</v>
      </c>
      <c r="L1188" s="10">
        <f t="shared" ca="1" si="223"/>
        <v>2</v>
      </c>
      <c r="M1188" s="10">
        <f t="shared" ca="1" si="224"/>
        <v>1</v>
      </c>
      <c r="N1188" s="10">
        <f t="shared" ca="1" si="225"/>
        <v>17</v>
      </c>
      <c r="O1188" s="10">
        <f t="shared" ca="1" si="226"/>
        <v>3</v>
      </c>
      <c r="P1188" s="10">
        <f t="shared" ca="1" si="227"/>
        <v>1</v>
      </c>
      <c r="Q1188" s="11">
        <f t="shared" ca="1" si="216"/>
        <v>35</v>
      </c>
      <c r="R1188" s="22" t="str">
        <f ca="1">VLOOKUP(L1188,'05'!$A$2:$B$6,2,0)</f>
        <v>parda</v>
      </c>
      <c r="S1188" s="22" t="str">
        <f ca="1">VLOOKUP(M1188,'06'!$A$2:$B$18,2,0)</f>
        <v>sem instrução</v>
      </c>
      <c r="T1188" s="22" t="str">
        <f ca="1">VLOOKUP(N1188,'07'!$A$2:$D$28,2,0)</f>
        <v>Pernambuco</v>
      </c>
      <c r="U1188" s="22" t="str">
        <f ca="1">VLOOKUP(O1188,'08'!$A$2:$B$28,2,0)</f>
        <v>Católica</v>
      </c>
      <c r="V1188" s="22" t="str">
        <f ca="1">VLOOKUP(P1188,'10'!$A$2:$B$10,2,0)</f>
        <v>Solteiro</v>
      </c>
      <c r="W1188" s="29">
        <f>IFERROR(VLOOKUP($B1188,'b02'!$A$4:$H$705,W$1,0),0)</f>
        <v>0</v>
      </c>
      <c r="X1188" s="29">
        <f>IFERROR(VLOOKUP($B1188,'b02'!$A$4:$H$705,X$1,0),0)</f>
        <v>0</v>
      </c>
      <c r="Y1188" s="29">
        <f>IFERROR(VLOOKUP($B1188,'b02'!$A$4:$H$705,Y$1,0),0)</f>
        <v>0</v>
      </c>
      <c r="Z1188" s="29">
        <f>IFERROR(VLOOKUP($B1188,'b02'!$A$4:$H$705,Z$1,0),0)</f>
        <v>0</v>
      </c>
      <c r="AA1188" s="29">
        <f>IFERROR(VLOOKUP($B1188,'b02'!$A$4:$H$705,AA$1,0),0)</f>
        <v>0</v>
      </c>
      <c r="AB1188" s="29">
        <f>IFERROR(VLOOKUP($B1188,'b02'!$A$4:$H$705,AB$1,0),0)</f>
        <v>0</v>
      </c>
      <c r="AC1188" s="29">
        <f>IFERROR(VLOOKUP($B1188,'b02'!$A$4:$H$705,AC$1,0),0)</f>
        <v>0</v>
      </c>
      <c r="AD1188" s="41">
        <f>IFERROR(VLOOKUP($B1188,'b06'!$A$4:$I$714,AD$1,0),0)</f>
        <v>0</v>
      </c>
      <c r="AE1188" s="41">
        <f>IFERROR(VLOOKUP($B1188,'b06'!$A$4:$I$714,AE$1,0),0)</f>
        <v>0</v>
      </c>
      <c r="AF1188" s="41">
        <f>IFERROR(VLOOKUP($B1188,'b06'!$A$4:$I$714,AF$1,0),0)</f>
        <v>0</v>
      </c>
      <c r="AG1188" s="41">
        <f>IFERROR(VLOOKUP($B1188,'b06'!$A$4:$I$714,AG$1,0),0)</f>
        <v>0</v>
      </c>
      <c r="AH1188" s="41">
        <f>IFERROR(VLOOKUP($B1188,'b06'!$A$4:$I$714,AH$1,0),0)</f>
        <v>0</v>
      </c>
      <c r="AI1188" s="41">
        <f>IFERROR(VLOOKUP($B1188,'b06'!$A$4:$I$714,AI$1,0),0)</f>
        <v>0</v>
      </c>
      <c r="AJ1188" s="41">
        <f>IFERROR(VLOOKUP($B1188,'b06'!$A$4:$I$714,AJ$1,0),0)</f>
        <v>0</v>
      </c>
    </row>
    <row r="1189" spans="1:36" x14ac:dyDescent="0.35">
      <c r="A1189" s="4" t="s">
        <v>71</v>
      </c>
      <c r="B1189" s="30">
        <v>1187</v>
      </c>
      <c r="C1189" s="8">
        <f t="shared" ca="1" si="217"/>
        <v>33067</v>
      </c>
      <c r="D1189" s="5" t="str">
        <f t="shared" si="218"/>
        <v>colaborador_1187</v>
      </c>
      <c r="E1189" s="9" t="s">
        <v>1339</v>
      </c>
      <c r="F1189" s="9" t="s">
        <v>1550</v>
      </c>
      <c r="G1189" s="8">
        <f t="shared" ca="1" si="219"/>
        <v>42861</v>
      </c>
      <c r="H1189" s="6" t="s">
        <v>6</v>
      </c>
      <c r="I1189" s="13">
        <f t="shared" ca="1" si="220"/>
        <v>1.79</v>
      </c>
      <c r="J1189" s="15">
        <f t="shared" ca="1" si="221"/>
        <v>72</v>
      </c>
      <c r="K1189" s="15">
        <f t="shared" ca="1" si="222"/>
        <v>22.471208763771418</v>
      </c>
      <c r="L1189" s="10">
        <f t="shared" ca="1" si="223"/>
        <v>3</v>
      </c>
      <c r="M1189" s="10">
        <f t="shared" ca="1" si="224"/>
        <v>7</v>
      </c>
      <c r="N1189" s="10">
        <f t="shared" ca="1" si="225"/>
        <v>27</v>
      </c>
      <c r="O1189" s="10">
        <f t="shared" ca="1" si="226"/>
        <v>2</v>
      </c>
      <c r="P1189" s="10">
        <f t="shared" ca="1" si="227"/>
        <v>1</v>
      </c>
      <c r="Q1189" s="11">
        <f t="shared" ca="1" si="216"/>
        <v>30</v>
      </c>
      <c r="R1189" s="22" t="str">
        <f ca="1">VLOOKUP(L1189,'05'!$A$2:$B$6,2,0)</f>
        <v>preta</v>
      </c>
      <c r="S1189" s="22" t="str">
        <f ca="1">VLOOKUP(M1189,'06'!$A$2:$B$18,2,0)</f>
        <v>ensino médio técnico completo</v>
      </c>
      <c r="T1189" s="22" t="str">
        <f ca="1">VLOOKUP(N1189,'07'!$A$2:$D$28,2,0)</f>
        <v>Tocantins</v>
      </c>
      <c r="U1189" s="22" t="str">
        <f ca="1">VLOOKUP(O1189,'08'!$A$2:$B$28,2,0)</f>
        <v>Candomblé</v>
      </c>
      <c r="V1189" s="22" t="str">
        <f ca="1">VLOOKUP(P1189,'10'!$A$2:$B$10,2,0)</f>
        <v>Solteiro</v>
      </c>
      <c r="W1189" s="29">
        <f>IFERROR(VLOOKUP($B1189,'b02'!$A$4:$H$705,W$1,0),0)</f>
        <v>0</v>
      </c>
      <c r="X1189" s="29">
        <f>IFERROR(VLOOKUP($B1189,'b02'!$A$4:$H$705,X$1,0),0)</f>
        <v>0</v>
      </c>
      <c r="Y1189" s="29">
        <f>IFERROR(VLOOKUP($B1189,'b02'!$A$4:$H$705,Y$1,0),0)</f>
        <v>0</v>
      </c>
      <c r="Z1189" s="29">
        <f>IFERROR(VLOOKUP($B1189,'b02'!$A$4:$H$705,Z$1,0),0)</f>
        <v>1</v>
      </c>
      <c r="AA1189" s="29">
        <f>IFERROR(VLOOKUP($B1189,'b02'!$A$4:$H$705,AA$1,0),0)</f>
        <v>0</v>
      </c>
      <c r="AB1189" s="29">
        <f>IFERROR(VLOOKUP($B1189,'b02'!$A$4:$H$705,AB$1,0),0)</f>
        <v>0</v>
      </c>
      <c r="AC1189" s="29">
        <f>IFERROR(VLOOKUP($B1189,'b02'!$A$4:$H$705,AC$1,0),0)</f>
        <v>1</v>
      </c>
      <c r="AD1189" s="41">
        <f>IFERROR(VLOOKUP($B1189,'b06'!$A$4:$I$714,AD$1,0),0)</f>
        <v>0</v>
      </c>
      <c r="AE1189" s="41">
        <f>IFERROR(VLOOKUP($B1189,'b06'!$A$4:$I$714,AE$1,0),0)</f>
        <v>0</v>
      </c>
      <c r="AF1189" s="41">
        <f>IFERROR(VLOOKUP($B1189,'b06'!$A$4:$I$714,AF$1,0),0)</f>
        <v>0</v>
      </c>
      <c r="AG1189" s="41">
        <f>IFERROR(VLOOKUP($B1189,'b06'!$A$4:$I$714,AG$1,0),0)</f>
        <v>1</v>
      </c>
      <c r="AH1189" s="41">
        <f>IFERROR(VLOOKUP($B1189,'b06'!$A$4:$I$714,AH$1,0),0)</f>
        <v>0</v>
      </c>
      <c r="AI1189" s="41">
        <f>IFERROR(VLOOKUP($B1189,'b06'!$A$4:$I$714,AI$1,0),0)</f>
        <v>0</v>
      </c>
      <c r="AJ1189" s="41">
        <f>IFERROR(VLOOKUP($B1189,'b06'!$A$4:$I$714,AJ$1,0),0)</f>
        <v>0</v>
      </c>
    </row>
    <row r="1190" spans="1:36" x14ac:dyDescent="0.35">
      <c r="A1190" s="4" t="s">
        <v>191</v>
      </c>
      <c r="B1190" s="30">
        <v>1188</v>
      </c>
      <c r="C1190" s="8">
        <f t="shared" ca="1" si="217"/>
        <v>32015</v>
      </c>
      <c r="D1190" s="5" t="str">
        <f t="shared" si="218"/>
        <v>colaborador_1188</v>
      </c>
      <c r="E1190" s="9" t="s">
        <v>1339</v>
      </c>
      <c r="F1190" s="9" t="s">
        <v>1550</v>
      </c>
      <c r="G1190" s="8">
        <f t="shared" ca="1" si="219"/>
        <v>43485</v>
      </c>
      <c r="H1190" s="6" t="s">
        <v>6</v>
      </c>
      <c r="I1190" s="13">
        <f t="shared" ca="1" si="220"/>
        <v>1.8</v>
      </c>
      <c r="J1190" s="15">
        <f t="shared" ca="1" si="221"/>
        <v>76</v>
      </c>
      <c r="K1190" s="15">
        <f t="shared" ca="1" si="222"/>
        <v>23.456790123456788</v>
      </c>
      <c r="L1190" s="10">
        <f t="shared" ca="1" si="223"/>
        <v>2</v>
      </c>
      <c r="M1190" s="10">
        <f t="shared" ca="1" si="224"/>
        <v>1</v>
      </c>
      <c r="N1190" s="10">
        <f t="shared" ca="1" si="225"/>
        <v>21</v>
      </c>
      <c r="O1190" s="10">
        <f t="shared" ca="1" si="226"/>
        <v>4</v>
      </c>
      <c r="P1190" s="10">
        <f t="shared" ca="1" si="227"/>
        <v>2</v>
      </c>
      <c r="Q1190" s="11">
        <f t="shared" ca="1" si="216"/>
        <v>33</v>
      </c>
      <c r="R1190" s="22" t="str">
        <f ca="1">VLOOKUP(L1190,'05'!$A$2:$B$6,2,0)</f>
        <v>parda</v>
      </c>
      <c r="S1190" s="22" t="str">
        <f ca="1">VLOOKUP(M1190,'06'!$A$2:$B$18,2,0)</f>
        <v>sem instrução</v>
      </c>
      <c r="T1190" s="22" t="str">
        <f ca="1">VLOOKUP(N1190,'07'!$A$2:$D$28,2,0)</f>
        <v>Rio Grande do Sul</v>
      </c>
      <c r="U1190" s="22" t="str">
        <f ca="1">VLOOKUP(O1190,'08'!$A$2:$B$28,2,0)</f>
        <v>Cristã</v>
      </c>
      <c r="V1190" s="22" t="str">
        <f ca="1">VLOOKUP(P1190,'10'!$A$2:$B$10,2,0)</f>
        <v>Casado</v>
      </c>
      <c r="W1190" s="29">
        <f>IFERROR(VLOOKUP($B1190,'b02'!$A$4:$H$705,W$1,0),0)</f>
        <v>0</v>
      </c>
      <c r="X1190" s="29">
        <f>IFERROR(VLOOKUP($B1190,'b02'!$A$4:$H$705,X$1,0),0)</f>
        <v>0</v>
      </c>
      <c r="Y1190" s="29">
        <f>IFERROR(VLOOKUP($B1190,'b02'!$A$4:$H$705,Y$1,0),0)</f>
        <v>0</v>
      </c>
      <c r="Z1190" s="29">
        <f>IFERROR(VLOOKUP($B1190,'b02'!$A$4:$H$705,Z$1,0),0)</f>
        <v>0</v>
      </c>
      <c r="AA1190" s="29">
        <f>IFERROR(VLOOKUP($B1190,'b02'!$A$4:$H$705,AA$1,0),0)</f>
        <v>0</v>
      </c>
      <c r="AB1190" s="29">
        <f>IFERROR(VLOOKUP($B1190,'b02'!$A$4:$H$705,AB$1,0),0)</f>
        <v>0</v>
      </c>
      <c r="AC1190" s="29">
        <f>IFERROR(VLOOKUP($B1190,'b02'!$A$4:$H$705,AC$1,0),0)</f>
        <v>0</v>
      </c>
      <c r="AD1190" s="41">
        <f>IFERROR(VLOOKUP($B1190,'b06'!$A$4:$I$714,AD$1,0),0)</f>
        <v>0</v>
      </c>
      <c r="AE1190" s="41">
        <f>IFERROR(VLOOKUP($B1190,'b06'!$A$4:$I$714,AE$1,0),0)</f>
        <v>0</v>
      </c>
      <c r="AF1190" s="41">
        <f>IFERROR(VLOOKUP($B1190,'b06'!$A$4:$I$714,AF$1,0),0)</f>
        <v>0</v>
      </c>
      <c r="AG1190" s="41">
        <f>IFERROR(VLOOKUP($B1190,'b06'!$A$4:$I$714,AG$1,0),0)</f>
        <v>0</v>
      </c>
      <c r="AH1190" s="41">
        <f>IFERROR(VLOOKUP($B1190,'b06'!$A$4:$I$714,AH$1,0),0)</f>
        <v>0</v>
      </c>
      <c r="AI1190" s="41">
        <f>IFERROR(VLOOKUP($B1190,'b06'!$A$4:$I$714,AI$1,0),0)</f>
        <v>0</v>
      </c>
      <c r="AJ1190" s="41">
        <f>IFERROR(VLOOKUP($B1190,'b06'!$A$4:$I$714,AJ$1,0),0)</f>
        <v>0</v>
      </c>
    </row>
    <row r="1191" spans="1:36" x14ac:dyDescent="0.35">
      <c r="A1191" s="4" t="s">
        <v>212</v>
      </c>
      <c r="B1191" s="30">
        <v>1189</v>
      </c>
      <c r="C1191" s="8">
        <f t="shared" ca="1" si="217"/>
        <v>31491</v>
      </c>
      <c r="D1191" s="5" t="str">
        <f t="shared" si="218"/>
        <v>colaborador_1189</v>
      </c>
      <c r="E1191" s="9" t="s">
        <v>1339</v>
      </c>
      <c r="F1191" s="9" t="s">
        <v>1550</v>
      </c>
      <c r="G1191" s="8">
        <f t="shared" ca="1" si="219"/>
        <v>42787</v>
      </c>
      <c r="H1191" s="6" t="s">
        <v>6</v>
      </c>
      <c r="I1191" s="13">
        <f t="shared" ca="1" si="220"/>
        <v>1.83</v>
      </c>
      <c r="J1191" s="15">
        <f t="shared" ca="1" si="221"/>
        <v>71</v>
      </c>
      <c r="K1191" s="15">
        <f t="shared" ca="1" si="222"/>
        <v>21.200991370300692</v>
      </c>
      <c r="L1191" s="10">
        <f t="shared" ca="1" si="223"/>
        <v>3</v>
      </c>
      <c r="M1191" s="10">
        <f t="shared" ca="1" si="224"/>
        <v>4</v>
      </c>
      <c r="N1191" s="10">
        <f t="shared" ca="1" si="225"/>
        <v>16</v>
      </c>
      <c r="O1191" s="10">
        <f t="shared" ca="1" si="226"/>
        <v>1</v>
      </c>
      <c r="P1191" s="10">
        <f t="shared" ca="1" si="227"/>
        <v>4</v>
      </c>
      <c r="Q1191" s="11">
        <f t="shared" ca="1" si="216"/>
        <v>34</v>
      </c>
      <c r="R1191" s="22" t="str">
        <f ca="1">VLOOKUP(L1191,'05'!$A$2:$B$6,2,0)</f>
        <v>preta</v>
      </c>
      <c r="S1191" s="22" t="str">
        <f ca="1">VLOOKUP(M1191,'06'!$A$2:$B$18,2,0)</f>
        <v>ensino médio incompleto</v>
      </c>
      <c r="T1191" s="22" t="str">
        <f ca="1">VLOOKUP(N1191,'07'!$A$2:$D$28,2,0)</f>
        <v>Paraná</v>
      </c>
      <c r="U1191" s="22" t="str">
        <f ca="1">VLOOKUP(O1191,'08'!$A$2:$B$28,2,0)</f>
        <v>Adventista</v>
      </c>
      <c r="V1191" s="22" t="str">
        <f ca="1">VLOOKUP(P1191,'10'!$A$2:$B$10,2,0)</f>
        <v>Desquitado</v>
      </c>
      <c r="W1191" s="29">
        <f>IFERROR(VLOOKUP($B1191,'b02'!$A$4:$H$705,W$1,0),0)</f>
        <v>1</v>
      </c>
      <c r="X1191" s="29">
        <f>IFERROR(VLOOKUP($B1191,'b02'!$A$4:$H$705,X$1,0),0)</f>
        <v>0</v>
      </c>
      <c r="Y1191" s="29">
        <f>IFERROR(VLOOKUP($B1191,'b02'!$A$4:$H$705,Y$1,0),0)</f>
        <v>0</v>
      </c>
      <c r="Z1191" s="29">
        <f>IFERROR(VLOOKUP($B1191,'b02'!$A$4:$H$705,Z$1,0),0)</f>
        <v>0</v>
      </c>
      <c r="AA1191" s="29">
        <f>IFERROR(VLOOKUP($B1191,'b02'!$A$4:$H$705,AA$1,0),0)</f>
        <v>0</v>
      </c>
      <c r="AB1191" s="29">
        <f>IFERROR(VLOOKUP($B1191,'b02'!$A$4:$H$705,AB$1,0),0)</f>
        <v>0</v>
      </c>
      <c r="AC1191" s="29">
        <f>IFERROR(VLOOKUP($B1191,'b02'!$A$4:$H$705,AC$1,0),0)</f>
        <v>1</v>
      </c>
      <c r="AD1191" s="41">
        <f>IFERROR(VLOOKUP($B1191,'b06'!$A$4:$I$714,AD$1,0),0)</f>
        <v>1</v>
      </c>
      <c r="AE1191" s="41">
        <f>IFERROR(VLOOKUP($B1191,'b06'!$A$4:$I$714,AE$1,0),0)</f>
        <v>0</v>
      </c>
      <c r="AF1191" s="41">
        <f>IFERROR(VLOOKUP($B1191,'b06'!$A$4:$I$714,AF$1,0),0)</f>
        <v>0</v>
      </c>
      <c r="AG1191" s="41">
        <f>IFERROR(VLOOKUP($B1191,'b06'!$A$4:$I$714,AG$1,0),0)</f>
        <v>0</v>
      </c>
      <c r="AH1191" s="41">
        <f>IFERROR(VLOOKUP($B1191,'b06'!$A$4:$I$714,AH$1,0),0)</f>
        <v>0</v>
      </c>
      <c r="AI1191" s="41">
        <f>IFERROR(VLOOKUP($B1191,'b06'!$A$4:$I$714,AI$1,0),0)</f>
        <v>0</v>
      </c>
      <c r="AJ1191" s="41">
        <f>IFERROR(VLOOKUP($B1191,'b06'!$A$4:$I$714,AJ$1,0),0)</f>
        <v>0</v>
      </c>
    </row>
    <row r="1192" spans="1:36" x14ac:dyDescent="0.35">
      <c r="A1192" s="4" t="s">
        <v>236</v>
      </c>
      <c r="B1192" s="30">
        <v>1190</v>
      </c>
      <c r="C1192" s="8">
        <f t="shared" ca="1" si="217"/>
        <v>35001</v>
      </c>
      <c r="D1192" s="5" t="str">
        <f t="shared" si="218"/>
        <v>colaborador_1190</v>
      </c>
      <c r="E1192" s="9" t="s">
        <v>1339</v>
      </c>
      <c r="F1192" s="9" t="s">
        <v>1550</v>
      </c>
      <c r="G1192" s="8">
        <f t="shared" ca="1" si="219"/>
        <v>43214</v>
      </c>
      <c r="H1192" s="6" t="s">
        <v>6</v>
      </c>
      <c r="I1192" s="13">
        <f t="shared" ca="1" si="220"/>
        <v>1.78</v>
      </c>
      <c r="J1192" s="15">
        <f t="shared" ca="1" si="221"/>
        <v>70</v>
      </c>
      <c r="K1192" s="15">
        <f t="shared" ca="1" si="222"/>
        <v>22.093170054286073</v>
      </c>
      <c r="L1192" s="10">
        <f t="shared" ca="1" si="223"/>
        <v>3</v>
      </c>
      <c r="M1192" s="10">
        <f t="shared" ca="1" si="224"/>
        <v>1</v>
      </c>
      <c r="N1192" s="10">
        <f t="shared" ca="1" si="225"/>
        <v>15</v>
      </c>
      <c r="O1192" s="10">
        <f t="shared" ca="1" si="226"/>
        <v>6</v>
      </c>
      <c r="P1192" s="10">
        <f t="shared" ca="1" si="227"/>
        <v>2</v>
      </c>
      <c r="Q1192" s="11">
        <f t="shared" ca="1" si="216"/>
        <v>25</v>
      </c>
      <c r="R1192" s="22" t="str">
        <f ca="1">VLOOKUP(L1192,'05'!$A$2:$B$6,2,0)</f>
        <v>preta</v>
      </c>
      <c r="S1192" s="22" t="str">
        <f ca="1">VLOOKUP(M1192,'06'!$A$2:$B$18,2,0)</f>
        <v>sem instrução</v>
      </c>
      <c r="T1192" s="22" t="str">
        <f ca="1">VLOOKUP(N1192,'07'!$A$2:$D$28,2,0)</f>
        <v>Paraíba</v>
      </c>
      <c r="U1192" s="22" t="str">
        <f ca="1">VLOOKUP(O1192,'08'!$A$2:$B$28,2,0)</f>
        <v>Umbanda</v>
      </c>
      <c r="V1192" s="22" t="str">
        <f ca="1">VLOOKUP(P1192,'10'!$A$2:$B$10,2,0)</f>
        <v>Casado</v>
      </c>
      <c r="W1192" s="29">
        <f>IFERROR(VLOOKUP($B1192,'b02'!$A$4:$H$705,W$1,0),0)</f>
        <v>0</v>
      </c>
      <c r="X1192" s="29">
        <f>IFERROR(VLOOKUP($B1192,'b02'!$A$4:$H$705,X$1,0),0)</f>
        <v>0</v>
      </c>
      <c r="Y1192" s="29">
        <f>IFERROR(VLOOKUP($B1192,'b02'!$A$4:$H$705,Y$1,0),0)</f>
        <v>0</v>
      </c>
      <c r="Z1192" s="29">
        <f>IFERROR(VLOOKUP($B1192,'b02'!$A$4:$H$705,Z$1,0),0)</f>
        <v>0</v>
      </c>
      <c r="AA1192" s="29">
        <f>IFERROR(VLOOKUP($B1192,'b02'!$A$4:$H$705,AA$1,0),0)</f>
        <v>0</v>
      </c>
      <c r="AB1192" s="29">
        <f>IFERROR(VLOOKUP($B1192,'b02'!$A$4:$H$705,AB$1,0),0)</f>
        <v>0</v>
      </c>
      <c r="AC1192" s="29">
        <f>IFERROR(VLOOKUP($B1192,'b02'!$A$4:$H$705,AC$1,0),0)</f>
        <v>0</v>
      </c>
      <c r="AD1192" s="41">
        <f>IFERROR(VLOOKUP($B1192,'b06'!$A$4:$I$714,AD$1,0),0)</f>
        <v>0</v>
      </c>
      <c r="AE1192" s="41">
        <f>IFERROR(VLOOKUP($B1192,'b06'!$A$4:$I$714,AE$1,0),0)</f>
        <v>0</v>
      </c>
      <c r="AF1192" s="41">
        <f>IFERROR(VLOOKUP($B1192,'b06'!$A$4:$I$714,AF$1,0),0)</f>
        <v>0</v>
      </c>
      <c r="AG1192" s="41">
        <f>IFERROR(VLOOKUP($B1192,'b06'!$A$4:$I$714,AG$1,0),0)</f>
        <v>0</v>
      </c>
      <c r="AH1192" s="41">
        <f>IFERROR(VLOOKUP($B1192,'b06'!$A$4:$I$714,AH$1,0),0)</f>
        <v>0</v>
      </c>
      <c r="AI1192" s="41">
        <f>IFERROR(VLOOKUP($B1192,'b06'!$A$4:$I$714,AI$1,0),0)</f>
        <v>0</v>
      </c>
      <c r="AJ1192" s="41">
        <f>IFERROR(VLOOKUP($B1192,'b06'!$A$4:$I$714,AJ$1,0),0)</f>
        <v>0</v>
      </c>
    </row>
    <row r="1193" spans="1:36" x14ac:dyDescent="0.35">
      <c r="A1193" s="4" t="s">
        <v>63</v>
      </c>
      <c r="B1193" s="30">
        <v>1191</v>
      </c>
      <c r="C1193" s="8">
        <f t="shared" ca="1" si="217"/>
        <v>34513</v>
      </c>
      <c r="D1193" s="5" t="str">
        <f t="shared" si="218"/>
        <v>colaborador_1191</v>
      </c>
      <c r="E1193" s="9" t="s">
        <v>1339</v>
      </c>
      <c r="F1193" s="9" t="s">
        <v>1550</v>
      </c>
      <c r="G1193" s="8">
        <f t="shared" ca="1" si="219"/>
        <v>43408</v>
      </c>
      <c r="H1193" s="6" t="s">
        <v>6</v>
      </c>
      <c r="I1193" s="13">
        <f t="shared" ca="1" si="220"/>
        <v>1.84</v>
      </c>
      <c r="J1193" s="15">
        <f t="shared" ca="1" si="221"/>
        <v>73</v>
      </c>
      <c r="K1193" s="15">
        <f t="shared" ca="1" si="222"/>
        <v>21.561909262759922</v>
      </c>
      <c r="L1193" s="10">
        <f t="shared" ca="1" si="223"/>
        <v>2</v>
      </c>
      <c r="M1193" s="10">
        <f t="shared" ca="1" si="224"/>
        <v>4</v>
      </c>
      <c r="N1193" s="10">
        <f t="shared" ca="1" si="225"/>
        <v>18</v>
      </c>
      <c r="O1193" s="10">
        <f t="shared" ca="1" si="226"/>
        <v>2</v>
      </c>
      <c r="P1193" s="10">
        <f t="shared" ca="1" si="227"/>
        <v>4</v>
      </c>
      <c r="Q1193" s="11">
        <f t="shared" ca="1" si="216"/>
        <v>26</v>
      </c>
      <c r="R1193" s="22" t="str">
        <f ca="1">VLOOKUP(L1193,'05'!$A$2:$B$6,2,0)</f>
        <v>parda</v>
      </c>
      <c r="S1193" s="22" t="str">
        <f ca="1">VLOOKUP(M1193,'06'!$A$2:$B$18,2,0)</f>
        <v>ensino médio incompleto</v>
      </c>
      <c r="T1193" s="22" t="str">
        <f ca="1">VLOOKUP(N1193,'07'!$A$2:$D$28,2,0)</f>
        <v>Piauí</v>
      </c>
      <c r="U1193" s="22" t="str">
        <f ca="1">VLOOKUP(O1193,'08'!$A$2:$B$28,2,0)</f>
        <v>Candomblé</v>
      </c>
      <c r="V1193" s="22" t="str">
        <f ca="1">VLOOKUP(P1193,'10'!$A$2:$B$10,2,0)</f>
        <v>Desquitado</v>
      </c>
      <c r="W1193" s="29">
        <f>IFERROR(VLOOKUP($B1193,'b02'!$A$4:$H$705,W$1,0),0)</f>
        <v>0</v>
      </c>
      <c r="X1193" s="29">
        <f>IFERROR(VLOOKUP($B1193,'b02'!$A$4:$H$705,X$1,0),0)</f>
        <v>0</v>
      </c>
      <c r="Y1193" s="29">
        <f>IFERROR(VLOOKUP($B1193,'b02'!$A$4:$H$705,Y$1,0),0)</f>
        <v>0</v>
      </c>
      <c r="Z1193" s="29">
        <f>IFERROR(VLOOKUP($B1193,'b02'!$A$4:$H$705,Z$1,0),0)</f>
        <v>0</v>
      </c>
      <c r="AA1193" s="29">
        <f>IFERROR(VLOOKUP($B1193,'b02'!$A$4:$H$705,AA$1,0),0)</f>
        <v>0</v>
      </c>
      <c r="AB1193" s="29">
        <f>IFERROR(VLOOKUP($B1193,'b02'!$A$4:$H$705,AB$1,0),0)</f>
        <v>0</v>
      </c>
      <c r="AC1193" s="29">
        <f>IFERROR(VLOOKUP($B1193,'b02'!$A$4:$H$705,AC$1,0),0)</f>
        <v>0</v>
      </c>
      <c r="AD1193" s="41">
        <f>IFERROR(VLOOKUP($B1193,'b06'!$A$4:$I$714,AD$1,0),0)</f>
        <v>0</v>
      </c>
      <c r="AE1193" s="41">
        <f>IFERROR(VLOOKUP($B1193,'b06'!$A$4:$I$714,AE$1,0),0)</f>
        <v>0</v>
      </c>
      <c r="AF1193" s="41">
        <f>IFERROR(VLOOKUP($B1193,'b06'!$A$4:$I$714,AF$1,0),0)</f>
        <v>0</v>
      </c>
      <c r="AG1193" s="41">
        <f>IFERROR(VLOOKUP($B1193,'b06'!$A$4:$I$714,AG$1,0),0)</f>
        <v>0</v>
      </c>
      <c r="AH1193" s="41">
        <f>IFERROR(VLOOKUP($B1193,'b06'!$A$4:$I$714,AH$1,0),0)</f>
        <v>0</v>
      </c>
      <c r="AI1193" s="41">
        <f>IFERROR(VLOOKUP($B1193,'b06'!$A$4:$I$714,AI$1,0),0)</f>
        <v>0</v>
      </c>
      <c r="AJ1193" s="41">
        <f>IFERROR(VLOOKUP($B1193,'b06'!$A$4:$I$714,AJ$1,0),0)</f>
        <v>0</v>
      </c>
    </row>
    <row r="1194" spans="1:36" x14ac:dyDescent="0.35">
      <c r="A1194" s="4" t="s">
        <v>84</v>
      </c>
      <c r="B1194" s="30">
        <v>1192</v>
      </c>
      <c r="C1194" s="8">
        <f t="shared" ca="1" si="217"/>
        <v>33706</v>
      </c>
      <c r="D1194" s="5" t="str">
        <f t="shared" si="218"/>
        <v>colaborador_1192</v>
      </c>
      <c r="E1194" s="9" t="s">
        <v>1339</v>
      </c>
      <c r="F1194" s="9" t="s">
        <v>1550</v>
      </c>
      <c r="G1194" s="8">
        <f t="shared" ca="1" si="219"/>
        <v>43789</v>
      </c>
      <c r="H1194" s="6" t="s">
        <v>6</v>
      </c>
      <c r="I1194" s="13">
        <f t="shared" ca="1" si="220"/>
        <v>1.81</v>
      </c>
      <c r="J1194" s="15">
        <f t="shared" ca="1" si="221"/>
        <v>71</v>
      </c>
      <c r="K1194" s="15">
        <f t="shared" ca="1" si="222"/>
        <v>21.672110130948383</v>
      </c>
      <c r="L1194" s="10">
        <f t="shared" ca="1" si="223"/>
        <v>3</v>
      </c>
      <c r="M1194" s="10">
        <f t="shared" ca="1" si="224"/>
        <v>7</v>
      </c>
      <c r="N1194" s="10">
        <f t="shared" ca="1" si="225"/>
        <v>22</v>
      </c>
      <c r="O1194" s="10">
        <f t="shared" ca="1" si="226"/>
        <v>4</v>
      </c>
      <c r="P1194" s="10">
        <f t="shared" ca="1" si="227"/>
        <v>6</v>
      </c>
      <c r="Q1194" s="11">
        <f t="shared" ca="1" si="216"/>
        <v>28</v>
      </c>
      <c r="R1194" s="22" t="str">
        <f ca="1">VLOOKUP(L1194,'05'!$A$2:$B$6,2,0)</f>
        <v>preta</v>
      </c>
      <c r="S1194" s="22" t="str">
        <f ca="1">VLOOKUP(M1194,'06'!$A$2:$B$18,2,0)</f>
        <v>ensino médio técnico completo</v>
      </c>
      <c r="T1194" s="22" t="str">
        <f ca="1">VLOOKUP(N1194,'07'!$A$2:$D$28,2,0)</f>
        <v>Rondônia</v>
      </c>
      <c r="U1194" s="22" t="str">
        <f ca="1">VLOOKUP(O1194,'08'!$A$2:$B$28,2,0)</f>
        <v>Cristã</v>
      </c>
      <c r="V1194" s="22" t="str">
        <f ca="1">VLOOKUP(P1194,'10'!$A$2:$B$10,2,0)</f>
        <v>Concubinato/União Estável</v>
      </c>
      <c r="W1194" s="29">
        <f>IFERROR(VLOOKUP($B1194,'b02'!$A$4:$H$705,W$1,0),0)</f>
        <v>0</v>
      </c>
      <c r="X1194" s="29">
        <f>IFERROR(VLOOKUP($B1194,'b02'!$A$4:$H$705,X$1,0),0)</f>
        <v>0</v>
      </c>
      <c r="Y1194" s="29">
        <f>IFERROR(VLOOKUP($B1194,'b02'!$A$4:$H$705,Y$1,0),0)</f>
        <v>0</v>
      </c>
      <c r="Z1194" s="29">
        <f>IFERROR(VLOOKUP($B1194,'b02'!$A$4:$H$705,Z$1,0),0)</f>
        <v>1</v>
      </c>
      <c r="AA1194" s="29">
        <f>IFERROR(VLOOKUP($B1194,'b02'!$A$4:$H$705,AA$1,0),0)</f>
        <v>0</v>
      </c>
      <c r="AB1194" s="29">
        <f>IFERROR(VLOOKUP($B1194,'b02'!$A$4:$H$705,AB$1,0),0)</f>
        <v>0</v>
      </c>
      <c r="AC1194" s="29">
        <f>IFERROR(VLOOKUP($B1194,'b02'!$A$4:$H$705,AC$1,0),0)</f>
        <v>1</v>
      </c>
      <c r="AD1194" s="41">
        <f>IFERROR(VLOOKUP($B1194,'b06'!$A$4:$I$714,AD$1,0),0)</f>
        <v>0</v>
      </c>
      <c r="AE1194" s="41">
        <f>IFERROR(VLOOKUP($B1194,'b06'!$A$4:$I$714,AE$1,0),0)</f>
        <v>0</v>
      </c>
      <c r="AF1194" s="41">
        <f>IFERROR(VLOOKUP($B1194,'b06'!$A$4:$I$714,AF$1,0),0)</f>
        <v>1</v>
      </c>
      <c r="AG1194" s="41">
        <f>IFERROR(VLOOKUP($B1194,'b06'!$A$4:$I$714,AG$1,0),0)</f>
        <v>0</v>
      </c>
      <c r="AH1194" s="41">
        <f>IFERROR(VLOOKUP($B1194,'b06'!$A$4:$I$714,AH$1,0),0)</f>
        <v>0</v>
      </c>
      <c r="AI1194" s="41">
        <f>IFERROR(VLOOKUP($B1194,'b06'!$A$4:$I$714,AI$1,0),0)</f>
        <v>0</v>
      </c>
      <c r="AJ1194" s="41">
        <f>IFERROR(VLOOKUP($B1194,'b06'!$A$4:$I$714,AJ$1,0),0)</f>
        <v>0</v>
      </c>
    </row>
    <row r="1195" spans="1:36" x14ac:dyDescent="0.35">
      <c r="A1195" s="4" t="s">
        <v>113</v>
      </c>
      <c r="B1195" s="30">
        <v>1193</v>
      </c>
      <c r="C1195" s="8">
        <f t="shared" ca="1" si="217"/>
        <v>32772</v>
      </c>
      <c r="D1195" s="5" t="str">
        <f t="shared" si="218"/>
        <v>colaborador_1193</v>
      </c>
      <c r="E1195" s="9" t="s">
        <v>1339</v>
      </c>
      <c r="F1195" s="9" t="s">
        <v>1550</v>
      </c>
      <c r="G1195" s="8">
        <f t="shared" ca="1" si="219"/>
        <v>42489</v>
      </c>
      <c r="H1195" s="6" t="s">
        <v>6</v>
      </c>
      <c r="I1195" s="13">
        <f t="shared" ca="1" si="220"/>
        <v>1.82</v>
      </c>
      <c r="J1195" s="15">
        <f t="shared" ca="1" si="221"/>
        <v>70</v>
      </c>
      <c r="K1195" s="15">
        <f t="shared" ca="1" si="222"/>
        <v>21.132713440405748</v>
      </c>
      <c r="L1195" s="10">
        <f t="shared" ca="1" si="223"/>
        <v>2</v>
      </c>
      <c r="M1195" s="10">
        <f t="shared" ca="1" si="224"/>
        <v>1</v>
      </c>
      <c r="N1195" s="10">
        <f t="shared" ca="1" si="225"/>
        <v>18</v>
      </c>
      <c r="O1195" s="10">
        <f t="shared" ca="1" si="226"/>
        <v>4</v>
      </c>
      <c r="P1195" s="10">
        <f t="shared" ca="1" si="227"/>
        <v>3</v>
      </c>
      <c r="Q1195" s="11">
        <f t="shared" ca="1" si="216"/>
        <v>31</v>
      </c>
      <c r="R1195" s="22" t="str">
        <f ca="1">VLOOKUP(L1195,'05'!$A$2:$B$6,2,0)</f>
        <v>parda</v>
      </c>
      <c r="S1195" s="22" t="str">
        <f ca="1">VLOOKUP(M1195,'06'!$A$2:$B$18,2,0)</f>
        <v>sem instrução</v>
      </c>
      <c r="T1195" s="22" t="str">
        <f ca="1">VLOOKUP(N1195,'07'!$A$2:$D$28,2,0)</f>
        <v>Piauí</v>
      </c>
      <c r="U1195" s="22" t="str">
        <f ca="1">VLOOKUP(O1195,'08'!$A$2:$B$28,2,0)</f>
        <v>Cristã</v>
      </c>
      <c r="V1195" s="22" t="str">
        <f ca="1">VLOOKUP(P1195,'10'!$A$2:$B$10,2,0)</f>
        <v>Divorciado</v>
      </c>
      <c r="W1195" s="29">
        <f>IFERROR(VLOOKUP($B1195,'b02'!$A$4:$H$705,W$1,0),0)</f>
        <v>0</v>
      </c>
      <c r="X1195" s="29">
        <f>IFERROR(VLOOKUP($B1195,'b02'!$A$4:$H$705,X$1,0),0)</f>
        <v>0</v>
      </c>
      <c r="Y1195" s="29">
        <f>IFERROR(VLOOKUP($B1195,'b02'!$A$4:$H$705,Y$1,0),0)</f>
        <v>1</v>
      </c>
      <c r="Z1195" s="29">
        <f>IFERROR(VLOOKUP($B1195,'b02'!$A$4:$H$705,Z$1,0),0)</f>
        <v>0</v>
      </c>
      <c r="AA1195" s="29">
        <f>IFERROR(VLOOKUP($B1195,'b02'!$A$4:$H$705,AA$1,0),0)</f>
        <v>0</v>
      </c>
      <c r="AB1195" s="29">
        <f>IFERROR(VLOOKUP($B1195,'b02'!$A$4:$H$705,AB$1,0),0)</f>
        <v>0</v>
      </c>
      <c r="AC1195" s="29">
        <f>IFERROR(VLOOKUP($B1195,'b02'!$A$4:$H$705,AC$1,0),0)</f>
        <v>1</v>
      </c>
      <c r="AD1195" s="41">
        <f>IFERROR(VLOOKUP($B1195,'b06'!$A$4:$I$714,AD$1,0),0)</f>
        <v>0</v>
      </c>
      <c r="AE1195" s="41">
        <f>IFERROR(VLOOKUP($B1195,'b06'!$A$4:$I$714,AE$1,0),0)</f>
        <v>0</v>
      </c>
      <c r="AF1195" s="41">
        <f>IFERROR(VLOOKUP($B1195,'b06'!$A$4:$I$714,AF$1,0),0)</f>
        <v>1</v>
      </c>
      <c r="AG1195" s="41">
        <f>IFERROR(VLOOKUP($B1195,'b06'!$A$4:$I$714,AG$1,0),0)</f>
        <v>0</v>
      </c>
      <c r="AH1195" s="41">
        <f>IFERROR(VLOOKUP($B1195,'b06'!$A$4:$I$714,AH$1,0),0)</f>
        <v>0</v>
      </c>
      <c r="AI1195" s="41">
        <f>IFERROR(VLOOKUP($B1195,'b06'!$A$4:$I$714,AI$1,0),0)</f>
        <v>0</v>
      </c>
      <c r="AJ1195" s="41">
        <f>IFERROR(VLOOKUP($B1195,'b06'!$A$4:$I$714,AJ$1,0),0)</f>
        <v>0</v>
      </c>
    </row>
    <row r="1196" spans="1:36" x14ac:dyDescent="0.35">
      <c r="A1196" s="4" t="s">
        <v>159</v>
      </c>
      <c r="B1196" s="30">
        <v>1194</v>
      </c>
      <c r="C1196" s="8">
        <f t="shared" ca="1" si="217"/>
        <v>31937</v>
      </c>
      <c r="D1196" s="5" t="str">
        <f t="shared" si="218"/>
        <v>colaborador_1194</v>
      </c>
      <c r="E1196" s="9" t="s">
        <v>1339</v>
      </c>
      <c r="F1196" s="9" t="s">
        <v>1550</v>
      </c>
      <c r="G1196" s="8">
        <f t="shared" ca="1" si="219"/>
        <v>43967</v>
      </c>
      <c r="H1196" s="6" t="s">
        <v>6</v>
      </c>
      <c r="I1196" s="13">
        <f t="shared" ca="1" si="220"/>
        <v>1.75</v>
      </c>
      <c r="J1196" s="15">
        <f t="shared" ca="1" si="221"/>
        <v>80</v>
      </c>
      <c r="K1196" s="15">
        <f t="shared" ca="1" si="222"/>
        <v>26.122448979591837</v>
      </c>
      <c r="L1196" s="10">
        <f t="shared" ca="1" si="223"/>
        <v>2</v>
      </c>
      <c r="M1196" s="10">
        <f t="shared" ca="1" si="224"/>
        <v>6</v>
      </c>
      <c r="N1196" s="10">
        <f t="shared" ca="1" si="225"/>
        <v>23</v>
      </c>
      <c r="O1196" s="10">
        <f t="shared" ca="1" si="226"/>
        <v>6</v>
      </c>
      <c r="P1196" s="10">
        <f t="shared" ca="1" si="227"/>
        <v>4</v>
      </c>
      <c r="Q1196" s="11">
        <f t="shared" ca="1" si="216"/>
        <v>33</v>
      </c>
      <c r="R1196" s="22" t="str">
        <f ca="1">VLOOKUP(L1196,'05'!$A$2:$B$6,2,0)</f>
        <v>parda</v>
      </c>
      <c r="S1196" s="22" t="str">
        <f ca="1">VLOOKUP(M1196,'06'!$A$2:$B$18,2,0)</f>
        <v>ensino médio técnico incompleto</v>
      </c>
      <c r="T1196" s="22" t="str">
        <f ca="1">VLOOKUP(N1196,'07'!$A$2:$D$28,2,0)</f>
        <v>Roraima</v>
      </c>
      <c r="U1196" s="22" t="str">
        <f ca="1">VLOOKUP(O1196,'08'!$A$2:$B$28,2,0)</f>
        <v>Umbanda</v>
      </c>
      <c r="V1196" s="22" t="str">
        <f ca="1">VLOOKUP(P1196,'10'!$A$2:$B$10,2,0)</f>
        <v>Desquitado</v>
      </c>
      <c r="W1196" s="29">
        <f>IFERROR(VLOOKUP($B1196,'b02'!$A$4:$H$705,W$1,0),0)</f>
        <v>0</v>
      </c>
      <c r="X1196" s="29">
        <f>IFERROR(VLOOKUP($B1196,'b02'!$A$4:$H$705,X$1,0),0)</f>
        <v>0</v>
      </c>
      <c r="Y1196" s="29">
        <f>IFERROR(VLOOKUP($B1196,'b02'!$A$4:$H$705,Y$1,0),0)</f>
        <v>0</v>
      </c>
      <c r="Z1196" s="29">
        <f>IFERROR(VLOOKUP($B1196,'b02'!$A$4:$H$705,Z$1,0),0)</f>
        <v>0</v>
      </c>
      <c r="AA1196" s="29">
        <f>IFERROR(VLOOKUP($B1196,'b02'!$A$4:$H$705,AA$1,0),0)</f>
        <v>0</v>
      </c>
      <c r="AB1196" s="29">
        <f>IFERROR(VLOOKUP($B1196,'b02'!$A$4:$H$705,AB$1,0),0)</f>
        <v>0</v>
      </c>
      <c r="AC1196" s="29">
        <f>IFERROR(VLOOKUP($B1196,'b02'!$A$4:$H$705,AC$1,0),0)</f>
        <v>0</v>
      </c>
      <c r="AD1196" s="41">
        <f>IFERROR(VLOOKUP($B1196,'b06'!$A$4:$I$714,AD$1,0),0)</f>
        <v>0</v>
      </c>
      <c r="AE1196" s="41">
        <f>IFERROR(VLOOKUP($B1196,'b06'!$A$4:$I$714,AE$1,0),0)</f>
        <v>0</v>
      </c>
      <c r="AF1196" s="41">
        <f>IFERROR(VLOOKUP($B1196,'b06'!$A$4:$I$714,AF$1,0),0)</f>
        <v>0</v>
      </c>
      <c r="AG1196" s="41">
        <f>IFERROR(VLOOKUP($B1196,'b06'!$A$4:$I$714,AG$1,0),0)</f>
        <v>0</v>
      </c>
      <c r="AH1196" s="41">
        <f>IFERROR(VLOOKUP($B1196,'b06'!$A$4:$I$714,AH$1,0),0)</f>
        <v>0</v>
      </c>
      <c r="AI1196" s="41">
        <f>IFERROR(VLOOKUP($B1196,'b06'!$A$4:$I$714,AI$1,0),0)</f>
        <v>0</v>
      </c>
      <c r="AJ1196" s="41">
        <f>IFERROR(VLOOKUP($B1196,'b06'!$A$4:$I$714,AJ$1,0),0)</f>
        <v>0</v>
      </c>
    </row>
    <row r="1197" spans="1:36" x14ac:dyDescent="0.35">
      <c r="A1197" s="4" t="s">
        <v>178</v>
      </c>
      <c r="B1197" s="30">
        <v>1195</v>
      </c>
      <c r="C1197" s="8">
        <f t="shared" ca="1" si="217"/>
        <v>30971</v>
      </c>
      <c r="D1197" s="5" t="str">
        <f t="shared" si="218"/>
        <v>colaborador_1195</v>
      </c>
      <c r="E1197" s="9" t="s">
        <v>1339</v>
      </c>
      <c r="F1197" s="9" t="s">
        <v>1550</v>
      </c>
      <c r="G1197" s="8">
        <f t="shared" ca="1" si="219"/>
        <v>42813</v>
      </c>
      <c r="H1197" s="6" t="s">
        <v>6</v>
      </c>
      <c r="I1197" s="13">
        <f t="shared" ca="1" si="220"/>
        <v>1.82</v>
      </c>
      <c r="J1197" s="15">
        <f t="shared" ca="1" si="221"/>
        <v>70</v>
      </c>
      <c r="K1197" s="15">
        <f t="shared" ca="1" si="222"/>
        <v>21.132713440405748</v>
      </c>
      <c r="L1197" s="10">
        <f t="shared" ca="1" si="223"/>
        <v>3</v>
      </c>
      <c r="M1197" s="10">
        <f t="shared" ca="1" si="224"/>
        <v>1</v>
      </c>
      <c r="N1197" s="10">
        <f t="shared" ca="1" si="225"/>
        <v>22</v>
      </c>
      <c r="O1197" s="10">
        <f t="shared" ca="1" si="226"/>
        <v>6</v>
      </c>
      <c r="P1197" s="10">
        <f t="shared" ca="1" si="227"/>
        <v>6</v>
      </c>
      <c r="Q1197" s="11">
        <f t="shared" ca="1" si="216"/>
        <v>36</v>
      </c>
      <c r="R1197" s="22" t="str">
        <f ca="1">VLOOKUP(L1197,'05'!$A$2:$B$6,2,0)</f>
        <v>preta</v>
      </c>
      <c r="S1197" s="22" t="str">
        <f ca="1">VLOOKUP(M1197,'06'!$A$2:$B$18,2,0)</f>
        <v>sem instrução</v>
      </c>
      <c r="T1197" s="22" t="str">
        <f ca="1">VLOOKUP(N1197,'07'!$A$2:$D$28,2,0)</f>
        <v>Rondônia</v>
      </c>
      <c r="U1197" s="22" t="str">
        <f ca="1">VLOOKUP(O1197,'08'!$A$2:$B$28,2,0)</f>
        <v>Umbanda</v>
      </c>
      <c r="V1197" s="22" t="str">
        <f ca="1">VLOOKUP(P1197,'10'!$A$2:$B$10,2,0)</f>
        <v>Concubinato/União Estável</v>
      </c>
      <c r="W1197" s="29">
        <f>IFERROR(VLOOKUP($B1197,'b02'!$A$4:$H$705,W$1,0),0)</f>
        <v>0</v>
      </c>
      <c r="X1197" s="29">
        <f>IFERROR(VLOOKUP($B1197,'b02'!$A$4:$H$705,X$1,0),0)</f>
        <v>0</v>
      </c>
      <c r="Y1197" s="29">
        <f>IFERROR(VLOOKUP($B1197,'b02'!$A$4:$H$705,Y$1,0),0)</f>
        <v>2</v>
      </c>
      <c r="Z1197" s="29">
        <f>IFERROR(VLOOKUP($B1197,'b02'!$A$4:$H$705,Z$1,0),0)</f>
        <v>0</v>
      </c>
      <c r="AA1197" s="29">
        <f>IFERROR(VLOOKUP($B1197,'b02'!$A$4:$H$705,AA$1,0),0)</f>
        <v>0</v>
      </c>
      <c r="AB1197" s="29">
        <f>IFERROR(VLOOKUP($B1197,'b02'!$A$4:$H$705,AB$1,0),0)</f>
        <v>0</v>
      </c>
      <c r="AC1197" s="29">
        <f>IFERROR(VLOOKUP($B1197,'b02'!$A$4:$H$705,AC$1,0),0)</f>
        <v>2</v>
      </c>
      <c r="AD1197" s="41">
        <f>IFERROR(VLOOKUP($B1197,'b06'!$A$4:$I$714,AD$1,0),0)</f>
        <v>0</v>
      </c>
      <c r="AE1197" s="41">
        <f>IFERROR(VLOOKUP($B1197,'b06'!$A$4:$I$714,AE$1,0),0)</f>
        <v>0</v>
      </c>
      <c r="AF1197" s="41">
        <f>IFERROR(VLOOKUP($B1197,'b06'!$A$4:$I$714,AF$1,0),0)</f>
        <v>1</v>
      </c>
      <c r="AG1197" s="41">
        <f>IFERROR(VLOOKUP($B1197,'b06'!$A$4:$I$714,AG$1,0),0)</f>
        <v>0</v>
      </c>
      <c r="AH1197" s="41">
        <f>IFERROR(VLOOKUP($B1197,'b06'!$A$4:$I$714,AH$1,0),0)</f>
        <v>0</v>
      </c>
      <c r="AI1197" s="41">
        <f>IFERROR(VLOOKUP($B1197,'b06'!$A$4:$I$714,AI$1,0),0)</f>
        <v>0</v>
      </c>
      <c r="AJ1197" s="41">
        <f>IFERROR(VLOOKUP($B1197,'b06'!$A$4:$I$714,AJ$1,0),0)</f>
        <v>1</v>
      </c>
    </row>
    <row r="1198" spans="1:36" x14ac:dyDescent="0.35">
      <c r="A1198" s="4" t="s">
        <v>194</v>
      </c>
      <c r="B1198" s="30">
        <v>1196</v>
      </c>
      <c r="C1198" s="8">
        <f t="shared" ca="1" si="217"/>
        <v>35674</v>
      </c>
      <c r="D1198" s="5" t="str">
        <f t="shared" si="218"/>
        <v>colaborador_1196</v>
      </c>
      <c r="E1198" s="9" t="s">
        <v>1339</v>
      </c>
      <c r="F1198" s="9" t="s">
        <v>1550</v>
      </c>
      <c r="G1198" s="8">
        <f t="shared" ca="1" si="219"/>
        <v>43241</v>
      </c>
      <c r="H1198" s="6" t="s">
        <v>6</v>
      </c>
      <c r="I1198" s="13">
        <f t="shared" ca="1" si="220"/>
        <v>1.83</v>
      </c>
      <c r="J1198" s="15">
        <f t="shared" ca="1" si="221"/>
        <v>75</v>
      </c>
      <c r="K1198" s="15">
        <f t="shared" ca="1" si="222"/>
        <v>22.395413419331717</v>
      </c>
      <c r="L1198" s="10">
        <f t="shared" ca="1" si="223"/>
        <v>3</v>
      </c>
      <c r="M1198" s="10">
        <f t="shared" ca="1" si="224"/>
        <v>2</v>
      </c>
      <c r="N1198" s="10">
        <f t="shared" ca="1" si="225"/>
        <v>3</v>
      </c>
      <c r="O1198" s="10">
        <f t="shared" ca="1" si="226"/>
        <v>6</v>
      </c>
      <c r="P1198" s="10">
        <f t="shared" ca="1" si="227"/>
        <v>6</v>
      </c>
      <c r="Q1198" s="11">
        <f t="shared" ca="1" si="216"/>
        <v>23</v>
      </c>
      <c r="R1198" s="22" t="str">
        <f ca="1">VLOOKUP(L1198,'05'!$A$2:$B$6,2,0)</f>
        <v>preta</v>
      </c>
      <c r="S1198" s="22" t="str">
        <f ca="1">VLOOKUP(M1198,'06'!$A$2:$B$18,2,0)</f>
        <v>ensino fundamental incompleto</v>
      </c>
      <c r="T1198" s="22" t="str">
        <f ca="1">VLOOKUP(N1198,'07'!$A$2:$D$28,2,0)</f>
        <v>Amapá</v>
      </c>
      <c r="U1198" s="22" t="str">
        <f ca="1">VLOOKUP(O1198,'08'!$A$2:$B$28,2,0)</f>
        <v>Umbanda</v>
      </c>
      <c r="V1198" s="22" t="str">
        <f ca="1">VLOOKUP(P1198,'10'!$A$2:$B$10,2,0)</f>
        <v>Concubinato/União Estável</v>
      </c>
      <c r="W1198" s="29">
        <f>IFERROR(VLOOKUP($B1198,'b02'!$A$4:$H$705,W$1,0),0)</f>
        <v>0</v>
      </c>
      <c r="X1198" s="29">
        <f>IFERROR(VLOOKUP($B1198,'b02'!$A$4:$H$705,X$1,0),0)</f>
        <v>0</v>
      </c>
      <c r="Y1198" s="29">
        <f>IFERROR(VLOOKUP($B1198,'b02'!$A$4:$H$705,Y$1,0),0)</f>
        <v>0</v>
      </c>
      <c r="Z1198" s="29">
        <f>IFERROR(VLOOKUP($B1198,'b02'!$A$4:$H$705,Z$1,0),0)</f>
        <v>0</v>
      </c>
      <c r="AA1198" s="29">
        <f>IFERROR(VLOOKUP($B1198,'b02'!$A$4:$H$705,AA$1,0),0)</f>
        <v>0</v>
      </c>
      <c r="AB1198" s="29">
        <f>IFERROR(VLOOKUP($B1198,'b02'!$A$4:$H$705,AB$1,0),0)</f>
        <v>0</v>
      </c>
      <c r="AC1198" s="29">
        <f>IFERROR(VLOOKUP($B1198,'b02'!$A$4:$H$705,AC$1,0),0)</f>
        <v>0</v>
      </c>
      <c r="AD1198" s="41">
        <f>IFERROR(VLOOKUP($B1198,'b06'!$A$4:$I$714,AD$1,0),0)</f>
        <v>0</v>
      </c>
      <c r="AE1198" s="41">
        <f>IFERROR(VLOOKUP($B1198,'b06'!$A$4:$I$714,AE$1,0),0)</f>
        <v>0</v>
      </c>
      <c r="AF1198" s="41">
        <f>IFERROR(VLOOKUP($B1198,'b06'!$A$4:$I$714,AF$1,0),0)</f>
        <v>0</v>
      </c>
      <c r="AG1198" s="41">
        <f>IFERROR(VLOOKUP($B1198,'b06'!$A$4:$I$714,AG$1,0),0)</f>
        <v>0</v>
      </c>
      <c r="AH1198" s="41">
        <f>IFERROR(VLOOKUP($B1198,'b06'!$A$4:$I$714,AH$1,0),0)</f>
        <v>0</v>
      </c>
      <c r="AI1198" s="41">
        <f>IFERROR(VLOOKUP($B1198,'b06'!$A$4:$I$714,AI$1,0),0)</f>
        <v>0</v>
      </c>
      <c r="AJ1198" s="41">
        <f>IFERROR(VLOOKUP($B1198,'b06'!$A$4:$I$714,AJ$1,0),0)</f>
        <v>0</v>
      </c>
    </row>
    <row r="1199" spans="1:36" x14ac:dyDescent="0.35">
      <c r="A1199" s="4" t="s">
        <v>100</v>
      </c>
      <c r="B1199" s="30">
        <v>1197</v>
      </c>
      <c r="C1199" s="8">
        <f t="shared" ca="1" si="217"/>
        <v>35691</v>
      </c>
      <c r="D1199" s="5" t="str">
        <f t="shared" si="218"/>
        <v>colaborador_1197</v>
      </c>
      <c r="E1199" s="9" t="s">
        <v>1339</v>
      </c>
      <c r="F1199" s="9" t="s">
        <v>1550</v>
      </c>
      <c r="G1199" s="8">
        <f t="shared" ca="1" si="219"/>
        <v>42049</v>
      </c>
      <c r="H1199" s="6" t="s">
        <v>6</v>
      </c>
      <c r="I1199" s="13">
        <f t="shared" ca="1" si="220"/>
        <v>1.8</v>
      </c>
      <c r="J1199" s="15">
        <f t="shared" ca="1" si="221"/>
        <v>76</v>
      </c>
      <c r="K1199" s="15">
        <f t="shared" ca="1" si="222"/>
        <v>23.456790123456788</v>
      </c>
      <c r="L1199" s="10">
        <f t="shared" ca="1" si="223"/>
        <v>2</v>
      </c>
      <c r="M1199" s="10">
        <f t="shared" ca="1" si="224"/>
        <v>6</v>
      </c>
      <c r="N1199" s="10">
        <f t="shared" ca="1" si="225"/>
        <v>19</v>
      </c>
      <c r="O1199" s="10">
        <f t="shared" ca="1" si="226"/>
        <v>3</v>
      </c>
      <c r="P1199" s="10">
        <f t="shared" ca="1" si="227"/>
        <v>4</v>
      </c>
      <c r="Q1199" s="11">
        <f t="shared" ca="1" si="216"/>
        <v>23</v>
      </c>
      <c r="R1199" s="22" t="str">
        <f ca="1">VLOOKUP(L1199,'05'!$A$2:$B$6,2,0)</f>
        <v>parda</v>
      </c>
      <c r="S1199" s="22" t="str">
        <f ca="1">VLOOKUP(M1199,'06'!$A$2:$B$18,2,0)</f>
        <v>ensino médio técnico incompleto</v>
      </c>
      <c r="T1199" s="22" t="str">
        <f ca="1">VLOOKUP(N1199,'07'!$A$2:$D$28,2,0)</f>
        <v>Rio de Janeiro</v>
      </c>
      <c r="U1199" s="22" t="str">
        <f ca="1">VLOOKUP(O1199,'08'!$A$2:$B$28,2,0)</f>
        <v>Católica</v>
      </c>
      <c r="V1199" s="22" t="str">
        <f ca="1">VLOOKUP(P1199,'10'!$A$2:$B$10,2,0)</f>
        <v>Desquitado</v>
      </c>
      <c r="W1199" s="29">
        <f>IFERROR(VLOOKUP($B1199,'b02'!$A$4:$H$705,W$1,0),0)</f>
        <v>0</v>
      </c>
      <c r="X1199" s="29">
        <f>IFERROR(VLOOKUP($B1199,'b02'!$A$4:$H$705,X$1,0),0)</f>
        <v>0</v>
      </c>
      <c r="Y1199" s="29">
        <f>IFERROR(VLOOKUP($B1199,'b02'!$A$4:$H$705,Y$1,0),0)</f>
        <v>0</v>
      </c>
      <c r="Z1199" s="29">
        <f>IFERROR(VLOOKUP($B1199,'b02'!$A$4:$H$705,Z$1,0),0)</f>
        <v>0</v>
      </c>
      <c r="AA1199" s="29">
        <f>IFERROR(VLOOKUP($B1199,'b02'!$A$4:$H$705,AA$1,0),0)</f>
        <v>0</v>
      </c>
      <c r="AB1199" s="29">
        <f>IFERROR(VLOOKUP($B1199,'b02'!$A$4:$H$705,AB$1,0),0)</f>
        <v>0</v>
      </c>
      <c r="AC1199" s="29">
        <f>IFERROR(VLOOKUP($B1199,'b02'!$A$4:$H$705,AC$1,0),0)</f>
        <v>0</v>
      </c>
      <c r="AD1199" s="41">
        <f>IFERROR(VLOOKUP($B1199,'b06'!$A$4:$I$714,AD$1,0),0)</f>
        <v>0</v>
      </c>
      <c r="AE1199" s="41">
        <f>IFERROR(VLOOKUP($B1199,'b06'!$A$4:$I$714,AE$1,0),0)</f>
        <v>0</v>
      </c>
      <c r="AF1199" s="41">
        <f>IFERROR(VLOOKUP($B1199,'b06'!$A$4:$I$714,AF$1,0),0)</f>
        <v>0</v>
      </c>
      <c r="AG1199" s="41">
        <f>IFERROR(VLOOKUP($B1199,'b06'!$A$4:$I$714,AG$1,0),0)</f>
        <v>0</v>
      </c>
      <c r="AH1199" s="41">
        <f>IFERROR(VLOOKUP($B1199,'b06'!$A$4:$I$714,AH$1,0),0)</f>
        <v>0</v>
      </c>
      <c r="AI1199" s="41">
        <f>IFERROR(VLOOKUP($B1199,'b06'!$A$4:$I$714,AI$1,0),0)</f>
        <v>0</v>
      </c>
      <c r="AJ1199" s="41">
        <f>IFERROR(VLOOKUP($B1199,'b06'!$A$4:$I$714,AJ$1,0),0)</f>
        <v>0</v>
      </c>
    </row>
    <row r="1200" spans="1:36" x14ac:dyDescent="0.35">
      <c r="A1200" s="4" t="s">
        <v>206</v>
      </c>
      <c r="B1200" s="30">
        <v>1198</v>
      </c>
      <c r="C1200" s="8">
        <f t="shared" ca="1" si="217"/>
        <v>30723</v>
      </c>
      <c r="D1200" s="5" t="str">
        <f t="shared" si="218"/>
        <v>colaborador_1198</v>
      </c>
      <c r="E1200" s="9" t="s">
        <v>1339</v>
      </c>
      <c r="F1200" s="9" t="s">
        <v>1550</v>
      </c>
      <c r="G1200" s="8">
        <f t="shared" ca="1" si="219"/>
        <v>43370</v>
      </c>
      <c r="H1200" s="6" t="s">
        <v>6</v>
      </c>
      <c r="I1200" s="13">
        <f t="shared" ca="1" si="220"/>
        <v>1.75</v>
      </c>
      <c r="J1200" s="15">
        <f t="shared" ca="1" si="221"/>
        <v>78</v>
      </c>
      <c r="K1200" s="15">
        <f t="shared" ca="1" si="222"/>
        <v>25.469387755102041</v>
      </c>
      <c r="L1200" s="10">
        <f t="shared" ca="1" si="223"/>
        <v>2</v>
      </c>
      <c r="M1200" s="10">
        <f t="shared" ca="1" si="224"/>
        <v>6</v>
      </c>
      <c r="N1200" s="10">
        <f t="shared" ca="1" si="225"/>
        <v>8</v>
      </c>
      <c r="O1200" s="10">
        <f t="shared" ca="1" si="226"/>
        <v>3</v>
      </c>
      <c r="P1200" s="10">
        <f t="shared" ca="1" si="227"/>
        <v>2</v>
      </c>
      <c r="Q1200" s="11">
        <f t="shared" ca="1" si="216"/>
        <v>37</v>
      </c>
      <c r="R1200" s="22" t="str">
        <f ca="1">VLOOKUP(L1200,'05'!$A$2:$B$6,2,0)</f>
        <v>parda</v>
      </c>
      <c r="S1200" s="22" t="str">
        <f ca="1">VLOOKUP(M1200,'06'!$A$2:$B$18,2,0)</f>
        <v>ensino médio técnico incompleto</v>
      </c>
      <c r="T1200" s="22" t="str">
        <f ca="1">VLOOKUP(N1200,'07'!$A$2:$D$28,2,0)</f>
        <v>Espírito Santo</v>
      </c>
      <c r="U1200" s="22" t="str">
        <f ca="1">VLOOKUP(O1200,'08'!$A$2:$B$28,2,0)</f>
        <v>Católica</v>
      </c>
      <c r="V1200" s="22" t="str">
        <f ca="1">VLOOKUP(P1200,'10'!$A$2:$B$10,2,0)</f>
        <v>Casado</v>
      </c>
      <c r="W1200" s="29">
        <f>IFERROR(VLOOKUP($B1200,'b02'!$A$4:$H$705,W$1,0),0)</f>
        <v>0</v>
      </c>
      <c r="X1200" s="29">
        <f>IFERROR(VLOOKUP($B1200,'b02'!$A$4:$H$705,X$1,0),0)</f>
        <v>0</v>
      </c>
      <c r="Y1200" s="29">
        <f>IFERROR(VLOOKUP($B1200,'b02'!$A$4:$H$705,Y$1,0),0)</f>
        <v>0</v>
      </c>
      <c r="Z1200" s="29">
        <f>IFERROR(VLOOKUP($B1200,'b02'!$A$4:$H$705,Z$1,0),0)</f>
        <v>0</v>
      </c>
      <c r="AA1200" s="29">
        <f>IFERROR(VLOOKUP($B1200,'b02'!$A$4:$H$705,AA$1,0),0)</f>
        <v>0</v>
      </c>
      <c r="AB1200" s="29">
        <f>IFERROR(VLOOKUP($B1200,'b02'!$A$4:$H$705,AB$1,0),0)</f>
        <v>0</v>
      </c>
      <c r="AC1200" s="29">
        <f>IFERROR(VLOOKUP($B1200,'b02'!$A$4:$H$705,AC$1,0),0)</f>
        <v>0</v>
      </c>
      <c r="AD1200" s="41">
        <f>IFERROR(VLOOKUP($B1200,'b06'!$A$4:$I$714,AD$1,0),0)</f>
        <v>0</v>
      </c>
      <c r="AE1200" s="41">
        <f>IFERROR(VLOOKUP($B1200,'b06'!$A$4:$I$714,AE$1,0),0)</f>
        <v>0</v>
      </c>
      <c r="AF1200" s="41">
        <f>IFERROR(VLOOKUP($B1200,'b06'!$A$4:$I$714,AF$1,0),0)</f>
        <v>0</v>
      </c>
      <c r="AG1200" s="41">
        <f>IFERROR(VLOOKUP($B1200,'b06'!$A$4:$I$714,AG$1,0),0)</f>
        <v>0</v>
      </c>
      <c r="AH1200" s="41">
        <f>IFERROR(VLOOKUP($B1200,'b06'!$A$4:$I$714,AH$1,0),0)</f>
        <v>0</v>
      </c>
      <c r="AI1200" s="41">
        <f>IFERROR(VLOOKUP($B1200,'b06'!$A$4:$I$714,AI$1,0),0)</f>
        <v>0</v>
      </c>
      <c r="AJ1200" s="41">
        <f>IFERROR(VLOOKUP($B1200,'b06'!$A$4:$I$714,AJ$1,0),0)</f>
        <v>0</v>
      </c>
    </row>
    <row r="1201" spans="1:36" x14ac:dyDescent="0.35">
      <c r="A1201" s="4" t="s">
        <v>246</v>
      </c>
      <c r="B1201" s="30">
        <v>1199</v>
      </c>
      <c r="C1201" s="8">
        <f t="shared" ca="1" si="217"/>
        <v>32980</v>
      </c>
      <c r="D1201" s="5" t="str">
        <f t="shared" si="218"/>
        <v>colaborador_1199</v>
      </c>
      <c r="E1201" s="9" t="s">
        <v>1339</v>
      </c>
      <c r="F1201" s="9" t="s">
        <v>1550</v>
      </c>
      <c r="G1201" s="8">
        <f t="shared" ca="1" si="219"/>
        <v>42589</v>
      </c>
      <c r="H1201" s="6" t="s">
        <v>6</v>
      </c>
      <c r="I1201" s="13">
        <f t="shared" ca="1" si="220"/>
        <v>1.83</v>
      </c>
      <c r="J1201" s="15">
        <f t="shared" ca="1" si="221"/>
        <v>70</v>
      </c>
      <c r="K1201" s="15">
        <f t="shared" ca="1" si="222"/>
        <v>20.902385858042937</v>
      </c>
      <c r="L1201" s="10">
        <f t="shared" ca="1" si="223"/>
        <v>3</v>
      </c>
      <c r="M1201" s="10">
        <f t="shared" ca="1" si="224"/>
        <v>3</v>
      </c>
      <c r="N1201" s="10">
        <f t="shared" ca="1" si="225"/>
        <v>19</v>
      </c>
      <c r="O1201" s="10">
        <f t="shared" ca="1" si="226"/>
        <v>7</v>
      </c>
      <c r="P1201" s="10">
        <f t="shared" ca="1" si="227"/>
        <v>5</v>
      </c>
      <c r="Q1201" s="11">
        <f t="shared" ca="1" si="216"/>
        <v>30</v>
      </c>
      <c r="R1201" s="22" t="str">
        <f ca="1">VLOOKUP(L1201,'05'!$A$2:$B$6,2,0)</f>
        <v>preta</v>
      </c>
      <c r="S1201" s="22" t="str">
        <f ca="1">VLOOKUP(M1201,'06'!$A$2:$B$18,2,0)</f>
        <v>ensino fundamental completo</v>
      </c>
      <c r="T1201" s="22" t="str">
        <f ca="1">VLOOKUP(N1201,'07'!$A$2:$D$28,2,0)</f>
        <v>Rio de Janeiro</v>
      </c>
      <c r="U1201" s="22" t="str">
        <f ca="1">VLOOKUP(O1201,'08'!$A$2:$B$28,2,0)</f>
        <v>Testemunha de Jeová</v>
      </c>
      <c r="V1201" s="22" t="str">
        <f ca="1">VLOOKUP(P1201,'10'!$A$2:$B$10,2,0)</f>
        <v>Separado</v>
      </c>
      <c r="W1201" s="29">
        <f>IFERROR(VLOOKUP($B1201,'b02'!$A$4:$H$705,W$1,0),0)</f>
        <v>0</v>
      </c>
      <c r="X1201" s="29">
        <f>IFERROR(VLOOKUP($B1201,'b02'!$A$4:$H$705,X$1,0),0)</f>
        <v>0</v>
      </c>
      <c r="Y1201" s="29">
        <f>IFERROR(VLOOKUP($B1201,'b02'!$A$4:$H$705,Y$1,0),0)</f>
        <v>0</v>
      </c>
      <c r="Z1201" s="29">
        <f>IFERROR(VLOOKUP($B1201,'b02'!$A$4:$H$705,Z$1,0),0)</f>
        <v>0</v>
      </c>
      <c r="AA1201" s="29">
        <f>IFERROR(VLOOKUP($B1201,'b02'!$A$4:$H$705,AA$1,0),0)</f>
        <v>0</v>
      </c>
      <c r="AB1201" s="29">
        <f>IFERROR(VLOOKUP($B1201,'b02'!$A$4:$H$705,AB$1,0),0)</f>
        <v>0</v>
      </c>
      <c r="AC1201" s="29">
        <f>IFERROR(VLOOKUP($B1201,'b02'!$A$4:$H$705,AC$1,0),0)</f>
        <v>0</v>
      </c>
      <c r="AD1201" s="41">
        <f>IFERROR(VLOOKUP($B1201,'b06'!$A$4:$I$714,AD$1,0),0)</f>
        <v>0</v>
      </c>
      <c r="AE1201" s="41">
        <f>IFERROR(VLOOKUP($B1201,'b06'!$A$4:$I$714,AE$1,0),0)</f>
        <v>0</v>
      </c>
      <c r="AF1201" s="41">
        <f>IFERROR(VLOOKUP($B1201,'b06'!$A$4:$I$714,AF$1,0),0)</f>
        <v>0</v>
      </c>
      <c r="AG1201" s="41">
        <f>IFERROR(VLOOKUP($B1201,'b06'!$A$4:$I$714,AG$1,0),0)</f>
        <v>0</v>
      </c>
      <c r="AH1201" s="41">
        <f>IFERROR(VLOOKUP($B1201,'b06'!$A$4:$I$714,AH$1,0),0)</f>
        <v>0</v>
      </c>
      <c r="AI1201" s="41">
        <f>IFERROR(VLOOKUP($B1201,'b06'!$A$4:$I$714,AI$1,0),0)</f>
        <v>0</v>
      </c>
      <c r="AJ1201" s="41">
        <f>IFERROR(VLOOKUP($B1201,'b06'!$A$4:$I$714,AJ$1,0),0)</f>
        <v>0</v>
      </c>
    </row>
    <row r="1202" spans="1:36" x14ac:dyDescent="0.35">
      <c r="A1202" s="4" t="s">
        <v>132</v>
      </c>
      <c r="B1202" s="30">
        <v>1200</v>
      </c>
      <c r="C1202" s="8">
        <f t="shared" ca="1" si="217"/>
        <v>35519</v>
      </c>
      <c r="D1202" s="5" t="str">
        <f t="shared" si="218"/>
        <v>colaborador_1200</v>
      </c>
      <c r="E1202" s="9" t="s">
        <v>1339</v>
      </c>
      <c r="F1202" s="9" t="s">
        <v>1550</v>
      </c>
      <c r="G1202" s="8">
        <f t="shared" ca="1" si="219"/>
        <v>42230</v>
      </c>
      <c r="H1202" s="6" t="s">
        <v>6</v>
      </c>
      <c r="I1202" s="13">
        <f t="shared" ca="1" si="220"/>
        <v>1.77</v>
      </c>
      <c r="J1202" s="15">
        <f t="shared" ca="1" si="221"/>
        <v>74</v>
      </c>
      <c r="K1202" s="15">
        <f t="shared" ca="1" si="222"/>
        <v>23.620287912158062</v>
      </c>
      <c r="L1202" s="10">
        <f t="shared" ca="1" si="223"/>
        <v>2</v>
      </c>
      <c r="M1202" s="10">
        <f t="shared" ca="1" si="224"/>
        <v>5</v>
      </c>
      <c r="N1202" s="10">
        <f t="shared" ca="1" si="225"/>
        <v>2</v>
      </c>
      <c r="O1202" s="10">
        <f t="shared" ca="1" si="226"/>
        <v>7</v>
      </c>
      <c r="P1202" s="10">
        <f t="shared" ca="1" si="227"/>
        <v>3</v>
      </c>
      <c r="Q1202" s="11">
        <f t="shared" ca="1" si="216"/>
        <v>23</v>
      </c>
      <c r="R1202" s="22" t="str">
        <f ca="1">VLOOKUP(L1202,'05'!$A$2:$B$6,2,0)</f>
        <v>parda</v>
      </c>
      <c r="S1202" s="22" t="str">
        <f ca="1">VLOOKUP(M1202,'06'!$A$2:$B$18,2,0)</f>
        <v>ensino médio completo</v>
      </c>
      <c r="T1202" s="22" t="str">
        <f ca="1">VLOOKUP(N1202,'07'!$A$2:$D$28,2,0)</f>
        <v>Alagoas</v>
      </c>
      <c r="U1202" s="22" t="str">
        <f ca="1">VLOOKUP(O1202,'08'!$A$2:$B$28,2,0)</f>
        <v>Testemunha de Jeová</v>
      </c>
      <c r="V1202" s="22" t="str">
        <f ca="1">VLOOKUP(P1202,'10'!$A$2:$B$10,2,0)</f>
        <v>Divorciado</v>
      </c>
      <c r="W1202" s="29">
        <f>IFERROR(VLOOKUP($B1202,'b02'!$A$4:$H$705,W$1,0),0)</f>
        <v>0</v>
      </c>
      <c r="X1202" s="29">
        <f>IFERROR(VLOOKUP($B1202,'b02'!$A$4:$H$705,X$1,0),0)</f>
        <v>0</v>
      </c>
      <c r="Y1202" s="29">
        <f>IFERROR(VLOOKUP($B1202,'b02'!$A$4:$H$705,Y$1,0),0)</f>
        <v>2</v>
      </c>
      <c r="Z1202" s="29">
        <f>IFERROR(VLOOKUP($B1202,'b02'!$A$4:$H$705,Z$1,0),0)</f>
        <v>0</v>
      </c>
      <c r="AA1202" s="29">
        <f>IFERROR(VLOOKUP($B1202,'b02'!$A$4:$H$705,AA$1,0),0)</f>
        <v>0</v>
      </c>
      <c r="AB1202" s="29">
        <f>IFERROR(VLOOKUP($B1202,'b02'!$A$4:$H$705,AB$1,0),0)</f>
        <v>0</v>
      </c>
      <c r="AC1202" s="29">
        <f>IFERROR(VLOOKUP($B1202,'b02'!$A$4:$H$705,AC$1,0),0)</f>
        <v>2</v>
      </c>
      <c r="AD1202" s="41">
        <f>IFERROR(VLOOKUP($B1202,'b06'!$A$4:$I$714,AD$1,0),0)</f>
        <v>0</v>
      </c>
      <c r="AE1202" s="41">
        <f>IFERROR(VLOOKUP($B1202,'b06'!$A$4:$I$714,AE$1,0),0)</f>
        <v>1</v>
      </c>
      <c r="AF1202" s="41">
        <f>IFERROR(VLOOKUP($B1202,'b06'!$A$4:$I$714,AF$1,0),0)</f>
        <v>0</v>
      </c>
      <c r="AG1202" s="41">
        <f>IFERROR(VLOOKUP($B1202,'b06'!$A$4:$I$714,AG$1,0),0)</f>
        <v>0</v>
      </c>
      <c r="AH1202" s="41">
        <f>IFERROR(VLOOKUP($B1202,'b06'!$A$4:$I$714,AH$1,0),0)</f>
        <v>0</v>
      </c>
      <c r="AI1202" s="41">
        <f>IFERROR(VLOOKUP($B1202,'b06'!$A$4:$I$714,AI$1,0),0)</f>
        <v>1</v>
      </c>
      <c r="AJ1202" s="41">
        <f>IFERROR(VLOOKUP($B1202,'b06'!$A$4:$I$714,AJ$1,0),0)</f>
        <v>0</v>
      </c>
    </row>
    <row r="1203" spans="1:36" x14ac:dyDescent="0.35">
      <c r="A1203" s="4" t="s">
        <v>72</v>
      </c>
      <c r="B1203" s="30">
        <v>1201</v>
      </c>
      <c r="C1203" s="8">
        <f t="shared" ca="1" si="217"/>
        <v>36157</v>
      </c>
      <c r="D1203" s="5" t="str">
        <f t="shared" si="218"/>
        <v>colaborador_1201</v>
      </c>
      <c r="E1203" s="9" t="s">
        <v>1339</v>
      </c>
      <c r="F1203" s="9" t="s">
        <v>1550</v>
      </c>
      <c r="G1203" s="8">
        <f t="shared" ca="1" si="219"/>
        <v>43236</v>
      </c>
      <c r="H1203" s="6" t="s">
        <v>6</v>
      </c>
      <c r="I1203" s="13">
        <f t="shared" ca="1" si="220"/>
        <v>1.75</v>
      </c>
      <c r="J1203" s="15">
        <f t="shared" ca="1" si="221"/>
        <v>74</v>
      </c>
      <c r="K1203" s="15">
        <f t="shared" ca="1" si="222"/>
        <v>24.163265306122447</v>
      </c>
      <c r="L1203" s="10">
        <f t="shared" ca="1" si="223"/>
        <v>3</v>
      </c>
      <c r="M1203" s="10">
        <f t="shared" ca="1" si="224"/>
        <v>4</v>
      </c>
      <c r="N1203" s="10">
        <f t="shared" ca="1" si="225"/>
        <v>25</v>
      </c>
      <c r="O1203" s="10">
        <f t="shared" ca="1" si="226"/>
        <v>3</v>
      </c>
      <c r="P1203" s="10">
        <f t="shared" ca="1" si="227"/>
        <v>6</v>
      </c>
      <c r="Q1203" s="11">
        <f t="shared" ca="1" si="216"/>
        <v>22</v>
      </c>
      <c r="R1203" s="22" t="str">
        <f ca="1">VLOOKUP(L1203,'05'!$A$2:$B$6,2,0)</f>
        <v>preta</v>
      </c>
      <c r="S1203" s="22" t="str">
        <f ca="1">VLOOKUP(M1203,'06'!$A$2:$B$18,2,0)</f>
        <v>ensino médio incompleto</v>
      </c>
      <c r="T1203" s="22" t="str">
        <f ca="1">VLOOKUP(N1203,'07'!$A$2:$D$28,2,0)</f>
        <v>São Paulo</v>
      </c>
      <c r="U1203" s="22" t="str">
        <f ca="1">VLOOKUP(O1203,'08'!$A$2:$B$28,2,0)</f>
        <v>Católica</v>
      </c>
      <c r="V1203" s="22" t="str">
        <f ca="1">VLOOKUP(P1203,'10'!$A$2:$B$10,2,0)</f>
        <v>Concubinato/União Estável</v>
      </c>
      <c r="W1203" s="29">
        <f>IFERROR(VLOOKUP($B1203,'b02'!$A$4:$H$705,W$1,0),0)</f>
        <v>0</v>
      </c>
      <c r="X1203" s="29">
        <f>IFERROR(VLOOKUP($B1203,'b02'!$A$4:$H$705,X$1,0),0)</f>
        <v>0</v>
      </c>
      <c r="Y1203" s="29">
        <f>IFERROR(VLOOKUP($B1203,'b02'!$A$4:$H$705,Y$1,0),0)</f>
        <v>0</v>
      </c>
      <c r="Z1203" s="29">
        <f>IFERROR(VLOOKUP($B1203,'b02'!$A$4:$H$705,Z$1,0),0)</f>
        <v>0</v>
      </c>
      <c r="AA1203" s="29">
        <f>IFERROR(VLOOKUP($B1203,'b02'!$A$4:$H$705,AA$1,0),0)</f>
        <v>0</v>
      </c>
      <c r="AB1203" s="29">
        <f>IFERROR(VLOOKUP($B1203,'b02'!$A$4:$H$705,AB$1,0),0)</f>
        <v>0</v>
      </c>
      <c r="AC1203" s="29">
        <f>IFERROR(VLOOKUP($B1203,'b02'!$A$4:$H$705,AC$1,0),0)</f>
        <v>0</v>
      </c>
      <c r="AD1203" s="41">
        <f>IFERROR(VLOOKUP($B1203,'b06'!$A$4:$I$714,AD$1,0),0)</f>
        <v>0</v>
      </c>
      <c r="AE1203" s="41">
        <f>IFERROR(VLOOKUP($B1203,'b06'!$A$4:$I$714,AE$1,0),0)</f>
        <v>0</v>
      </c>
      <c r="AF1203" s="41">
        <f>IFERROR(VLOOKUP($B1203,'b06'!$A$4:$I$714,AF$1,0),0)</f>
        <v>0</v>
      </c>
      <c r="AG1203" s="41">
        <f>IFERROR(VLOOKUP($B1203,'b06'!$A$4:$I$714,AG$1,0),0)</f>
        <v>0</v>
      </c>
      <c r="AH1203" s="41">
        <f>IFERROR(VLOOKUP($B1203,'b06'!$A$4:$I$714,AH$1,0),0)</f>
        <v>0</v>
      </c>
      <c r="AI1203" s="41">
        <f>IFERROR(VLOOKUP($B1203,'b06'!$A$4:$I$714,AI$1,0),0)</f>
        <v>0</v>
      </c>
      <c r="AJ1203" s="41">
        <f>IFERROR(VLOOKUP($B1203,'b06'!$A$4:$I$714,AJ$1,0),0)</f>
        <v>0</v>
      </c>
    </row>
    <row r="1204" spans="1:36" x14ac:dyDescent="0.35">
      <c r="A1204" s="4" t="s">
        <v>1325</v>
      </c>
      <c r="B1204" s="30">
        <v>1202</v>
      </c>
      <c r="C1204" s="8">
        <f t="shared" ca="1" si="217"/>
        <v>32966</v>
      </c>
      <c r="D1204" s="5" t="str">
        <f t="shared" si="218"/>
        <v>colaborador_1202</v>
      </c>
      <c r="E1204" s="9" t="s">
        <v>1339</v>
      </c>
      <c r="F1204" s="9" t="s">
        <v>1550</v>
      </c>
      <c r="G1204" s="8">
        <f t="shared" ca="1" si="219"/>
        <v>43880</v>
      </c>
      <c r="H1204" s="6" t="s">
        <v>6</v>
      </c>
      <c r="I1204" s="13">
        <f t="shared" ca="1" si="220"/>
        <v>1.82</v>
      </c>
      <c r="J1204" s="15">
        <f t="shared" ca="1" si="221"/>
        <v>74</v>
      </c>
      <c r="K1204" s="15">
        <f t="shared" ca="1" si="222"/>
        <v>22.340297065571789</v>
      </c>
      <c r="L1204" s="10">
        <f t="shared" ca="1" si="223"/>
        <v>2</v>
      </c>
      <c r="M1204" s="10">
        <f t="shared" ca="1" si="224"/>
        <v>6</v>
      </c>
      <c r="N1204" s="10">
        <f t="shared" ca="1" si="225"/>
        <v>5</v>
      </c>
      <c r="O1204" s="10">
        <f t="shared" ca="1" si="226"/>
        <v>3</v>
      </c>
      <c r="P1204" s="10">
        <f t="shared" ca="1" si="227"/>
        <v>3</v>
      </c>
      <c r="Q1204" s="11">
        <f t="shared" ca="1" si="216"/>
        <v>30</v>
      </c>
      <c r="R1204" s="22" t="str">
        <f ca="1">VLOOKUP(L1204,'05'!$A$2:$B$6,2,0)</f>
        <v>parda</v>
      </c>
      <c r="S1204" s="22" t="str">
        <f ca="1">VLOOKUP(M1204,'06'!$A$2:$B$18,2,0)</f>
        <v>ensino médio técnico incompleto</v>
      </c>
      <c r="T1204" s="22" t="str">
        <f ca="1">VLOOKUP(N1204,'07'!$A$2:$D$28,2,0)</f>
        <v>Bahia</v>
      </c>
      <c r="U1204" s="22" t="str">
        <f ca="1">VLOOKUP(O1204,'08'!$A$2:$B$28,2,0)</f>
        <v>Católica</v>
      </c>
      <c r="V1204" s="22" t="str">
        <f ca="1">VLOOKUP(P1204,'10'!$A$2:$B$10,2,0)</f>
        <v>Divorciado</v>
      </c>
      <c r="W1204" s="29">
        <f>IFERROR(VLOOKUP($B1204,'b02'!$A$4:$H$705,W$1,0),0)</f>
        <v>0</v>
      </c>
      <c r="X1204" s="29">
        <f>IFERROR(VLOOKUP($B1204,'b02'!$A$4:$H$705,X$1,0),0)</f>
        <v>0</v>
      </c>
      <c r="Y1204" s="29">
        <f>IFERROR(VLOOKUP($B1204,'b02'!$A$4:$H$705,Y$1,0),0)</f>
        <v>0</v>
      </c>
      <c r="Z1204" s="29">
        <f>IFERROR(VLOOKUP($B1204,'b02'!$A$4:$H$705,Z$1,0),0)</f>
        <v>0</v>
      </c>
      <c r="AA1204" s="29">
        <f>IFERROR(VLOOKUP($B1204,'b02'!$A$4:$H$705,AA$1,0),0)</f>
        <v>0</v>
      </c>
      <c r="AB1204" s="29">
        <f>IFERROR(VLOOKUP($B1204,'b02'!$A$4:$H$705,AB$1,0),0)</f>
        <v>0</v>
      </c>
      <c r="AC1204" s="29">
        <f>IFERROR(VLOOKUP($B1204,'b02'!$A$4:$H$705,AC$1,0),0)</f>
        <v>0</v>
      </c>
      <c r="AD1204" s="41">
        <f>IFERROR(VLOOKUP($B1204,'b06'!$A$4:$I$714,AD$1,0),0)</f>
        <v>0</v>
      </c>
      <c r="AE1204" s="41">
        <f>IFERROR(VLOOKUP($B1204,'b06'!$A$4:$I$714,AE$1,0),0)</f>
        <v>0</v>
      </c>
      <c r="AF1204" s="41">
        <f>IFERROR(VLOOKUP($B1204,'b06'!$A$4:$I$714,AF$1,0),0)</f>
        <v>0</v>
      </c>
      <c r="AG1204" s="41">
        <f>IFERROR(VLOOKUP($B1204,'b06'!$A$4:$I$714,AG$1,0),0)</f>
        <v>0</v>
      </c>
      <c r="AH1204" s="41">
        <f>IFERROR(VLOOKUP($B1204,'b06'!$A$4:$I$714,AH$1,0),0)</f>
        <v>0</v>
      </c>
      <c r="AI1204" s="41">
        <f>IFERROR(VLOOKUP($B1204,'b06'!$A$4:$I$714,AI$1,0),0)</f>
        <v>0</v>
      </c>
      <c r="AJ1204" s="41">
        <f>IFERROR(VLOOKUP($B1204,'b06'!$A$4:$I$714,AJ$1,0),0)</f>
        <v>0</v>
      </c>
    </row>
    <row r="1205" spans="1:36" x14ac:dyDescent="0.35">
      <c r="A1205" s="4" t="s">
        <v>60</v>
      </c>
      <c r="B1205" s="30">
        <v>1203</v>
      </c>
      <c r="C1205" s="8">
        <f t="shared" ca="1" si="217"/>
        <v>35106</v>
      </c>
      <c r="D1205" s="5" t="str">
        <f t="shared" si="218"/>
        <v>colaborador_1203</v>
      </c>
      <c r="E1205" s="9" t="s">
        <v>1339</v>
      </c>
      <c r="F1205" s="9" t="s">
        <v>1550</v>
      </c>
      <c r="G1205" s="8">
        <f t="shared" ca="1" si="219"/>
        <v>43022</v>
      </c>
      <c r="H1205" s="6" t="s">
        <v>6</v>
      </c>
      <c r="I1205" s="13">
        <f t="shared" ca="1" si="220"/>
        <v>1.78</v>
      </c>
      <c r="J1205" s="15">
        <f t="shared" ca="1" si="221"/>
        <v>74</v>
      </c>
      <c r="K1205" s="15">
        <f t="shared" ca="1" si="222"/>
        <v>23.355636914530994</v>
      </c>
      <c r="L1205" s="10">
        <f t="shared" ca="1" si="223"/>
        <v>2</v>
      </c>
      <c r="M1205" s="10">
        <f t="shared" ca="1" si="224"/>
        <v>2</v>
      </c>
      <c r="N1205" s="10">
        <f t="shared" ca="1" si="225"/>
        <v>8</v>
      </c>
      <c r="O1205" s="10">
        <f t="shared" ca="1" si="226"/>
        <v>7</v>
      </c>
      <c r="P1205" s="10">
        <f t="shared" ca="1" si="227"/>
        <v>4</v>
      </c>
      <c r="Q1205" s="11">
        <f t="shared" ca="1" si="216"/>
        <v>25</v>
      </c>
      <c r="R1205" s="22" t="str">
        <f ca="1">VLOOKUP(L1205,'05'!$A$2:$B$6,2,0)</f>
        <v>parda</v>
      </c>
      <c r="S1205" s="22" t="str">
        <f ca="1">VLOOKUP(M1205,'06'!$A$2:$B$18,2,0)</f>
        <v>ensino fundamental incompleto</v>
      </c>
      <c r="T1205" s="22" t="str">
        <f ca="1">VLOOKUP(N1205,'07'!$A$2:$D$28,2,0)</f>
        <v>Espírito Santo</v>
      </c>
      <c r="U1205" s="22" t="str">
        <f ca="1">VLOOKUP(O1205,'08'!$A$2:$B$28,2,0)</f>
        <v>Testemunha de Jeová</v>
      </c>
      <c r="V1205" s="22" t="str">
        <f ca="1">VLOOKUP(P1205,'10'!$A$2:$B$10,2,0)</f>
        <v>Desquitado</v>
      </c>
      <c r="W1205" s="29">
        <f>IFERROR(VLOOKUP($B1205,'b02'!$A$4:$H$705,W$1,0),0)</f>
        <v>0</v>
      </c>
      <c r="X1205" s="29">
        <f>IFERROR(VLOOKUP($B1205,'b02'!$A$4:$H$705,X$1,0),0)</f>
        <v>0</v>
      </c>
      <c r="Y1205" s="29">
        <f>IFERROR(VLOOKUP($B1205,'b02'!$A$4:$H$705,Y$1,0),0)</f>
        <v>0</v>
      </c>
      <c r="Z1205" s="29">
        <f>IFERROR(VLOOKUP($B1205,'b02'!$A$4:$H$705,Z$1,0),0)</f>
        <v>0</v>
      </c>
      <c r="AA1205" s="29">
        <f>IFERROR(VLOOKUP($B1205,'b02'!$A$4:$H$705,AA$1,0),0)</f>
        <v>0</v>
      </c>
      <c r="AB1205" s="29">
        <f>IFERROR(VLOOKUP($B1205,'b02'!$A$4:$H$705,AB$1,0),0)</f>
        <v>0</v>
      </c>
      <c r="AC1205" s="29">
        <f>IFERROR(VLOOKUP($B1205,'b02'!$A$4:$H$705,AC$1,0),0)</f>
        <v>0</v>
      </c>
      <c r="AD1205" s="41">
        <f>IFERROR(VLOOKUP($B1205,'b06'!$A$4:$I$714,AD$1,0),0)</f>
        <v>0</v>
      </c>
      <c r="AE1205" s="41">
        <f>IFERROR(VLOOKUP($B1205,'b06'!$A$4:$I$714,AE$1,0),0)</f>
        <v>0</v>
      </c>
      <c r="AF1205" s="41">
        <f>IFERROR(VLOOKUP($B1205,'b06'!$A$4:$I$714,AF$1,0),0)</f>
        <v>0</v>
      </c>
      <c r="AG1205" s="41">
        <f>IFERROR(VLOOKUP($B1205,'b06'!$A$4:$I$714,AG$1,0),0)</f>
        <v>0</v>
      </c>
      <c r="AH1205" s="41">
        <f>IFERROR(VLOOKUP($B1205,'b06'!$A$4:$I$714,AH$1,0),0)</f>
        <v>0</v>
      </c>
      <c r="AI1205" s="41">
        <f>IFERROR(VLOOKUP($B1205,'b06'!$A$4:$I$714,AI$1,0),0)</f>
        <v>0</v>
      </c>
      <c r="AJ1205" s="41">
        <f>IFERROR(VLOOKUP($B1205,'b06'!$A$4:$I$714,AJ$1,0),0)</f>
        <v>0</v>
      </c>
    </row>
    <row r="1206" spans="1:36" x14ac:dyDescent="0.35">
      <c r="A1206" s="4" t="s">
        <v>117</v>
      </c>
      <c r="B1206" s="30">
        <v>1204</v>
      </c>
      <c r="C1206" s="8">
        <f t="shared" ca="1" si="217"/>
        <v>34907</v>
      </c>
      <c r="D1206" s="5" t="str">
        <f t="shared" si="218"/>
        <v>colaborador_1204</v>
      </c>
      <c r="E1206" s="9" t="s">
        <v>1339</v>
      </c>
      <c r="F1206" s="9" t="s">
        <v>1550</v>
      </c>
      <c r="G1206" s="8">
        <f t="shared" ca="1" si="219"/>
        <v>43148</v>
      </c>
      <c r="H1206" s="6" t="s">
        <v>6</v>
      </c>
      <c r="I1206" s="13">
        <f t="shared" ca="1" si="220"/>
        <v>1.78</v>
      </c>
      <c r="J1206" s="15">
        <f t="shared" ca="1" si="221"/>
        <v>77</v>
      </c>
      <c r="K1206" s="15">
        <f t="shared" ca="1" si="222"/>
        <v>24.302487059714682</v>
      </c>
      <c r="L1206" s="10">
        <f t="shared" ca="1" si="223"/>
        <v>2</v>
      </c>
      <c r="M1206" s="10">
        <f t="shared" ca="1" si="224"/>
        <v>2</v>
      </c>
      <c r="N1206" s="10">
        <f t="shared" ca="1" si="225"/>
        <v>22</v>
      </c>
      <c r="O1206" s="10">
        <f t="shared" ca="1" si="226"/>
        <v>4</v>
      </c>
      <c r="P1206" s="10">
        <f t="shared" ca="1" si="227"/>
        <v>2</v>
      </c>
      <c r="Q1206" s="11">
        <f t="shared" ca="1" si="216"/>
        <v>25</v>
      </c>
      <c r="R1206" s="22" t="str">
        <f ca="1">VLOOKUP(L1206,'05'!$A$2:$B$6,2,0)</f>
        <v>parda</v>
      </c>
      <c r="S1206" s="22" t="str">
        <f ca="1">VLOOKUP(M1206,'06'!$A$2:$B$18,2,0)</f>
        <v>ensino fundamental incompleto</v>
      </c>
      <c r="T1206" s="22" t="str">
        <f ca="1">VLOOKUP(N1206,'07'!$A$2:$D$28,2,0)</f>
        <v>Rondônia</v>
      </c>
      <c r="U1206" s="22" t="str">
        <f ca="1">VLOOKUP(O1206,'08'!$A$2:$B$28,2,0)</f>
        <v>Cristã</v>
      </c>
      <c r="V1206" s="22" t="str">
        <f ca="1">VLOOKUP(P1206,'10'!$A$2:$B$10,2,0)</f>
        <v>Casado</v>
      </c>
      <c r="W1206" s="29">
        <f>IFERROR(VLOOKUP($B1206,'b02'!$A$4:$H$705,W$1,0),0)</f>
        <v>0</v>
      </c>
      <c r="X1206" s="29">
        <f>IFERROR(VLOOKUP($B1206,'b02'!$A$4:$H$705,X$1,0),0)</f>
        <v>0</v>
      </c>
      <c r="Y1206" s="29">
        <f>IFERROR(VLOOKUP($B1206,'b02'!$A$4:$H$705,Y$1,0),0)</f>
        <v>0</v>
      </c>
      <c r="Z1206" s="29">
        <f>IFERROR(VLOOKUP($B1206,'b02'!$A$4:$H$705,Z$1,0),0)</f>
        <v>0</v>
      </c>
      <c r="AA1206" s="29">
        <f>IFERROR(VLOOKUP($B1206,'b02'!$A$4:$H$705,AA$1,0),0)</f>
        <v>0</v>
      </c>
      <c r="AB1206" s="29">
        <f>IFERROR(VLOOKUP($B1206,'b02'!$A$4:$H$705,AB$1,0),0)</f>
        <v>0</v>
      </c>
      <c r="AC1206" s="29">
        <f>IFERROR(VLOOKUP($B1206,'b02'!$A$4:$H$705,AC$1,0),0)</f>
        <v>0</v>
      </c>
      <c r="AD1206" s="41">
        <f>IFERROR(VLOOKUP($B1206,'b06'!$A$4:$I$714,AD$1,0),0)</f>
        <v>0</v>
      </c>
      <c r="AE1206" s="41">
        <f>IFERROR(VLOOKUP($B1206,'b06'!$A$4:$I$714,AE$1,0),0)</f>
        <v>0</v>
      </c>
      <c r="AF1206" s="41">
        <f>IFERROR(VLOOKUP($B1206,'b06'!$A$4:$I$714,AF$1,0),0)</f>
        <v>0</v>
      </c>
      <c r="AG1206" s="41">
        <f>IFERROR(VLOOKUP($B1206,'b06'!$A$4:$I$714,AG$1,0),0)</f>
        <v>0</v>
      </c>
      <c r="AH1206" s="41">
        <f>IFERROR(VLOOKUP($B1206,'b06'!$A$4:$I$714,AH$1,0),0)</f>
        <v>0</v>
      </c>
      <c r="AI1206" s="41">
        <f>IFERROR(VLOOKUP($B1206,'b06'!$A$4:$I$714,AI$1,0),0)</f>
        <v>0</v>
      </c>
      <c r="AJ1206" s="41">
        <f>IFERROR(VLOOKUP($B1206,'b06'!$A$4:$I$714,AJ$1,0),0)</f>
        <v>0</v>
      </c>
    </row>
    <row r="1207" spans="1:36" x14ac:dyDescent="0.35">
      <c r="A1207" s="4" t="s">
        <v>140</v>
      </c>
      <c r="B1207" s="30">
        <v>1205</v>
      </c>
      <c r="C1207" s="8">
        <f t="shared" ca="1" si="217"/>
        <v>35469</v>
      </c>
      <c r="D1207" s="5" t="str">
        <f t="shared" si="218"/>
        <v>colaborador_1205</v>
      </c>
      <c r="E1207" s="9" t="s">
        <v>1339</v>
      </c>
      <c r="F1207" s="9" t="s">
        <v>1550</v>
      </c>
      <c r="G1207" s="8">
        <f t="shared" ca="1" si="219"/>
        <v>43736</v>
      </c>
      <c r="H1207" s="6" t="s">
        <v>6</v>
      </c>
      <c r="I1207" s="13">
        <f t="shared" ca="1" si="220"/>
        <v>1.82</v>
      </c>
      <c r="J1207" s="15">
        <f t="shared" ca="1" si="221"/>
        <v>71</v>
      </c>
      <c r="K1207" s="15">
        <f t="shared" ca="1" si="222"/>
        <v>21.434609346697258</v>
      </c>
      <c r="L1207" s="10">
        <f t="shared" ca="1" si="223"/>
        <v>2</v>
      </c>
      <c r="M1207" s="10">
        <f t="shared" ca="1" si="224"/>
        <v>5</v>
      </c>
      <c r="N1207" s="10">
        <f t="shared" ca="1" si="225"/>
        <v>27</v>
      </c>
      <c r="O1207" s="10">
        <f t="shared" ca="1" si="226"/>
        <v>7</v>
      </c>
      <c r="P1207" s="10">
        <f t="shared" ca="1" si="227"/>
        <v>4</v>
      </c>
      <c r="Q1207" s="11">
        <f t="shared" ca="1" si="216"/>
        <v>24</v>
      </c>
      <c r="R1207" s="22" t="str">
        <f ca="1">VLOOKUP(L1207,'05'!$A$2:$B$6,2,0)</f>
        <v>parda</v>
      </c>
      <c r="S1207" s="22" t="str">
        <f ca="1">VLOOKUP(M1207,'06'!$A$2:$B$18,2,0)</f>
        <v>ensino médio completo</v>
      </c>
      <c r="T1207" s="22" t="str">
        <f ca="1">VLOOKUP(N1207,'07'!$A$2:$D$28,2,0)</f>
        <v>Tocantins</v>
      </c>
      <c r="U1207" s="22" t="str">
        <f ca="1">VLOOKUP(O1207,'08'!$A$2:$B$28,2,0)</f>
        <v>Testemunha de Jeová</v>
      </c>
      <c r="V1207" s="22" t="str">
        <f ca="1">VLOOKUP(P1207,'10'!$A$2:$B$10,2,0)</f>
        <v>Desquitado</v>
      </c>
      <c r="W1207" s="29">
        <f>IFERROR(VLOOKUP($B1207,'b02'!$A$4:$H$705,W$1,0),0)</f>
        <v>0</v>
      </c>
      <c r="X1207" s="29">
        <f>IFERROR(VLOOKUP($B1207,'b02'!$A$4:$H$705,X$1,0),0)</f>
        <v>0</v>
      </c>
      <c r="Y1207" s="29">
        <f>IFERROR(VLOOKUP($B1207,'b02'!$A$4:$H$705,Y$1,0),0)</f>
        <v>1</v>
      </c>
      <c r="Z1207" s="29">
        <f>IFERROR(VLOOKUP($B1207,'b02'!$A$4:$H$705,Z$1,0),0)</f>
        <v>0</v>
      </c>
      <c r="AA1207" s="29">
        <f>IFERROR(VLOOKUP($B1207,'b02'!$A$4:$H$705,AA$1,0),0)</f>
        <v>0</v>
      </c>
      <c r="AB1207" s="29">
        <f>IFERROR(VLOOKUP($B1207,'b02'!$A$4:$H$705,AB$1,0),0)</f>
        <v>0</v>
      </c>
      <c r="AC1207" s="29">
        <f>IFERROR(VLOOKUP($B1207,'b02'!$A$4:$H$705,AC$1,0),0)</f>
        <v>1</v>
      </c>
      <c r="AD1207" s="41">
        <f>IFERROR(VLOOKUP($B1207,'b06'!$A$4:$I$714,AD$1,0),0)</f>
        <v>0</v>
      </c>
      <c r="AE1207" s="41">
        <f>IFERROR(VLOOKUP($B1207,'b06'!$A$4:$I$714,AE$1,0),0)</f>
        <v>0</v>
      </c>
      <c r="AF1207" s="41">
        <f>IFERROR(VLOOKUP($B1207,'b06'!$A$4:$I$714,AF$1,0),0)</f>
        <v>0</v>
      </c>
      <c r="AG1207" s="41">
        <f>IFERROR(VLOOKUP($B1207,'b06'!$A$4:$I$714,AG$1,0),0)</f>
        <v>0</v>
      </c>
      <c r="AH1207" s="41">
        <f>IFERROR(VLOOKUP($B1207,'b06'!$A$4:$I$714,AH$1,0),0)</f>
        <v>1</v>
      </c>
      <c r="AI1207" s="41">
        <f>IFERROR(VLOOKUP($B1207,'b06'!$A$4:$I$714,AI$1,0),0)</f>
        <v>0</v>
      </c>
      <c r="AJ1207" s="41">
        <f>IFERROR(VLOOKUP($B1207,'b06'!$A$4:$I$714,AJ$1,0),0)</f>
        <v>0</v>
      </c>
    </row>
    <row r="1208" spans="1:36" x14ac:dyDescent="0.35">
      <c r="A1208" s="4" t="s">
        <v>134</v>
      </c>
      <c r="B1208" s="30">
        <v>1206</v>
      </c>
      <c r="C1208" s="8">
        <f t="shared" ca="1" si="217"/>
        <v>33294</v>
      </c>
      <c r="D1208" s="5" t="str">
        <f t="shared" si="218"/>
        <v>colaborador_1206</v>
      </c>
      <c r="E1208" s="9" t="s">
        <v>1339</v>
      </c>
      <c r="F1208" s="9" t="s">
        <v>1550</v>
      </c>
      <c r="G1208" s="8">
        <f t="shared" ca="1" si="219"/>
        <v>42494</v>
      </c>
      <c r="H1208" s="6" t="s">
        <v>6</v>
      </c>
      <c r="I1208" s="13">
        <f t="shared" ca="1" si="220"/>
        <v>1.85</v>
      </c>
      <c r="J1208" s="15">
        <f t="shared" ca="1" si="221"/>
        <v>74</v>
      </c>
      <c r="K1208" s="15">
        <f t="shared" ca="1" si="222"/>
        <v>21.621621621621621</v>
      </c>
      <c r="L1208" s="10">
        <f t="shared" ca="1" si="223"/>
        <v>3</v>
      </c>
      <c r="M1208" s="10">
        <f t="shared" ca="1" si="224"/>
        <v>4</v>
      </c>
      <c r="N1208" s="10">
        <f t="shared" ca="1" si="225"/>
        <v>23</v>
      </c>
      <c r="O1208" s="10">
        <f t="shared" ca="1" si="226"/>
        <v>2</v>
      </c>
      <c r="P1208" s="10">
        <f t="shared" ca="1" si="227"/>
        <v>2</v>
      </c>
      <c r="Q1208" s="11">
        <f t="shared" ca="1" si="216"/>
        <v>30</v>
      </c>
      <c r="R1208" s="22" t="str">
        <f ca="1">VLOOKUP(L1208,'05'!$A$2:$B$6,2,0)</f>
        <v>preta</v>
      </c>
      <c r="S1208" s="22" t="str">
        <f ca="1">VLOOKUP(M1208,'06'!$A$2:$B$18,2,0)</f>
        <v>ensino médio incompleto</v>
      </c>
      <c r="T1208" s="22" t="str">
        <f ca="1">VLOOKUP(N1208,'07'!$A$2:$D$28,2,0)</f>
        <v>Roraima</v>
      </c>
      <c r="U1208" s="22" t="str">
        <f ca="1">VLOOKUP(O1208,'08'!$A$2:$B$28,2,0)</f>
        <v>Candomblé</v>
      </c>
      <c r="V1208" s="22" t="str">
        <f ca="1">VLOOKUP(P1208,'10'!$A$2:$B$10,2,0)</f>
        <v>Casado</v>
      </c>
      <c r="W1208" s="29">
        <f>IFERROR(VLOOKUP($B1208,'b02'!$A$4:$H$705,W$1,0),0)</f>
        <v>0</v>
      </c>
      <c r="X1208" s="29">
        <f>IFERROR(VLOOKUP($B1208,'b02'!$A$4:$H$705,X$1,0),0)</f>
        <v>0</v>
      </c>
      <c r="Y1208" s="29">
        <f>IFERROR(VLOOKUP($B1208,'b02'!$A$4:$H$705,Y$1,0),0)</f>
        <v>0</v>
      </c>
      <c r="Z1208" s="29">
        <f>IFERROR(VLOOKUP($B1208,'b02'!$A$4:$H$705,Z$1,0),0)</f>
        <v>0</v>
      </c>
      <c r="AA1208" s="29">
        <f>IFERROR(VLOOKUP($B1208,'b02'!$A$4:$H$705,AA$1,0),0)</f>
        <v>0</v>
      </c>
      <c r="AB1208" s="29">
        <f>IFERROR(VLOOKUP($B1208,'b02'!$A$4:$H$705,AB$1,0),0)</f>
        <v>0</v>
      </c>
      <c r="AC1208" s="29">
        <f>IFERROR(VLOOKUP($B1208,'b02'!$A$4:$H$705,AC$1,0),0)</f>
        <v>0</v>
      </c>
      <c r="AD1208" s="41">
        <f>IFERROR(VLOOKUP($B1208,'b06'!$A$4:$I$714,AD$1,0),0)</f>
        <v>0</v>
      </c>
      <c r="AE1208" s="41">
        <f>IFERROR(VLOOKUP($B1208,'b06'!$A$4:$I$714,AE$1,0),0)</f>
        <v>0</v>
      </c>
      <c r="AF1208" s="41">
        <f>IFERROR(VLOOKUP($B1208,'b06'!$A$4:$I$714,AF$1,0),0)</f>
        <v>0</v>
      </c>
      <c r="AG1208" s="41">
        <f>IFERROR(VLOOKUP($B1208,'b06'!$A$4:$I$714,AG$1,0),0)</f>
        <v>0</v>
      </c>
      <c r="AH1208" s="41">
        <f>IFERROR(VLOOKUP($B1208,'b06'!$A$4:$I$714,AH$1,0),0)</f>
        <v>0</v>
      </c>
      <c r="AI1208" s="41">
        <f>IFERROR(VLOOKUP($B1208,'b06'!$A$4:$I$714,AI$1,0),0)</f>
        <v>0</v>
      </c>
      <c r="AJ1208" s="41">
        <f>IFERROR(VLOOKUP($B1208,'b06'!$A$4:$I$714,AJ$1,0),0)</f>
        <v>0</v>
      </c>
    </row>
    <row r="1209" spans="1:36" x14ac:dyDescent="0.35">
      <c r="A1209" s="4" t="s">
        <v>169</v>
      </c>
      <c r="B1209" s="30">
        <v>1207</v>
      </c>
      <c r="C1209" s="8">
        <f t="shared" ca="1" si="217"/>
        <v>30809</v>
      </c>
      <c r="D1209" s="5" t="str">
        <f t="shared" si="218"/>
        <v>colaborador_1207</v>
      </c>
      <c r="E1209" s="9" t="s">
        <v>1339</v>
      </c>
      <c r="F1209" s="9" t="s">
        <v>1550</v>
      </c>
      <c r="G1209" s="8">
        <f t="shared" ca="1" si="219"/>
        <v>42194</v>
      </c>
      <c r="H1209" s="6" t="s">
        <v>6</v>
      </c>
      <c r="I1209" s="13">
        <f t="shared" ca="1" si="220"/>
        <v>1.77</v>
      </c>
      <c r="J1209" s="15">
        <f t="shared" ca="1" si="221"/>
        <v>71</v>
      </c>
      <c r="K1209" s="15">
        <f t="shared" ca="1" si="222"/>
        <v>22.662708672475979</v>
      </c>
      <c r="L1209" s="10">
        <f t="shared" ca="1" si="223"/>
        <v>3</v>
      </c>
      <c r="M1209" s="10">
        <f t="shared" ca="1" si="224"/>
        <v>6</v>
      </c>
      <c r="N1209" s="10">
        <f t="shared" ca="1" si="225"/>
        <v>10</v>
      </c>
      <c r="O1209" s="10">
        <f t="shared" ca="1" si="226"/>
        <v>7</v>
      </c>
      <c r="P1209" s="10">
        <f t="shared" ca="1" si="227"/>
        <v>2</v>
      </c>
      <c r="Q1209" s="11">
        <f t="shared" ca="1" si="216"/>
        <v>36</v>
      </c>
      <c r="R1209" s="22" t="str">
        <f ca="1">VLOOKUP(L1209,'05'!$A$2:$B$6,2,0)</f>
        <v>preta</v>
      </c>
      <c r="S1209" s="22" t="str">
        <f ca="1">VLOOKUP(M1209,'06'!$A$2:$B$18,2,0)</f>
        <v>ensino médio técnico incompleto</v>
      </c>
      <c r="T1209" s="22" t="str">
        <f ca="1">VLOOKUP(N1209,'07'!$A$2:$D$28,2,0)</f>
        <v>Maranhão</v>
      </c>
      <c r="U1209" s="22" t="str">
        <f ca="1">VLOOKUP(O1209,'08'!$A$2:$B$28,2,0)</f>
        <v>Testemunha de Jeová</v>
      </c>
      <c r="V1209" s="22" t="str">
        <f ca="1">VLOOKUP(P1209,'10'!$A$2:$B$10,2,0)</f>
        <v>Casado</v>
      </c>
      <c r="W1209" s="29">
        <f>IFERROR(VLOOKUP($B1209,'b02'!$A$4:$H$705,W$1,0),0)</f>
        <v>0</v>
      </c>
      <c r="X1209" s="29">
        <f>IFERROR(VLOOKUP($B1209,'b02'!$A$4:$H$705,X$1,0),0)</f>
        <v>0</v>
      </c>
      <c r="Y1209" s="29">
        <f>IFERROR(VLOOKUP($B1209,'b02'!$A$4:$H$705,Y$1,0),0)</f>
        <v>0</v>
      </c>
      <c r="Z1209" s="29">
        <f>IFERROR(VLOOKUP($B1209,'b02'!$A$4:$H$705,Z$1,0),0)</f>
        <v>0</v>
      </c>
      <c r="AA1209" s="29">
        <f>IFERROR(VLOOKUP($B1209,'b02'!$A$4:$H$705,AA$1,0),0)</f>
        <v>0</v>
      </c>
      <c r="AB1209" s="29">
        <f>IFERROR(VLOOKUP($B1209,'b02'!$A$4:$H$705,AB$1,0),0)</f>
        <v>0</v>
      </c>
      <c r="AC1209" s="29">
        <f>IFERROR(VLOOKUP($B1209,'b02'!$A$4:$H$705,AC$1,0),0)</f>
        <v>0</v>
      </c>
      <c r="AD1209" s="41">
        <f>IFERROR(VLOOKUP($B1209,'b06'!$A$4:$I$714,AD$1,0),0)</f>
        <v>0</v>
      </c>
      <c r="AE1209" s="41">
        <f>IFERROR(VLOOKUP($B1209,'b06'!$A$4:$I$714,AE$1,0),0)</f>
        <v>0</v>
      </c>
      <c r="AF1209" s="41">
        <f>IFERROR(VLOOKUP($B1209,'b06'!$A$4:$I$714,AF$1,0),0)</f>
        <v>0</v>
      </c>
      <c r="AG1209" s="41">
        <f>IFERROR(VLOOKUP($B1209,'b06'!$A$4:$I$714,AG$1,0),0)</f>
        <v>0</v>
      </c>
      <c r="AH1209" s="41">
        <f>IFERROR(VLOOKUP($B1209,'b06'!$A$4:$I$714,AH$1,0),0)</f>
        <v>0</v>
      </c>
      <c r="AI1209" s="41">
        <f>IFERROR(VLOOKUP($B1209,'b06'!$A$4:$I$714,AI$1,0),0)</f>
        <v>0</v>
      </c>
      <c r="AJ1209" s="41">
        <f>IFERROR(VLOOKUP($B1209,'b06'!$A$4:$I$714,AJ$1,0),0)</f>
        <v>0</v>
      </c>
    </row>
    <row r="1210" spans="1:36" x14ac:dyDescent="0.35">
      <c r="A1210" s="4" t="s">
        <v>151</v>
      </c>
      <c r="B1210" s="30">
        <v>1208</v>
      </c>
      <c r="C1210" s="8">
        <f t="shared" ca="1" si="217"/>
        <v>31620</v>
      </c>
      <c r="D1210" s="5" t="str">
        <f t="shared" si="218"/>
        <v>colaborador_1208</v>
      </c>
      <c r="E1210" s="9" t="s">
        <v>1339</v>
      </c>
      <c r="F1210" s="9" t="s">
        <v>1550</v>
      </c>
      <c r="G1210" s="8">
        <f t="shared" ca="1" si="219"/>
        <v>42986</v>
      </c>
      <c r="H1210" s="6" t="s">
        <v>6</v>
      </c>
      <c r="I1210" s="13">
        <f t="shared" ca="1" si="220"/>
        <v>1.76</v>
      </c>
      <c r="J1210" s="15">
        <f t="shared" ca="1" si="221"/>
        <v>78</v>
      </c>
      <c r="K1210" s="15">
        <f t="shared" ca="1" si="222"/>
        <v>25.180785123966942</v>
      </c>
      <c r="L1210" s="10">
        <f t="shared" ca="1" si="223"/>
        <v>2</v>
      </c>
      <c r="M1210" s="10">
        <f t="shared" ca="1" si="224"/>
        <v>6</v>
      </c>
      <c r="N1210" s="10">
        <f t="shared" ca="1" si="225"/>
        <v>27</v>
      </c>
      <c r="O1210" s="10">
        <f t="shared" ca="1" si="226"/>
        <v>6</v>
      </c>
      <c r="P1210" s="10">
        <f t="shared" ca="1" si="227"/>
        <v>4</v>
      </c>
      <c r="Q1210" s="11">
        <f t="shared" ca="1" si="216"/>
        <v>34</v>
      </c>
      <c r="R1210" s="22" t="str">
        <f ca="1">VLOOKUP(L1210,'05'!$A$2:$B$6,2,0)</f>
        <v>parda</v>
      </c>
      <c r="S1210" s="22" t="str">
        <f ca="1">VLOOKUP(M1210,'06'!$A$2:$B$18,2,0)</f>
        <v>ensino médio técnico incompleto</v>
      </c>
      <c r="T1210" s="22" t="str">
        <f ca="1">VLOOKUP(N1210,'07'!$A$2:$D$28,2,0)</f>
        <v>Tocantins</v>
      </c>
      <c r="U1210" s="22" t="str">
        <f ca="1">VLOOKUP(O1210,'08'!$A$2:$B$28,2,0)</f>
        <v>Umbanda</v>
      </c>
      <c r="V1210" s="22" t="str">
        <f ca="1">VLOOKUP(P1210,'10'!$A$2:$B$10,2,0)</f>
        <v>Desquitado</v>
      </c>
      <c r="W1210" s="29">
        <f>IFERROR(VLOOKUP($B1210,'b02'!$A$4:$H$705,W$1,0),0)</f>
        <v>0</v>
      </c>
      <c r="X1210" s="29">
        <f>IFERROR(VLOOKUP($B1210,'b02'!$A$4:$H$705,X$1,0),0)</f>
        <v>0</v>
      </c>
      <c r="Y1210" s="29">
        <f>IFERROR(VLOOKUP($B1210,'b02'!$A$4:$H$705,Y$1,0),0)</f>
        <v>0</v>
      </c>
      <c r="Z1210" s="29">
        <f>IFERROR(VLOOKUP($B1210,'b02'!$A$4:$H$705,Z$1,0),0)</f>
        <v>1</v>
      </c>
      <c r="AA1210" s="29">
        <f>IFERROR(VLOOKUP($B1210,'b02'!$A$4:$H$705,AA$1,0),0)</f>
        <v>0</v>
      </c>
      <c r="AB1210" s="29">
        <f>IFERROR(VLOOKUP($B1210,'b02'!$A$4:$H$705,AB$1,0),0)</f>
        <v>0</v>
      </c>
      <c r="AC1210" s="29">
        <f>IFERROR(VLOOKUP($B1210,'b02'!$A$4:$H$705,AC$1,0),0)</f>
        <v>1</v>
      </c>
      <c r="AD1210" s="41">
        <f>IFERROR(VLOOKUP($B1210,'b06'!$A$4:$I$714,AD$1,0),0)</f>
        <v>1</v>
      </c>
      <c r="AE1210" s="41">
        <f>IFERROR(VLOOKUP($B1210,'b06'!$A$4:$I$714,AE$1,0),0)</f>
        <v>0</v>
      </c>
      <c r="AF1210" s="41">
        <f>IFERROR(VLOOKUP($B1210,'b06'!$A$4:$I$714,AF$1,0),0)</f>
        <v>0</v>
      </c>
      <c r="AG1210" s="41">
        <f>IFERROR(VLOOKUP($B1210,'b06'!$A$4:$I$714,AG$1,0),0)</f>
        <v>0</v>
      </c>
      <c r="AH1210" s="41">
        <f>IFERROR(VLOOKUP($B1210,'b06'!$A$4:$I$714,AH$1,0),0)</f>
        <v>0</v>
      </c>
      <c r="AI1210" s="41">
        <f>IFERROR(VLOOKUP($B1210,'b06'!$A$4:$I$714,AI$1,0),0)</f>
        <v>0</v>
      </c>
      <c r="AJ1210" s="41">
        <f>IFERROR(VLOOKUP($B1210,'b06'!$A$4:$I$714,AJ$1,0),0)</f>
        <v>0</v>
      </c>
    </row>
    <row r="1211" spans="1:36" x14ac:dyDescent="0.35">
      <c r="A1211" s="4" t="s">
        <v>157</v>
      </c>
      <c r="B1211" s="30">
        <v>1209</v>
      </c>
      <c r="C1211" s="8">
        <f t="shared" ca="1" si="217"/>
        <v>34677</v>
      </c>
      <c r="D1211" s="5" t="str">
        <f t="shared" si="218"/>
        <v>colaborador_1209</v>
      </c>
      <c r="E1211" s="9" t="s">
        <v>1339</v>
      </c>
      <c r="F1211" s="9" t="s">
        <v>1550</v>
      </c>
      <c r="G1211" s="8">
        <f t="shared" ca="1" si="219"/>
        <v>43432</v>
      </c>
      <c r="H1211" s="6" t="s">
        <v>6</v>
      </c>
      <c r="I1211" s="13">
        <f t="shared" ca="1" si="220"/>
        <v>1.79</v>
      </c>
      <c r="J1211" s="15">
        <f t="shared" ca="1" si="221"/>
        <v>80</v>
      </c>
      <c r="K1211" s="15">
        <f t="shared" ca="1" si="222"/>
        <v>24.968009737523797</v>
      </c>
      <c r="L1211" s="10">
        <f t="shared" ca="1" si="223"/>
        <v>3</v>
      </c>
      <c r="M1211" s="10">
        <f t="shared" ca="1" si="224"/>
        <v>4</v>
      </c>
      <c r="N1211" s="10">
        <f t="shared" ca="1" si="225"/>
        <v>4</v>
      </c>
      <c r="O1211" s="10">
        <f t="shared" ca="1" si="226"/>
        <v>6</v>
      </c>
      <c r="P1211" s="10">
        <f t="shared" ca="1" si="227"/>
        <v>4</v>
      </c>
      <c r="Q1211" s="11">
        <f t="shared" ca="1" si="216"/>
        <v>26</v>
      </c>
      <c r="R1211" s="22" t="str">
        <f ca="1">VLOOKUP(L1211,'05'!$A$2:$B$6,2,0)</f>
        <v>preta</v>
      </c>
      <c r="S1211" s="22" t="str">
        <f ca="1">VLOOKUP(M1211,'06'!$A$2:$B$18,2,0)</f>
        <v>ensino médio incompleto</v>
      </c>
      <c r="T1211" s="22" t="str">
        <f ca="1">VLOOKUP(N1211,'07'!$A$2:$D$28,2,0)</f>
        <v>Amazonas</v>
      </c>
      <c r="U1211" s="22" t="str">
        <f ca="1">VLOOKUP(O1211,'08'!$A$2:$B$28,2,0)</f>
        <v>Umbanda</v>
      </c>
      <c r="V1211" s="22" t="str">
        <f ca="1">VLOOKUP(P1211,'10'!$A$2:$B$10,2,0)</f>
        <v>Desquitado</v>
      </c>
      <c r="W1211" s="29">
        <f>IFERROR(VLOOKUP($B1211,'b02'!$A$4:$H$705,W$1,0),0)</f>
        <v>0</v>
      </c>
      <c r="X1211" s="29">
        <f>IFERROR(VLOOKUP($B1211,'b02'!$A$4:$H$705,X$1,0),0)</f>
        <v>0</v>
      </c>
      <c r="Y1211" s="29">
        <f>IFERROR(VLOOKUP($B1211,'b02'!$A$4:$H$705,Y$1,0),0)</f>
        <v>0</v>
      </c>
      <c r="Z1211" s="29">
        <f>IFERROR(VLOOKUP($B1211,'b02'!$A$4:$H$705,Z$1,0),0)</f>
        <v>0</v>
      </c>
      <c r="AA1211" s="29">
        <f>IFERROR(VLOOKUP($B1211,'b02'!$A$4:$H$705,AA$1,0),0)</f>
        <v>0</v>
      </c>
      <c r="AB1211" s="29">
        <f>IFERROR(VLOOKUP($B1211,'b02'!$A$4:$H$705,AB$1,0),0)</f>
        <v>0</v>
      </c>
      <c r="AC1211" s="29">
        <f>IFERROR(VLOOKUP($B1211,'b02'!$A$4:$H$705,AC$1,0),0)</f>
        <v>0</v>
      </c>
      <c r="AD1211" s="41">
        <f>IFERROR(VLOOKUP($B1211,'b06'!$A$4:$I$714,AD$1,0),0)</f>
        <v>0</v>
      </c>
      <c r="AE1211" s="41">
        <f>IFERROR(VLOOKUP($B1211,'b06'!$A$4:$I$714,AE$1,0),0)</f>
        <v>0</v>
      </c>
      <c r="AF1211" s="41">
        <f>IFERROR(VLOOKUP($B1211,'b06'!$A$4:$I$714,AF$1,0),0)</f>
        <v>0</v>
      </c>
      <c r="AG1211" s="41">
        <f>IFERROR(VLOOKUP($B1211,'b06'!$A$4:$I$714,AG$1,0),0)</f>
        <v>0</v>
      </c>
      <c r="AH1211" s="41">
        <f>IFERROR(VLOOKUP($B1211,'b06'!$A$4:$I$714,AH$1,0),0)</f>
        <v>0</v>
      </c>
      <c r="AI1211" s="41">
        <f>IFERROR(VLOOKUP($B1211,'b06'!$A$4:$I$714,AI$1,0),0)</f>
        <v>0</v>
      </c>
      <c r="AJ1211" s="41">
        <f>IFERROR(VLOOKUP($B1211,'b06'!$A$4:$I$714,AJ$1,0),0)</f>
        <v>0</v>
      </c>
    </row>
    <row r="1212" spans="1:36" x14ac:dyDescent="0.35">
      <c r="A1212" s="4" t="s">
        <v>93</v>
      </c>
      <c r="B1212" s="30">
        <v>1210</v>
      </c>
      <c r="C1212" s="8">
        <f t="shared" ca="1" si="217"/>
        <v>33051</v>
      </c>
      <c r="D1212" s="5" t="str">
        <f t="shared" si="218"/>
        <v>colaborador_1210</v>
      </c>
      <c r="E1212" s="9" t="s">
        <v>1339</v>
      </c>
      <c r="F1212" s="9" t="s">
        <v>1550</v>
      </c>
      <c r="G1212" s="8">
        <f t="shared" ca="1" si="219"/>
        <v>43601</v>
      </c>
      <c r="H1212" s="6" t="s">
        <v>6</v>
      </c>
      <c r="I1212" s="13">
        <f t="shared" ca="1" si="220"/>
        <v>1.78</v>
      </c>
      <c r="J1212" s="15">
        <f t="shared" ca="1" si="221"/>
        <v>70</v>
      </c>
      <c r="K1212" s="15">
        <f t="shared" ca="1" si="222"/>
        <v>22.093170054286073</v>
      </c>
      <c r="L1212" s="10">
        <f t="shared" ca="1" si="223"/>
        <v>2</v>
      </c>
      <c r="M1212" s="10">
        <f t="shared" ca="1" si="224"/>
        <v>2</v>
      </c>
      <c r="N1212" s="10">
        <f t="shared" ca="1" si="225"/>
        <v>2</v>
      </c>
      <c r="O1212" s="10">
        <f t="shared" ca="1" si="226"/>
        <v>3</v>
      </c>
      <c r="P1212" s="10">
        <f t="shared" ca="1" si="227"/>
        <v>2</v>
      </c>
      <c r="Q1212" s="11">
        <f t="shared" ca="1" si="216"/>
        <v>30</v>
      </c>
      <c r="R1212" s="22" t="str">
        <f ca="1">VLOOKUP(L1212,'05'!$A$2:$B$6,2,0)</f>
        <v>parda</v>
      </c>
      <c r="S1212" s="22" t="str">
        <f ca="1">VLOOKUP(M1212,'06'!$A$2:$B$18,2,0)</f>
        <v>ensino fundamental incompleto</v>
      </c>
      <c r="T1212" s="22" t="str">
        <f ca="1">VLOOKUP(N1212,'07'!$A$2:$D$28,2,0)</f>
        <v>Alagoas</v>
      </c>
      <c r="U1212" s="22" t="str">
        <f ca="1">VLOOKUP(O1212,'08'!$A$2:$B$28,2,0)</f>
        <v>Católica</v>
      </c>
      <c r="V1212" s="22" t="str">
        <f ca="1">VLOOKUP(P1212,'10'!$A$2:$B$10,2,0)</f>
        <v>Casado</v>
      </c>
      <c r="W1212" s="29">
        <f>IFERROR(VLOOKUP($B1212,'b02'!$A$4:$H$705,W$1,0),0)</f>
        <v>1</v>
      </c>
      <c r="X1212" s="29">
        <f>IFERROR(VLOOKUP($B1212,'b02'!$A$4:$H$705,X$1,0),0)</f>
        <v>0</v>
      </c>
      <c r="Y1212" s="29">
        <f>IFERROR(VLOOKUP($B1212,'b02'!$A$4:$H$705,Y$1,0),0)</f>
        <v>0</v>
      </c>
      <c r="Z1212" s="29">
        <f>IFERROR(VLOOKUP($B1212,'b02'!$A$4:$H$705,Z$1,0),0)</f>
        <v>0</v>
      </c>
      <c r="AA1212" s="29">
        <f>IFERROR(VLOOKUP($B1212,'b02'!$A$4:$H$705,AA$1,0),0)</f>
        <v>0</v>
      </c>
      <c r="AB1212" s="29">
        <f>IFERROR(VLOOKUP($B1212,'b02'!$A$4:$H$705,AB$1,0),0)</f>
        <v>0</v>
      </c>
      <c r="AC1212" s="29">
        <f>IFERROR(VLOOKUP($B1212,'b02'!$A$4:$H$705,AC$1,0),0)</f>
        <v>1</v>
      </c>
      <c r="AD1212" s="41">
        <f>IFERROR(VLOOKUP($B1212,'b06'!$A$4:$I$714,AD$1,0),0)</f>
        <v>0</v>
      </c>
      <c r="AE1212" s="41">
        <f>IFERROR(VLOOKUP($B1212,'b06'!$A$4:$I$714,AE$1,0),0)</f>
        <v>0</v>
      </c>
      <c r="AF1212" s="41">
        <f>IFERROR(VLOOKUP($B1212,'b06'!$A$4:$I$714,AF$1,0),0)</f>
        <v>1</v>
      </c>
      <c r="AG1212" s="41">
        <f>IFERROR(VLOOKUP($B1212,'b06'!$A$4:$I$714,AG$1,0),0)</f>
        <v>0</v>
      </c>
      <c r="AH1212" s="41">
        <f>IFERROR(VLOOKUP($B1212,'b06'!$A$4:$I$714,AH$1,0),0)</f>
        <v>0</v>
      </c>
      <c r="AI1212" s="41">
        <f>IFERROR(VLOOKUP($B1212,'b06'!$A$4:$I$714,AI$1,0),0)</f>
        <v>0</v>
      </c>
      <c r="AJ1212" s="41">
        <f>IFERROR(VLOOKUP($B1212,'b06'!$A$4:$I$714,AJ$1,0),0)</f>
        <v>0</v>
      </c>
    </row>
    <row r="1213" spans="1:36" x14ac:dyDescent="0.35">
      <c r="A1213" s="4" t="s">
        <v>148</v>
      </c>
      <c r="B1213" s="30">
        <v>1211</v>
      </c>
      <c r="C1213" s="8">
        <f t="shared" ca="1" si="217"/>
        <v>31604</v>
      </c>
      <c r="D1213" s="5" t="str">
        <f t="shared" si="218"/>
        <v>colaborador_1211</v>
      </c>
      <c r="E1213" s="9" t="s">
        <v>1339</v>
      </c>
      <c r="F1213" s="9" t="s">
        <v>1550</v>
      </c>
      <c r="G1213" s="8">
        <f t="shared" ca="1" si="219"/>
        <v>43105</v>
      </c>
      <c r="H1213" s="6" t="s">
        <v>6</v>
      </c>
      <c r="I1213" s="13">
        <f t="shared" ca="1" si="220"/>
        <v>1.85</v>
      </c>
      <c r="J1213" s="15">
        <f t="shared" ca="1" si="221"/>
        <v>76</v>
      </c>
      <c r="K1213" s="15">
        <f t="shared" ca="1" si="222"/>
        <v>22.205989773557338</v>
      </c>
      <c r="L1213" s="10">
        <f t="shared" ca="1" si="223"/>
        <v>3</v>
      </c>
      <c r="M1213" s="10">
        <f t="shared" ca="1" si="224"/>
        <v>1</v>
      </c>
      <c r="N1213" s="10">
        <f t="shared" ca="1" si="225"/>
        <v>24</v>
      </c>
      <c r="O1213" s="10">
        <f t="shared" ca="1" si="226"/>
        <v>7</v>
      </c>
      <c r="P1213" s="10">
        <f t="shared" ca="1" si="227"/>
        <v>2</v>
      </c>
      <c r="Q1213" s="11">
        <f t="shared" ca="1" si="216"/>
        <v>34</v>
      </c>
      <c r="R1213" s="22" t="str">
        <f ca="1">VLOOKUP(L1213,'05'!$A$2:$B$6,2,0)</f>
        <v>preta</v>
      </c>
      <c r="S1213" s="22" t="str">
        <f ca="1">VLOOKUP(M1213,'06'!$A$2:$B$18,2,0)</f>
        <v>sem instrução</v>
      </c>
      <c r="T1213" s="22" t="str">
        <f ca="1">VLOOKUP(N1213,'07'!$A$2:$D$28,2,0)</f>
        <v>Santa Catarina</v>
      </c>
      <c r="U1213" s="22" t="str">
        <f ca="1">VLOOKUP(O1213,'08'!$A$2:$B$28,2,0)</f>
        <v>Testemunha de Jeová</v>
      </c>
      <c r="V1213" s="22" t="str">
        <f ca="1">VLOOKUP(P1213,'10'!$A$2:$B$10,2,0)</f>
        <v>Casado</v>
      </c>
      <c r="W1213" s="29">
        <f>IFERROR(VLOOKUP($B1213,'b02'!$A$4:$H$705,W$1,0),0)</f>
        <v>0</v>
      </c>
      <c r="X1213" s="29">
        <f>IFERROR(VLOOKUP($B1213,'b02'!$A$4:$H$705,X$1,0),0)</f>
        <v>0</v>
      </c>
      <c r="Y1213" s="29">
        <f>IFERROR(VLOOKUP($B1213,'b02'!$A$4:$H$705,Y$1,0),0)</f>
        <v>0</v>
      </c>
      <c r="Z1213" s="29">
        <f>IFERROR(VLOOKUP($B1213,'b02'!$A$4:$H$705,Z$1,0),0)</f>
        <v>0</v>
      </c>
      <c r="AA1213" s="29">
        <f>IFERROR(VLOOKUP($B1213,'b02'!$A$4:$H$705,AA$1,0),0)</f>
        <v>0</v>
      </c>
      <c r="AB1213" s="29">
        <f>IFERROR(VLOOKUP($B1213,'b02'!$A$4:$H$705,AB$1,0),0)</f>
        <v>0</v>
      </c>
      <c r="AC1213" s="29">
        <f>IFERROR(VLOOKUP($B1213,'b02'!$A$4:$H$705,AC$1,0),0)</f>
        <v>0</v>
      </c>
      <c r="AD1213" s="41">
        <f>IFERROR(VLOOKUP($B1213,'b06'!$A$4:$I$714,AD$1,0),0)</f>
        <v>0</v>
      </c>
      <c r="AE1213" s="41">
        <f>IFERROR(VLOOKUP($B1213,'b06'!$A$4:$I$714,AE$1,0),0)</f>
        <v>0</v>
      </c>
      <c r="AF1213" s="41">
        <f>IFERROR(VLOOKUP($B1213,'b06'!$A$4:$I$714,AF$1,0),0)</f>
        <v>0</v>
      </c>
      <c r="AG1213" s="41">
        <f>IFERROR(VLOOKUP($B1213,'b06'!$A$4:$I$714,AG$1,0),0)</f>
        <v>0</v>
      </c>
      <c r="AH1213" s="41">
        <f>IFERROR(VLOOKUP($B1213,'b06'!$A$4:$I$714,AH$1,0),0)</f>
        <v>0</v>
      </c>
      <c r="AI1213" s="41">
        <f>IFERROR(VLOOKUP($B1213,'b06'!$A$4:$I$714,AI$1,0),0)</f>
        <v>0</v>
      </c>
      <c r="AJ1213" s="41">
        <f>IFERROR(VLOOKUP($B1213,'b06'!$A$4:$I$714,AJ$1,0),0)</f>
        <v>0</v>
      </c>
    </row>
    <row r="1214" spans="1:36" x14ac:dyDescent="0.35">
      <c r="A1214" s="4" t="s">
        <v>40</v>
      </c>
      <c r="B1214" s="30">
        <v>1212</v>
      </c>
      <c r="C1214" s="8">
        <f t="shared" ca="1" si="217"/>
        <v>32081</v>
      </c>
      <c r="D1214" s="5" t="str">
        <f t="shared" si="218"/>
        <v>colaborador_1212</v>
      </c>
      <c r="E1214" s="9" t="s">
        <v>1339</v>
      </c>
      <c r="F1214" s="9" t="s">
        <v>1550</v>
      </c>
      <c r="G1214" s="8">
        <f t="shared" ca="1" si="219"/>
        <v>43100</v>
      </c>
      <c r="H1214" s="6" t="s">
        <v>6</v>
      </c>
      <c r="I1214" s="13">
        <f t="shared" ca="1" si="220"/>
        <v>1.75</v>
      </c>
      <c r="J1214" s="15">
        <f t="shared" ca="1" si="221"/>
        <v>76</v>
      </c>
      <c r="K1214" s="15">
        <f t="shared" ca="1" si="222"/>
        <v>24.816326530612244</v>
      </c>
      <c r="L1214" s="10">
        <f t="shared" ca="1" si="223"/>
        <v>2</v>
      </c>
      <c r="M1214" s="10">
        <f t="shared" ca="1" si="224"/>
        <v>1</v>
      </c>
      <c r="N1214" s="10">
        <f t="shared" ca="1" si="225"/>
        <v>27</v>
      </c>
      <c r="O1214" s="10">
        <f t="shared" ca="1" si="226"/>
        <v>1</v>
      </c>
      <c r="P1214" s="10">
        <f t="shared" ca="1" si="227"/>
        <v>3</v>
      </c>
      <c r="Q1214" s="11">
        <f t="shared" ca="1" si="216"/>
        <v>33</v>
      </c>
      <c r="R1214" s="22" t="str">
        <f ca="1">VLOOKUP(L1214,'05'!$A$2:$B$6,2,0)</f>
        <v>parda</v>
      </c>
      <c r="S1214" s="22" t="str">
        <f ca="1">VLOOKUP(M1214,'06'!$A$2:$B$18,2,0)</f>
        <v>sem instrução</v>
      </c>
      <c r="T1214" s="22" t="str">
        <f ca="1">VLOOKUP(N1214,'07'!$A$2:$D$28,2,0)</f>
        <v>Tocantins</v>
      </c>
      <c r="U1214" s="22" t="str">
        <f ca="1">VLOOKUP(O1214,'08'!$A$2:$B$28,2,0)</f>
        <v>Adventista</v>
      </c>
      <c r="V1214" s="22" t="str">
        <f ca="1">VLOOKUP(P1214,'10'!$A$2:$B$10,2,0)</f>
        <v>Divorciado</v>
      </c>
      <c r="W1214" s="29">
        <f>IFERROR(VLOOKUP($B1214,'b02'!$A$4:$H$705,W$1,0),0)</f>
        <v>1</v>
      </c>
      <c r="X1214" s="29">
        <f>IFERROR(VLOOKUP($B1214,'b02'!$A$4:$H$705,X$1,0),0)</f>
        <v>0</v>
      </c>
      <c r="Y1214" s="29">
        <f>IFERROR(VLOOKUP($B1214,'b02'!$A$4:$H$705,Y$1,0),0)</f>
        <v>0</v>
      </c>
      <c r="Z1214" s="29">
        <f>IFERROR(VLOOKUP($B1214,'b02'!$A$4:$H$705,Z$1,0),0)</f>
        <v>0</v>
      </c>
      <c r="AA1214" s="29">
        <f>IFERROR(VLOOKUP($B1214,'b02'!$A$4:$H$705,AA$1,0),0)</f>
        <v>0</v>
      </c>
      <c r="AB1214" s="29">
        <f>IFERROR(VLOOKUP($B1214,'b02'!$A$4:$H$705,AB$1,0),0)</f>
        <v>0</v>
      </c>
      <c r="AC1214" s="29">
        <f>IFERROR(VLOOKUP($B1214,'b02'!$A$4:$H$705,AC$1,0),0)</f>
        <v>1</v>
      </c>
      <c r="AD1214" s="41">
        <f>IFERROR(VLOOKUP($B1214,'b06'!$A$4:$I$714,AD$1,0),0)</f>
        <v>0</v>
      </c>
      <c r="AE1214" s="41">
        <f>IFERROR(VLOOKUP($B1214,'b06'!$A$4:$I$714,AE$1,0),0)</f>
        <v>0</v>
      </c>
      <c r="AF1214" s="41">
        <f>IFERROR(VLOOKUP($B1214,'b06'!$A$4:$I$714,AF$1,0),0)</f>
        <v>0</v>
      </c>
      <c r="AG1214" s="41">
        <f>IFERROR(VLOOKUP($B1214,'b06'!$A$4:$I$714,AG$1,0),0)</f>
        <v>1</v>
      </c>
      <c r="AH1214" s="41">
        <f>IFERROR(VLOOKUP($B1214,'b06'!$A$4:$I$714,AH$1,0),0)</f>
        <v>0</v>
      </c>
      <c r="AI1214" s="41">
        <f>IFERROR(VLOOKUP($B1214,'b06'!$A$4:$I$714,AI$1,0),0)</f>
        <v>0</v>
      </c>
      <c r="AJ1214" s="41">
        <f>IFERROR(VLOOKUP($B1214,'b06'!$A$4:$I$714,AJ$1,0),0)</f>
        <v>0</v>
      </c>
    </row>
    <row r="1215" spans="1:36" x14ac:dyDescent="0.35">
      <c r="A1215" s="4" t="s">
        <v>217</v>
      </c>
      <c r="B1215" s="30">
        <v>1213</v>
      </c>
      <c r="C1215" s="8">
        <f t="shared" ca="1" si="217"/>
        <v>34845</v>
      </c>
      <c r="D1215" s="5" t="str">
        <f t="shared" si="218"/>
        <v>colaborador_1213</v>
      </c>
      <c r="E1215" s="9" t="s">
        <v>1339</v>
      </c>
      <c r="F1215" s="9" t="s">
        <v>1550</v>
      </c>
      <c r="G1215" s="8">
        <f t="shared" ca="1" si="219"/>
        <v>43996</v>
      </c>
      <c r="H1215" s="6" t="s">
        <v>6</v>
      </c>
      <c r="I1215" s="13">
        <f t="shared" ca="1" si="220"/>
        <v>1.8</v>
      </c>
      <c r="J1215" s="15">
        <f t="shared" ca="1" si="221"/>
        <v>73</v>
      </c>
      <c r="K1215" s="15">
        <f t="shared" ca="1" si="222"/>
        <v>22.530864197530864</v>
      </c>
      <c r="L1215" s="10">
        <f t="shared" ca="1" si="223"/>
        <v>2</v>
      </c>
      <c r="M1215" s="10">
        <f t="shared" ca="1" si="224"/>
        <v>3</v>
      </c>
      <c r="N1215" s="10">
        <f t="shared" ca="1" si="225"/>
        <v>6</v>
      </c>
      <c r="O1215" s="10">
        <f t="shared" ca="1" si="226"/>
        <v>6</v>
      </c>
      <c r="P1215" s="10">
        <f t="shared" ca="1" si="227"/>
        <v>2</v>
      </c>
      <c r="Q1215" s="11">
        <f t="shared" ca="1" si="216"/>
        <v>25</v>
      </c>
      <c r="R1215" s="22" t="str">
        <f ca="1">VLOOKUP(L1215,'05'!$A$2:$B$6,2,0)</f>
        <v>parda</v>
      </c>
      <c r="S1215" s="22" t="str">
        <f ca="1">VLOOKUP(M1215,'06'!$A$2:$B$18,2,0)</f>
        <v>ensino fundamental completo</v>
      </c>
      <c r="T1215" s="22" t="str">
        <f ca="1">VLOOKUP(N1215,'07'!$A$2:$D$28,2,0)</f>
        <v>Ceará</v>
      </c>
      <c r="U1215" s="22" t="str">
        <f ca="1">VLOOKUP(O1215,'08'!$A$2:$B$28,2,0)</f>
        <v>Umbanda</v>
      </c>
      <c r="V1215" s="22" t="str">
        <f ca="1">VLOOKUP(P1215,'10'!$A$2:$B$10,2,0)</f>
        <v>Casado</v>
      </c>
      <c r="W1215" s="29">
        <f>IFERROR(VLOOKUP($B1215,'b02'!$A$4:$H$705,W$1,0),0)</f>
        <v>0</v>
      </c>
      <c r="X1215" s="29">
        <f>IFERROR(VLOOKUP($B1215,'b02'!$A$4:$H$705,X$1,0),0)</f>
        <v>0</v>
      </c>
      <c r="Y1215" s="29">
        <f>IFERROR(VLOOKUP($B1215,'b02'!$A$4:$H$705,Y$1,0),0)</f>
        <v>0</v>
      </c>
      <c r="Z1215" s="29">
        <f>IFERROR(VLOOKUP($B1215,'b02'!$A$4:$H$705,Z$1,0),0)</f>
        <v>0</v>
      </c>
      <c r="AA1215" s="29">
        <f>IFERROR(VLOOKUP($B1215,'b02'!$A$4:$H$705,AA$1,0),0)</f>
        <v>1</v>
      </c>
      <c r="AB1215" s="29">
        <f>IFERROR(VLOOKUP($B1215,'b02'!$A$4:$H$705,AB$1,0),0)</f>
        <v>0</v>
      </c>
      <c r="AC1215" s="29">
        <f>IFERROR(VLOOKUP($B1215,'b02'!$A$4:$H$705,AC$1,0),0)</f>
        <v>1</v>
      </c>
      <c r="AD1215" s="41">
        <f>IFERROR(VLOOKUP($B1215,'b06'!$A$4:$I$714,AD$1,0),0)</f>
        <v>0</v>
      </c>
      <c r="AE1215" s="41">
        <f>IFERROR(VLOOKUP($B1215,'b06'!$A$4:$I$714,AE$1,0),0)</f>
        <v>0</v>
      </c>
      <c r="AF1215" s="41">
        <f>IFERROR(VLOOKUP($B1215,'b06'!$A$4:$I$714,AF$1,0),0)</f>
        <v>0</v>
      </c>
      <c r="AG1215" s="41">
        <f>IFERROR(VLOOKUP($B1215,'b06'!$A$4:$I$714,AG$1,0),0)</f>
        <v>0</v>
      </c>
      <c r="AH1215" s="41">
        <f>IFERROR(VLOOKUP($B1215,'b06'!$A$4:$I$714,AH$1,0),0)</f>
        <v>1</v>
      </c>
      <c r="AI1215" s="41">
        <f>IFERROR(VLOOKUP($B1215,'b06'!$A$4:$I$714,AI$1,0),0)</f>
        <v>0</v>
      </c>
      <c r="AJ1215" s="41">
        <f>IFERROR(VLOOKUP($B1215,'b06'!$A$4:$I$714,AJ$1,0),0)</f>
        <v>0</v>
      </c>
    </row>
    <row r="1216" spans="1:36" x14ac:dyDescent="0.35">
      <c r="A1216" s="4" t="s">
        <v>87</v>
      </c>
      <c r="B1216" s="30">
        <v>1214</v>
      </c>
      <c r="C1216" s="8">
        <f t="shared" ca="1" si="217"/>
        <v>36047</v>
      </c>
      <c r="D1216" s="5" t="str">
        <f t="shared" si="218"/>
        <v>colaborador_1214</v>
      </c>
      <c r="E1216" s="9" t="s">
        <v>1339</v>
      </c>
      <c r="F1216" s="9" t="s">
        <v>1550</v>
      </c>
      <c r="G1216" s="8">
        <f t="shared" ca="1" si="219"/>
        <v>42845</v>
      </c>
      <c r="H1216" s="6" t="s">
        <v>6</v>
      </c>
      <c r="I1216" s="13">
        <f t="shared" ca="1" si="220"/>
        <v>1.77</v>
      </c>
      <c r="J1216" s="15">
        <f t="shared" ca="1" si="221"/>
        <v>76</v>
      </c>
      <c r="K1216" s="15">
        <f t="shared" ca="1" si="222"/>
        <v>24.258674071946118</v>
      </c>
      <c r="L1216" s="10">
        <f t="shared" ca="1" si="223"/>
        <v>3</v>
      </c>
      <c r="M1216" s="10">
        <f t="shared" ca="1" si="224"/>
        <v>5</v>
      </c>
      <c r="N1216" s="10">
        <f t="shared" ca="1" si="225"/>
        <v>8</v>
      </c>
      <c r="O1216" s="10">
        <f t="shared" ca="1" si="226"/>
        <v>4</v>
      </c>
      <c r="P1216" s="10">
        <f t="shared" ca="1" si="227"/>
        <v>3</v>
      </c>
      <c r="Q1216" s="11">
        <f t="shared" ca="1" si="216"/>
        <v>22</v>
      </c>
      <c r="R1216" s="22" t="str">
        <f ca="1">VLOOKUP(L1216,'05'!$A$2:$B$6,2,0)</f>
        <v>preta</v>
      </c>
      <c r="S1216" s="22" t="str">
        <f ca="1">VLOOKUP(M1216,'06'!$A$2:$B$18,2,0)</f>
        <v>ensino médio completo</v>
      </c>
      <c r="T1216" s="22" t="str">
        <f ca="1">VLOOKUP(N1216,'07'!$A$2:$D$28,2,0)</f>
        <v>Espírito Santo</v>
      </c>
      <c r="U1216" s="22" t="str">
        <f ca="1">VLOOKUP(O1216,'08'!$A$2:$B$28,2,0)</f>
        <v>Cristã</v>
      </c>
      <c r="V1216" s="22" t="str">
        <f ca="1">VLOOKUP(P1216,'10'!$A$2:$B$10,2,0)</f>
        <v>Divorciado</v>
      </c>
      <c r="W1216" s="29">
        <f>IFERROR(VLOOKUP($B1216,'b02'!$A$4:$H$705,W$1,0),0)</f>
        <v>1</v>
      </c>
      <c r="X1216" s="29">
        <f>IFERROR(VLOOKUP($B1216,'b02'!$A$4:$H$705,X$1,0),0)</f>
        <v>0</v>
      </c>
      <c r="Y1216" s="29">
        <f>IFERROR(VLOOKUP($B1216,'b02'!$A$4:$H$705,Y$1,0),0)</f>
        <v>0</v>
      </c>
      <c r="Z1216" s="29">
        <f>IFERROR(VLOOKUP($B1216,'b02'!$A$4:$H$705,Z$1,0),0)</f>
        <v>1</v>
      </c>
      <c r="AA1216" s="29">
        <f>IFERROR(VLOOKUP($B1216,'b02'!$A$4:$H$705,AA$1,0),0)</f>
        <v>0</v>
      </c>
      <c r="AB1216" s="29">
        <f>IFERROR(VLOOKUP($B1216,'b02'!$A$4:$H$705,AB$1,0),0)</f>
        <v>0</v>
      </c>
      <c r="AC1216" s="29">
        <f>IFERROR(VLOOKUP($B1216,'b02'!$A$4:$H$705,AC$1,0),0)</f>
        <v>2</v>
      </c>
      <c r="AD1216" s="41">
        <f>IFERROR(VLOOKUP($B1216,'b06'!$A$4:$I$714,AD$1,0),0)</f>
        <v>0</v>
      </c>
      <c r="AE1216" s="41">
        <f>IFERROR(VLOOKUP($B1216,'b06'!$A$4:$I$714,AE$1,0),0)</f>
        <v>1</v>
      </c>
      <c r="AF1216" s="41">
        <f>IFERROR(VLOOKUP($B1216,'b06'!$A$4:$I$714,AF$1,0),0)</f>
        <v>0</v>
      </c>
      <c r="AG1216" s="41">
        <f>IFERROR(VLOOKUP($B1216,'b06'!$A$4:$I$714,AG$1,0),0)</f>
        <v>0</v>
      </c>
      <c r="AH1216" s="41">
        <f>IFERROR(VLOOKUP($B1216,'b06'!$A$4:$I$714,AH$1,0),0)</f>
        <v>1</v>
      </c>
      <c r="AI1216" s="41">
        <f>IFERROR(VLOOKUP($B1216,'b06'!$A$4:$I$714,AI$1,0),0)</f>
        <v>0</v>
      </c>
      <c r="AJ1216" s="41">
        <f>IFERROR(VLOOKUP($B1216,'b06'!$A$4:$I$714,AJ$1,0),0)</f>
        <v>0</v>
      </c>
    </row>
    <row r="1217" spans="1:36" x14ac:dyDescent="0.35">
      <c r="A1217" s="4" t="s">
        <v>161</v>
      </c>
      <c r="B1217" s="30">
        <v>1215</v>
      </c>
      <c r="C1217" s="8">
        <f t="shared" ca="1" si="217"/>
        <v>33191</v>
      </c>
      <c r="D1217" s="5" t="str">
        <f t="shared" si="218"/>
        <v>colaborador_1215</v>
      </c>
      <c r="E1217" s="9" t="s">
        <v>1339</v>
      </c>
      <c r="F1217" s="9" t="s">
        <v>1550</v>
      </c>
      <c r="G1217" s="8">
        <f t="shared" ca="1" si="219"/>
        <v>43478</v>
      </c>
      <c r="H1217" s="6" t="s">
        <v>6</v>
      </c>
      <c r="I1217" s="13">
        <f t="shared" ca="1" si="220"/>
        <v>1.85</v>
      </c>
      <c r="J1217" s="15">
        <f t="shared" ca="1" si="221"/>
        <v>72</v>
      </c>
      <c r="K1217" s="15">
        <f t="shared" ca="1" si="222"/>
        <v>21.037253469685901</v>
      </c>
      <c r="L1217" s="10">
        <f t="shared" ca="1" si="223"/>
        <v>3</v>
      </c>
      <c r="M1217" s="10">
        <f t="shared" ca="1" si="224"/>
        <v>7</v>
      </c>
      <c r="N1217" s="10">
        <f t="shared" ca="1" si="225"/>
        <v>25</v>
      </c>
      <c r="O1217" s="10">
        <f t="shared" ca="1" si="226"/>
        <v>6</v>
      </c>
      <c r="P1217" s="10">
        <f t="shared" ca="1" si="227"/>
        <v>1</v>
      </c>
      <c r="Q1217" s="11">
        <f t="shared" ca="1" si="216"/>
        <v>30</v>
      </c>
      <c r="R1217" s="22" t="str">
        <f ca="1">VLOOKUP(L1217,'05'!$A$2:$B$6,2,0)</f>
        <v>preta</v>
      </c>
      <c r="S1217" s="22" t="str">
        <f ca="1">VLOOKUP(M1217,'06'!$A$2:$B$18,2,0)</f>
        <v>ensino médio técnico completo</v>
      </c>
      <c r="T1217" s="22" t="str">
        <f ca="1">VLOOKUP(N1217,'07'!$A$2:$D$28,2,0)</f>
        <v>São Paulo</v>
      </c>
      <c r="U1217" s="22" t="str">
        <f ca="1">VLOOKUP(O1217,'08'!$A$2:$B$28,2,0)</f>
        <v>Umbanda</v>
      </c>
      <c r="V1217" s="22" t="str">
        <f ca="1">VLOOKUP(P1217,'10'!$A$2:$B$10,2,0)</f>
        <v>Solteiro</v>
      </c>
      <c r="W1217" s="29">
        <f>IFERROR(VLOOKUP($B1217,'b02'!$A$4:$H$705,W$1,0),0)</f>
        <v>0</v>
      </c>
      <c r="X1217" s="29">
        <f>IFERROR(VLOOKUP($B1217,'b02'!$A$4:$H$705,X$1,0),0)</f>
        <v>0</v>
      </c>
      <c r="Y1217" s="29">
        <f>IFERROR(VLOOKUP($B1217,'b02'!$A$4:$H$705,Y$1,0),0)</f>
        <v>0</v>
      </c>
      <c r="Z1217" s="29">
        <f>IFERROR(VLOOKUP($B1217,'b02'!$A$4:$H$705,Z$1,0),0)</f>
        <v>0</v>
      </c>
      <c r="AA1217" s="29">
        <f>IFERROR(VLOOKUP($B1217,'b02'!$A$4:$H$705,AA$1,0),0)</f>
        <v>0</v>
      </c>
      <c r="AB1217" s="29">
        <f>IFERROR(VLOOKUP($B1217,'b02'!$A$4:$H$705,AB$1,0),0)</f>
        <v>0</v>
      </c>
      <c r="AC1217" s="29">
        <f>IFERROR(VLOOKUP($B1217,'b02'!$A$4:$H$705,AC$1,0),0)</f>
        <v>0</v>
      </c>
      <c r="AD1217" s="41">
        <f>IFERROR(VLOOKUP($B1217,'b06'!$A$4:$I$714,AD$1,0),0)</f>
        <v>0</v>
      </c>
      <c r="AE1217" s="41">
        <f>IFERROR(VLOOKUP($B1217,'b06'!$A$4:$I$714,AE$1,0),0)</f>
        <v>0</v>
      </c>
      <c r="AF1217" s="41">
        <f>IFERROR(VLOOKUP($B1217,'b06'!$A$4:$I$714,AF$1,0),0)</f>
        <v>0</v>
      </c>
      <c r="AG1217" s="41">
        <f>IFERROR(VLOOKUP($B1217,'b06'!$A$4:$I$714,AG$1,0),0)</f>
        <v>0</v>
      </c>
      <c r="AH1217" s="41">
        <f>IFERROR(VLOOKUP($B1217,'b06'!$A$4:$I$714,AH$1,0),0)</f>
        <v>0</v>
      </c>
      <c r="AI1217" s="41">
        <f>IFERROR(VLOOKUP($B1217,'b06'!$A$4:$I$714,AI$1,0),0)</f>
        <v>0</v>
      </c>
      <c r="AJ1217" s="41">
        <f>IFERROR(VLOOKUP($B1217,'b06'!$A$4:$I$714,AJ$1,0),0)</f>
        <v>0</v>
      </c>
    </row>
    <row r="1218" spans="1:36" x14ac:dyDescent="0.35">
      <c r="A1218" s="4" t="s">
        <v>173</v>
      </c>
      <c r="B1218" s="30">
        <v>1216</v>
      </c>
      <c r="C1218" s="8">
        <f t="shared" ca="1" si="217"/>
        <v>31384</v>
      </c>
      <c r="D1218" s="5" t="str">
        <f t="shared" si="218"/>
        <v>colaborador_1216</v>
      </c>
      <c r="E1218" s="9" t="s">
        <v>1339</v>
      </c>
      <c r="F1218" s="9" t="s">
        <v>1550</v>
      </c>
      <c r="G1218" s="8">
        <f t="shared" ca="1" si="219"/>
        <v>43191</v>
      </c>
      <c r="H1218" s="6" t="s">
        <v>6</v>
      </c>
      <c r="I1218" s="13">
        <f t="shared" ca="1" si="220"/>
        <v>1.78</v>
      </c>
      <c r="J1218" s="15">
        <f t="shared" ca="1" si="221"/>
        <v>81</v>
      </c>
      <c r="K1218" s="15">
        <f t="shared" ca="1" si="222"/>
        <v>25.564953919959599</v>
      </c>
      <c r="L1218" s="10">
        <f t="shared" ca="1" si="223"/>
        <v>3</v>
      </c>
      <c r="M1218" s="10">
        <f t="shared" ca="1" si="224"/>
        <v>5</v>
      </c>
      <c r="N1218" s="10">
        <f t="shared" ca="1" si="225"/>
        <v>2</v>
      </c>
      <c r="O1218" s="10">
        <f t="shared" ca="1" si="226"/>
        <v>6</v>
      </c>
      <c r="P1218" s="10">
        <f t="shared" ca="1" si="227"/>
        <v>3</v>
      </c>
      <c r="Q1218" s="11">
        <f t="shared" ca="1" si="216"/>
        <v>35</v>
      </c>
      <c r="R1218" s="22" t="str">
        <f ca="1">VLOOKUP(L1218,'05'!$A$2:$B$6,2,0)</f>
        <v>preta</v>
      </c>
      <c r="S1218" s="22" t="str">
        <f ca="1">VLOOKUP(M1218,'06'!$A$2:$B$18,2,0)</f>
        <v>ensino médio completo</v>
      </c>
      <c r="T1218" s="22" t="str">
        <f ca="1">VLOOKUP(N1218,'07'!$A$2:$D$28,2,0)</f>
        <v>Alagoas</v>
      </c>
      <c r="U1218" s="22" t="str">
        <f ca="1">VLOOKUP(O1218,'08'!$A$2:$B$28,2,0)</f>
        <v>Umbanda</v>
      </c>
      <c r="V1218" s="22" t="str">
        <f ca="1">VLOOKUP(P1218,'10'!$A$2:$B$10,2,0)</f>
        <v>Divorciado</v>
      </c>
      <c r="W1218" s="29">
        <f>IFERROR(VLOOKUP($B1218,'b02'!$A$4:$H$705,W$1,0),0)</f>
        <v>0</v>
      </c>
      <c r="X1218" s="29">
        <f>IFERROR(VLOOKUP($B1218,'b02'!$A$4:$H$705,X$1,0),0)</f>
        <v>0</v>
      </c>
      <c r="Y1218" s="29">
        <f>IFERROR(VLOOKUP($B1218,'b02'!$A$4:$H$705,Y$1,0),0)</f>
        <v>0</v>
      </c>
      <c r="Z1218" s="29">
        <f>IFERROR(VLOOKUP($B1218,'b02'!$A$4:$H$705,Z$1,0),0)</f>
        <v>0</v>
      </c>
      <c r="AA1218" s="29">
        <f>IFERROR(VLOOKUP($B1218,'b02'!$A$4:$H$705,AA$1,0),0)</f>
        <v>0</v>
      </c>
      <c r="AB1218" s="29">
        <f>IFERROR(VLOOKUP($B1218,'b02'!$A$4:$H$705,AB$1,0),0)</f>
        <v>0</v>
      </c>
      <c r="AC1218" s="29">
        <f>IFERROR(VLOOKUP($B1218,'b02'!$A$4:$H$705,AC$1,0),0)</f>
        <v>0</v>
      </c>
      <c r="AD1218" s="41">
        <f>IFERROR(VLOOKUP($B1218,'b06'!$A$4:$I$714,AD$1,0),0)</f>
        <v>0</v>
      </c>
      <c r="AE1218" s="41">
        <f>IFERROR(VLOOKUP($B1218,'b06'!$A$4:$I$714,AE$1,0),0)</f>
        <v>0</v>
      </c>
      <c r="AF1218" s="41">
        <f>IFERROR(VLOOKUP($B1218,'b06'!$A$4:$I$714,AF$1,0),0)</f>
        <v>0</v>
      </c>
      <c r="AG1218" s="41">
        <f>IFERROR(VLOOKUP($B1218,'b06'!$A$4:$I$714,AG$1,0),0)</f>
        <v>0</v>
      </c>
      <c r="AH1218" s="41">
        <f>IFERROR(VLOOKUP($B1218,'b06'!$A$4:$I$714,AH$1,0),0)</f>
        <v>0</v>
      </c>
      <c r="AI1218" s="41">
        <f>IFERROR(VLOOKUP($B1218,'b06'!$A$4:$I$714,AI$1,0),0)</f>
        <v>0</v>
      </c>
      <c r="AJ1218" s="41">
        <f>IFERROR(VLOOKUP($B1218,'b06'!$A$4:$I$714,AJ$1,0),0)</f>
        <v>0</v>
      </c>
    </row>
    <row r="1219" spans="1:36" x14ac:dyDescent="0.35">
      <c r="A1219" s="4" t="s">
        <v>135</v>
      </c>
      <c r="B1219" s="30">
        <v>1217</v>
      </c>
      <c r="C1219" s="8">
        <f t="shared" ca="1" si="217"/>
        <v>32362</v>
      </c>
      <c r="D1219" s="5" t="str">
        <f t="shared" si="218"/>
        <v>colaborador_1217</v>
      </c>
      <c r="E1219" s="9" t="s">
        <v>1339</v>
      </c>
      <c r="F1219" s="9" t="s">
        <v>1550</v>
      </c>
      <c r="G1219" s="8">
        <f t="shared" ca="1" si="219"/>
        <v>44024</v>
      </c>
      <c r="H1219" s="6" t="s">
        <v>6</v>
      </c>
      <c r="I1219" s="13">
        <f t="shared" ca="1" si="220"/>
        <v>1.79</v>
      </c>
      <c r="J1219" s="15">
        <f t="shared" ca="1" si="221"/>
        <v>78</v>
      </c>
      <c r="K1219" s="15">
        <f t="shared" ca="1" si="222"/>
        <v>24.343809494085704</v>
      </c>
      <c r="L1219" s="10">
        <f t="shared" ca="1" si="223"/>
        <v>2</v>
      </c>
      <c r="M1219" s="10">
        <f t="shared" ca="1" si="224"/>
        <v>3</v>
      </c>
      <c r="N1219" s="10">
        <f t="shared" ca="1" si="225"/>
        <v>10</v>
      </c>
      <c r="O1219" s="10">
        <f t="shared" ca="1" si="226"/>
        <v>1</v>
      </c>
      <c r="P1219" s="10">
        <f t="shared" ca="1" si="227"/>
        <v>3</v>
      </c>
      <c r="Q1219" s="11">
        <f t="shared" ref="Q1219:Q1272" ca="1" si="228">INT((TODAY()-C1219)/365.25)</f>
        <v>32</v>
      </c>
      <c r="R1219" s="22" t="str">
        <f ca="1">VLOOKUP(L1219,'05'!$A$2:$B$6,2,0)</f>
        <v>parda</v>
      </c>
      <c r="S1219" s="22" t="str">
        <f ca="1">VLOOKUP(M1219,'06'!$A$2:$B$18,2,0)</f>
        <v>ensino fundamental completo</v>
      </c>
      <c r="T1219" s="22" t="str">
        <f ca="1">VLOOKUP(N1219,'07'!$A$2:$D$28,2,0)</f>
        <v>Maranhão</v>
      </c>
      <c r="U1219" s="22" t="str">
        <f ca="1">VLOOKUP(O1219,'08'!$A$2:$B$28,2,0)</f>
        <v>Adventista</v>
      </c>
      <c r="V1219" s="22" t="str">
        <f ca="1">VLOOKUP(P1219,'10'!$A$2:$B$10,2,0)</f>
        <v>Divorciado</v>
      </c>
      <c r="W1219" s="29">
        <f>IFERROR(VLOOKUP($B1219,'b02'!$A$4:$H$705,W$1,0),0)</f>
        <v>0</v>
      </c>
      <c r="X1219" s="29">
        <f>IFERROR(VLOOKUP($B1219,'b02'!$A$4:$H$705,X$1,0),0)</f>
        <v>0</v>
      </c>
      <c r="Y1219" s="29">
        <f>IFERROR(VLOOKUP($B1219,'b02'!$A$4:$H$705,Y$1,0),0)</f>
        <v>1</v>
      </c>
      <c r="Z1219" s="29">
        <f>IFERROR(VLOOKUP($B1219,'b02'!$A$4:$H$705,Z$1,0),0)</f>
        <v>0</v>
      </c>
      <c r="AA1219" s="29">
        <f>IFERROR(VLOOKUP($B1219,'b02'!$A$4:$H$705,AA$1,0),0)</f>
        <v>0</v>
      </c>
      <c r="AB1219" s="29">
        <f>IFERROR(VLOOKUP($B1219,'b02'!$A$4:$H$705,AB$1,0),0)</f>
        <v>0</v>
      </c>
      <c r="AC1219" s="29">
        <f>IFERROR(VLOOKUP($B1219,'b02'!$A$4:$H$705,AC$1,0),0)</f>
        <v>1</v>
      </c>
      <c r="AD1219" s="41">
        <f>IFERROR(VLOOKUP($B1219,'b06'!$A$4:$I$714,AD$1,0),0)</f>
        <v>1</v>
      </c>
      <c r="AE1219" s="41">
        <f>IFERROR(VLOOKUP($B1219,'b06'!$A$4:$I$714,AE$1,0),0)</f>
        <v>0</v>
      </c>
      <c r="AF1219" s="41">
        <f>IFERROR(VLOOKUP($B1219,'b06'!$A$4:$I$714,AF$1,0),0)</f>
        <v>0</v>
      </c>
      <c r="AG1219" s="41">
        <f>IFERROR(VLOOKUP($B1219,'b06'!$A$4:$I$714,AG$1,0),0)</f>
        <v>0</v>
      </c>
      <c r="AH1219" s="41">
        <f>IFERROR(VLOOKUP($B1219,'b06'!$A$4:$I$714,AH$1,0),0)</f>
        <v>0</v>
      </c>
      <c r="AI1219" s="41">
        <f>IFERROR(VLOOKUP($B1219,'b06'!$A$4:$I$714,AI$1,0),0)</f>
        <v>0</v>
      </c>
      <c r="AJ1219" s="41">
        <f>IFERROR(VLOOKUP($B1219,'b06'!$A$4:$I$714,AJ$1,0),0)</f>
        <v>0</v>
      </c>
    </row>
    <row r="1220" spans="1:36" x14ac:dyDescent="0.35">
      <c r="A1220" s="4" t="s">
        <v>255</v>
      </c>
      <c r="B1220" s="30">
        <v>1218</v>
      </c>
      <c r="C1220" s="8">
        <f t="shared" ref="C1220:C1252" ca="1" si="229">RANDBETWEEN(DATE(1984,1,1),DATE(1998,12,31))</f>
        <v>34556</v>
      </c>
      <c r="D1220" s="5" t="str">
        <f t="shared" ref="D1220:D1252" si="230">CONCATENATE("colaborador_",A1220)</f>
        <v>colaborador_1218</v>
      </c>
      <c r="E1220" s="9" t="s">
        <v>1339</v>
      </c>
      <c r="F1220" s="9" t="s">
        <v>1550</v>
      </c>
      <c r="G1220" s="8">
        <f t="shared" ref="G1220:G1252" ca="1" si="231">RANDBETWEEN(DATE(2015,1,1),DATE(2020,12,31))</f>
        <v>43156</v>
      </c>
      <c r="H1220" s="6" t="s">
        <v>6</v>
      </c>
      <c r="I1220" s="13">
        <f t="shared" ref="I1220:I1252" ca="1" si="232">IF(H1220="M",RANDBETWEEN(175,185)/100,RANDBETWEEN(165,175)/100)</f>
        <v>1.8</v>
      </c>
      <c r="J1220" s="15">
        <f t="shared" ref="J1220:J1252" ca="1" si="233">IF(H1220="M",RANDBETWEEN(70,81),RANDBETWEEN(45,65))</f>
        <v>75</v>
      </c>
      <c r="K1220" s="15">
        <f t="shared" ref="K1220:K1252" ca="1" si="234">J1220/I1220^2</f>
        <v>23.148148148148145</v>
      </c>
      <c r="L1220" s="10">
        <f t="shared" ref="L1220:L1252" ca="1" si="235">RANDBETWEEN(2,3)</f>
        <v>2</v>
      </c>
      <c r="M1220" s="10">
        <f t="shared" ref="M1220:M1252" ca="1" si="236">RANDBETWEEN(1,7)</f>
        <v>4</v>
      </c>
      <c r="N1220" s="10">
        <f t="shared" ref="N1220:N1252" ca="1" si="237">RANDBETWEEN(1,27)</f>
        <v>20</v>
      </c>
      <c r="O1220" s="10">
        <f t="shared" ref="O1220:O1252" ca="1" si="238">RANDBETWEEN(1,7)</f>
        <v>4</v>
      </c>
      <c r="P1220" s="10">
        <f t="shared" ref="P1220:P1252" ca="1" si="239">RANDBETWEEN(1,6)</f>
        <v>6</v>
      </c>
      <c r="Q1220" s="11">
        <f t="shared" ca="1" si="228"/>
        <v>26</v>
      </c>
      <c r="R1220" s="22" t="str">
        <f ca="1">VLOOKUP(L1220,'05'!$A$2:$B$6,2,0)</f>
        <v>parda</v>
      </c>
      <c r="S1220" s="22" t="str">
        <f ca="1">VLOOKUP(M1220,'06'!$A$2:$B$18,2,0)</f>
        <v>ensino médio incompleto</v>
      </c>
      <c r="T1220" s="22" t="str">
        <f ca="1">VLOOKUP(N1220,'07'!$A$2:$D$28,2,0)</f>
        <v>Rio Grande do Norte</v>
      </c>
      <c r="U1220" s="22" t="str">
        <f ca="1">VLOOKUP(O1220,'08'!$A$2:$B$28,2,0)</f>
        <v>Cristã</v>
      </c>
      <c r="V1220" s="22" t="str">
        <f ca="1">VLOOKUP(P1220,'10'!$A$2:$B$10,2,0)</f>
        <v>Concubinato/União Estável</v>
      </c>
      <c r="W1220" s="29">
        <f>IFERROR(VLOOKUP($B1220,'b02'!$A$4:$H$705,W$1,0),0)</f>
        <v>0</v>
      </c>
      <c r="X1220" s="29">
        <f>IFERROR(VLOOKUP($B1220,'b02'!$A$4:$H$705,X$1,0),0)</f>
        <v>0</v>
      </c>
      <c r="Y1220" s="29">
        <f>IFERROR(VLOOKUP($B1220,'b02'!$A$4:$H$705,Y$1,0),0)</f>
        <v>1</v>
      </c>
      <c r="Z1220" s="29">
        <f>IFERROR(VLOOKUP($B1220,'b02'!$A$4:$H$705,Z$1,0),0)</f>
        <v>1</v>
      </c>
      <c r="AA1220" s="29">
        <f>IFERROR(VLOOKUP($B1220,'b02'!$A$4:$H$705,AA$1,0),0)</f>
        <v>0</v>
      </c>
      <c r="AB1220" s="29">
        <f>IFERROR(VLOOKUP($B1220,'b02'!$A$4:$H$705,AB$1,0),0)</f>
        <v>1</v>
      </c>
      <c r="AC1220" s="29">
        <f>IFERROR(VLOOKUP($B1220,'b02'!$A$4:$H$705,AC$1,0),0)</f>
        <v>3</v>
      </c>
      <c r="AD1220" s="41">
        <f>IFERROR(VLOOKUP($B1220,'b06'!$A$4:$I$714,AD$1,0),0)</f>
        <v>0</v>
      </c>
      <c r="AE1220" s="41">
        <f>IFERROR(VLOOKUP($B1220,'b06'!$A$4:$I$714,AE$1,0),0)</f>
        <v>1</v>
      </c>
      <c r="AF1220" s="41">
        <f>IFERROR(VLOOKUP($B1220,'b06'!$A$4:$I$714,AF$1,0),0)</f>
        <v>0</v>
      </c>
      <c r="AG1220" s="41">
        <f>IFERROR(VLOOKUP($B1220,'b06'!$A$4:$I$714,AG$1,0),0)</f>
        <v>1</v>
      </c>
      <c r="AH1220" s="41">
        <f>IFERROR(VLOOKUP($B1220,'b06'!$A$4:$I$714,AH$1,0),0)</f>
        <v>1</v>
      </c>
      <c r="AI1220" s="41">
        <f>IFERROR(VLOOKUP($B1220,'b06'!$A$4:$I$714,AI$1,0),0)</f>
        <v>0</v>
      </c>
      <c r="AJ1220" s="41">
        <f>IFERROR(VLOOKUP($B1220,'b06'!$A$4:$I$714,AJ$1,0),0)</f>
        <v>0</v>
      </c>
    </row>
    <row r="1221" spans="1:36" x14ac:dyDescent="0.35">
      <c r="A1221" s="4" t="s">
        <v>238</v>
      </c>
      <c r="B1221" s="30">
        <v>1219</v>
      </c>
      <c r="C1221" s="8">
        <f t="shared" ca="1" si="229"/>
        <v>35646</v>
      </c>
      <c r="D1221" s="5" t="str">
        <f t="shared" si="230"/>
        <v>colaborador_1219</v>
      </c>
      <c r="E1221" s="9" t="s">
        <v>1339</v>
      </c>
      <c r="F1221" s="9" t="s">
        <v>1550</v>
      </c>
      <c r="G1221" s="8">
        <f t="shared" ca="1" si="231"/>
        <v>42835</v>
      </c>
      <c r="H1221" s="6" t="s">
        <v>6</v>
      </c>
      <c r="I1221" s="13">
        <f t="shared" ca="1" si="232"/>
        <v>1.82</v>
      </c>
      <c r="J1221" s="15">
        <f t="shared" ca="1" si="233"/>
        <v>72</v>
      </c>
      <c r="K1221" s="15">
        <f t="shared" ca="1" si="234"/>
        <v>21.736505252988767</v>
      </c>
      <c r="L1221" s="10">
        <f t="shared" ca="1" si="235"/>
        <v>3</v>
      </c>
      <c r="M1221" s="10">
        <f t="shared" ca="1" si="236"/>
        <v>5</v>
      </c>
      <c r="N1221" s="10">
        <f t="shared" ca="1" si="237"/>
        <v>27</v>
      </c>
      <c r="O1221" s="10">
        <f t="shared" ca="1" si="238"/>
        <v>4</v>
      </c>
      <c r="P1221" s="10">
        <f t="shared" ca="1" si="239"/>
        <v>4</v>
      </c>
      <c r="Q1221" s="11">
        <f t="shared" ca="1" si="228"/>
        <v>23</v>
      </c>
      <c r="R1221" s="22" t="str">
        <f ca="1">VLOOKUP(L1221,'05'!$A$2:$B$6,2,0)</f>
        <v>preta</v>
      </c>
      <c r="S1221" s="22" t="str">
        <f ca="1">VLOOKUP(M1221,'06'!$A$2:$B$18,2,0)</f>
        <v>ensino médio completo</v>
      </c>
      <c r="T1221" s="22" t="str">
        <f ca="1">VLOOKUP(N1221,'07'!$A$2:$D$28,2,0)</f>
        <v>Tocantins</v>
      </c>
      <c r="U1221" s="22" t="str">
        <f ca="1">VLOOKUP(O1221,'08'!$A$2:$B$28,2,0)</f>
        <v>Cristã</v>
      </c>
      <c r="V1221" s="22" t="str">
        <f ca="1">VLOOKUP(P1221,'10'!$A$2:$B$10,2,0)</f>
        <v>Desquitado</v>
      </c>
      <c r="W1221" s="29">
        <f>IFERROR(VLOOKUP($B1221,'b02'!$A$4:$H$705,W$1,0),0)</f>
        <v>0</v>
      </c>
      <c r="X1221" s="29">
        <f>IFERROR(VLOOKUP($B1221,'b02'!$A$4:$H$705,X$1,0),0)</f>
        <v>0</v>
      </c>
      <c r="Y1221" s="29">
        <f>IFERROR(VLOOKUP($B1221,'b02'!$A$4:$H$705,Y$1,0),0)</f>
        <v>0</v>
      </c>
      <c r="Z1221" s="29">
        <f>IFERROR(VLOOKUP($B1221,'b02'!$A$4:$H$705,Z$1,0),0)</f>
        <v>0</v>
      </c>
      <c r="AA1221" s="29">
        <f>IFERROR(VLOOKUP($B1221,'b02'!$A$4:$H$705,AA$1,0),0)</f>
        <v>0</v>
      </c>
      <c r="AB1221" s="29">
        <f>IFERROR(VLOOKUP($B1221,'b02'!$A$4:$H$705,AB$1,0),0)</f>
        <v>0</v>
      </c>
      <c r="AC1221" s="29">
        <f>IFERROR(VLOOKUP($B1221,'b02'!$A$4:$H$705,AC$1,0),0)</f>
        <v>0</v>
      </c>
      <c r="AD1221" s="41">
        <f>IFERROR(VLOOKUP($B1221,'b06'!$A$4:$I$714,AD$1,0),0)</f>
        <v>0</v>
      </c>
      <c r="AE1221" s="41">
        <f>IFERROR(VLOOKUP($B1221,'b06'!$A$4:$I$714,AE$1,0),0)</f>
        <v>0</v>
      </c>
      <c r="AF1221" s="41">
        <f>IFERROR(VLOOKUP($B1221,'b06'!$A$4:$I$714,AF$1,0),0)</f>
        <v>0</v>
      </c>
      <c r="AG1221" s="41">
        <f>IFERROR(VLOOKUP($B1221,'b06'!$A$4:$I$714,AG$1,0),0)</f>
        <v>0</v>
      </c>
      <c r="AH1221" s="41">
        <f>IFERROR(VLOOKUP($B1221,'b06'!$A$4:$I$714,AH$1,0),0)</f>
        <v>0</v>
      </c>
      <c r="AI1221" s="41">
        <f>IFERROR(VLOOKUP($B1221,'b06'!$A$4:$I$714,AI$1,0),0)</f>
        <v>0</v>
      </c>
      <c r="AJ1221" s="41">
        <f>IFERROR(VLOOKUP($B1221,'b06'!$A$4:$I$714,AJ$1,0),0)</f>
        <v>0</v>
      </c>
    </row>
    <row r="1222" spans="1:36" x14ac:dyDescent="0.35">
      <c r="A1222" s="4" t="s">
        <v>1326</v>
      </c>
      <c r="B1222" s="30">
        <v>1220</v>
      </c>
      <c r="C1222" s="8">
        <f t="shared" ca="1" si="229"/>
        <v>31679</v>
      </c>
      <c r="D1222" s="5" t="str">
        <f t="shared" si="230"/>
        <v>colaborador_1220</v>
      </c>
      <c r="E1222" s="9" t="s">
        <v>1339</v>
      </c>
      <c r="F1222" s="9" t="s">
        <v>1550</v>
      </c>
      <c r="G1222" s="8">
        <f t="shared" ca="1" si="231"/>
        <v>42890</v>
      </c>
      <c r="H1222" s="6" t="s">
        <v>6</v>
      </c>
      <c r="I1222" s="13">
        <f t="shared" ca="1" si="232"/>
        <v>1.85</v>
      </c>
      <c r="J1222" s="15">
        <f t="shared" ca="1" si="233"/>
        <v>78</v>
      </c>
      <c r="K1222" s="15">
        <f t="shared" ca="1" si="234"/>
        <v>22.790357925493058</v>
      </c>
      <c r="L1222" s="10">
        <f t="shared" ca="1" si="235"/>
        <v>3</v>
      </c>
      <c r="M1222" s="10">
        <f t="shared" ca="1" si="236"/>
        <v>4</v>
      </c>
      <c r="N1222" s="10">
        <f t="shared" ca="1" si="237"/>
        <v>11</v>
      </c>
      <c r="O1222" s="10">
        <f t="shared" ca="1" si="238"/>
        <v>3</v>
      </c>
      <c r="P1222" s="10">
        <f t="shared" ca="1" si="239"/>
        <v>1</v>
      </c>
      <c r="Q1222" s="11">
        <f t="shared" ca="1" si="228"/>
        <v>34</v>
      </c>
      <c r="R1222" s="22" t="str">
        <f ca="1">VLOOKUP(L1222,'05'!$A$2:$B$6,2,0)</f>
        <v>preta</v>
      </c>
      <c r="S1222" s="22" t="str">
        <f ca="1">VLOOKUP(M1222,'06'!$A$2:$B$18,2,0)</f>
        <v>ensino médio incompleto</v>
      </c>
      <c r="T1222" s="22" t="str">
        <f ca="1">VLOOKUP(N1222,'07'!$A$2:$D$28,2,0)</f>
        <v>Mato Grosso</v>
      </c>
      <c r="U1222" s="22" t="str">
        <f ca="1">VLOOKUP(O1222,'08'!$A$2:$B$28,2,0)</f>
        <v>Católica</v>
      </c>
      <c r="V1222" s="22" t="str">
        <f ca="1">VLOOKUP(P1222,'10'!$A$2:$B$10,2,0)</f>
        <v>Solteiro</v>
      </c>
      <c r="W1222" s="29">
        <f>IFERROR(VLOOKUP($B1222,'b02'!$A$4:$H$705,W$1,0),0)</f>
        <v>0</v>
      </c>
      <c r="X1222" s="29">
        <f>IFERROR(VLOOKUP($B1222,'b02'!$A$4:$H$705,X$1,0),0)</f>
        <v>0</v>
      </c>
      <c r="Y1222" s="29">
        <f>IFERROR(VLOOKUP($B1222,'b02'!$A$4:$H$705,Y$1,0),0)</f>
        <v>0</v>
      </c>
      <c r="Z1222" s="29">
        <f>IFERROR(VLOOKUP($B1222,'b02'!$A$4:$H$705,Z$1,0),0)</f>
        <v>0</v>
      </c>
      <c r="AA1222" s="29">
        <f>IFERROR(VLOOKUP($B1222,'b02'!$A$4:$H$705,AA$1,0),0)</f>
        <v>0</v>
      </c>
      <c r="AB1222" s="29">
        <f>IFERROR(VLOOKUP($B1222,'b02'!$A$4:$H$705,AB$1,0),0)</f>
        <v>0</v>
      </c>
      <c r="AC1222" s="29">
        <f>IFERROR(VLOOKUP($B1222,'b02'!$A$4:$H$705,AC$1,0),0)</f>
        <v>0</v>
      </c>
      <c r="AD1222" s="41">
        <f>IFERROR(VLOOKUP($B1222,'b06'!$A$4:$I$714,AD$1,0),0)</f>
        <v>0</v>
      </c>
      <c r="AE1222" s="41">
        <f>IFERROR(VLOOKUP($B1222,'b06'!$A$4:$I$714,AE$1,0),0)</f>
        <v>0</v>
      </c>
      <c r="AF1222" s="41">
        <f>IFERROR(VLOOKUP($B1222,'b06'!$A$4:$I$714,AF$1,0),0)</f>
        <v>0</v>
      </c>
      <c r="AG1222" s="41">
        <f>IFERROR(VLOOKUP($B1222,'b06'!$A$4:$I$714,AG$1,0),0)</f>
        <v>0</v>
      </c>
      <c r="AH1222" s="41">
        <f>IFERROR(VLOOKUP($B1222,'b06'!$A$4:$I$714,AH$1,0),0)</f>
        <v>0</v>
      </c>
      <c r="AI1222" s="41">
        <f>IFERROR(VLOOKUP($B1222,'b06'!$A$4:$I$714,AI$1,0),0)</f>
        <v>0</v>
      </c>
      <c r="AJ1222" s="41">
        <f>IFERROR(VLOOKUP($B1222,'b06'!$A$4:$I$714,AJ$1,0),0)</f>
        <v>0</v>
      </c>
    </row>
    <row r="1223" spans="1:36" x14ac:dyDescent="0.35">
      <c r="A1223" s="4" t="s">
        <v>181</v>
      </c>
      <c r="B1223" s="30">
        <v>1221</v>
      </c>
      <c r="C1223" s="8">
        <f t="shared" ca="1" si="229"/>
        <v>33856</v>
      </c>
      <c r="D1223" s="5" t="str">
        <f t="shared" si="230"/>
        <v>colaborador_1221</v>
      </c>
      <c r="E1223" s="9" t="s">
        <v>1339</v>
      </c>
      <c r="F1223" s="9" t="s">
        <v>1550</v>
      </c>
      <c r="G1223" s="8">
        <f t="shared" ca="1" si="231"/>
        <v>43035</v>
      </c>
      <c r="H1223" s="6" t="s">
        <v>6</v>
      </c>
      <c r="I1223" s="13">
        <f t="shared" ca="1" si="232"/>
        <v>1.75</v>
      </c>
      <c r="J1223" s="15">
        <f t="shared" ca="1" si="233"/>
        <v>75</v>
      </c>
      <c r="K1223" s="15">
        <f t="shared" ca="1" si="234"/>
        <v>24.489795918367346</v>
      </c>
      <c r="L1223" s="10">
        <f t="shared" ca="1" si="235"/>
        <v>2</v>
      </c>
      <c r="M1223" s="10">
        <f t="shared" ca="1" si="236"/>
        <v>2</v>
      </c>
      <c r="N1223" s="10">
        <f t="shared" ca="1" si="237"/>
        <v>7</v>
      </c>
      <c r="O1223" s="10">
        <f t="shared" ca="1" si="238"/>
        <v>4</v>
      </c>
      <c r="P1223" s="10">
        <f t="shared" ca="1" si="239"/>
        <v>5</v>
      </c>
      <c r="Q1223" s="11">
        <f t="shared" ca="1" si="228"/>
        <v>28</v>
      </c>
      <c r="R1223" s="22" t="str">
        <f ca="1">VLOOKUP(L1223,'05'!$A$2:$B$6,2,0)</f>
        <v>parda</v>
      </c>
      <c r="S1223" s="22" t="str">
        <f ca="1">VLOOKUP(M1223,'06'!$A$2:$B$18,2,0)</f>
        <v>ensino fundamental incompleto</v>
      </c>
      <c r="T1223" s="22" t="str">
        <f ca="1">VLOOKUP(N1223,'07'!$A$2:$D$28,2,0)</f>
        <v>Distrito Federal</v>
      </c>
      <c r="U1223" s="22" t="str">
        <f ca="1">VLOOKUP(O1223,'08'!$A$2:$B$28,2,0)</f>
        <v>Cristã</v>
      </c>
      <c r="V1223" s="22" t="str">
        <f ca="1">VLOOKUP(P1223,'10'!$A$2:$B$10,2,0)</f>
        <v>Separado</v>
      </c>
      <c r="W1223" s="29">
        <f>IFERROR(VLOOKUP($B1223,'b02'!$A$4:$H$705,W$1,0),0)</f>
        <v>0</v>
      </c>
      <c r="X1223" s="29">
        <f>IFERROR(VLOOKUP($B1223,'b02'!$A$4:$H$705,X$1,0),0)</f>
        <v>0</v>
      </c>
      <c r="Y1223" s="29">
        <f>IFERROR(VLOOKUP($B1223,'b02'!$A$4:$H$705,Y$1,0),0)</f>
        <v>0</v>
      </c>
      <c r="Z1223" s="29">
        <f>IFERROR(VLOOKUP($B1223,'b02'!$A$4:$H$705,Z$1,0),0)</f>
        <v>0</v>
      </c>
      <c r="AA1223" s="29">
        <f>IFERROR(VLOOKUP($B1223,'b02'!$A$4:$H$705,AA$1,0),0)</f>
        <v>0</v>
      </c>
      <c r="AB1223" s="29">
        <f>IFERROR(VLOOKUP($B1223,'b02'!$A$4:$H$705,AB$1,0),0)</f>
        <v>0</v>
      </c>
      <c r="AC1223" s="29">
        <f>IFERROR(VLOOKUP($B1223,'b02'!$A$4:$H$705,AC$1,0),0)</f>
        <v>0</v>
      </c>
      <c r="AD1223" s="41">
        <f>IFERROR(VLOOKUP($B1223,'b06'!$A$4:$I$714,AD$1,0),0)</f>
        <v>0</v>
      </c>
      <c r="AE1223" s="41">
        <f>IFERROR(VLOOKUP($B1223,'b06'!$A$4:$I$714,AE$1,0),0)</f>
        <v>0</v>
      </c>
      <c r="AF1223" s="41">
        <f>IFERROR(VLOOKUP($B1223,'b06'!$A$4:$I$714,AF$1,0),0)</f>
        <v>0</v>
      </c>
      <c r="AG1223" s="41">
        <f>IFERROR(VLOOKUP($B1223,'b06'!$A$4:$I$714,AG$1,0),0)</f>
        <v>0</v>
      </c>
      <c r="AH1223" s="41">
        <f>IFERROR(VLOOKUP($B1223,'b06'!$A$4:$I$714,AH$1,0),0)</f>
        <v>0</v>
      </c>
      <c r="AI1223" s="41">
        <f>IFERROR(VLOOKUP($B1223,'b06'!$A$4:$I$714,AI$1,0),0)</f>
        <v>0</v>
      </c>
      <c r="AJ1223" s="41">
        <f>IFERROR(VLOOKUP($B1223,'b06'!$A$4:$I$714,AJ$1,0),0)</f>
        <v>0</v>
      </c>
    </row>
    <row r="1224" spans="1:36" x14ac:dyDescent="0.35">
      <c r="A1224" s="4" t="s">
        <v>112</v>
      </c>
      <c r="B1224" s="30">
        <v>1222</v>
      </c>
      <c r="C1224" s="8">
        <f t="shared" ca="1" si="229"/>
        <v>35620</v>
      </c>
      <c r="D1224" s="5" t="str">
        <f t="shared" si="230"/>
        <v>colaborador_1222</v>
      </c>
      <c r="E1224" s="9" t="s">
        <v>1339</v>
      </c>
      <c r="F1224" s="9" t="s">
        <v>1550</v>
      </c>
      <c r="G1224" s="8">
        <f t="shared" ca="1" si="231"/>
        <v>42924</v>
      </c>
      <c r="H1224" s="6" t="s">
        <v>6</v>
      </c>
      <c r="I1224" s="13">
        <f t="shared" ca="1" si="232"/>
        <v>1.76</v>
      </c>
      <c r="J1224" s="15">
        <f t="shared" ca="1" si="233"/>
        <v>76</v>
      </c>
      <c r="K1224" s="15">
        <f t="shared" ca="1" si="234"/>
        <v>24.535123966942148</v>
      </c>
      <c r="L1224" s="10">
        <f t="shared" ca="1" si="235"/>
        <v>3</v>
      </c>
      <c r="M1224" s="10">
        <f t="shared" ca="1" si="236"/>
        <v>5</v>
      </c>
      <c r="N1224" s="10">
        <f t="shared" ca="1" si="237"/>
        <v>13</v>
      </c>
      <c r="O1224" s="10">
        <f t="shared" ca="1" si="238"/>
        <v>5</v>
      </c>
      <c r="P1224" s="10">
        <f t="shared" ca="1" si="239"/>
        <v>3</v>
      </c>
      <c r="Q1224" s="11">
        <f t="shared" ca="1" si="228"/>
        <v>23</v>
      </c>
      <c r="R1224" s="22" t="str">
        <f ca="1">VLOOKUP(L1224,'05'!$A$2:$B$6,2,0)</f>
        <v>preta</v>
      </c>
      <c r="S1224" s="22" t="str">
        <f ca="1">VLOOKUP(M1224,'06'!$A$2:$B$18,2,0)</f>
        <v>ensino médio completo</v>
      </c>
      <c r="T1224" s="22" t="str">
        <f ca="1">VLOOKUP(N1224,'07'!$A$2:$D$28,2,0)</f>
        <v>Minas Gerais</v>
      </c>
      <c r="U1224" s="22" t="str">
        <f ca="1">VLOOKUP(O1224,'08'!$A$2:$B$28,2,0)</f>
        <v>Evangélica</v>
      </c>
      <c r="V1224" s="22" t="str">
        <f ca="1">VLOOKUP(P1224,'10'!$A$2:$B$10,2,0)</f>
        <v>Divorciado</v>
      </c>
      <c r="W1224" s="29">
        <f>IFERROR(VLOOKUP($B1224,'b02'!$A$4:$H$705,W$1,0),0)</f>
        <v>0</v>
      </c>
      <c r="X1224" s="29">
        <f>IFERROR(VLOOKUP($B1224,'b02'!$A$4:$H$705,X$1,0),0)</f>
        <v>0</v>
      </c>
      <c r="Y1224" s="29">
        <f>IFERROR(VLOOKUP($B1224,'b02'!$A$4:$H$705,Y$1,0),0)</f>
        <v>0</v>
      </c>
      <c r="Z1224" s="29">
        <f>IFERROR(VLOOKUP($B1224,'b02'!$A$4:$H$705,Z$1,0),0)</f>
        <v>1</v>
      </c>
      <c r="AA1224" s="29">
        <f>IFERROR(VLOOKUP($B1224,'b02'!$A$4:$H$705,AA$1,0),0)</f>
        <v>0</v>
      </c>
      <c r="AB1224" s="29">
        <f>IFERROR(VLOOKUP($B1224,'b02'!$A$4:$H$705,AB$1,0),0)</f>
        <v>1</v>
      </c>
      <c r="AC1224" s="29">
        <f>IFERROR(VLOOKUP($B1224,'b02'!$A$4:$H$705,AC$1,0),0)</f>
        <v>2</v>
      </c>
      <c r="AD1224" s="41">
        <f>IFERROR(VLOOKUP($B1224,'b06'!$A$4:$I$714,AD$1,0),0)</f>
        <v>0</v>
      </c>
      <c r="AE1224" s="41">
        <f>IFERROR(VLOOKUP($B1224,'b06'!$A$4:$I$714,AE$1,0),0)</f>
        <v>0</v>
      </c>
      <c r="AF1224" s="41">
        <f>IFERROR(VLOOKUP($B1224,'b06'!$A$4:$I$714,AF$1,0),0)</f>
        <v>1</v>
      </c>
      <c r="AG1224" s="41">
        <f>IFERROR(VLOOKUP($B1224,'b06'!$A$4:$I$714,AG$1,0),0)</f>
        <v>1</v>
      </c>
      <c r="AH1224" s="41">
        <f>IFERROR(VLOOKUP($B1224,'b06'!$A$4:$I$714,AH$1,0),0)</f>
        <v>0</v>
      </c>
      <c r="AI1224" s="41">
        <f>IFERROR(VLOOKUP($B1224,'b06'!$A$4:$I$714,AI$1,0),0)</f>
        <v>0</v>
      </c>
      <c r="AJ1224" s="41">
        <f>IFERROR(VLOOKUP($B1224,'b06'!$A$4:$I$714,AJ$1,0),0)</f>
        <v>0</v>
      </c>
    </row>
    <row r="1225" spans="1:36" x14ac:dyDescent="0.35">
      <c r="A1225" s="4" t="s">
        <v>19</v>
      </c>
      <c r="B1225" s="30">
        <v>1223</v>
      </c>
      <c r="C1225" s="8">
        <f t="shared" ca="1" si="229"/>
        <v>35065</v>
      </c>
      <c r="D1225" s="5" t="str">
        <f t="shared" si="230"/>
        <v>colaborador_1223</v>
      </c>
      <c r="E1225" s="9" t="s">
        <v>1339</v>
      </c>
      <c r="F1225" s="9" t="s">
        <v>1550</v>
      </c>
      <c r="G1225" s="8">
        <f t="shared" ca="1" si="231"/>
        <v>43063</v>
      </c>
      <c r="H1225" s="6" t="s">
        <v>6</v>
      </c>
      <c r="I1225" s="13">
        <f t="shared" ca="1" si="232"/>
        <v>1.77</v>
      </c>
      <c r="J1225" s="15">
        <f t="shared" ca="1" si="233"/>
        <v>81</v>
      </c>
      <c r="K1225" s="15">
        <f t="shared" ca="1" si="234"/>
        <v>25.854639471416256</v>
      </c>
      <c r="L1225" s="10">
        <f t="shared" ca="1" si="235"/>
        <v>2</v>
      </c>
      <c r="M1225" s="10">
        <f t="shared" ca="1" si="236"/>
        <v>5</v>
      </c>
      <c r="N1225" s="10">
        <f t="shared" ca="1" si="237"/>
        <v>9</v>
      </c>
      <c r="O1225" s="10">
        <f t="shared" ca="1" si="238"/>
        <v>2</v>
      </c>
      <c r="P1225" s="10">
        <f t="shared" ca="1" si="239"/>
        <v>6</v>
      </c>
      <c r="Q1225" s="11">
        <f t="shared" ca="1" si="228"/>
        <v>25</v>
      </c>
      <c r="R1225" s="22" t="str">
        <f ca="1">VLOOKUP(L1225,'05'!$A$2:$B$6,2,0)</f>
        <v>parda</v>
      </c>
      <c r="S1225" s="22" t="str">
        <f ca="1">VLOOKUP(M1225,'06'!$A$2:$B$18,2,0)</f>
        <v>ensino médio completo</v>
      </c>
      <c r="T1225" s="22" t="str">
        <f ca="1">VLOOKUP(N1225,'07'!$A$2:$D$28,2,0)</f>
        <v>Goiás</v>
      </c>
      <c r="U1225" s="22" t="str">
        <f ca="1">VLOOKUP(O1225,'08'!$A$2:$B$28,2,0)</f>
        <v>Candomblé</v>
      </c>
      <c r="V1225" s="22" t="str">
        <f ca="1">VLOOKUP(P1225,'10'!$A$2:$B$10,2,0)</f>
        <v>Concubinato/União Estável</v>
      </c>
      <c r="W1225" s="29">
        <f>IFERROR(VLOOKUP($B1225,'b02'!$A$4:$H$705,W$1,0),0)</f>
        <v>0</v>
      </c>
      <c r="X1225" s="29">
        <f>IFERROR(VLOOKUP($B1225,'b02'!$A$4:$H$705,X$1,0),0)</f>
        <v>0</v>
      </c>
      <c r="Y1225" s="29">
        <f>IFERROR(VLOOKUP($B1225,'b02'!$A$4:$H$705,Y$1,0),0)</f>
        <v>1</v>
      </c>
      <c r="Z1225" s="29">
        <f>IFERROR(VLOOKUP($B1225,'b02'!$A$4:$H$705,Z$1,0),0)</f>
        <v>0</v>
      </c>
      <c r="AA1225" s="29">
        <f>IFERROR(VLOOKUP($B1225,'b02'!$A$4:$H$705,AA$1,0),0)</f>
        <v>0</v>
      </c>
      <c r="AB1225" s="29">
        <f>IFERROR(VLOOKUP($B1225,'b02'!$A$4:$H$705,AB$1,0),0)</f>
        <v>0</v>
      </c>
      <c r="AC1225" s="29">
        <f>IFERROR(VLOOKUP($B1225,'b02'!$A$4:$H$705,AC$1,0),0)</f>
        <v>1</v>
      </c>
      <c r="AD1225" s="41">
        <f>IFERROR(VLOOKUP($B1225,'b06'!$A$4:$I$714,AD$1,0),0)</f>
        <v>0</v>
      </c>
      <c r="AE1225" s="41">
        <f>IFERROR(VLOOKUP($B1225,'b06'!$A$4:$I$714,AE$1,0),0)</f>
        <v>0</v>
      </c>
      <c r="AF1225" s="41">
        <f>IFERROR(VLOOKUP($B1225,'b06'!$A$4:$I$714,AF$1,0),0)</f>
        <v>0</v>
      </c>
      <c r="AG1225" s="41">
        <f>IFERROR(VLOOKUP($B1225,'b06'!$A$4:$I$714,AG$1,0),0)</f>
        <v>0</v>
      </c>
      <c r="AH1225" s="41">
        <f>IFERROR(VLOOKUP($B1225,'b06'!$A$4:$I$714,AH$1,0),0)</f>
        <v>0</v>
      </c>
      <c r="AI1225" s="41">
        <f>IFERROR(VLOOKUP($B1225,'b06'!$A$4:$I$714,AI$1,0),0)</f>
        <v>1</v>
      </c>
      <c r="AJ1225" s="41">
        <f>IFERROR(VLOOKUP($B1225,'b06'!$A$4:$I$714,AJ$1,0),0)</f>
        <v>0</v>
      </c>
    </row>
    <row r="1226" spans="1:36" x14ac:dyDescent="0.35">
      <c r="A1226" s="4" t="s">
        <v>126</v>
      </c>
      <c r="B1226" s="30">
        <v>1224</v>
      </c>
      <c r="C1226" s="8">
        <f t="shared" ca="1" si="229"/>
        <v>34962</v>
      </c>
      <c r="D1226" s="5" t="str">
        <f t="shared" si="230"/>
        <v>colaborador_1224</v>
      </c>
      <c r="E1226" s="9" t="s">
        <v>1339</v>
      </c>
      <c r="F1226" s="9" t="s">
        <v>1550</v>
      </c>
      <c r="G1226" s="8">
        <f t="shared" ca="1" si="231"/>
        <v>43990</v>
      </c>
      <c r="H1226" s="6" t="s">
        <v>6</v>
      </c>
      <c r="I1226" s="13">
        <f t="shared" ca="1" si="232"/>
        <v>1.83</v>
      </c>
      <c r="J1226" s="15">
        <f t="shared" ca="1" si="233"/>
        <v>76</v>
      </c>
      <c r="K1226" s="15">
        <f t="shared" ca="1" si="234"/>
        <v>22.694018931589476</v>
      </c>
      <c r="L1226" s="10">
        <f t="shared" ca="1" si="235"/>
        <v>2</v>
      </c>
      <c r="M1226" s="10">
        <f t="shared" ca="1" si="236"/>
        <v>5</v>
      </c>
      <c r="N1226" s="10">
        <f t="shared" ca="1" si="237"/>
        <v>4</v>
      </c>
      <c r="O1226" s="10">
        <f t="shared" ca="1" si="238"/>
        <v>6</v>
      </c>
      <c r="P1226" s="10">
        <f t="shared" ca="1" si="239"/>
        <v>6</v>
      </c>
      <c r="Q1226" s="11">
        <f t="shared" ca="1" si="228"/>
        <v>25</v>
      </c>
      <c r="R1226" s="22" t="str">
        <f ca="1">VLOOKUP(L1226,'05'!$A$2:$B$6,2,0)</f>
        <v>parda</v>
      </c>
      <c r="S1226" s="22" t="str">
        <f ca="1">VLOOKUP(M1226,'06'!$A$2:$B$18,2,0)</f>
        <v>ensino médio completo</v>
      </c>
      <c r="T1226" s="22" t="str">
        <f ca="1">VLOOKUP(N1226,'07'!$A$2:$D$28,2,0)</f>
        <v>Amazonas</v>
      </c>
      <c r="U1226" s="22" t="str">
        <f ca="1">VLOOKUP(O1226,'08'!$A$2:$B$28,2,0)</f>
        <v>Umbanda</v>
      </c>
      <c r="V1226" s="22" t="str">
        <f ca="1">VLOOKUP(P1226,'10'!$A$2:$B$10,2,0)</f>
        <v>Concubinato/União Estável</v>
      </c>
      <c r="W1226" s="29">
        <f>IFERROR(VLOOKUP($B1226,'b02'!$A$4:$H$705,W$1,0),0)</f>
        <v>0</v>
      </c>
      <c r="X1226" s="29">
        <f>IFERROR(VLOOKUP($B1226,'b02'!$A$4:$H$705,X$1,0),0)</f>
        <v>0</v>
      </c>
      <c r="Y1226" s="29">
        <f>IFERROR(VLOOKUP($B1226,'b02'!$A$4:$H$705,Y$1,0),0)</f>
        <v>1</v>
      </c>
      <c r="Z1226" s="29">
        <f>IFERROR(VLOOKUP($B1226,'b02'!$A$4:$H$705,Z$1,0),0)</f>
        <v>0</v>
      </c>
      <c r="AA1226" s="29">
        <f>IFERROR(VLOOKUP($B1226,'b02'!$A$4:$H$705,AA$1,0),0)</f>
        <v>0</v>
      </c>
      <c r="AB1226" s="29">
        <f>IFERROR(VLOOKUP($B1226,'b02'!$A$4:$H$705,AB$1,0),0)</f>
        <v>0</v>
      </c>
      <c r="AC1226" s="29">
        <f>IFERROR(VLOOKUP($B1226,'b02'!$A$4:$H$705,AC$1,0),0)</f>
        <v>1</v>
      </c>
      <c r="AD1226" s="41">
        <f>IFERROR(VLOOKUP($B1226,'b06'!$A$4:$I$714,AD$1,0),0)</f>
        <v>0</v>
      </c>
      <c r="AE1226" s="41">
        <f>IFERROR(VLOOKUP($B1226,'b06'!$A$4:$I$714,AE$1,0),0)</f>
        <v>0</v>
      </c>
      <c r="AF1226" s="41">
        <f>IFERROR(VLOOKUP($B1226,'b06'!$A$4:$I$714,AF$1,0),0)</f>
        <v>1</v>
      </c>
      <c r="AG1226" s="41">
        <f>IFERROR(VLOOKUP($B1226,'b06'!$A$4:$I$714,AG$1,0),0)</f>
        <v>0</v>
      </c>
      <c r="AH1226" s="41">
        <f>IFERROR(VLOOKUP($B1226,'b06'!$A$4:$I$714,AH$1,0),0)</f>
        <v>0</v>
      </c>
      <c r="AI1226" s="41">
        <f>IFERROR(VLOOKUP($B1226,'b06'!$A$4:$I$714,AI$1,0),0)</f>
        <v>0</v>
      </c>
      <c r="AJ1226" s="41">
        <f>IFERROR(VLOOKUP($B1226,'b06'!$A$4:$I$714,AJ$1,0),0)</f>
        <v>0</v>
      </c>
    </row>
    <row r="1227" spans="1:36" x14ac:dyDescent="0.35">
      <c r="A1227" s="4" t="s">
        <v>182</v>
      </c>
      <c r="B1227" s="30">
        <v>1225</v>
      </c>
      <c r="C1227" s="8">
        <f t="shared" ca="1" si="229"/>
        <v>33343</v>
      </c>
      <c r="D1227" s="5" t="str">
        <f t="shared" si="230"/>
        <v>colaborador_1225</v>
      </c>
      <c r="E1227" s="9" t="s">
        <v>1339</v>
      </c>
      <c r="F1227" s="9" t="s">
        <v>1550</v>
      </c>
      <c r="G1227" s="8">
        <f t="shared" ca="1" si="231"/>
        <v>42807</v>
      </c>
      <c r="H1227" s="6" t="s">
        <v>6</v>
      </c>
      <c r="I1227" s="13">
        <f t="shared" ca="1" si="232"/>
        <v>1.83</v>
      </c>
      <c r="J1227" s="15">
        <f t="shared" ca="1" si="233"/>
        <v>75</v>
      </c>
      <c r="K1227" s="15">
        <f t="shared" ca="1" si="234"/>
        <v>22.395413419331717</v>
      </c>
      <c r="L1227" s="10">
        <f t="shared" ca="1" si="235"/>
        <v>2</v>
      </c>
      <c r="M1227" s="10">
        <f t="shared" ca="1" si="236"/>
        <v>4</v>
      </c>
      <c r="N1227" s="10">
        <f t="shared" ca="1" si="237"/>
        <v>23</v>
      </c>
      <c r="O1227" s="10">
        <f t="shared" ca="1" si="238"/>
        <v>3</v>
      </c>
      <c r="P1227" s="10">
        <f t="shared" ca="1" si="239"/>
        <v>4</v>
      </c>
      <c r="Q1227" s="11">
        <f t="shared" ca="1" si="228"/>
        <v>29</v>
      </c>
      <c r="R1227" s="22" t="str">
        <f ca="1">VLOOKUP(L1227,'05'!$A$2:$B$6,2,0)</f>
        <v>parda</v>
      </c>
      <c r="S1227" s="22" t="str">
        <f ca="1">VLOOKUP(M1227,'06'!$A$2:$B$18,2,0)</f>
        <v>ensino médio incompleto</v>
      </c>
      <c r="T1227" s="22" t="str">
        <f ca="1">VLOOKUP(N1227,'07'!$A$2:$D$28,2,0)</f>
        <v>Roraima</v>
      </c>
      <c r="U1227" s="22" t="str">
        <f ca="1">VLOOKUP(O1227,'08'!$A$2:$B$28,2,0)</f>
        <v>Católica</v>
      </c>
      <c r="V1227" s="22" t="str">
        <f ca="1">VLOOKUP(P1227,'10'!$A$2:$B$10,2,0)</f>
        <v>Desquitado</v>
      </c>
      <c r="W1227" s="29">
        <f>IFERROR(VLOOKUP($B1227,'b02'!$A$4:$H$705,W$1,0),0)</f>
        <v>0</v>
      </c>
      <c r="X1227" s="29">
        <f>IFERROR(VLOOKUP($B1227,'b02'!$A$4:$H$705,X$1,0),0)</f>
        <v>0</v>
      </c>
      <c r="Y1227" s="29">
        <f>IFERROR(VLOOKUP($B1227,'b02'!$A$4:$H$705,Y$1,0),0)</f>
        <v>0</v>
      </c>
      <c r="Z1227" s="29">
        <f>IFERROR(VLOOKUP($B1227,'b02'!$A$4:$H$705,Z$1,0),0)</f>
        <v>0</v>
      </c>
      <c r="AA1227" s="29">
        <f>IFERROR(VLOOKUP($B1227,'b02'!$A$4:$H$705,AA$1,0),0)</f>
        <v>0</v>
      </c>
      <c r="AB1227" s="29">
        <f>IFERROR(VLOOKUP($B1227,'b02'!$A$4:$H$705,AB$1,0),0)</f>
        <v>0</v>
      </c>
      <c r="AC1227" s="29">
        <f>IFERROR(VLOOKUP($B1227,'b02'!$A$4:$H$705,AC$1,0),0)</f>
        <v>0</v>
      </c>
      <c r="AD1227" s="41">
        <f>IFERROR(VLOOKUP($B1227,'b06'!$A$4:$I$714,AD$1,0),0)</f>
        <v>0</v>
      </c>
      <c r="AE1227" s="41">
        <f>IFERROR(VLOOKUP($B1227,'b06'!$A$4:$I$714,AE$1,0),0)</f>
        <v>0</v>
      </c>
      <c r="AF1227" s="41">
        <f>IFERROR(VLOOKUP($B1227,'b06'!$A$4:$I$714,AF$1,0),0)</f>
        <v>0</v>
      </c>
      <c r="AG1227" s="41">
        <f>IFERROR(VLOOKUP($B1227,'b06'!$A$4:$I$714,AG$1,0),0)</f>
        <v>0</v>
      </c>
      <c r="AH1227" s="41">
        <f>IFERROR(VLOOKUP($B1227,'b06'!$A$4:$I$714,AH$1,0),0)</f>
        <v>0</v>
      </c>
      <c r="AI1227" s="41">
        <f>IFERROR(VLOOKUP($B1227,'b06'!$A$4:$I$714,AI$1,0),0)</f>
        <v>0</v>
      </c>
      <c r="AJ1227" s="41">
        <f>IFERROR(VLOOKUP($B1227,'b06'!$A$4:$I$714,AJ$1,0),0)</f>
        <v>0</v>
      </c>
    </row>
    <row r="1228" spans="1:36" x14ac:dyDescent="0.35">
      <c r="A1228" s="4" t="s">
        <v>245</v>
      </c>
      <c r="B1228" s="30">
        <v>1226</v>
      </c>
      <c r="C1228" s="8">
        <f t="shared" ca="1" si="229"/>
        <v>34202</v>
      </c>
      <c r="D1228" s="5" t="str">
        <f t="shared" si="230"/>
        <v>colaborador_1226</v>
      </c>
      <c r="E1228" s="9" t="s">
        <v>1339</v>
      </c>
      <c r="F1228" s="9" t="s">
        <v>1550</v>
      </c>
      <c r="G1228" s="8">
        <f t="shared" ca="1" si="231"/>
        <v>42451</v>
      </c>
      <c r="H1228" s="6" t="s">
        <v>6</v>
      </c>
      <c r="I1228" s="13">
        <f t="shared" ca="1" si="232"/>
        <v>1.82</v>
      </c>
      <c r="J1228" s="15">
        <f t="shared" ca="1" si="233"/>
        <v>76</v>
      </c>
      <c r="K1228" s="15">
        <f t="shared" ca="1" si="234"/>
        <v>22.944088878154812</v>
      </c>
      <c r="L1228" s="10">
        <f t="shared" ca="1" si="235"/>
        <v>2</v>
      </c>
      <c r="M1228" s="10">
        <f t="shared" ca="1" si="236"/>
        <v>2</v>
      </c>
      <c r="N1228" s="10">
        <f t="shared" ca="1" si="237"/>
        <v>7</v>
      </c>
      <c r="O1228" s="10">
        <f t="shared" ca="1" si="238"/>
        <v>1</v>
      </c>
      <c r="P1228" s="10">
        <f t="shared" ca="1" si="239"/>
        <v>1</v>
      </c>
      <c r="Q1228" s="11">
        <f t="shared" ca="1" si="228"/>
        <v>27</v>
      </c>
      <c r="R1228" s="22" t="str">
        <f ca="1">VLOOKUP(L1228,'05'!$A$2:$B$6,2,0)</f>
        <v>parda</v>
      </c>
      <c r="S1228" s="22" t="str">
        <f ca="1">VLOOKUP(M1228,'06'!$A$2:$B$18,2,0)</f>
        <v>ensino fundamental incompleto</v>
      </c>
      <c r="T1228" s="22" t="str">
        <f ca="1">VLOOKUP(N1228,'07'!$A$2:$D$28,2,0)</f>
        <v>Distrito Federal</v>
      </c>
      <c r="U1228" s="22" t="str">
        <f ca="1">VLOOKUP(O1228,'08'!$A$2:$B$28,2,0)</f>
        <v>Adventista</v>
      </c>
      <c r="V1228" s="22" t="str">
        <f ca="1">VLOOKUP(P1228,'10'!$A$2:$B$10,2,0)</f>
        <v>Solteiro</v>
      </c>
      <c r="W1228" s="29">
        <f>IFERROR(VLOOKUP($B1228,'b02'!$A$4:$H$705,W$1,0),0)</f>
        <v>0</v>
      </c>
      <c r="X1228" s="29">
        <f>IFERROR(VLOOKUP($B1228,'b02'!$A$4:$H$705,X$1,0),0)</f>
        <v>0</v>
      </c>
      <c r="Y1228" s="29">
        <f>IFERROR(VLOOKUP($B1228,'b02'!$A$4:$H$705,Y$1,0),0)</f>
        <v>0</v>
      </c>
      <c r="Z1228" s="29">
        <f>IFERROR(VLOOKUP($B1228,'b02'!$A$4:$H$705,Z$1,0),0)</f>
        <v>0</v>
      </c>
      <c r="AA1228" s="29">
        <f>IFERROR(VLOOKUP($B1228,'b02'!$A$4:$H$705,AA$1,0),0)</f>
        <v>0</v>
      </c>
      <c r="AB1228" s="29">
        <f>IFERROR(VLOOKUP($B1228,'b02'!$A$4:$H$705,AB$1,0),0)</f>
        <v>0</v>
      </c>
      <c r="AC1228" s="29">
        <f>IFERROR(VLOOKUP($B1228,'b02'!$A$4:$H$705,AC$1,0),0)</f>
        <v>0</v>
      </c>
      <c r="AD1228" s="41">
        <f>IFERROR(VLOOKUP($B1228,'b06'!$A$4:$I$714,AD$1,0),0)</f>
        <v>0</v>
      </c>
      <c r="AE1228" s="41">
        <f>IFERROR(VLOOKUP($B1228,'b06'!$A$4:$I$714,AE$1,0),0)</f>
        <v>0</v>
      </c>
      <c r="AF1228" s="41">
        <f>IFERROR(VLOOKUP($B1228,'b06'!$A$4:$I$714,AF$1,0),0)</f>
        <v>0</v>
      </c>
      <c r="AG1228" s="41">
        <f>IFERROR(VLOOKUP($B1228,'b06'!$A$4:$I$714,AG$1,0),0)</f>
        <v>0</v>
      </c>
      <c r="AH1228" s="41">
        <f>IFERROR(VLOOKUP($B1228,'b06'!$A$4:$I$714,AH$1,0),0)</f>
        <v>0</v>
      </c>
      <c r="AI1228" s="41">
        <f>IFERROR(VLOOKUP($B1228,'b06'!$A$4:$I$714,AI$1,0),0)</f>
        <v>0</v>
      </c>
      <c r="AJ1228" s="41">
        <f>IFERROR(VLOOKUP($B1228,'b06'!$A$4:$I$714,AJ$1,0),0)</f>
        <v>0</v>
      </c>
    </row>
    <row r="1229" spans="1:36" x14ac:dyDescent="0.35">
      <c r="A1229" s="4" t="s">
        <v>104</v>
      </c>
      <c r="B1229" s="30">
        <v>1227</v>
      </c>
      <c r="C1229" s="8">
        <f t="shared" ca="1" si="229"/>
        <v>34409</v>
      </c>
      <c r="D1229" s="5" t="str">
        <f t="shared" si="230"/>
        <v>colaborador_1227</v>
      </c>
      <c r="E1229" s="9" t="s">
        <v>1339</v>
      </c>
      <c r="F1229" s="9" t="s">
        <v>1550</v>
      </c>
      <c r="G1229" s="8">
        <f t="shared" ca="1" si="231"/>
        <v>44047</v>
      </c>
      <c r="H1229" s="6" t="s">
        <v>6</v>
      </c>
      <c r="I1229" s="13">
        <f t="shared" ca="1" si="232"/>
        <v>1.85</v>
      </c>
      <c r="J1229" s="15">
        <f t="shared" ca="1" si="233"/>
        <v>81</v>
      </c>
      <c r="K1229" s="15">
        <f t="shared" ca="1" si="234"/>
        <v>23.666910153396639</v>
      </c>
      <c r="L1229" s="10">
        <f t="shared" ca="1" si="235"/>
        <v>3</v>
      </c>
      <c r="M1229" s="10">
        <f t="shared" ca="1" si="236"/>
        <v>7</v>
      </c>
      <c r="N1229" s="10">
        <f t="shared" ca="1" si="237"/>
        <v>9</v>
      </c>
      <c r="O1229" s="10">
        <f t="shared" ca="1" si="238"/>
        <v>4</v>
      </c>
      <c r="P1229" s="10">
        <f t="shared" ca="1" si="239"/>
        <v>3</v>
      </c>
      <c r="Q1229" s="11">
        <f t="shared" ca="1" si="228"/>
        <v>26</v>
      </c>
      <c r="R1229" s="22" t="str">
        <f ca="1">VLOOKUP(L1229,'05'!$A$2:$B$6,2,0)</f>
        <v>preta</v>
      </c>
      <c r="S1229" s="22" t="str">
        <f ca="1">VLOOKUP(M1229,'06'!$A$2:$B$18,2,0)</f>
        <v>ensino médio técnico completo</v>
      </c>
      <c r="T1229" s="22" t="str">
        <f ca="1">VLOOKUP(N1229,'07'!$A$2:$D$28,2,0)</f>
        <v>Goiás</v>
      </c>
      <c r="U1229" s="22" t="str">
        <f ca="1">VLOOKUP(O1229,'08'!$A$2:$B$28,2,0)</f>
        <v>Cristã</v>
      </c>
      <c r="V1229" s="22" t="str">
        <f ca="1">VLOOKUP(P1229,'10'!$A$2:$B$10,2,0)</f>
        <v>Divorciado</v>
      </c>
      <c r="W1229" s="29">
        <f>IFERROR(VLOOKUP($B1229,'b02'!$A$4:$H$705,W$1,0),0)</f>
        <v>0</v>
      </c>
      <c r="X1229" s="29">
        <f>IFERROR(VLOOKUP($B1229,'b02'!$A$4:$H$705,X$1,0),0)</f>
        <v>0</v>
      </c>
      <c r="Y1229" s="29">
        <f>IFERROR(VLOOKUP($B1229,'b02'!$A$4:$H$705,Y$1,0),0)</f>
        <v>0</v>
      </c>
      <c r="Z1229" s="29">
        <f>IFERROR(VLOOKUP($B1229,'b02'!$A$4:$H$705,Z$1,0),0)</f>
        <v>0</v>
      </c>
      <c r="AA1229" s="29">
        <f>IFERROR(VLOOKUP($B1229,'b02'!$A$4:$H$705,AA$1,0),0)</f>
        <v>0</v>
      </c>
      <c r="AB1229" s="29">
        <f>IFERROR(VLOOKUP($B1229,'b02'!$A$4:$H$705,AB$1,0),0)</f>
        <v>0</v>
      </c>
      <c r="AC1229" s="29">
        <f>IFERROR(VLOOKUP($B1229,'b02'!$A$4:$H$705,AC$1,0),0)</f>
        <v>0</v>
      </c>
      <c r="AD1229" s="41">
        <f>IFERROR(VLOOKUP($B1229,'b06'!$A$4:$I$714,AD$1,0),0)</f>
        <v>0</v>
      </c>
      <c r="AE1229" s="41">
        <f>IFERROR(VLOOKUP($B1229,'b06'!$A$4:$I$714,AE$1,0),0)</f>
        <v>0</v>
      </c>
      <c r="AF1229" s="41">
        <f>IFERROR(VLOOKUP($B1229,'b06'!$A$4:$I$714,AF$1,0),0)</f>
        <v>0</v>
      </c>
      <c r="AG1229" s="41">
        <f>IFERROR(VLOOKUP($B1229,'b06'!$A$4:$I$714,AG$1,0),0)</f>
        <v>0</v>
      </c>
      <c r="AH1229" s="41">
        <f>IFERROR(VLOOKUP($B1229,'b06'!$A$4:$I$714,AH$1,0),0)</f>
        <v>0</v>
      </c>
      <c r="AI1229" s="41">
        <f>IFERROR(VLOOKUP($B1229,'b06'!$A$4:$I$714,AI$1,0),0)</f>
        <v>0</v>
      </c>
      <c r="AJ1229" s="41">
        <f>IFERROR(VLOOKUP($B1229,'b06'!$A$4:$I$714,AJ$1,0),0)</f>
        <v>0</v>
      </c>
    </row>
    <row r="1230" spans="1:36" x14ac:dyDescent="0.35">
      <c r="A1230" s="4" t="s">
        <v>39</v>
      </c>
      <c r="B1230" s="30">
        <v>1228</v>
      </c>
      <c r="C1230" s="8">
        <f t="shared" ca="1" si="229"/>
        <v>35557</v>
      </c>
      <c r="D1230" s="5" t="str">
        <f t="shared" si="230"/>
        <v>colaborador_1228</v>
      </c>
      <c r="E1230" s="9" t="s">
        <v>1339</v>
      </c>
      <c r="F1230" s="9" t="s">
        <v>1550</v>
      </c>
      <c r="G1230" s="8">
        <f t="shared" ca="1" si="231"/>
        <v>43208</v>
      </c>
      <c r="H1230" s="6" t="s">
        <v>6</v>
      </c>
      <c r="I1230" s="13">
        <f t="shared" ca="1" si="232"/>
        <v>1.79</v>
      </c>
      <c r="J1230" s="15">
        <f t="shared" ca="1" si="233"/>
        <v>74</v>
      </c>
      <c r="K1230" s="15">
        <f t="shared" ca="1" si="234"/>
        <v>23.095409007209515</v>
      </c>
      <c r="L1230" s="10">
        <f t="shared" ca="1" si="235"/>
        <v>3</v>
      </c>
      <c r="M1230" s="10">
        <f t="shared" ca="1" si="236"/>
        <v>5</v>
      </c>
      <c r="N1230" s="10">
        <f t="shared" ca="1" si="237"/>
        <v>2</v>
      </c>
      <c r="O1230" s="10">
        <f t="shared" ca="1" si="238"/>
        <v>6</v>
      </c>
      <c r="P1230" s="10">
        <f t="shared" ca="1" si="239"/>
        <v>6</v>
      </c>
      <c r="Q1230" s="11">
        <f t="shared" ca="1" si="228"/>
        <v>23</v>
      </c>
      <c r="R1230" s="22" t="str">
        <f ca="1">VLOOKUP(L1230,'05'!$A$2:$B$6,2,0)</f>
        <v>preta</v>
      </c>
      <c r="S1230" s="22" t="str">
        <f ca="1">VLOOKUP(M1230,'06'!$A$2:$B$18,2,0)</f>
        <v>ensino médio completo</v>
      </c>
      <c r="T1230" s="22" t="str">
        <f ca="1">VLOOKUP(N1230,'07'!$A$2:$D$28,2,0)</f>
        <v>Alagoas</v>
      </c>
      <c r="U1230" s="22" t="str">
        <f ca="1">VLOOKUP(O1230,'08'!$A$2:$B$28,2,0)</f>
        <v>Umbanda</v>
      </c>
      <c r="V1230" s="22" t="str">
        <f ca="1">VLOOKUP(P1230,'10'!$A$2:$B$10,2,0)</f>
        <v>Concubinato/União Estável</v>
      </c>
      <c r="W1230" s="29">
        <f>IFERROR(VLOOKUP($B1230,'b02'!$A$4:$H$705,W$1,0),0)</f>
        <v>0</v>
      </c>
      <c r="X1230" s="29">
        <f>IFERROR(VLOOKUP($B1230,'b02'!$A$4:$H$705,X$1,0),0)</f>
        <v>0</v>
      </c>
      <c r="Y1230" s="29">
        <f>IFERROR(VLOOKUP($B1230,'b02'!$A$4:$H$705,Y$1,0),0)</f>
        <v>0</v>
      </c>
      <c r="Z1230" s="29">
        <f>IFERROR(VLOOKUP($B1230,'b02'!$A$4:$H$705,Z$1,0),0)</f>
        <v>0</v>
      </c>
      <c r="AA1230" s="29">
        <f>IFERROR(VLOOKUP($B1230,'b02'!$A$4:$H$705,AA$1,0),0)</f>
        <v>1</v>
      </c>
      <c r="AB1230" s="29">
        <f>IFERROR(VLOOKUP($B1230,'b02'!$A$4:$H$705,AB$1,0),0)</f>
        <v>0</v>
      </c>
      <c r="AC1230" s="29">
        <f>IFERROR(VLOOKUP($B1230,'b02'!$A$4:$H$705,AC$1,0),0)</f>
        <v>1</v>
      </c>
      <c r="AD1230" s="41">
        <f>IFERROR(VLOOKUP($B1230,'b06'!$A$4:$I$714,AD$1,0),0)</f>
        <v>0</v>
      </c>
      <c r="AE1230" s="41">
        <f>IFERROR(VLOOKUP($B1230,'b06'!$A$4:$I$714,AE$1,0),0)</f>
        <v>0</v>
      </c>
      <c r="AF1230" s="41">
        <f>IFERROR(VLOOKUP($B1230,'b06'!$A$4:$I$714,AF$1,0),0)</f>
        <v>1</v>
      </c>
      <c r="AG1230" s="41">
        <f>IFERROR(VLOOKUP($B1230,'b06'!$A$4:$I$714,AG$1,0),0)</f>
        <v>0</v>
      </c>
      <c r="AH1230" s="41">
        <f>IFERROR(VLOOKUP($B1230,'b06'!$A$4:$I$714,AH$1,0),0)</f>
        <v>0</v>
      </c>
      <c r="AI1230" s="41">
        <f>IFERROR(VLOOKUP($B1230,'b06'!$A$4:$I$714,AI$1,0),0)</f>
        <v>0</v>
      </c>
      <c r="AJ1230" s="41">
        <f>IFERROR(VLOOKUP($B1230,'b06'!$A$4:$I$714,AJ$1,0),0)</f>
        <v>0</v>
      </c>
    </row>
    <row r="1231" spans="1:36" x14ac:dyDescent="0.35">
      <c r="A1231" s="4" t="s">
        <v>216</v>
      </c>
      <c r="B1231" s="30">
        <v>1229</v>
      </c>
      <c r="C1231" s="8">
        <f t="shared" ca="1" si="229"/>
        <v>34732</v>
      </c>
      <c r="D1231" s="5" t="str">
        <f t="shared" si="230"/>
        <v>colaborador_1229</v>
      </c>
      <c r="E1231" s="9" t="s">
        <v>1339</v>
      </c>
      <c r="F1231" s="9" t="s">
        <v>1550</v>
      </c>
      <c r="G1231" s="8">
        <f t="shared" ca="1" si="231"/>
        <v>42005</v>
      </c>
      <c r="H1231" s="6" t="s">
        <v>6</v>
      </c>
      <c r="I1231" s="13">
        <f t="shared" ca="1" si="232"/>
        <v>1.75</v>
      </c>
      <c r="J1231" s="15">
        <f t="shared" ca="1" si="233"/>
        <v>76</v>
      </c>
      <c r="K1231" s="15">
        <f t="shared" ca="1" si="234"/>
        <v>24.816326530612244</v>
      </c>
      <c r="L1231" s="10">
        <f t="shared" ca="1" si="235"/>
        <v>3</v>
      </c>
      <c r="M1231" s="10">
        <f t="shared" ca="1" si="236"/>
        <v>3</v>
      </c>
      <c r="N1231" s="10">
        <f t="shared" ca="1" si="237"/>
        <v>16</v>
      </c>
      <c r="O1231" s="10">
        <f t="shared" ca="1" si="238"/>
        <v>2</v>
      </c>
      <c r="P1231" s="10">
        <f t="shared" ca="1" si="239"/>
        <v>5</v>
      </c>
      <c r="Q1231" s="11">
        <f t="shared" ca="1" si="228"/>
        <v>26</v>
      </c>
      <c r="R1231" s="22" t="str">
        <f ca="1">VLOOKUP(L1231,'05'!$A$2:$B$6,2,0)</f>
        <v>preta</v>
      </c>
      <c r="S1231" s="22" t="str">
        <f ca="1">VLOOKUP(M1231,'06'!$A$2:$B$18,2,0)</f>
        <v>ensino fundamental completo</v>
      </c>
      <c r="T1231" s="22" t="str">
        <f ca="1">VLOOKUP(N1231,'07'!$A$2:$D$28,2,0)</f>
        <v>Paraná</v>
      </c>
      <c r="U1231" s="22" t="str">
        <f ca="1">VLOOKUP(O1231,'08'!$A$2:$B$28,2,0)</f>
        <v>Candomblé</v>
      </c>
      <c r="V1231" s="22" t="str">
        <f ca="1">VLOOKUP(P1231,'10'!$A$2:$B$10,2,0)</f>
        <v>Separado</v>
      </c>
      <c r="W1231" s="29">
        <f>IFERROR(VLOOKUP($B1231,'b02'!$A$4:$H$705,W$1,0),0)</f>
        <v>0</v>
      </c>
      <c r="X1231" s="29">
        <f>IFERROR(VLOOKUP($B1231,'b02'!$A$4:$H$705,X$1,0),0)</f>
        <v>0</v>
      </c>
      <c r="Y1231" s="29">
        <f>IFERROR(VLOOKUP($B1231,'b02'!$A$4:$H$705,Y$1,0),0)</f>
        <v>0</v>
      </c>
      <c r="Z1231" s="29">
        <f>IFERROR(VLOOKUP($B1231,'b02'!$A$4:$H$705,Z$1,0),0)</f>
        <v>0</v>
      </c>
      <c r="AA1231" s="29">
        <f>IFERROR(VLOOKUP($B1231,'b02'!$A$4:$H$705,AA$1,0),0)</f>
        <v>0</v>
      </c>
      <c r="AB1231" s="29">
        <f>IFERROR(VLOOKUP($B1231,'b02'!$A$4:$H$705,AB$1,0),0)</f>
        <v>0</v>
      </c>
      <c r="AC1231" s="29">
        <f>IFERROR(VLOOKUP($B1231,'b02'!$A$4:$H$705,AC$1,0),0)</f>
        <v>0</v>
      </c>
      <c r="AD1231" s="41">
        <f>IFERROR(VLOOKUP($B1231,'b06'!$A$4:$I$714,AD$1,0),0)</f>
        <v>0</v>
      </c>
      <c r="AE1231" s="41">
        <f>IFERROR(VLOOKUP($B1231,'b06'!$A$4:$I$714,AE$1,0),0)</f>
        <v>0</v>
      </c>
      <c r="AF1231" s="41">
        <f>IFERROR(VLOOKUP($B1231,'b06'!$A$4:$I$714,AF$1,0),0)</f>
        <v>0</v>
      </c>
      <c r="AG1231" s="41">
        <f>IFERROR(VLOOKUP($B1231,'b06'!$A$4:$I$714,AG$1,0),0)</f>
        <v>0</v>
      </c>
      <c r="AH1231" s="41">
        <f>IFERROR(VLOOKUP($B1231,'b06'!$A$4:$I$714,AH$1,0),0)</f>
        <v>0</v>
      </c>
      <c r="AI1231" s="41">
        <f>IFERROR(VLOOKUP($B1231,'b06'!$A$4:$I$714,AI$1,0),0)</f>
        <v>0</v>
      </c>
      <c r="AJ1231" s="41">
        <f>IFERROR(VLOOKUP($B1231,'b06'!$A$4:$I$714,AJ$1,0),0)</f>
        <v>0</v>
      </c>
    </row>
    <row r="1232" spans="1:36" x14ac:dyDescent="0.35">
      <c r="A1232" s="4" t="s">
        <v>73</v>
      </c>
      <c r="B1232" s="30">
        <v>1230</v>
      </c>
      <c r="C1232" s="8">
        <f t="shared" ca="1" si="229"/>
        <v>31985</v>
      </c>
      <c r="D1232" s="5" t="str">
        <f t="shared" si="230"/>
        <v>colaborador_1230</v>
      </c>
      <c r="E1232" s="9" t="s">
        <v>1339</v>
      </c>
      <c r="F1232" s="9" t="s">
        <v>1550</v>
      </c>
      <c r="G1232" s="8">
        <f t="shared" ca="1" si="231"/>
        <v>43330</v>
      </c>
      <c r="H1232" s="6" t="s">
        <v>6</v>
      </c>
      <c r="I1232" s="13">
        <f t="shared" ca="1" si="232"/>
        <v>1.82</v>
      </c>
      <c r="J1232" s="15">
        <f t="shared" ca="1" si="233"/>
        <v>80</v>
      </c>
      <c r="K1232" s="15">
        <f t="shared" ca="1" si="234"/>
        <v>24.151672503320853</v>
      </c>
      <c r="L1232" s="10">
        <f t="shared" ca="1" si="235"/>
        <v>2</v>
      </c>
      <c r="M1232" s="10">
        <f t="shared" ca="1" si="236"/>
        <v>7</v>
      </c>
      <c r="N1232" s="10">
        <f t="shared" ca="1" si="237"/>
        <v>1</v>
      </c>
      <c r="O1232" s="10">
        <f t="shared" ca="1" si="238"/>
        <v>3</v>
      </c>
      <c r="P1232" s="10">
        <f t="shared" ca="1" si="239"/>
        <v>3</v>
      </c>
      <c r="Q1232" s="11">
        <f t="shared" ca="1" si="228"/>
        <v>33</v>
      </c>
      <c r="R1232" s="22" t="str">
        <f ca="1">VLOOKUP(L1232,'05'!$A$2:$B$6,2,0)</f>
        <v>parda</v>
      </c>
      <c r="S1232" s="22" t="str">
        <f ca="1">VLOOKUP(M1232,'06'!$A$2:$B$18,2,0)</f>
        <v>ensino médio técnico completo</v>
      </c>
      <c r="T1232" s="22" t="str">
        <f ca="1">VLOOKUP(N1232,'07'!$A$2:$D$28,2,0)</f>
        <v>Acre</v>
      </c>
      <c r="U1232" s="22" t="str">
        <f ca="1">VLOOKUP(O1232,'08'!$A$2:$B$28,2,0)</f>
        <v>Católica</v>
      </c>
      <c r="V1232" s="22" t="str">
        <f ca="1">VLOOKUP(P1232,'10'!$A$2:$B$10,2,0)</f>
        <v>Divorciado</v>
      </c>
      <c r="W1232" s="29">
        <f>IFERROR(VLOOKUP($B1232,'b02'!$A$4:$H$705,W$1,0),0)</f>
        <v>0</v>
      </c>
      <c r="X1232" s="29">
        <f>IFERROR(VLOOKUP($B1232,'b02'!$A$4:$H$705,X$1,0),0)</f>
        <v>0</v>
      </c>
      <c r="Y1232" s="29">
        <f>IFERROR(VLOOKUP($B1232,'b02'!$A$4:$H$705,Y$1,0),0)</f>
        <v>0</v>
      </c>
      <c r="Z1232" s="29">
        <f>IFERROR(VLOOKUP($B1232,'b02'!$A$4:$H$705,Z$1,0),0)</f>
        <v>0</v>
      </c>
      <c r="AA1232" s="29">
        <f>IFERROR(VLOOKUP($B1232,'b02'!$A$4:$H$705,AA$1,0),0)</f>
        <v>0</v>
      </c>
      <c r="AB1232" s="29">
        <f>IFERROR(VLOOKUP($B1232,'b02'!$A$4:$H$705,AB$1,0),0)</f>
        <v>0</v>
      </c>
      <c r="AC1232" s="29">
        <f>IFERROR(VLOOKUP($B1232,'b02'!$A$4:$H$705,AC$1,0),0)</f>
        <v>0</v>
      </c>
      <c r="AD1232" s="41">
        <f>IFERROR(VLOOKUP($B1232,'b06'!$A$4:$I$714,AD$1,0),0)</f>
        <v>0</v>
      </c>
      <c r="AE1232" s="41">
        <f>IFERROR(VLOOKUP($B1232,'b06'!$A$4:$I$714,AE$1,0),0)</f>
        <v>0</v>
      </c>
      <c r="AF1232" s="41">
        <f>IFERROR(VLOOKUP($B1232,'b06'!$A$4:$I$714,AF$1,0),0)</f>
        <v>0</v>
      </c>
      <c r="AG1232" s="41">
        <f>IFERROR(VLOOKUP($B1232,'b06'!$A$4:$I$714,AG$1,0),0)</f>
        <v>0</v>
      </c>
      <c r="AH1232" s="41">
        <f>IFERROR(VLOOKUP($B1232,'b06'!$A$4:$I$714,AH$1,0),0)</f>
        <v>0</v>
      </c>
      <c r="AI1232" s="41">
        <f>IFERROR(VLOOKUP($B1232,'b06'!$A$4:$I$714,AI$1,0),0)</f>
        <v>0</v>
      </c>
      <c r="AJ1232" s="41">
        <f>IFERROR(VLOOKUP($B1232,'b06'!$A$4:$I$714,AJ$1,0),0)</f>
        <v>0</v>
      </c>
    </row>
    <row r="1233" spans="1:36" x14ac:dyDescent="0.35">
      <c r="A1233" s="4" t="s">
        <v>174</v>
      </c>
      <c r="B1233" s="30">
        <v>1231</v>
      </c>
      <c r="C1233" s="8">
        <f t="shared" ca="1" si="229"/>
        <v>33912</v>
      </c>
      <c r="D1233" s="5" t="str">
        <f t="shared" si="230"/>
        <v>colaborador_1231</v>
      </c>
      <c r="E1233" s="9" t="s">
        <v>1339</v>
      </c>
      <c r="F1233" s="9" t="s">
        <v>1550</v>
      </c>
      <c r="G1233" s="8">
        <f t="shared" ca="1" si="231"/>
        <v>42917</v>
      </c>
      <c r="H1233" s="6" t="s">
        <v>6</v>
      </c>
      <c r="I1233" s="13">
        <f t="shared" ca="1" si="232"/>
        <v>1.78</v>
      </c>
      <c r="J1233" s="15">
        <f t="shared" ca="1" si="233"/>
        <v>77</v>
      </c>
      <c r="K1233" s="15">
        <f t="shared" ca="1" si="234"/>
        <v>24.302487059714682</v>
      </c>
      <c r="L1233" s="10">
        <f t="shared" ca="1" si="235"/>
        <v>2</v>
      </c>
      <c r="M1233" s="10">
        <f t="shared" ca="1" si="236"/>
        <v>7</v>
      </c>
      <c r="N1233" s="10">
        <f t="shared" ca="1" si="237"/>
        <v>4</v>
      </c>
      <c r="O1233" s="10">
        <f t="shared" ca="1" si="238"/>
        <v>5</v>
      </c>
      <c r="P1233" s="10">
        <f t="shared" ca="1" si="239"/>
        <v>2</v>
      </c>
      <c r="Q1233" s="11">
        <f t="shared" ca="1" si="228"/>
        <v>28</v>
      </c>
      <c r="R1233" s="22" t="str">
        <f ca="1">VLOOKUP(L1233,'05'!$A$2:$B$6,2,0)</f>
        <v>parda</v>
      </c>
      <c r="S1233" s="22" t="str">
        <f ca="1">VLOOKUP(M1233,'06'!$A$2:$B$18,2,0)</f>
        <v>ensino médio técnico completo</v>
      </c>
      <c r="T1233" s="22" t="str">
        <f ca="1">VLOOKUP(N1233,'07'!$A$2:$D$28,2,0)</f>
        <v>Amazonas</v>
      </c>
      <c r="U1233" s="22" t="str">
        <f ca="1">VLOOKUP(O1233,'08'!$A$2:$B$28,2,0)</f>
        <v>Evangélica</v>
      </c>
      <c r="V1233" s="22" t="str">
        <f ca="1">VLOOKUP(P1233,'10'!$A$2:$B$10,2,0)</f>
        <v>Casado</v>
      </c>
      <c r="W1233" s="29">
        <f>IFERROR(VLOOKUP($B1233,'b02'!$A$4:$H$705,W$1,0),0)</f>
        <v>0</v>
      </c>
      <c r="X1233" s="29">
        <f>IFERROR(VLOOKUP($B1233,'b02'!$A$4:$H$705,X$1,0),0)</f>
        <v>0</v>
      </c>
      <c r="Y1233" s="29">
        <f>IFERROR(VLOOKUP($B1233,'b02'!$A$4:$H$705,Y$1,0),0)</f>
        <v>0</v>
      </c>
      <c r="Z1233" s="29">
        <f>IFERROR(VLOOKUP($B1233,'b02'!$A$4:$H$705,Z$1,0),0)</f>
        <v>0</v>
      </c>
      <c r="AA1233" s="29">
        <f>IFERROR(VLOOKUP($B1233,'b02'!$A$4:$H$705,AA$1,0),0)</f>
        <v>0</v>
      </c>
      <c r="AB1233" s="29">
        <f>IFERROR(VLOOKUP($B1233,'b02'!$A$4:$H$705,AB$1,0),0)</f>
        <v>1</v>
      </c>
      <c r="AC1233" s="29">
        <f>IFERROR(VLOOKUP($B1233,'b02'!$A$4:$H$705,AC$1,0),0)</f>
        <v>1</v>
      </c>
      <c r="AD1233" s="41">
        <f>IFERROR(VLOOKUP($B1233,'b06'!$A$4:$I$714,AD$1,0),0)</f>
        <v>0</v>
      </c>
      <c r="AE1233" s="41">
        <f>IFERROR(VLOOKUP($B1233,'b06'!$A$4:$I$714,AE$1,0),0)</f>
        <v>1</v>
      </c>
      <c r="AF1233" s="41">
        <f>IFERROR(VLOOKUP($B1233,'b06'!$A$4:$I$714,AF$1,0),0)</f>
        <v>0</v>
      </c>
      <c r="AG1233" s="41">
        <f>IFERROR(VLOOKUP($B1233,'b06'!$A$4:$I$714,AG$1,0),0)</f>
        <v>0</v>
      </c>
      <c r="AH1233" s="41">
        <f>IFERROR(VLOOKUP($B1233,'b06'!$A$4:$I$714,AH$1,0),0)</f>
        <v>0</v>
      </c>
      <c r="AI1233" s="41">
        <f>IFERROR(VLOOKUP($B1233,'b06'!$A$4:$I$714,AI$1,0),0)</f>
        <v>0</v>
      </c>
      <c r="AJ1233" s="41">
        <f>IFERROR(VLOOKUP($B1233,'b06'!$A$4:$I$714,AJ$1,0),0)</f>
        <v>0</v>
      </c>
    </row>
    <row r="1234" spans="1:36" x14ac:dyDescent="0.35">
      <c r="A1234" s="4" t="s">
        <v>243</v>
      </c>
      <c r="B1234" s="30">
        <v>1232</v>
      </c>
      <c r="C1234" s="8">
        <f t="shared" ca="1" si="229"/>
        <v>33754</v>
      </c>
      <c r="D1234" s="5" t="str">
        <f t="shared" si="230"/>
        <v>colaborador_1232</v>
      </c>
      <c r="E1234" s="9" t="s">
        <v>1339</v>
      </c>
      <c r="F1234" s="9" t="s">
        <v>1550</v>
      </c>
      <c r="G1234" s="8">
        <f t="shared" ca="1" si="231"/>
        <v>43242</v>
      </c>
      <c r="H1234" s="6" t="s">
        <v>6</v>
      </c>
      <c r="I1234" s="13">
        <f t="shared" ca="1" si="232"/>
        <v>1.82</v>
      </c>
      <c r="J1234" s="15">
        <f t="shared" ca="1" si="233"/>
        <v>75</v>
      </c>
      <c r="K1234" s="15">
        <f t="shared" ca="1" si="234"/>
        <v>22.642192971863299</v>
      </c>
      <c r="L1234" s="10">
        <f t="shared" ca="1" si="235"/>
        <v>3</v>
      </c>
      <c r="M1234" s="10">
        <f t="shared" ca="1" si="236"/>
        <v>7</v>
      </c>
      <c r="N1234" s="10">
        <f t="shared" ca="1" si="237"/>
        <v>12</v>
      </c>
      <c r="O1234" s="10">
        <f t="shared" ca="1" si="238"/>
        <v>4</v>
      </c>
      <c r="P1234" s="10">
        <f t="shared" ca="1" si="239"/>
        <v>1</v>
      </c>
      <c r="Q1234" s="11">
        <f t="shared" ca="1" si="228"/>
        <v>28</v>
      </c>
      <c r="R1234" s="22" t="str">
        <f ca="1">VLOOKUP(L1234,'05'!$A$2:$B$6,2,0)</f>
        <v>preta</v>
      </c>
      <c r="S1234" s="22" t="str">
        <f ca="1">VLOOKUP(M1234,'06'!$A$2:$B$18,2,0)</f>
        <v>ensino médio técnico completo</v>
      </c>
      <c r="T1234" s="22" t="str">
        <f ca="1">VLOOKUP(N1234,'07'!$A$2:$D$28,2,0)</f>
        <v>Mato Grosso do Sul</v>
      </c>
      <c r="U1234" s="22" t="str">
        <f ca="1">VLOOKUP(O1234,'08'!$A$2:$B$28,2,0)</f>
        <v>Cristã</v>
      </c>
      <c r="V1234" s="22" t="str">
        <f ca="1">VLOOKUP(P1234,'10'!$A$2:$B$10,2,0)</f>
        <v>Solteiro</v>
      </c>
      <c r="W1234" s="29">
        <f>IFERROR(VLOOKUP($B1234,'b02'!$A$4:$H$705,W$1,0),0)</f>
        <v>0</v>
      </c>
      <c r="X1234" s="29">
        <f>IFERROR(VLOOKUP($B1234,'b02'!$A$4:$H$705,X$1,0),0)</f>
        <v>0</v>
      </c>
      <c r="Y1234" s="29">
        <f>IFERROR(VLOOKUP($B1234,'b02'!$A$4:$H$705,Y$1,0),0)</f>
        <v>1</v>
      </c>
      <c r="Z1234" s="29">
        <f>IFERROR(VLOOKUP($B1234,'b02'!$A$4:$H$705,Z$1,0),0)</f>
        <v>1</v>
      </c>
      <c r="AA1234" s="29">
        <f>IFERROR(VLOOKUP($B1234,'b02'!$A$4:$H$705,AA$1,0),0)</f>
        <v>0</v>
      </c>
      <c r="AB1234" s="29">
        <f>IFERROR(VLOOKUP($B1234,'b02'!$A$4:$H$705,AB$1,0),0)</f>
        <v>0</v>
      </c>
      <c r="AC1234" s="29">
        <f>IFERROR(VLOOKUP($B1234,'b02'!$A$4:$H$705,AC$1,0),0)</f>
        <v>2</v>
      </c>
      <c r="AD1234" s="41">
        <f>IFERROR(VLOOKUP($B1234,'b06'!$A$4:$I$714,AD$1,0),0)</f>
        <v>0</v>
      </c>
      <c r="AE1234" s="41">
        <f>IFERROR(VLOOKUP($B1234,'b06'!$A$4:$I$714,AE$1,0),0)</f>
        <v>0</v>
      </c>
      <c r="AF1234" s="41">
        <f>IFERROR(VLOOKUP($B1234,'b06'!$A$4:$I$714,AF$1,0),0)</f>
        <v>2</v>
      </c>
      <c r="AG1234" s="41">
        <f>IFERROR(VLOOKUP($B1234,'b06'!$A$4:$I$714,AG$1,0),0)</f>
        <v>0</v>
      </c>
      <c r="AH1234" s="41">
        <f>IFERROR(VLOOKUP($B1234,'b06'!$A$4:$I$714,AH$1,0),0)</f>
        <v>0</v>
      </c>
      <c r="AI1234" s="41">
        <f>IFERROR(VLOOKUP($B1234,'b06'!$A$4:$I$714,AI$1,0),0)</f>
        <v>0</v>
      </c>
      <c r="AJ1234" s="41">
        <f>IFERROR(VLOOKUP($B1234,'b06'!$A$4:$I$714,AJ$1,0),0)</f>
        <v>0</v>
      </c>
    </row>
    <row r="1235" spans="1:36" x14ac:dyDescent="0.35">
      <c r="A1235" s="4" t="s">
        <v>120</v>
      </c>
      <c r="B1235" s="30">
        <v>1233</v>
      </c>
      <c r="C1235" s="8">
        <f t="shared" ca="1" si="229"/>
        <v>34368</v>
      </c>
      <c r="D1235" s="5" t="str">
        <f t="shared" si="230"/>
        <v>colaborador_1233</v>
      </c>
      <c r="E1235" s="9" t="s">
        <v>1339</v>
      </c>
      <c r="F1235" s="9" t="s">
        <v>1550</v>
      </c>
      <c r="G1235" s="8">
        <f t="shared" ca="1" si="231"/>
        <v>42851</v>
      </c>
      <c r="H1235" s="6" t="s">
        <v>6</v>
      </c>
      <c r="I1235" s="13">
        <f t="shared" ca="1" si="232"/>
        <v>1.82</v>
      </c>
      <c r="J1235" s="15">
        <f t="shared" ca="1" si="233"/>
        <v>73</v>
      </c>
      <c r="K1235" s="15">
        <f t="shared" ca="1" si="234"/>
        <v>22.03840115928028</v>
      </c>
      <c r="L1235" s="10">
        <f t="shared" ca="1" si="235"/>
        <v>3</v>
      </c>
      <c r="M1235" s="10">
        <f t="shared" ca="1" si="236"/>
        <v>7</v>
      </c>
      <c r="N1235" s="10">
        <f t="shared" ca="1" si="237"/>
        <v>27</v>
      </c>
      <c r="O1235" s="10">
        <f t="shared" ca="1" si="238"/>
        <v>2</v>
      </c>
      <c r="P1235" s="10">
        <f t="shared" ca="1" si="239"/>
        <v>5</v>
      </c>
      <c r="Q1235" s="11">
        <f t="shared" ca="1" si="228"/>
        <v>27</v>
      </c>
      <c r="R1235" s="22" t="str">
        <f ca="1">VLOOKUP(L1235,'05'!$A$2:$B$6,2,0)</f>
        <v>preta</v>
      </c>
      <c r="S1235" s="22" t="str">
        <f ca="1">VLOOKUP(M1235,'06'!$A$2:$B$18,2,0)</f>
        <v>ensino médio técnico completo</v>
      </c>
      <c r="T1235" s="22" t="str">
        <f ca="1">VLOOKUP(N1235,'07'!$A$2:$D$28,2,0)</f>
        <v>Tocantins</v>
      </c>
      <c r="U1235" s="22" t="str">
        <f ca="1">VLOOKUP(O1235,'08'!$A$2:$B$28,2,0)</f>
        <v>Candomblé</v>
      </c>
      <c r="V1235" s="22" t="str">
        <f ca="1">VLOOKUP(P1235,'10'!$A$2:$B$10,2,0)</f>
        <v>Separado</v>
      </c>
      <c r="W1235" s="29">
        <f>IFERROR(VLOOKUP($B1235,'b02'!$A$4:$H$705,W$1,0),0)</f>
        <v>0</v>
      </c>
      <c r="X1235" s="29">
        <f>IFERROR(VLOOKUP($B1235,'b02'!$A$4:$H$705,X$1,0),0)</f>
        <v>0</v>
      </c>
      <c r="Y1235" s="29">
        <f>IFERROR(VLOOKUP($B1235,'b02'!$A$4:$H$705,Y$1,0),0)</f>
        <v>1</v>
      </c>
      <c r="Z1235" s="29">
        <f>IFERROR(VLOOKUP($B1235,'b02'!$A$4:$H$705,Z$1,0),0)</f>
        <v>0</v>
      </c>
      <c r="AA1235" s="29">
        <f>IFERROR(VLOOKUP($B1235,'b02'!$A$4:$H$705,AA$1,0),0)</f>
        <v>0</v>
      </c>
      <c r="AB1235" s="29">
        <f>IFERROR(VLOOKUP($B1235,'b02'!$A$4:$H$705,AB$1,0),0)</f>
        <v>0</v>
      </c>
      <c r="AC1235" s="29">
        <f>IFERROR(VLOOKUP($B1235,'b02'!$A$4:$H$705,AC$1,0),0)</f>
        <v>1</v>
      </c>
      <c r="AD1235" s="41">
        <f>IFERROR(VLOOKUP($B1235,'b06'!$A$4:$I$714,AD$1,0),0)</f>
        <v>0</v>
      </c>
      <c r="AE1235" s="41">
        <f>IFERROR(VLOOKUP($B1235,'b06'!$A$4:$I$714,AE$1,0),0)</f>
        <v>0</v>
      </c>
      <c r="AF1235" s="41">
        <f>IFERROR(VLOOKUP($B1235,'b06'!$A$4:$I$714,AF$1,0),0)</f>
        <v>0</v>
      </c>
      <c r="AG1235" s="41">
        <f>IFERROR(VLOOKUP($B1235,'b06'!$A$4:$I$714,AG$1,0),0)</f>
        <v>0</v>
      </c>
      <c r="AH1235" s="41">
        <f>IFERROR(VLOOKUP($B1235,'b06'!$A$4:$I$714,AH$1,0),0)</f>
        <v>0</v>
      </c>
      <c r="AI1235" s="41">
        <f>IFERROR(VLOOKUP($B1235,'b06'!$A$4:$I$714,AI$1,0),0)</f>
        <v>0</v>
      </c>
      <c r="AJ1235" s="41">
        <f>IFERROR(VLOOKUP($B1235,'b06'!$A$4:$I$714,AJ$1,0),0)</f>
        <v>1</v>
      </c>
    </row>
    <row r="1236" spans="1:36" x14ac:dyDescent="0.35">
      <c r="A1236" s="4" t="s">
        <v>210</v>
      </c>
      <c r="B1236" s="30">
        <v>1234</v>
      </c>
      <c r="C1236" s="8">
        <f t="shared" ca="1" si="229"/>
        <v>34400</v>
      </c>
      <c r="D1236" s="5" t="str">
        <f t="shared" si="230"/>
        <v>colaborador_1234</v>
      </c>
      <c r="E1236" s="9" t="s">
        <v>1339</v>
      </c>
      <c r="F1236" s="9" t="s">
        <v>1550</v>
      </c>
      <c r="G1236" s="8">
        <f t="shared" ca="1" si="231"/>
        <v>42546</v>
      </c>
      <c r="H1236" s="6" t="s">
        <v>6</v>
      </c>
      <c r="I1236" s="13">
        <f t="shared" ca="1" si="232"/>
        <v>1.85</v>
      </c>
      <c r="J1236" s="15">
        <f t="shared" ca="1" si="233"/>
        <v>78</v>
      </c>
      <c r="K1236" s="15">
        <f t="shared" ca="1" si="234"/>
        <v>22.790357925493058</v>
      </c>
      <c r="L1236" s="10">
        <f t="shared" ca="1" si="235"/>
        <v>3</v>
      </c>
      <c r="M1236" s="10">
        <f t="shared" ca="1" si="236"/>
        <v>2</v>
      </c>
      <c r="N1236" s="10">
        <f t="shared" ca="1" si="237"/>
        <v>15</v>
      </c>
      <c r="O1236" s="10">
        <f t="shared" ca="1" si="238"/>
        <v>5</v>
      </c>
      <c r="P1236" s="10">
        <f t="shared" ca="1" si="239"/>
        <v>6</v>
      </c>
      <c r="Q1236" s="11">
        <f t="shared" ca="1" si="228"/>
        <v>26</v>
      </c>
      <c r="R1236" s="22" t="str">
        <f ca="1">VLOOKUP(L1236,'05'!$A$2:$B$6,2,0)</f>
        <v>preta</v>
      </c>
      <c r="S1236" s="22" t="str">
        <f ca="1">VLOOKUP(M1236,'06'!$A$2:$B$18,2,0)</f>
        <v>ensino fundamental incompleto</v>
      </c>
      <c r="T1236" s="22" t="str">
        <f ca="1">VLOOKUP(N1236,'07'!$A$2:$D$28,2,0)</f>
        <v>Paraíba</v>
      </c>
      <c r="U1236" s="22" t="str">
        <f ca="1">VLOOKUP(O1236,'08'!$A$2:$B$28,2,0)</f>
        <v>Evangélica</v>
      </c>
      <c r="V1236" s="22" t="str">
        <f ca="1">VLOOKUP(P1236,'10'!$A$2:$B$10,2,0)</f>
        <v>Concubinato/União Estável</v>
      </c>
      <c r="W1236" s="29">
        <f>IFERROR(VLOOKUP($B1236,'b02'!$A$4:$H$705,W$1,0),0)</f>
        <v>0</v>
      </c>
      <c r="X1236" s="29">
        <f>IFERROR(VLOOKUP($B1236,'b02'!$A$4:$H$705,X$1,0),0)</f>
        <v>0</v>
      </c>
      <c r="Y1236" s="29">
        <f>IFERROR(VLOOKUP($B1236,'b02'!$A$4:$H$705,Y$1,0),0)</f>
        <v>1</v>
      </c>
      <c r="Z1236" s="29">
        <f>IFERROR(VLOOKUP($B1236,'b02'!$A$4:$H$705,Z$1,0),0)</f>
        <v>1</v>
      </c>
      <c r="AA1236" s="29">
        <f>IFERROR(VLOOKUP($B1236,'b02'!$A$4:$H$705,AA$1,0),0)</f>
        <v>0</v>
      </c>
      <c r="AB1236" s="29">
        <f>IFERROR(VLOOKUP($B1236,'b02'!$A$4:$H$705,AB$1,0),0)</f>
        <v>0</v>
      </c>
      <c r="AC1236" s="29">
        <f>IFERROR(VLOOKUP($B1236,'b02'!$A$4:$H$705,AC$1,0),0)</f>
        <v>2</v>
      </c>
      <c r="AD1236" s="41">
        <f>IFERROR(VLOOKUP($B1236,'b06'!$A$4:$I$714,AD$1,0),0)</f>
        <v>1</v>
      </c>
      <c r="AE1236" s="41">
        <f>IFERROR(VLOOKUP($B1236,'b06'!$A$4:$I$714,AE$1,0),0)</f>
        <v>0</v>
      </c>
      <c r="AF1236" s="41">
        <f>IFERROR(VLOOKUP($B1236,'b06'!$A$4:$I$714,AF$1,0),0)</f>
        <v>1</v>
      </c>
      <c r="AG1236" s="41">
        <f>IFERROR(VLOOKUP($B1236,'b06'!$A$4:$I$714,AG$1,0),0)</f>
        <v>0</v>
      </c>
      <c r="AH1236" s="41">
        <f>IFERROR(VLOOKUP($B1236,'b06'!$A$4:$I$714,AH$1,0),0)</f>
        <v>0</v>
      </c>
      <c r="AI1236" s="41">
        <f>IFERROR(VLOOKUP($B1236,'b06'!$A$4:$I$714,AI$1,0),0)</f>
        <v>0</v>
      </c>
      <c r="AJ1236" s="41">
        <f>IFERROR(VLOOKUP($B1236,'b06'!$A$4:$I$714,AJ$1,0),0)</f>
        <v>0</v>
      </c>
    </row>
    <row r="1237" spans="1:36" x14ac:dyDescent="0.35">
      <c r="A1237" s="4" t="s">
        <v>66</v>
      </c>
      <c r="B1237" s="30">
        <v>1235</v>
      </c>
      <c r="C1237" s="8">
        <f t="shared" ca="1" si="229"/>
        <v>34378</v>
      </c>
      <c r="D1237" s="5" t="str">
        <f t="shared" si="230"/>
        <v>colaborador_1235</v>
      </c>
      <c r="E1237" s="9" t="s">
        <v>1339</v>
      </c>
      <c r="F1237" s="9" t="s">
        <v>1550</v>
      </c>
      <c r="G1237" s="8">
        <f t="shared" ca="1" si="231"/>
        <v>42993</v>
      </c>
      <c r="H1237" s="6" t="s">
        <v>6</v>
      </c>
      <c r="I1237" s="13">
        <f t="shared" ca="1" si="232"/>
        <v>1.79</v>
      </c>
      <c r="J1237" s="15">
        <f t="shared" ca="1" si="233"/>
        <v>71</v>
      </c>
      <c r="K1237" s="15">
        <f t="shared" ca="1" si="234"/>
        <v>22.15910864205237</v>
      </c>
      <c r="L1237" s="10">
        <f t="shared" ca="1" si="235"/>
        <v>3</v>
      </c>
      <c r="M1237" s="10">
        <f t="shared" ca="1" si="236"/>
        <v>5</v>
      </c>
      <c r="N1237" s="10">
        <f t="shared" ca="1" si="237"/>
        <v>14</v>
      </c>
      <c r="O1237" s="10">
        <f t="shared" ca="1" si="238"/>
        <v>1</v>
      </c>
      <c r="P1237" s="10">
        <f t="shared" ca="1" si="239"/>
        <v>3</v>
      </c>
      <c r="Q1237" s="11">
        <f t="shared" ca="1" si="228"/>
        <v>27</v>
      </c>
      <c r="R1237" s="22" t="str">
        <f ca="1">VLOOKUP(L1237,'05'!$A$2:$B$6,2,0)</f>
        <v>preta</v>
      </c>
      <c r="S1237" s="22" t="str">
        <f ca="1">VLOOKUP(M1237,'06'!$A$2:$B$18,2,0)</f>
        <v>ensino médio completo</v>
      </c>
      <c r="T1237" s="22" t="str">
        <f ca="1">VLOOKUP(N1237,'07'!$A$2:$D$28,2,0)</f>
        <v>Pará</v>
      </c>
      <c r="U1237" s="22" t="str">
        <f ca="1">VLOOKUP(O1237,'08'!$A$2:$B$28,2,0)</f>
        <v>Adventista</v>
      </c>
      <c r="V1237" s="22" t="str">
        <f ca="1">VLOOKUP(P1237,'10'!$A$2:$B$10,2,0)</f>
        <v>Divorciado</v>
      </c>
      <c r="W1237" s="29">
        <f>IFERROR(VLOOKUP($B1237,'b02'!$A$4:$H$705,W$1,0),0)</f>
        <v>0</v>
      </c>
      <c r="X1237" s="29">
        <f>IFERROR(VLOOKUP($B1237,'b02'!$A$4:$H$705,X$1,0),0)</f>
        <v>0</v>
      </c>
      <c r="Y1237" s="29">
        <f>IFERROR(VLOOKUP($B1237,'b02'!$A$4:$H$705,Y$1,0),0)</f>
        <v>0</v>
      </c>
      <c r="Z1237" s="29">
        <f>IFERROR(VLOOKUP($B1237,'b02'!$A$4:$H$705,Z$1,0),0)</f>
        <v>0</v>
      </c>
      <c r="AA1237" s="29">
        <f>IFERROR(VLOOKUP($B1237,'b02'!$A$4:$H$705,AA$1,0),0)</f>
        <v>0</v>
      </c>
      <c r="AB1237" s="29">
        <f>IFERROR(VLOOKUP($B1237,'b02'!$A$4:$H$705,AB$1,0),0)</f>
        <v>0</v>
      </c>
      <c r="AC1237" s="29">
        <f>IFERROR(VLOOKUP($B1237,'b02'!$A$4:$H$705,AC$1,0),0)</f>
        <v>0</v>
      </c>
      <c r="AD1237" s="41">
        <f>IFERROR(VLOOKUP($B1237,'b06'!$A$4:$I$714,AD$1,0),0)</f>
        <v>0</v>
      </c>
      <c r="AE1237" s="41">
        <f>IFERROR(VLOOKUP($B1237,'b06'!$A$4:$I$714,AE$1,0),0)</f>
        <v>0</v>
      </c>
      <c r="AF1237" s="41">
        <f>IFERROR(VLOOKUP($B1237,'b06'!$A$4:$I$714,AF$1,0),0)</f>
        <v>0</v>
      </c>
      <c r="AG1237" s="41">
        <f>IFERROR(VLOOKUP($B1237,'b06'!$A$4:$I$714,AG$1,0),0)</f>
        <v>0</v>
      </c>
      <c r="AH1237" s="41">
        <f>IFERROR(VLOOKUP($B1237,'b06'!$A$4:$I$714,AH$1,0),0)</f>
        <v>0</v>
      </c>
      <c r="AI1237" s="41">
        <f>IFERROR(VLOOKUP($B1237,'b06'!$A$4:$I$714,AI$1,0),0)</f>
        <v>0</v>
      </c>
      <c r="AJ1237" s="41">
        <f>IFERROR(VLOOKUP($B1237,'b06'!$A$4:$I$714,AJ$1,0),0)</f>
        <v>0</v>
      </c>
    </row>
    <row r="1238" spans="1:36" x14ac:dyDescent="0.35">
      <c r="A1238" s="4" t="s">
        <v>127</v>
      </c>
      <c r="B1238" s="30">
        <v>1236</v>
      </c>
      <c r="C1238" s="8">
        <f t="shared" ca="1" si="229"/>
        <v>35206</v>
      </c>
      <c r="D1238" s="5" t="str">
        <f t="shared" si="230"/>
        <v>colaborador_1236</v>
      </c>
      <c r="E1238" s="9" t="s">
        <v>1339</v>
      </c>
      <c r="F1238" s="9" t="s">
        <v>1550</v>
      </c>
      <c r="G1238" s="8">
        <f t="shared" ca="1" si="231"/>
        <v>42162</v>
      </c>
      <c r="H1238" s="6" t="s">
        <v>6</v>
      </c>
      <c r="I1238" s="13">
        <f t="shared" ca="1" si="232"/>
        <v>1.76</v>
      </c>
      <c r="J1238" s="15">
        <f t="shared" ca="1" si="233"/>
        <v>81</v>
      </c>
      <c r="K1238" s="15">
        <f t="shared" ca="1" si="234"/>
        <v>26.149276859504134</v>
      </c>
      <c r="L1238" s="10">
        <f t="shared" ca="1" si="235"/>
        <v>2</v>
      </c>
      <c r="M1238" s="10">
        <f t="shared" ca="1" si="236"/>
        <v>1</v>
      </c>
      <c r="N1238" s="10">
        <f t="shared" ca="1" si="237"/>
        <v>1</v>
      </c>
      <c r="O1238" s="10">
        <f t="shared" ca="1" si="238"/>
        <v>2</v>
      </c>
      <c r="P1238" s="10">
        <f t="shared" ca="1" si="239"/>
        <v>3</v>
      </c>
      <c r="Q1238" s="11">
        <f t="shared" ca="1" si="228"/>
        <v>24</v>
      </c>
      <c r="R1238" s="22" t="str">
        <f ca="1">VLOOKUP(L1238,'05'!$A$2:$B$6,2,0)</f>
        <v>parda</v>
      </c>
      <c r="S1238" s="22" t="str">
        <f ca="1">VLOOKUP(M1238,'06'!$A$2:$B$18,2,0)</f>
        <v>sem instrução</v>
      </c>
      <c r="T1238" s="22" t="str">
        <f ca="1">VLOOKUP(N1238,'07'!$A$2:$D$28,2,0)</f>
        <v>Acre</v>
      </c>
      <c r="U1238" s="22" t="str">
        <f ca="1">VLOOKUP(O1238,'08'!$A$2:$B$28,2,0)</f>
        <v>Candomblé</v>
      </c>
      <c r="V1238" s="22" t="str">
        <f ca="1">VLOOKUP(P1238,'10'!$A$2:$B$10,2,0)</f>
        <v>Divorciado</v>
      </c>
      <c r="W1238" s="29">
        <f>IFERROR(VLOOKUP($B1238,'b02'!$A$4:$H$705,W$1,0),0)</f>
        <v>0</v>
      </c>
      <c r="X1238" s="29">
        <f>IFERROR(VLOOKUP($B1238,'b02'!$A$4:$H$705,X$1,0),0)</f>
        <v>0</v>
      </c>
      <c r="Y1238" s="29">
        <f>IFERROR(VLOOKUP($B1238,'b02'!$A$4:$H$705,Y$1,0),0)</f>
        <v>1</v>
      </c>
      <c r="Z1238" s="29">
        <f>IFERROR(VLOOKUP($B1238,'b02'!$A$4:$H$705,Z$1,0),0)</f>
        <v>0</v>
      </c>
      <c r="AA1238" s="29">
        <f>IFERROR(VLOOKUP($B1238,'b02'!$A$4:$H$705,AA$1,0),0)</f>
        <v>0</v>
      </c>
      <c r="AB1238" s="29">
        <f>IFERROR(VLOOKUP($B1238,'b02'!$A$4:$H$705,AB$1,0),0)</f>
        <v>0</v>
      </c>
      <c r="AC1238" s="29">
        <f>IFERROR(VLOOKUP($B1238,'b02'!$A$4:$H$705,AC$1,0),0)</f>
        <v>1</v>
      </c>
      <c r="AD1238" s="41">
        <f>IFERROR(VLOOKUP($B1238,'b06'!$A$4:$I$714,AD$1,0),0)</f>
        <v>0</v>
      </c>
      <c r="AE1238" s="41">
        <f>IFERROR(VLOOKUP($B1238,'b06'!$A$4:$I$714,AE$1,0),0)</f>
        <v>0</v>
      </c>
      <c r="AF1238" s="41">
        <f>IFERROR(VLOOKUP($B1238,'b06'!$A$4:$I$714,AF$1,0),0)</f>
        <v>0</v>
      </c>
      <c r="AG1238" s="41">
        <f>IFERROR(VLOOKUP($B1238,'b06'!$A$4:$I$714,AG$1,0),0)</f>
        <v>0</v>
      </c>
      <c r="AH1238" s="41">
        <f>IFERROR(VLOOKUP($B1238,'b06'!$A$4:$I$714,AH$1,0),0)</f>
        <v>1</v>
      </c>
      <c r="AI1238" s="41">
        <f>IFERROR(VLOOKUP($B1238,'b06'!$A$4:$I$714,AI$1,0),0)</f>
        <v>0</v>
      </c>
      <c r="AJ1238" s="41">
        <f>IFERROR(VLOOKUP($B1238,'b06'!$A$4:$I$714,AJ$1,0),0)</f>
        <v>0</v>
      </c>
    </row>
    <row r="1239" spans="1:36" x14ac:dyDescent="0.35">
      <c r="A1239" s="4" t="s">
        <v>22</v>
      </c>
      <c r="B1239" s="30">
        <v>1237</v>
      </c>
      <c r="C1239" s="8">
        <f t="shared" ca="1" si="229"/>
        <v>31475</v>
      </c>
      <c r="D1239" s="5" t="str">
        <f t="shared" si="230"/>
        <v>colaborador_1237</v>
      </c>
      <c r="E1239" s="9" t="s">
        <v>1339</v>
      </c>
      <c r="F1239" s="9" t="s">
        <v>1550</v>
      </c>
      <c r="G1239" s="8">
        <f t="shared" ca="1" si="231"/>
        <v>43143</v>
      </c>
      <c r="H1239" s="6" t="s">
        <v>6</v>
      </c>
      <c r="I1239" s="13">
        <f t="shared" ca="1" si="232"/>
        <v>1.84</v>
      </c>
      <c r="J1239" s="15">
        <f t="shared" ca="1" si="233"/>
        <v>79</v>
      </c>
      <c r="K1239" s="15">
        <f t="shared" ca="1" si="234"/>
        <v>23.334120982986768</v>
      </c>
      <c r="L1239" s="10">
        <f t="shared" ca="1" si="235"/>
        <v>3</v>
      </c>
      <c r="M1239" s="10">
        <f t="shared" ca="1" si="236"/>
        <v>7</v>
      </c>
      <c r="N1239" s="10">
        <f t="shared" ca="1" si="237"/>
        <v>9</v>
      </c>
      <c r="O1239" s="10">
        <f t="shared" ca="1" si="238"/>
        <v>1</v>
      </c>
      <c r="P1239" s="10">
        <f t="shared" ca="1" si="239"/>
        <v>6</v>
      </c>
      <c r="Q1239" s="11">
        <f t="shared" ca="1" si="228"/>
        <v>34</v>
      </c>
      <c r="R1239" s="22" t="str">
        <f ca="1">VLOOKUP(L1239,'05'!$A$2:$B$6,2,0)</f>
        <v>preta</v>
      </c>
      <c r="S1239" s="22" t="str">
        <f ca="1">VLOOKUP(M1239,'06'!$A$2:$B$18,2,0)</f>
        <v>ensino médio técnico completo</v>
      </c>
      <c r="T1239" s="22" t="str">
        <f ca="1">VLOOKUP(N1239,'07'!$A$2:$D$28,2,0)</f>
        <v>Goiás</v>
      </c>
      <c r="U1239" s="22" t="str">
        <f ca="1">VLOOKUP(O1239,'08'!$A$2:$B$28,2,0)</f>
        <v>Adventista</v>
      </c>
      <c r="V1239" s="22" t="str">
        <f ca="1">VLOOKUP(P1239,'10'!$A$2:$B$10,2,0)</f>
        <v>Concubinato/União Estável</v>
      </c>
      <c r="W1239" s="29">
        <f>IFERROR(VLOOKUP($B1239,'b02'!$A$4:$H$705,W$1,0),0)</f>
        <v>0</v>
      </c>
      <c r="X1239" s="29">
        <f>IFERROR(VLOOKUP($B1239,'b02'!$A$4:$H$705,X$1,0),0)</f>
        <v>0</v>
      </c>
      <c r="Y1239" s="29">
        <f>IFERROR(VLOOKUP($B1239,'b02'!$A$4:$H$705,Y$1,0),0)</f>
        <v>0</v>
      </c>
      <c r="Z1239" s="29">
        <f>IFERROR(VLOOKUP($B1239,'b02'!$A$4:$H$705,Z$1,0),0)</f>
        <v>0</v>
      </c>
      <c r="AA1239" s="29">
        <f>IFERROR(VLOOKUP($B1239,'b02'!$A$4:$H$705,AA$1,0),0)</f>
        <v>0</v>
      </c>
      <c r="AB1239" s="29">
        <f>IFERROR(VLOOKUP($B1239,'b02'!$A$4:$H$705,AB$1,0),0)</f>
        <v>0</v>
      </c>
      <c r="AC1239" s="29">
        <f>IFERROR(VLOOKUP($B1239,'b02'!$A$4:$H$705,AC$1,0),0)</f>
        <v>0</v>
      </c>
      <c r="AD1239" s="41">
        <f>IFERROR(VLOOKUP($B1239,'b06'!$A$4:$I$714,AD$1,0),0)</f>
        <v>0</v>
      </c>
      <c r="AE1239" s="41">
        <f>IFERROR(VLOOKUP($B1239,'b06'!$A$4:$I$714,AE$1,0),0)</f>
        <v>0</v>
      </c>
      <c r="AF1239" s="41">
        <f>IFERROR(VLOOKUP($B1239,'b06'!$A$4:$I$714,AF$1,0),0)</f>
        <v>0</v>
      </c>
      <c r="AG1239" s="41">
        <f>IFERROR(VLOOKUP($B1239,'b06'!$A$4:$I$714,AG$1,0),0)</f>
        <v>0</v>
      </c>
      <c r="AH1239" s="41">
        <f>IFERROR(VLOOKUP($B1239,'b06'!$A$4:$I$714,AH$1,0),0)</f>
        <v>0</v>
      </c>
      <c r="AI1239" s="41">
        <f>IFERROR(VLOOKUP($B1239,'b06'!$A$4:$I$714,AI$1,0),0)</f>
        <v>0</v>
      </c>
      <c r="AJ1239" s="41">
        <f>IFERROR(VLOOKUP($B1239,'b06'!$A$4:$I$714,AJ$1,0),0)</f>
        <v>0</v>
      </c>
    </row>
    <row r="1240" spans="1:36" x14ac:dyDescent="0.35">
      <c r="A1240" s="4" t="s">
        <v>1327</v>
      </c>
      <c r="B1240" s="30">
        <v>1238</v>
      </c>
      <c r="C1240" s="8">
        <f t="shared" ca="1" si="229"/>
        <v>32767</v>
      </c>
      <c r="D1240" s="5" t="str">
        <f t="shared" si="230"/>
        <v>colaborador_1238</v>
      </c>
      <c r="E1240" s="9" t="s">
        <v>1339</v>
      </c>
      <c r="F1240" s="9" t="s">
        <v>1550</v>
      </c>
      <c r="G1240" s="8">
        <f t="shared" ca="1" si="231"/>
        <v>43343</v>
      </c>
      <c r="H1240" s="6" t="s">
        <v>6</v>
      </c>
      <c r="I1240" s="13">
        <f t="shared" ca="1" si="232"/>
        <v>1.8</v>
      </c>
      <c r="J1240" s="15">
        <f t="shared" ca="1" si="233"/>
        <v>81</v>
      </c>
      <c r="K1240" s="15">
        <f t="shared" ca="1" si="234"/>
        <v>25</v>
      </c>
      <c r="L1240" s="10">
        <f t="shared" ca="1" si="235"/>
        <v>2</v>
      </c>
      <c r="M1240" s="10">
        <f t="shared" ca="1" si="236"/>
        <v>3</v>
      </c>
      <c r="N1240" s="10">
        <f t="shared" ca="1" si="237"/>
        <v>5</v>
      </c>
      <c r="O1240" s="10">
        <f t="shared" ca="1" si="238"/>
        <v>3</v>
      </c>
      <c r="P1240" s="10">
        <f t="shared" ca="1" si="239"/>
        <v>4</v>
      </c>
      <c r="Q1240" s="11">
        <f t="shared" ca="1" si="228"/>
        <v>31</v>
      </c>
      <c r="R1240" s="22" t="str">
        <f ca="1">VLOOKUP(L1240,'05'!$A$2:$B$6,2,0)</f>
        <v>parda</v>
      </c>
      <c r="S1240" s="22" t="str">
        <f ca="1">VLOOKUP(M1240,'06'!$A$2:$B$18,2,0)</f>
        <v>ensino fundamental completo</v>
      </c>
      <c r="T1240" s="22" t="str">
        <f ca="1">VLOOKUP(N1240,'07'!$A$2:$D$28,2,0)</f>
        <v>Bahia</v>
      </c>
      <c r="U1240" s="22" t="str">
        <f ca="1">VLOOKUP(O1240,'08'!$A$2:$B$28,2,0)</f>
        <v>Católica</v>
      </c>
      <c r="V1240" s="22" t="str">
        <f ca="1">VLOOKUP(P1240,'10'!$A$2:$B$10,2,0)</f>
        <v>Desquitado</v>
      </c>
      <c r="W1240" s="29">
        <f>IFERROR(VLOOKUP($B1240,'b02'!$A$4:$H$705,W$1,0),0)</f>
        <v>0</v>
      </c>
      <c r="X1240" s="29">
        <f>IFERROR(VLOOKUP($B1240,'b02'!$A$4:$H$705,X$1,0),0)</f>
        <v>0</v>
      </c>
      <c r="Y1240" s="29">
        <f>IFERROR(VLOOKUP($B1240,'b02'!$A$4:$H$705,Y$1,0),0)</f>
        <v>0</v>
      </c>
      <c r="Z1240" s="29">
        <f>IFERROR(VLOOKUP($B1240,'b02'!$A$4:$H$705,Z$1,0),0)</f>
        <v>0</v>
      </c>
      <c r="AA1240" s="29">
        <f>IFERROR(VLOOKUP($B1240,'b02'!$A$4:$H$705,AA$1,0),0)</f>
        <v>0</v>
      </c>
      <c r="AB1240" s="29">
        <f>IFERROR(VLOOKUP($B1240,'b02'!$A$4:$H$705,AB$1,0),0)</f>
        <v>0</v>
      </c>
      <c r="AC1240" s="29">
        <f>IFERROR(VLOOKUP($B1240,'b02'!$A$4:$H$705,AC$1,0),0)</f>
        <v>0</v>
      </c>
      <c r="AD1240" s="41">
        <f>IFERROR(VLOOKUP($B1240,'b06'!$A$4:$I$714,AD$1,0),0)</f>
        <v>0</v>
      </c>
      <c r="AE1240" s="41">
        <f>IFERROR(VLOOKUP($B1240,'b06'!$A$4:$I$714,AE$1,0),0)</f>
        <v>0</v>
      </c>
      <c r="AF1240" s="41">
        <f>IFERROR(VLOOKUP($B1240,'b06'!$A$4:$I$714,AF$1,0),0)</f>
        <v>0</v>
      </c>
      <c r="AG1240" s="41">
        <f>IFERROR(VLOOKUP($B1240,'b06'!$A$4:$I$714,AG$1,0),0)</f>
        <v>0</v>
      </c>
      <c r="AH1240" s="41">
        <f>IFERROR(VLOOKUP($B1240,'b06'!$A$4:$I$714,AH$1,0),0)</f>
        <v>0</v>
      </c>
      <c r="AI1240" s="41">
        <f>IFERROR(VLOOKUP($B1240,'b06'!$A$4:$I$714,AI$1,0),0)</f>
        <v>0</v>
      </c>
      <c r="AJ1240" s="41">
        <f>IFERROR(VLOOKUP($B1240,'b06'!$A$4:$I$714,AJ$1,0),0)</f>
        <v>0</v>
      </c>
    </row>
    <row r="1241" spans="1:36" x14ac:dyDescent="0.35">
      <c r="A1241" s="4" t="s">
        <v>137</v>
      </c>
      <c r="B1241" s="30">
        <v>1239</v>
      </c>
      <c r="C1241" s="8">
        <f t="shared" ca="1" si="229"/>
        <v>33163</v>
      </c>
      <c r="D1241" s="5" t="str">
        <f t="shared" si="230"/>
        <v>colaborador_1239</v>
      </c>
      <c r="E1241" s="9" t="s">
        <v>1339</v>
      </c>
      <c r="F1241" s="9" t="s">
        <v>1550</v>
      </c>
      <c r="G1241" s="8">
        <f t="shared" ca="1" si="231"/>
        <v>43300</v>
      </c>
      <c r="H1241" s="6" t="s">
        <v>6</v>
      </c>
      <c r="I1241" s="13">
        <f t="shared" ca="1" si="232"/>
        <v>1.84</v>
      </c>
      <c r="J1241" s="15">
        <f t="shared" ca="1" si="233"/>
        <v>79</v>
      </c>
      <c r="K1241" s="15">
        <f t="shared" ca="1" si="234"/>
        <v>23.334120982986768</v>
      </c>
      <c r="L1241" s="10">
        <f t="shared" ca="1" si="235"/>
        <v>3</v>
      </c>
      <c r="M1241" s="10">
        <f t="shared" ca="1" si="236"/>
        <v>3</v>
      </c>
      <c r="N1241" s="10">
        <f t="shared" ca="1" si="237"/>
        <v>24</v>
      </c>
      <c r="O1241" s="10">
        <f t="shared" ca="1" si="238"/>
        <v>2</v>
      </c>
      <c r="P1241" s="10">
        <f t="shared" ca="1" si="239"/>
        <v>5</v>
      </c>
      <c r="Q1241" s="11">
        <f t="shared" ca="1" si="228"/>
        <v>30</v>
      </c>
      <c r="R1241" s="22" t="str">
        <f ca="1">VLOOKUP(L1241,'05'!$A$2:$B$6,2,0)</f>
        <v>preta</v>
      </c>
      <c r="S1241" s="22" t="str">
        <f ca="1">VLOOKUP(M1241,'06'!$A$2:$B$18,2,0)</f>
        <v>ensino fundamental completo</v>
      </c>
      <c r="T1241" s="22" t="str">
        <f ca="1">VLOOKUP(N1241,'07'!$A$2:$D$28,2,0)</f>
        <v>Santa Catarina</v>
      </c>
      <c r="U1241" s="22" t="str">
        <f ca="1">VLOOKUP(O1241,'08'!$A$2:$B$28,2,0)</f>
        <v>Candomblé</v>
      </c>
      <c r="V1241" s="22" t="str">
        <f ca="1">VLOOKUP(P1241,'10'!$A$2:$B$10,2,0)</f>
        <v>Separado</v>
      </c>
      <c r="W1241" s="29">
        <f>IFERROR(VLOOKUP($B1241,'b02'!$A$4:$H$705,W$1,0),0)</f>
        <v>0</v>
      </c>
      <c r="X1241" s="29">
        <f>IFERROR(VLOOKUP($B1241,'b02'!$A$4:$H$705,X$1,0),0)</f>
        <v>0</v>
      </c>
      <c r="Y1241" s="29">
        <f>IFERROR(VLOOKUP($B1241,'b02'!$A$4:$H$705,Y$1,0),0)</f>
        <v>0</v>
      </c>
      <c r="Z1241" s="29">
        <f>IFERROR(VLOOKUP($B1241,'b02'!$A$4:$H$705,Z$1,0),0)</f>
        <v>0</v>
      </c>
      <c r="AA1241" s="29">
        <f>IFERROR(VLOOKUP($B1241,'b02'!$A$4:$H$705,AA$1,0),0)</f>
        <v>0</v>
      </c>
      <c r="AB1241" s="29">
        <f>IFERROR(VLOOKUP($B1241,'b02'!$A$4:$H$705,AB$1,0),0)</f>
        <v>0</v>
      </c>
      <c r="AC1241" s="29">
        <f>IFERROR(VLOOKUP($B1241,'b02'!$A$4:$H$705,AC$1,0),0)</f>
        <v>0</v>
      </c>
      <c r="AD1241" s="41">
        <f>IFERROR(VLOOKUP($B1241,'b06'!$A$4:$I$714,AD$1,0),0)</f>
        <v>0</v>
      </c>
      <c r="AE1241" s="41">
        <f>IFERROR(VLOOKUP($B1241,'b06'!$A$4:$I$714,AE$1,0),0)</f>
        <v>0</v>
      </c>
      <c r="AF1241" s="41">
        <f>IFERROR(VLOOKUP($B1241,'b06'!$A$4:$I$714,AF$1,0),0)</f>
        <v>0</v>
      </c>
      <c r="AG1241" s="41">
        <f>IFERROR(VLOOKUP($B1241,'b06'!$A$4:$I$714,AG$1,0),0)</f>
        <v>0</v>
      </c>
      <c r="AH1241" s="41">
        <f>IFERROR(VLOOKUP($B1241,'b06'!$A$4:$I$714,AH$1,0),0)</f>
        <v>0</v>
      </c>
      <c r="AI1241" s="41">
        <f>IFERROR(VLOOKUP($B1241,'b06'!$A$4:$I$714,AI$1,0),0)</f>
        <v>0</v>
      </c>
      <c r="AJ1241" s="41">
        <f>IFERROR(VLOOKUP($B1241,'b06'!$A$4:$I$714,AJ$1,0),0)</f>
        <v>0</v>
      </c>
    </row>
    <row r="1242" spans="1:36" x14ac:dyDescent="0.35">
      <c r="A1242" s="4" t="s">
        <v>231</v>
      </c>
      <c r="B1242" s="30">
        <v>1240</v>
      </c>
      <c r="C1242" s="8">
        <f t="shared" ca="1" si="229"/>
        <v>31444</v>
      </c>
      <c r="D1242" s="5" t="str">
        <f t="shared" si="230"/>
        <v>colaborador_1240</v>
      </c>
      <c r="E1242" s="9" t="s">
        <v>1339</v>
      </c>
      <c r="F1242" s="9" t="s">
        <v>1550</v>
      </c>
      <c r="G1242" s="8">
        <f t="shared" ca="1" si="231"/>
        <v>43413</v>
      </c>
      <c r="H1242" s="6" t="s">
        <v>6</v>
      </c>
      <c r="I1242" s="13">
        <f t="shared" ca="1" si="232"/>
        <v>1.79</v>
      </c>
      <c r="J1242" s="15">
        <f t="shared" ca="1" si="233"/>
        <v>73</v>
      </c>
      <c r="K1242" s="15">
        <f t="shared" ca="1" si="234"/>
        <v>22.783308885490467</v>
      </c>
      <c r="L1242" s="10">
        <f t="shared" ca="1" si="235"/>
        <v>2</v>
      </c>
      <c r="M1242" s="10">
        <f t="shared" ca="1" si="236"/>
        <v>7</v>
      </c>
      <c r="N1242" s="10">
        <f t="shared" ca="1" si="237"/>
        <v>26</v>
      </c>
      <c r="O1242" s="10">
        <f t="shared" ca="1" si="238"/>
        <v>1</v>
      </c>
      <c r="P1242" s="10">
        <f t="shared" ca="1" si="239"/>
        <v>3</v>
      </c>
      <c r="Q1242" s="11">
        <f t="shared" ca="1" si="228"/>
        <v>35</v>
      </c>
      <c r="R1242" s="22" t="str">
        <f ca="1">VLOOKUP(L1242,'05'!$A$2:$B$6,2,0)</f>
        <v>parda</v>
      </c>
      <c r="S1242" s="22" t="str">
        <f ca="1">VLOOKUP(M1242,'06'!$A$2:$B$18,2,0)</f>
        <v>ensino médio técnico completo</v>
      </c>
      <c r="T1242" s="22" t="str">
        <f ca="1">VLOOKUP(N1242,'07'!$A$2:$D$28,2,0)</f>
        <v>Sergipe</v>
      </c>
      <c r="U1242" s="22" t="str">
        <f ca="1">VLOOKUP(O1242,'08'!$A$2:$B$28,2,0)</f>
        <v>Adventista</v>
      </c>
      <c r="V1242" s="22" t="str">
        <f ca="1">VLOOKUP(P1242,'10'!$A$2:$B$10,2,0)</f>
        <v>Divorciado</v>
      </c>
      <c r="W1242" s="29">
        <f>IFERROR(VLOOKUP($B1242,'b02'!$A$4:$H$705,W$1,0),0)</f>
        <v>0</v>
      </c>
      <c r="X1242" s="29">
        <f>IFERROR(VLOOKUP($B1242,'b02'!$A$4:$H$705,X$1,0),0)</f>
        <v>0</v>
      </c>
      <c r="Y1242" s="29">
        <f>IFERROR(VLOOKUP($B1242,'b02'!$A$4:$H$705,Y$1,0),0)</f>
        <v>1</v>
      </c>
      <c r="Z1242" s="29">
        <f>IFERROR(VLOOKUP($B1242,'b02'!$A$4:$H$705,Z$1,0),0)</f>
        <v>0</v>
      </c>
      <c r="AA1242" s="29">
        <f>IFERROR(VLOOKUP($B1242,'b02'!$A$4:$H$705,AA$1,0),0)</f>
        <v>0</v>
      </c>
      <c r="AB1242" s="29">
        <f>IFERROR(VLOOKUP($B1242,'b02'!$A$4:$H$705,AB$1,0),0)</f>
        <v>0</v>
      </c>
      <c r="AC1242" s="29">
        <f>IFERROR(VLOOKUP($B1242,'b02'!$A$4:$H$705,AC$1,0),0)</f>
        <v>1</v>
      </c>
      <c r="AD1242" s="41">
        <f>IFERROR(VLOOKUP($B1242,'b06'!$A$4:$I$714,AD$1,0),0)</f>
        <v>0</v>
      </c>
      <c r="AE1242" s="41">
        <f>IFERROR(VLOOKUP($B1242,'b06'!$A$4:$I$714,AE$1,0),0)</f>
        <v>0</v>
      </c>
      <c r="AF1242" s="41">
        <f>IFERROR(VLOOKUP($B1242,'b06'!$A$4:$I$714,AF$1,0),0)</f>
        <v>0</v>
      </c>
      <c r="AG1242" s="41">
        <f>IFERROR(VLOOKUP($B1242,'b06'!$A$4:$I$714,AG$1,0),0)</f>
        <v>0</v>
      </c>
      <c r="AH1242" s="41">
        <f>IFERROR(VLOOKUP($B1242,'b06'!$A$4:$I$714,AH$1,0),0)</f>
        <v>1</v>
      </c>
      <c r="AI1242" s="41">
        <f>IFERROR(VLOOKUP($B1242,'b06'!$A$4:$I$714,AI$1,0),0)</f>
        <v>0</v>
      </c>
      <c r="AJ1242" s="41">
        <f>IFERROR(VLOOKUP($B1242,'b06'!$A$4:$I$714,AJ$1,0),0)</f>
        <v>0</v>
      </c>
    </row>
    <row r="1243" spans="1:36" x14ac:dyDescent="0.35">
      <c r="A1243" s="4" t="s">
        <v>102</v>
      </c>
      <c r="B1243" s="30">
        <v>1241</v>
      </c>
      <c r="C1243" s="8">
        <f t="shared" ca="1" si="229"/>
        <v>33902</v>
      </c>
      <c r="D1243" s="5" t="str">
        <f t="shared" si="230"/>
        <v>colaborador_1241</v>
      </c>
      <c r="E1243" s="9" t="s">
        <v>1339</v>
      </c>
      <c r="F1243" s="9" t="s">
        <v>1550</v>
      </c>
      <c r="G1243" s="8">
        <f t="shared" ca="1" si="231"/>
        <v>43818</v>
      </c>
      <c r="H1243" s="6" t="s">
        <v>6</v>
      </c>
      <c r="I1243" s="13">
        <f t="shared" ca="1" si="232"/>
        <v>1.75</v>
      </c>
      <c r="J1243" s="15">
        <f t="shared" ca="1" si="233"/>
        <v>71</v>
      </c>
      <c r="K1243" s="15">
        <f t="shared" ca="1" si="234"/>
        <v>23.183673469387756</v>
      </c>
      <c r="L1243" s="10">
        <f t="shared" ca="1" si="235"/>
        <v>3</v>
      </c>
      <c r="M1243" s="10">
        <f t="shared" ca="1" si="236"/>
        <v>5</v>
      </c>
      <c r="N1243" s="10">
        <f t="shared" ca="1" si="237"/>
        <v>6</v>
      </c>
      <c r="O1243" s="10">
        <f t="shared" ca="1" si="238"/>
        <v>2</v>
      </c>
      <c r="P1243" s="10">
        <f t="shared" ca="1" si="239"/>
        <v>6</v>
      </c>
      <c r="Q1243" s="11">
        <f t="shared" ca="1" si="228"/>
        <v>28</v>
      </c>
      <c r="R1243" s="22" t="str">
        <f ca="1">VLOOKUP(L1243,'05'!$A$2:$B$6,2,0)</f>
        <v>preta</v>
      </c>
      <c r="S1243" s="22" t="str">
        <f ca="1">VLOOKUP(M1243,'06'!$A$2:$B$18,2,0)</f>
        <v>ensino médio completo</v>
      </c>
      <c r="T1243" s="22" t="str">
        <f ca="1">VLOOKUP(N1243,'07'!$A$2:$D$28,2,0)</f>
        <v>Ceará</v>
      </c>
      <c r="U1243" s="22" t="str">
        <f ca="1">VLOOKUP(O1243,'08'!$A$2:$B$28,2,0)</f>
        <v>Candomblé</v>
      </c>
      <c r="V1243" s="22" t="str">
        <f ca="1">VLOOKUP(P1243,'10'!$A$2:$B$10,2,0)</f>
        <v>Concubinato/União Estável</v>
      </c>
      <c r="W1243" s="29">
        <f>IFERROR(VLOOKUP($B1243,'b02'!$A$4:$H$705,W$1,0),0)</f>
        <v>0</v>
      </c>
      <c r="X1243" s="29">
        <f>IFERROR(VLOOKUP($B1243,'b02'!$A$4:$H$705,X$1,0),0)</f>
        <v>0</v>
      </c>
      <c r="Y1243" s="29">
        <f>IFERROR(VLOOKUP($B1243,'b02'!$A$4:$H$705,Y$1,0),0)</f>
        <v>1</v>
      </c>
      <c r="Z1243" s="29">
        <f>IFERROR(VLOOKUP($B1243,'b02'!$A$4:$H$705,Z$1,0),0)</f>
        <v>0</v>
      </c>
      <c r="AA1243" s="29">
        <f>IFERROR(VLOOKUP($B1243,'b02'!$A$4:$H$705,AA$1,0),0)</f>
        <v>0</v>
      </c>
      <c r="AB1243" s="29">
        <f>IFERROR(VLOOKUP($B1243,'b02'!$A$4:$H$705,AB$1,0),0)</f>
        <v>0</v>
      </c>
      <c r="AC1243" s="29">
        <f>IFERROR(VLOOKUP($B1243,'b02'!$A$4:$H$705,AC$1,0),0)</f>
        <v>1</v>
      </c>
      <c r="AD1243" s="41">
        <f>IFERROR(VLOOKUP($B1243,'b06'!$A$4:$I$714,AD$1,0),0)</f>
        <v>1</v>
      </c>
      <c r="AE1243" s="41">
        <f>IFERROR(VLOOKUP($B1243,'b06'!$A$4:$I$714,AE$1,0),0)</f>
        <v>0</v>
      </c>
      <c r="AF1243" s="41">
        <f>IFERROR(VLOOKUP($B1243,'b06'!$A$4:$I$714,AF$1,0),0)</f>
        <v>0</v>
      </c>
      <c r="AG1243" s="41">
        <f>IFERROR(VLOOKUP($B1243,'b06'!$A$4:$I$714,AG$1,0),0)</f>
        <v>0</v>
      </c>
      <c r="AH1243" s="41">
        <f>IFERROR(VLOOKUP($B1243,'b06'!$A$4:$I$714,AH$1,0),0)</f>
        <v>0</v>
      </c>
      <c r="AI1243" s="41">
        <f>IFERROR(VLOOKUP($B1243,'b06'!$A$4:$I$714,AI$1,0),0)</f>
        <v>0</v>
      </c>
      <c r="AJ1243" s="41">
        <f>IFERROR(VLOOKUP($B1243,'b06'!$A$4:$I$714,AJ$1,0),0)</f>
        <v>0</v>
      </c>
    </row>
    <row r="1244" spans="1:36" x14ac:dyDescent="0.35">
      <c r="A1244" s="4" t="s">
        <v>99</v>
      </c>
      <c r="B1244" s="30">
        <v>1242</v>
      </c>
      <c r="C1244" s="8">
        <f t="shared" ca="1" si="229"/>
        <v>32301</v>
      </c>
      <c r="D1244" s="5" t="str">
        <f t="shared" si="230"/>
        <v>colaborador_1242</v>
      </c>
      <c r="E1244" s="9" t="s">
        <v>1339</v>
      </c>
      <c r="F1244" s="9" t="s">
        <v>1550</v>
      </c>
      <c r="G1244" s="8">
        <f t="shared" ca="1" si="231"/>
        <v>44192</v>
      </c>
      <c r="H1244" s="6" t="s">
        <v>6</v>
      </c>
      <c r="I1244" s="13">
        <f t="shared" ca="1" si="232"/>
        <v>1.77</v>
      </c>
      <c r="J1244" s="15">
        <f t="shared" ca="1" si="233"/>
        <v>72</v>
      </c>
      <c r="K1244" s="15">
        <f t="shared" ca="1" si="234"/>
        <v>22.981901752370007</v>
      </c>
      <c r="L1244" s="10">
        <f t="shared" ca="1" si="235"/>
        <v>3</v>
      </c>
      <c r="M1244" s="10">
        <f t="shared" ca="1" si="236"/>
        <v>2</v>
      </c>
      <c r="N1244" s="10">
        <f t="shared" ca="1" si="237"/>
        <v>17</v>
      </c>
      <c r="O1244" s="10">
        <f t="shared" ca="1" si="238"/>
        <v>2</v>
      </c>
      <c r="P1244" s="10">
        <f t="shared" ca="1" si="239"/>
        <v>4</v>
      </c>
      <c r="Q1244" s="11">
        <f t="shared" ca="1" si="228"/>
        <v>32</v>
      </c>
      <c r="R1244" s="22" t="str">
        <f ca="1">VLOOKUP(L1244,'05'!$A$2:$B$6,2,0)</f>
        <v>preta</v>
      </c>
      <c r="S1244" s="22" t="str">
        <f ca="1">VLOOKUP(M1244,'06'!$A$2:$B$18,2,0)</f>
        <v>ensino fundamental incompleto</v>
      </c>
      <c r="T1244" s="22" t="str">
        <f ca="1">VLOOKUP(N1244,'07'!$A$2:$D$28,2,0)</f>
        <v>Pernambuco</v>
      </c>
      <c r="U1244" s="22" t="str">
        <f ca="1">VLOOKUP(O1244,'08'!$A$2:$B$28,2,0)</f>
        <v>Candomblé</v>
      </c>
      <c r="V1244" s="22" t="str">
        <f ca="1">VLOOKUP(P1244,'10'!$A$2:$B$10,2,0)</f>
        <v>Desquitado</v>
      </c>
      <c r="W1244" s="29">
        <f>IFERROR(VLOOKUP($B1244,'b02'!$A$4:$H$705,W$1,0),0)</f>
        <v>0</v>
      </c>
      <c r="X1244" s="29">
        <f>IFERROR(VLOOKUP($B1244,'b02'!$A$4:$H$705,X$1,0),0)</f>
        <v>0</v>
      </c>
      <c r="Y1244" s="29">
        <f>IFERROR(VLOOKUP($B1244,'b02'!$A$4:$H$705,Y$1,0),0)</f>
        <v>0</v>
      </c>
      <c r="Z1244" s="29">
        <f>IFERROR(VLOOKUP($B1244,'b02'!$A$4:$H$705,Z$1,0),0)</f>
        <v>0</v>
      </c>
      <c r="AA1244" s="29">
        <f>IFERROR(VLOOKUP($B1244,'b02'!$A$4:$H$705,AA$1,0),0)</f>
        <v>1</v>
      </c>
      <c r="AB1244" s="29">
        <f>IFERROR(VLOOKUP($B1244,'b02'!$A$4:$H$705,AB$1,0),0)</f>
        <v>0</v>
      </c>
      <c r="AC1244" s="29">
        <f>IFERROR(VLOOKUP($B1244,'b02'!$A$4:$H$705,AC$1,0),0)</f>
        <v>1</v>
      </c>
      <c r="AD1244" s="41">
        <f>IFERROR(VLOOKUP($B1244,'b06'!$A$4:$I$714,AD$1,0),0)</f>
        <v>0</v>
      </c>
      <c r="AE1244" s="41">
        <f>IFERROR(VLOOKUP($B1244,'b06'!$A$4:$I$714,AE$1,0),0)</f>
        <v>0</v>
      </c>
      <c r="AF1244" s="41">
        <f>IFERROR(VLOOKUP($B1244,'b06'!$A$4:$I$714,AF$1,0),0)</f>
        <v>0</v>
      </c>
      <c r="AG1244" s="41">
        <f>IFERROR(VLOOKUP($B1244,'b06'!$A$4:$I$714,AG$1,0),0)</f>
        <v>0</v>
      </c>
      <c r="AH1244" s="41">
        <f>IFERROR(VLOOKUP($B1244,'b06'!$A$4:$I$714,AH$1,0),0)</f>
        <v>0</v>
      </c>
      <c r="AI1244" s="41">
        <f>IFERROR(VLOOKUP($B1244,'b06'!$A$4:$I$714,AI$1,0),0)</f>
        <v>0</v>
      </c>
      <c r="AJ1244" s="41">
        <f>IFERROR(VLOOKUP($B1244,'b06'!$A$4:$I$714,AJ$1,0),0)</f>
        <v>1</v>
      </c>
    </row>
    <row r="1245" spans="1:36" x14ac:dyDescent="0.35">
      <c r="A1245" s="4" t="s">
        <v>30</v>
      </c>
      <c r="B1245" s="30">
        <v>1243</v>
      </c>
      <c r="C1245" s="8">
        <f t="shared" ca="1" si="229"/>
        <v>35650</v>
      </c>
      <c r="D1245" s="5" t="str">
        <f t="shared" si="230"/>
        <v>colaborador_1243</v>
      </c>
      <c r="E1245" s="9" t="s">
        <v>1339</v>
      </c>
      <c r="F1245" s="9" t="s">
        <v>1550</v>
      </c>
      <c r="G1245" s="8">
        <f t="shared" ca="1" si="231"/>
        <v>42674</v>
      </c>
      <c r="H1245" s="6" t="s">
        <v>6</v>
      </c>
      <c r="I1245" s="13">
        <f t="shared" ca="1" si="232"/>
        <v>1.75</v>
      </c>
      <c r="J1245" s="15">
        <f t="shared" ca="1" si="233"/>
        <v>81</v>
      </c>
      <c r="K1245" s="15">
        <f t="shared" ca="1" si="234"/>
        <v>26.448979591836736</v>
      </c>
      <c r="L1245" s="10">
        <f t="shared" ca="1" si="235"/>
        <v>3</v>
      </c>
      <c r="M1245" s="10">
        <f t="shared" ca="1" si="236"/>
        <v>7</v>
      </c>
      <c r="N1245" s="10">
        <f t="shared" ca="1" si="237"/>
        <v>4</v>
      </c>
      <c r="O1245" s="10">
        <f t="shared" ca="1" si="238"/>
        <v>1</v>
      </c>
      <c r="P1245" s="10">
        <f t="shared" ca="1" si="239"/>
        <v>2</v>
      </c>
      <c r="Q1245" s="11">
        <f t="shared" ca="1" si="228"/>
        <v>23</v>
      </c>
      <c r="R1245" s="22" t="str">
        <f ca="1">VLOOKUP(L1245,'05'!$A$2:$B$6,2,0)</f>
        <v>preta</v>
      </c>
      <c r="S1245" s="22" t="str">
        <f ca="1">VLOOKUP(M1245,'06'!$A$2:$B$18,2,0)</f>
        <v>ensino médio técnico completo</v>
      </c>
      <c r="T1245" s="22" t="str">
        <f ca="1">VLOOKUP(N1245,'07'!$A$2:$D$28,2,0)</f>
        <v>Amazonas</v>
      </c>
      <c r="U1245" s="22" t="str">
        <f ca="1">VLOOKUP(O1245,'08'!$A$2:$B$28,2,0)</f>
        <v>Adventista</v>
      </c>
      <c r="V1245" s="22" t="str">
        <f ca="1">VLOOKUP(P1245,'10'!$A$2:$B$10,2,0)</f>
        <v>Casado</v>
      </c>
      <c r="W1245" s="29">
        <f>IFERROR(VLOOKUP($B1245,'b02'!$A$4:$H$705,W$1,0),0)</f>
        <v>0</v>
      </c>
      <c r="X1245" s="29">
        <f>IFERROR(VLOOKUP($B1245,'b02'!$A$4:$H$705,X$1,0),0)</f>
        <v>0</v>
      </c>
      <c r="Y1245" s="29">
        <f>IFERROR(VLOOKUP($B1245,'b02'!$A$4:$H$705,Y$1,0),0)</f>
        <v>1</v>
      </c>
      <c r="Z1245" s="29">
        <f>IFERROR(VLOOKUP($B1245,'b02'!$A$4:$H$705,Z$1,0),0)</f>
        <v>0</v>
      </c>
      <c r="AA1245" s="29">
        <f>IFERROR(VLOOKUP($B1245,'b02'!$A$4:$H$705,AA$1,0),0)</f>
        <v>0</v>
      </c>
      <c r="AB1245" s="29">
        <f>IFERROR(VLOOKUP($B1245,'b02'!$A$4:$H$705,AB$1,0),0)</f>
        <v>0</v>
      </c>
      <c r="AC1245" s="29">
        <f>IFERROR(VLOOKUP($B1245,'b02'!$A$4:$H$705,AC$1,0),0)</f>
        <v>1</v>
      </c>
      <c r="AD1245" s="41">
        <f>IFERROR(VLOOKUP($B1245,'b06'!$A$4:$I$714,AD$1,0),0)</f>
        <v>0</v>
      </c>
      <c r="AE1245" s="41">
        <f>IFERROR(VLOOKUP($B1245,'b06'!$A$4:$I$714,AE$1,0),0)</f>
        <v>0</v>
      </c>
      <c r="AF1245" s="41">
        <f>IFERROR(VLOOKUP($B1245,'b06'!$A$4:$I$714,AF$1,0),0)</f>
        <v>1</v>
      </c>
      <c r="AG1245" s="41">
        <f>IFERROR(VLOOKUP($B1245,'b06'!$A$4:$I$714,AG$1,0),0)</f>
        <v>0</v>
      </c>
      <c r="AH1245" s="41">
        <f>IFERROR(VLOOKUP($B1245,'b06'!$A$4:$I$714,AH$1,0),0)</f>
        <v>0</v>
      </c>
      <c r="AI1245" s="41">
        <f>IFERROR(VLOOKUP($B1245,'b06'!$A$4:$I$714,AI$1,0),0)</f>
        <v>0</v>
      </c>
      <c r="AJ1245" s="41">
        <f>IFERROR(VLOOKUP($B1245,'b06'!$A$4:$I$714,AJ$1,0),0)</f>
        <v>0</v>
      </c>
    </row>
    <row r="1246" spans="1:36" x14ac:dyDescent="0.35">
      <c r="A1246" s="4" t="s">
        <v>70</v>
      </c>
      <c r="B1246" s="30">
        <v>1244</v>
      </c>
      <c r="C1246" s="8">
        <f t="shared" ca="1" si="229"/>
        <v>32944</v>
      </c>
      <c r="D1246" s="5" t="str">
        <f t="shared" si="230"/>
        <v>colaborador_1244</v>
      </c>
      <c r="E1246" s="9" t="s">
        <v>1339</v>
      </c>
      <c r="F1246" s="9" t="s">
        <v>1550</v>
      </c>
      <c r="G1246" s="8">
        <f t="shared" ca="1" si="231"/>
        <v>43846</v>
      </c>
      <c r="H1246" s="6" t="s">
        <v>6</v>
      </c>
      <c r="I1246" s="13">
        <f t="shared" ca="1" si="232"/>
        <v>1.82</v>
      </c>
      <c r="J1246" s="15">
        <f t="shared" ca="1" si="233"/>
        <v>72</v>
      </c>
      <c r="K1246" s="15">
        <f t="shared" ca="1" si="234"/>
        <v>21.736505252988767</v>
      </c>
      <c r="L1246" s="10">
        <f t="shared" ca="1" si="235"/>
        <v>3</v>
      </c>
      <c r="M1246" s="10">
        <f t="shared" ca="1" si="236"/>
        <v>3</v>
      </c>
      <c r="N1246" s="10">
        <f t="shared" ca="1" si="237"/>
        <v>5</v>
      </c>
      <c r="O1246" s="10">
        <f t="shared" ca="1" si="238"/>
        <v>3</v>
      </c>
      <c r="P1246" s="10">
        <f t="shared" ca="1" si="239"/>
        <v>4</v>
      </c>
      <c r="Q1246" s="11">
        <f t="shared" ca="1" si="228"/>
        <v>30</v>
      </c>
      <c r="R1246" s="22" t="str">
        <f ca="1">VLOOKUP(L1246,'05'!$A$2:$B$6,2,0)</f>
        <v>preta</v>
      </c>
      <c r="S1246" s="22" t="str">
        <f ca="1">VLOOKUP(M1246,'06'!$A$2:$B$18,2,0)</f>
        <v>ensino fundamental completo</v>
      </c>
      <c r="T1246" s="22" t="str">
        <f ca="1">VLOOKUP(N1246,'07'!$A$2:$D$28,2,0)</f>
        <v>Bahia</v>
      </c>
      <c r="U1246" s="22" t="str">
        <f ca="1">VLOOKUP(O1246,'08'!$A$2:$B$28,2,0)</f>
        <v>Católica</v>
      </c>
      <c r="V1246" s="22" t="str">
        <f ca="1">VLOOKUP(P1246,'10'!$A$2:$B$10,2,0)</f>
        <v>Desquitado</v>
      </c>
      <c r="W1246" s="29">
        <f>IFERROR(VLOOKUP($B1246,'b02'!$A$4:$H$705,W$1,0),0)</f>
        <v>0</v>
      </c>
      <c r="X1246" s="29">
        <f>IFERROR(VLOOKUP($B1246,'b02'!$A$4:$H$705,X$1,0),0)</f>
        <v>0</v>
      </c>
      <c r="Y1246" s="29">
        <f>IFERROR(VLOOKUP($B1246,'b02'!$A$4:$H$705,Y$1,0),0)</f>
        <v>1</v>
      </c>
      <c r="Z1246" s="29">
        <f>IFERROR(VLOOKUP($B1246,'b02'!$A$4:$H$705,Z$1,0),0)</f>
        <v>0</v>
      </c>
      <c r="AA1246" s="29">
        <f>IFERROR(VLOOKUP($B1246,'b02'!$A$4:$H$705,AA$1,0),0)</f>
        <v>0</v>
      </c>
      <c r="AB1246" s="29">
        <f>IFERROR(VLOOKUP($B1246,'b02'!$A$4:$H$705,AB$1,0),0)</f>
        <v>0</v>
      </c>
      <c r="AC1246" s="29">
        <f>IFERROR(VLOOKUP($B1246,'b02'!$A$4:$H$705,AC$1,0),0)</f>
        <v>1</v>
      </c>
      <c r="AD1246" s="41">
        <f>IFERROR(VLOOKUP($B1246,'b06'!$A$4:$I$714,AD$1,0),0)</f>
        <v>0</v>
      </c>
      <c r="AE1246" s="41">
        <f>IFERROR(VLOOKUP($B1246,'b06'!$A$4:$I$714,AE$1,0),0)</f>
        <v>1</v>
      </c>
      <c r="AF1246" s="41">
        <f>IFERROR(VLOOKUP($B1246,'b06'!$A$4:$I$714,AF$1,0),0)</f>
        <v>0</v>
      </c>
      <c r="AG1246" s="41">
        <f>IFERROR(VLOOKUP($B1246,'b06'!$A$4:$I$714,AG$1,0),0)</f>
        <v>0</v>
      </c>
      <c r="AH1246" s="41">
        <f>IFERROR(VLOOKUP($B1246,'b06'!$A$4:$I$714,AH$1,0),0)</f>
        <v>0</v>
      </c>
      <c r="AI1246" s="41">
        <f>IFERROR(VLOOKUP($B1246,'b06'!$A$4:$I$714,AI$1,0),0)</f>
        <v>0</v>
      </c>
      <c r="AJ1246" s="41">
        <f>IFERROR(VLOOKUP($B1246,'b06'!$A$4:$I$714,AJ$1,0),0)</f>
        <v>0</v>
      </c>
    </row>
    <row r="1247" spans="1:36" x14ac:dyDescent="0.35">
      <c r="A1247" s="4" t="s">
        <v>242</v>
      </c>
      <c r="B1247" s="30">
        <v>1245</v>
      </c>
      <c r="C1247" s="8">
        <f t="shared" ca="1" si="229"/>
        <v>31584</v>
      </c>
      <c r="D1247" s="5" t="str">
        <f t="shared" si="230"/>
        <v>colaborador_1245</v>
      </c>
      <c r="E1247" s="9" t="s">
        <v>1339</v>
      </c>
      <c r="F1247" s="9" t="s">
        <v>1550</v>
      </c>
      <c r="G1247" s="8">
        <f t="shared" ca="1" si="231"/>
        <v>42832</v>
      </c>
      <c r="H1247" s="6" t="s">
        <v>6</v>
      </c>
      <c r="I1247" s="13">
        <f t="shared" ca="1" si="232"/>
        <v>1.8</v>
      </c>
      <c r="J1247" s="15">
        <f t="shared" ca="1" si="233"/>
        <v>75</v>
      </c>
      <c r="K1247" s="15">
        <f t="shared" ca="1" si="234"/>
        <v>23.148148148148145</v>
      </c>
      <c r="L1247" s="10">
        <f t="shared" ca="1" si="235"/>
        <v>2</v>
      </c>
      <c r="M1247" s="10">
        <f t="shared" ca="1" si="236"/>
        <v>5</v>
      </c>
      <c r="N1247" s="10">
        <f t="shared" ca="1" si="237"/>
        <v>2</v>
      </c>
      <c r="O1247" s="10">
        <f t="shared" ca="1" si="238"/>
        <v>2</v>
      </c>
      <c r="P1247" s="10">
        <f t="shared" ca="1" si="239"/>
        <v>3</v>
      </c>
      <c r="Q1247" s="11">
        <f t="shared" ca="1" si="228"/>
        <v>34</v>
      </c>
      <c r="R1247" s="22" t="str">
        <f ca="1">VLOOKUP(L1247,'05'!$A$2:$B$6,2,0)</f>
        <v>parda</v>
      </c>
      <c r="S1247" s="22" t="str">
        <f ca="1">VLOOKUP(M1247,'06'!$A$2:$B$18,2,0)</f>
        <v>ensino médio completo</v>
      </c>
      <c r="T1247" s="22" t="str">
        <f ca="1">VLOOKUP(N1247,'07'!$A$2:$D$28,2,0)</f>
        <v>Alagoas</v>
      </c>
      <c r="U1247" s="22" t="str">
        <f ca="1">VLOOKUP(O1247,'08'!$A$2:$B$28,2,0)</f>
        <v>Candomblé</v>
      </c>
      <c r="V1247" s="22" t="str">
        <f ca="1">VLOOKUP(P1247,'10'!$A$2:$B$10,2,0)</f>
        <v>Divorciado</v>
      </c>
      <c r="W1247" s="29">
        <f>IFERROR(VLOOKUP($B1247,'b02'!$A$4:$H$705,W$1,0),0)</f>
        <v>0</v>
      </c>
      <c r="X1247" s="29">
        <f>IFERROR(VLOOKUP($B1247,'b02'!$A$4:$H$705,X$1,0),0)</f>
        <v>0</v>
      </c>
      <c r="Y1247" s="29">
        <f>IFERROR(VLOOKUP($B1247,'b02'!$A$4:$H$705,Y$1,0),0)</f>
        <v>0</v>
      </c>
      <c r="Z1247" s="29">
        <f>IFERROR(VLOOKUP($B1247,'b02'!$A$4:$H$705,Z$1,0),0)</f>
        <v>0</v>
      </c>
      <c r="AA1247" s="29">
        <f>IFERROR(VLOOKUP($B1247,'b02'!$A$4:$H$705,AA$1,0),0)</f>
        <v>0</v>
      </c>
      <c r="AB1247" s="29">
        <f>IFERROR(VLOOKUP($B1247,'b02'!$A$4:$H$705,AB$1,0),0)</f>
        <v>0</v>
      </c>
      <c r="AC1247" s="29">
        <f>IFERROR(VLOOKUP($B1247,'b02'!$A$4:$H$705,AC$1,0),0)</f>
        <v>0</v>
      </c>
      <c r="AD1247" s="41">
        <f>IFERROR(VLOOKUP($B1247,'b06'!$A$4:$I$714,AD$1,0),0)</f>
        <v>0</v>
      </c>
      <c r="AE1247" s="41">
        <f>IFERROR(VLOOKUP($B1247,'b06'!$A$4:$I$714,AE$1,0),0)</f>
        <v>0</v>
      </c>
      <c r="AF1247" s="41">
        <f>IFERROR(VLOOKUP($B1247,'b06'!$A$4:$I$714,AF$1,0),0)</f>
        <v>0</v>
      </c>
      <c r="AG1247" s="41">
        <f>IFERROR(VLOOKUP($B1247,'b06'!$A$4:$I$714,AG$1,0),0)</f>
        <v>0</v>
      </c>
      <c r="AH1247" s="41">
        <f>IFERROR(VLOOKUP($B1247,'b06'!$A$4:$I$714,AH$1,0),0)</f>
        <v>0</v>
      </c>
      <c r="AI1247" s="41">
        <f>IFERROR(VLOOKUP($B1247,'b06'!$A$4:$I$714,AI$1,0),0)</f>
        <v>0</v>
      </c>
      <c r="AJ1247" s="41">
        <f>IFERROR(VLOOKUP($B1247,'b06'!$A$4:$I$714,AJ$1,0),0)</f>
        <v>0</v>
      </c>
    </row>
    <row r="1248" spans="1:36" x14ac:dyDescent="0.35">
      <c r="A1248" s="4" t="s">
        <v>105</v>
      </c>
      <c r="B1248" s="30">
        <v>1246</v>
      </c>
      <c r="C1248" s="8">
        <f t="shared" ca="1" si="229"/>
        <v>31131</v>
      </c>
      <c r="D1248" s="5" t="str">
        <f t="shared" si="230"/>
        <v>colaborador_1246</v>
      </c>
      <c r="E1248" s="9" t="s">
        <v>1339</v>
      </c>
      <c r="F1248" s="9" t="s">
        <v>1550</v>
      </c>
      <c r="G1248" s="8">
        <f t="shared" ca="1" si="231"/>
        <v>42522</v>
      </c>
      <c r="H1248" s="6" t="s">
        <v>6</v>
      </c>
      <c r="I1248" s="13">
        <f t="shared" ca="1" si="232"/>
        <v>1.81</v>
      </c>
      <c r="J1248" s="15">
        <f t="shared" ca="1" si="233"/>
        <v>77</v>
      </c>
      <c r="K1248" s="15">
        <f t="shared" ca="1" si="234"/>
        <v>23.503556057507403</v>
      </c>
      <c r="L1248" s="10">
        <f t="shared" ca="1" si="235"/>
        <v>3</v>
      </c>
      <c r="M1248" s="10">
        <f t="shared" ca="1" si="236"/>
        <v>2</v>
      </c>
      <c r="N1248" s="10">
        <f t="shared" ca="1" si="237"/>
        <v>19</v>
      </c>
      <c r="O1248" s="10">
        <f t="shared" ca="1" si="238"/>
        <v>6</v>
      </c>
      <c r="P1248" s="10">
        <f t="shared" ca="1" si="239"/>
        <v>5</v>
      </c>
      <c r="Q1248" s="11">
        <f t="shared" ca="1" si="228"/>
        <v>35</v>
      </c>
      <c r="R1248" s="22" t="str">
        <f ca="1">VLOOKUP(L1248,'05'!$A$2:$B$6,2,0)</f>
        <v>preta</v>
      </c>
      <c r="S1248" s="22" t="str">
        <f ca="1">VLOOKUP(M1248,'06'!$A$2:$B$18,2,0)</f>
        <v>ensino fundamental incompleto</v>
      </c>
      <c r="T1248" s="22" t="str">
        <f ca="1">VLOOKUP(N1248,'07'!$A$2:$D$28,2,0)</f>
        <v>Rio de Janeiro</v>
      </c>
      <c r="U1248" s="22" t="str">
        <f ca="1">VLOOKUP(O1248,'08'!$A$2:$B$28,2,0)</f>
        <v>Umbanda</v>
      </c>
      <c r="V1248" s="22" t="str">
        <f ca="1">VLOOKUP(P1248,'10'!$A$2:$B$10,2,0)</f>
        <v>Separado</v>
      </c>
      <c r="W1248" s="29">
        <f>IFERROR(VLOOKUP($B1248,'b02'!$A$4:$H$705,W$1,0),0)</f>
        <v>0</v>
      </c>
      <c r="X1248" s="29">
        <f>IFERROR(VLOOKUP($B1248,'b02'!$A$4:$H$705,X$1,0),0)</f>
        <v>0</v>
      </c>
      <c r="Y1248" s="29">
        <f>IFERROR(VLOOKUP($B1248,'b02'!$A$4:$H$705,Y$1,0),0)</f>
        <v>1</v>
      </c>
      <c r="Z1248" s="29">
        <f>IFERROR(VLOOKUP($B1248,'b02'!$A$4:$H$705,Z$1,0),0)</f>
        <v>0</v>
      </c>
      <c r="AA1248" s="29">
        <f>IFERROR(VLOOKUP($B1248,'b02'!$A$4:$H$705,AA$1,0),0)</f>
        <v>0</v>
      </c>
      <c r="AB1248" s="29">
        <f>IFERROR(VLOOKUP($B1248,'b02'!$A$4:$H$705,AB$1,0),0)</f>
        <v>0</v>
      </c>
      <c r="AC1248" s="29">
        <f>IFERROR(VLOOKUP($B1248,'b02'!$A$4:$H$705,AC$1,0),0)</f>
        <v>1</v>
      </c>
      <c r="AD1248" s="41">
        <f>IFERROR(VLOOKUP($B1248,'b06'!$A$4:$I$714,AD$1,0),0)</f>
        <v>0</v>
      </c>
      <c r="AE1248" s="41">
        <f>IFERROR(VLOOKUP($B1248,'b06'!$A$4:$I$714,AE$1,0),0)</f>
        <v>1</v>
      </c>
      <c r="AF1248" s="41">
        <f>IFERROR(VLOOKUP($B1248,'b06'!$A$4:$I$714,AF$1,0),0)</f>
        <v>0</v>
      </c>
      <c r="AG1248" s="41">
        <f>IFERROR(VLOOKUP($B1248,'b06'!$A$4:$I$714,AG$1,0),0)</f>
        <v>0</v>
      </c>
      <c r="AH1248" s="41">
        <f>IFERROR(VLOOKUP($B1248,'b06'!$A$4:$I$714,AH$1,0),0)</f>
        <v>0</v>
      </c>
      <c r="AI1248" s="41">
        <f>IFERROR(VLOOKUP($B1248,'b06'!$A$4:$I$714,AI$1,0),0)</f>
        <v>0</v>
      </c>
      <c r="AJ1248" s="41">
        <f>IFERROR(VLOOKUP($B1248,'b06'!$A$4:$I$714,AJ$1,0),0)</f>
        <v>0</v>
      </c>
    </row>
    <row r="1249" spans="1:36" x14ac:dyDescent="0.35">
      <c r="A1249" s="4" t="s">
        <v>202</v>
      </c>
      <c r="B1249" s="30">
        <v>1247</v>
      </c>
      <c r="C1249" s="8">
        <f t="shared" ca="1" si="229"/>
        <v>36031</v>
      </c>
      <c r="D1249" s="5" t="str">
        <f t="shared" si="230"/>
        <v>colaborador_1247</v>
      </c>
      <c r="E1249" s="9" t="s">
        <v>1339</v>
      </c>
      <c r="F1249" s="9" t="s">
        <v>1550</v>
      </c>
      <c r="G1249" s="8">
        <f t="shared" ca="1" si="231"/>
        <v>43969</v>
      </c>
      <c r="H1249" s="6" t="s">
        <v>6</v>
      </c>
      <c r="I1249" s="13">
        <f t="shared" ca="1" si="232"/>
        <v>1.8</v>
      </c>
      <c r="J1249" s="15">
        <f t="shared" ca="1" si="233"/>
        <v>72</v>
      </c>
      <c r="K1249" s="15">
        <f t="shared" ca="1" si="234"/>
        <v>22.222222222222221</v>
      </c>
      <c r="L1249" s="10">
        <f t="shared" ca="1" si="235"/>
        <v>2</v>
      </c>
      <c r="M1249" s="10">
        <f t="shared" ca="1" si="236"/>
        <v>7</v>
      </c>
      <c r="N1249" s="10">
        <f t="shared" ca="1" si="237"/>
        <v>14</v>
      </c>
      <c r="O1249" s="10">
        <f t="shared" ca="1" si="238"/>
        <v>1</v>
      </c>
      <c r="P1249" s="10">
        <f t="shared" ca="1" si="239"/>
        <v>5</v>
      </c>
      <c r="Q1249" s="11">
        <f t="shared" ca="1" si="228"/>
        <v>22</v>
      </c>
      <c r="R1249" s="22" t="str">
        <f ca="1">VLOOKUP(L1249,'05'!$A$2:$B$6,2,0)</f>
        <v>parda</v>
      </c>
      <c r="S1249" s="22" t="str">
        <f ca="1">VLOOKUP(M1249,'06'!$A$2:$B$18,2,0)</f>
        <v>ensino médio técnico completo</v>
      </c>
      <c r="T1249" s="22" t="str">
        <f ca="1">VLOOKUP(N1249,'07'!$A$2:$D$28,2,0)</f>
        <v>Pará</v>
      </c>
      <c r="U1249" s="22" t="str">
        <f ca="1">VLOOKUP(O1249,'08'!$A$2:$B$28,2,0)</f>
        <v>Adventista</v>
      </c>
      <c r="V1249" s="22" t="str">
        <f ca="1">VLOOKUP(P1249,'10'!$A$2:$B$10,2,0)</f>
        <v>Separado</v>
      </c>
      <c r="W1249" s="29">
        <f>IFERROR(VLOOKUP($B1249,'b02'!$A$4:$H$705,W$1,0),0)</f>
        <v>0</v>
      </c>
      <c r="X1249" s="29">
        <f>IFERROR(VLOOKUP($B1249,'b02'!$A$4:$H$705,X$1,0),0)</f>
        <v>0</v>
      </c>
      <c r="Y1249" s="29">
        <f>IFERROR(VLOOKUP($B1249,'b02'!$A$4:$H$705,Y$1,0),0)</f>
        <v>1</v>
      </c>
      <c r="Z1249" s="29">
        <f>IFERROR(VLOOKUP($B1249,'b02'!$A$4:$H$705,Z$1,0),0)</f>
        <v>1</v>
      </c>
      <c r="AA1249" s="29">
        <f>IFERROR(VLOOKUP($B1249,'b02'!$A$4:$H$705,AA$1,0),0)</f>
        <v>0</v>
      </c>
      <c r="AB1249" s="29">
        <f>IFERROR(VLOOKUP($B1249,'b02'!$A$4:$H$705,AB$1,0),0)</f>
        <v>0</v>
      </c>
      <c r="AC1249" s="29">
        <f>IFERROR(VLOOKUP($B1249,'b02'!$A$4:$H$705,AC$1,0),0)</f>
        <v>2</v>
      </c>
      <c r="AD1249" s="41">
        <f>IFERROR(VLOOKUP($B1249,'b06'!$A$4:$I$714,AD$1,0),0)</f>
        <v>1</v>
      </c>
      <c r="AE1249" s="41">
        <f>IFERROR(VLOOKUP($B1249,'b06'!$A$4:$I$714,AE$1,0),0)</f>
        <v>0</v>
      </c>
      <c r="AF1249" s="41">
        <f>IFERROR(VLOOKUP($B1249,'b06'!$A$4:$I$714,AF$1,0),0)</f>
        <v>0</v>
      </c>
      <c r="AG1249" s="41">
        <f>IFERROR(VLOOKUP($B1249,'b06'!$A$4:$I$714,AG$1,0),0)</f>
        <v>0</v>
      </c>
      <c r="AH1249" s="41">
        <f>IFERROR(VLOOKUP($B1249,'b06'!$A$4:$I$714,AH$1,0),0)</f>
        <v>0</v>
      </c>
      <c r="AI1249" s="41">
        <f>IFERROR(VLOOKUP($B1249,'b06'!$A$4:$I$714,AI$1,0),0)</f>
        <v>1</v>
      </c>
      <c r="AJ1249" s="41">
        <f>IFERROR(VLOOKUP($B1249,'b06'!$A$4:$I$714,AJ$1,0),0)</f>
        <v>0</v>
      </c>
    </row>
    <row r="1250" spans="1:36" x14ac:dyDescent="0.35">
      <c r="A1250" s="4" t="s">
        <v>37</v>
      </c>
      <c r="B1250" s="30">
        <v>1248</v>
      </c>
      <c r="C1250" s="8">
        <f t="shared" ca="1" si="229"/>
        <v>34364</v>
      </c>
      <c r="D1250" s="5" t="str">
        <f t="shared" si="230"/>
        <v>colaborador_1248</v>
      </c>
      <c r="E1250" s="9" t="s">
        <v>1339</v>
      </c>
      <c r="F1250" s="9" t="s">
        <v>1550</v>
      </c>
      <c r="G1250" s="8">
        <f t="shared" ca="1" si="231"/>
        <v>43034</v>
      </c>
      <c r="H1250" s="6" t="s">
        <v>6</v>
      </c>
      <c r="I1250" s="13">
        <f t="shared" ca="1" si="232"/>
        <v>1.76</v>
      </c>
      <c r="J1250" s="15">
        <f t="shared" ca="1" si="233"/>
        <v>71</v>
      </c>
      <c r="K1250" s="15">
        <f t="shared" ca="1" si="234"/>
        <v>22.920971074380166</v>
      </c>
      <c r="L1250" s="10">
        <f t="shared" ca="1" si="235"/>
        <v>2</v>
      </c>
      <c r="M1250" s="10">
        <f t="shared" ca="1" si="236"/>
        <v>7</v>
      </c>
      <c r="N1250" s="10">
        <f t="shared" ca="1" si="237"/>
        <v>16</v>
      </c>
      <c r="O1250" s="10">
        <f t="shared" ca="1" si="238"/>
        <v>5</v>
      </c>
      <c r="P1250" s="10">
        <f t="shared" ca="1" si="239"/>
        <v>1</v>
      </c>
      <c r="Q1250" s="11">
        <f t="shared" ca="1" si="228"/>
        <v>27</v>
      </c>
      <c r="R1250" s="22" t="str">
        <f ca="1">VLOOKUP(L1250,'05'!$A$2:$B$6,2,0)</f>
        <v>parda</v>
      </c>
      <c r="S1250" s="22" t="str">
        <f ca="1">VLOOKUP(M1250,'06'!$A$2:$B$18,2,0)</f>
        <v>ensino médio técnico completo</v>
      </c>
      <c r="T1250" s="22" t="str">
        <f ca="1">VLOOKUP(N1250,'07'!$A$2:$D$28,2,0)</f>
        <v>Paraná</v>
      </c>
      <c r="U1250" s="22" t="str">
        <f ca="1">VLOOKUP(O1250,'08'!$A$2:$B$28,2,0)</f>
        <v>Evangélica</v>
      </c>
      <c r="V1250" s="22" t="str">
        <f ca="1">VLOOKUP(P1250,'10'!$A$2:$B$10,2,0)</f>
        <v>Solteiro</v>
      </c>
      <c r="W1250" s="29">
        <f>IFERROR(VLOOKUP($B1250,'b02'!$A$4:$H$705,W$1,0),0)</f>
        <v>0</v>
      </c>
      <c r="X1250" s="29">
        <f>IFERROR(VLOOKUP($B1250,'b02'!$A$4:$H$705,X$1,0),0)</f>
        <v>0</v>
      </c>
      <c r="Y1250" s="29">
        <f>IFERROR(VLOOKUP($B1250,'b02'!$A$4:$H$705,Y$1,0),0)</f>
        <v>0</v>
      </c>
      <c r="Z1250" s="29">
        <f>IFERROR(VLOOKUP($B1250,'b02'!$A$4:$H$705,Z$1,0),0)</f>
        <v>0</v>
      </c>
      <c r="AA1250" s="29">
        <f>IFERROR(VLOOKUP($B1250,'b02'!$A$4:$H$705,AA$1,0),0)</f>
        <v>0</v>
      </c>
      <c r="AB1250" s="29">
        <f>IFERROR(VLOOKUP($B1250,'b02'!$A$4:$H$705,AB$1,0),0)</f>
        <v>0</v>
      </c>
      <c r="AC1250" s="29">
        <f>IFERROR(VLOOKUP($B1250,'b02'!$A$4:$H$705,AC$1,0),0)</f>
        <v>0</v>
      </c>
      <c r="AD1250" s="41">
        <f>IFERROR(VLOOKUP($B1250,'b06'!$A$4:$I$714,AD$1,0),0)</f>
        <v>0</v>
      </c>
      <c r="AE1250" s="41">
        <f>IFERROR(VLOOKUP($B1250,'b06'!$A$4:$I$714,AE$1,0),0)</f>
        <v>0</v>
      </c>
      <c r="AF1250" s="41">
        <f>IFERROR(VLOOKUP($B1250,'b06'!$A$4:$I$714,AF$1,0),0)</f>
        <v>0</v>
      </c>
      <c r="AG1250" s="41">
        <f>IFERROR(VLOOKUP($B1250,'b06'!$A$4:$I$714,AG$1,0),0)</f>
        <v>0</v>
      </c>
      <c r="AH1250" s="41">
        <f>IFERROR(VLOOKUP($B1250,'b06'!$A$4:$I$714,AH$1,0),0)</f>
        <v>0</v>
      </c>
      <c r="AI1250" s="41">
        <f>IFERROR(VLOOKUP($B1250,'b06'!$A$4:$I$714,AI$1,0),0)</f>
        <v>0</v>
      </c>
      <c r="AJ1250" s="41">
        <f>IFERROR(VLOOKUP($B1250,'b06'!$A$4:$I$714,AJ$1,0),0)</f>
        <v>0</v>
      </c>
    </row>
    <row r="1251" spans="1:36" x14ac:dyDescent="0.35">
      <c r="A1251" s="4" t="s">
        <v>141</v>
      </c>
      <c r="B1251" s="30">
        <v>1249</v>
      </c>
      <c r="C1251" s="8">
        <f t="shared" ca="1" si="229"/>
        <v>32234</v>
      </c>
      <c r="D1251" s="5" t="str">
        <f t="shared" si="230"/>
        <v>colaborador_1249</v>
      </c>
      <c r="E1251" s="9" t="s">
        <v>1339</v>
      </c>
      <c r="F1251" s="9" t="s">
        <v>1550</v>
      </c>
      <c r="G1251" s="8">
        <f t="shared" ca="1" si="231"/>
        <v>43466</v>
      </c>
      <c r="H1251" s="6" t="s">
        <v>6</v>
      </c>
      <c r="I1251" s="13">
        <f t="shared" ca="1" si="232"/>
        <v>1.82</v>
      </c>
      <c r="J1251" s="15">
        <f t="shared" ca="1" si="233"/>
        <v>72</v>
      </c>
      <c r="K1251" s="15">
        <f t="shared" ca="1" si="234"/>
        <v>21.736505252988767</v>
      </c>
      <c r="L1251" s="10">
        <f t="shared" ca="1" si="235"/>
        <v>3</v>
      </c>
      <c r="M1251" s="10">
        <f t="shared" ca="1" si="236"/>
        <v>2</v>
      </c>
      <c r="N1251" s="10">
        <f t="shared" ca="1" si="237"/>
        <v>12</v>
      </c>
      <c r="O1251" s="10">
        <f t="shared" ca="1" si="238"/>
        <v>6</v>
      </c>
      <c r="P1251" s="10">
        <f t="shared" ca="1" si="239"/>
        <v>2</v>
      </c>
      <c r="Q1251" s="11">
        <f t="shared" ca="1" si="228"/>
        <v>32</v>
      </c>
      <c r="R1251" s="22" t="str">
        <f ca="1">VLOOKUP(L1251,'05'!$A$2:$B$6,2,0)</f>
        <v>preta</v>
      </c>
      <c r="S1251" s="22" t="str">
        <f ca="1">VLOOKUP(M1251,'06'!$A$2:$B$18,2,0)</f>
        <v>ensino fundamental incompleto</v>
      </c>
      <c r="T1251" s="22" t="str">
        <f ca="1">VLOOKUP(N1251,'07'!$A$2:$D$28,2,0)</f>
        <v>Mato Grosso do Sul</v>
      </c>
      <c r="U1251" s="22" t="str">
        <f ca="1">VLOOKUP(O1251,'08'!$A$2:$B$28,2,0)</f>
        <v>Umbanda</v>
      </c>
      <c r="V1251" s="22" t="str">
        <f ca="1">VLOOKUP(P1251,'10'!$A$2:$B$10,2,0)</f>
        <v>Casado</v>
      </c>
      <c r="W1251" s="29">
        <f>IFERROR(VLOOKUP($B1251,'b02'!$A$4:$H$705,W$1,0),0)</f>
        <v>0</v>
      </c>
      <c r="X1251" s="29">
        <f>IFERROR(VLOOKUP($B1251,'b02'!$A$4:$H$705,X$1,0),0)</f>
        <v>0</v>
      </c>
      <c r="Y1251" s="29">
        <f>IFERROR(VLOOKUP($B1251,'b02'!$A$4:$H$705,Y$1,0),0)</f>
        <v>0</v>
      </c>
      <c r="Z1251" s="29">
        <f>IFERROR(VLOOKUP($B1251,'b02'!$A$4:$H$705,Z$1,0),0)</f>
        <v>0</v>
      </c>
      <c r="AA1251" s="29">
        <f>IFERROR(VLOOKUP($B1251,'b02'!$A$4:$H$705,AA$1,0),0)</f>
        <v>1</v>
      </c>
      <c r="AB1251" s="29">
        <f>IFERROR(VLOOKUP($B1251,'b02'!$A$4:$H$705,AB$1,0),0)</f>
        <v>0</v>
      </c>
      <c r="AC1251" s="29">
        <f>IFERROR(VLOOKUP($B1251,'b02'!$A$4:$H$705,AC$1,0),0)</f>
        <v>1</v>
      </c>
      <c r="AD1251" s="41">
        <f>IFERROR(VLOOKUP($B1251,'b06'!$A$4:$I$714,AD$1,0),0)</f>
        <v>1</v>
      </c>
      <c r="AE1251" s="41">
        <f>IFERROR(VLOOKUP($B1251,'b06'!$A$4:$I$714,AE$1,0),0)</f>
        <v>0</v>
      </c>
      <c r="AF1251" s="41">
        <f>IFERROR(VLOOKUP($B1251,'b06'!$A$4:$I$714,AF$1,0),0)</f>
        <v>0</v>
      </c>
      <c r="AG1251" s="41">
        <f>IFERROR(VLOOKUP($B1251,'b06'!$A$4:$I$714,AG$1,0),0)</f>
        <v>0</v>
      </c>
      <c r="AH1251" s="41">
        <f>IFERROR(VLOOKUP($B1251,'b06'!$A$4:$I$714,AH$1,0),0)</f>
        <v>0</v>
      </c>
      <c r="AI1251" s="41">
        <f>IFERROR(VLOOKUP($B1251,'b06'!$A$4:$I$714,AI$1,0),0)</f>
        <v>0</v>
      </c>
      <c r="AJ1251" s="41">
        <f>IFERROR(VLOOKUP($B1251,'b06'!$A$4:$I$714,AJ$1,0),0)</f>
        <v>0</v>
      </c>
    </row>
    <row r="1252" spans="1:36" x14ac:dyDescent="0.35">
      <c r="A1252" s="4" t="s">
        <v>221</v>
      </c>
      <c r="B1252" s="30">
        <v>1250</v>
      </c>
      <c r="C1252" s="8">
        <f t="shared" ca="1" si="229"/>
        <v>34347</v>
      </c>
      <c r="D1252" s="5" t="str">
        <f t="shared" si="230"/>
        <v>colaborador_1250</v>
      </c>
      <c r="E1252" s="9" t="s">
        <v>1339</v>
      </c>
      <c r="F1252" s="9" t="s">
        <v>1550</v>
      </c>
      <c r="G1252" s="8">
        <f t="shared" ca="1" si="231"/>
        <v>43508</v>
      </c>
      <c r="H1252" s="6" t="s">
        <v>6</v>
      </c>
      <c r="I1252" s="13">
        <f t="shared" ca="1" si="232"/>
        <v>1.79</v>
      </c>
      <c r="J1252" s="15">
        <f t="shared" ca="1" si="233"/>
        <v>77</v>
      </c>
      <c r="K1252" s="15">
        <f t="shared" ca="1" si="234"/>
        <v>24.031709372366656</v>
      </c>
      <c r="L1252" s="10">
        <f t="shared" ca="1" si="235"/>
        <v>2</v>
      </c>
      <c r="M1252" s="10">
        <f t="shared" ca="1" si="236"/>
        <v>3</v>
      </c>
      <c r="N1252" s="10">
        <f t="shared" ca="1" si="237"/>
        <v>2</v>
      </c>
      <c r="O1252" s="10">
        <f t="shared" ca="1" si="238"/>
        <v>5</v>
      </c>
      <c r="P1252" s="10">
        <f t="shared" ca="1" si="239"/>
        <v>5</v>
      </c>
      <c r="Q1252" s="11">
        <f t="shared" ca="1" si="228"/>
        <v>27</v>
      </c>
      <c r="R1252" s="22" t="str">
        <f ca="1">VLOOKUP(L1252,'05'!$A$2:$B$6,2,0)</f>
        <v>parda</v>
      </c>
      <c r="S1252" s="22" t="str">
        <f ca="1">VLOOKUP(M1252,'06'!$A$2:$B$18,2,0)</f>
        <v>ensino fundamental completo</v>
      </c>
      <c r="T1252" s="22" t="str">
        <f ca="1">VLOOKUP(N1252,'07'!$A$2:$D$28,2,0)</f>
        <v>Alagoas</v>
      </c>
      <c r="U1252" s="22" t="str">
        <f ca="1">VLOOKUP(O1252,'08'!$A$2:$B$28,2,0)</f>
        <v>Evangélica</v>
      </c>
      <c r="V1252" s="22" t="str">
        <f ca="1">VLOOKUP(P1252,'10'!$A$2:$B$10,2,0)</f>
        <v>Separado</v>
      </c>
      <c r="W1252" s="29">
        <f>IFERROR(VLOOKUP($B1252,'b02'!$A$4:$H$705,W$1,0),0)</f>
        <v>0</v>
      </c>
      <c r="X1252" s="29">
        <f>IFERROR(VLOOKUP($B1252,'b02'!$A$4:$H$705,X$1,0),0)</f>
        <v>0</v>
      </c>
      <c r="Y1252" s="29">
        <f>IFERROR(VLOOKUP($B1252,'b02'!$A$4:$H$705,Y$1,0),0)</f>
        <v>0</v>
      </c>
      <c r="Z1252" s="29">
        <f>IFERROR(VLOOKUP($B1252,'b02'!$A$4:$H$705,Z$1,0),0)</f>
        <v>0</v>
      </c>
      <c r="AA1252" s="29">
        <f>IFERROR(VLOOKUP($B1252,'b02'!$A$4:$H$705,AA$1,0),0)</f>
        <v>0</v>
      </c>
      <c r="AB1252" s="29">
        <f>IFERROR(VLOOKUP($B1252,'b02'!$A$4:$H$705,AB$1,0),0)</f>
        <v>0</v>
      </c>
      <c r="AC1252" s="29">
        <f>IFERROR(VLOOKUP($B1252,'b02'!$A$4:$H$705,AC$1,0),0)</f>
        <v>0</v>
      </c>
      <c r="AD1252" s="41">
        <f>IFERROR(VLOOKUP($B1252,'b06'!$A$4:$I$714,AD$1,0),0)</f>
        <v>0</v>
      </c>
      <c r="AE1252" s="41">
        <f>IFERROR(VLOOKUP($B1252,'b06'!$A$4:$I$714,AE$1,0),0)</f>
        <v>0</v>
      </c>
      <c r="AF1252" s="41">
        <f>IFERROR(VLOOKUP($B1252,'b06'!$A$4:$I$714,AF$1,0),0)</f>
        <v>0</v>
      </c>
      <c r="AG1252" s="41">
        <f>IFERROR(VLOOKUP($B1252,'b06'!$A$4:$I$714,AG$1,0),0)</f>
        <v>0</v>
      </c>
      <c r="AH1252" s="41">
        <f>IFERROR(VLOOKUP($B1252,'b06'!$A$4:$I$714,AH$1,0),0)</f>
        <v>0</v>
      </c>
      <c r="AI1252" s="41">
        <f>IFERROR(VLOOKUP($B1252,'b06'!$A$4:$I$714,AI$1,0),0)</f>
        <v>0</v>
      </c>
      <c r="AJ1252" s="41">
        <f>IFERROR(VLOOKUP($B1252,'b06'!$A$4:$I$714,AJ$1,0),0)</f>
        <v>0</v>
      </c>
    </row>
    <row r="1253" spans="1:36" x14ac:dyDescent="0.35">
      <c r="A1253" s="7">
        <v>1251</v>
      </c>
      <c r="B1253" s="30">
        <v>1251</v>
      </c>
      <c r="C1253" s="8">
        <f ca="1">RANDBETWEEN(DATE(1984,1,1),DATE(1998,12,31))</f>
        <v>31602</v>
      </c>
      <c r="D1253" s="9" t="str">
        <f>CONCATENATE("colaborador_",A1253)</f>
        <v>colaborador_1251</v>
      </c>
      <c r="E1253" s="9" t="s">
        <v>1339</v>
      </c>
      <c r="F1253" s="9" t="s">
        <v>1551</v>
      </c>
      <c r="G1253" s="8">
        <f ca="1">RANDBETWEEN(DATE(2015,1,1),DATE(2020,12,31))</f>
        <v>43487</v>
      </c>
      <c r="H1253" s="10" t="s">
        <v>56</v>
      </c>
      <c r="I1253" s="13">
        <f ca="1">IF(H1253="M",RANDBETWEEN(175,185)/100,RANDBETWEEN(165,175)/100)</f>
        <v>1.74</v>
      </c>
      <c r="J1253" s="15">
        <f ca="1">IF(H1253="M",RANDBETWEEN(70,81),RANDBETWEEN(45,65))</f>
        <v>58</v>
      </c>
      <c r="K1253" s="15">
        <f ca="1">J1253/I1253^2</f>
        <v>19.157088122605362</v>
      </c>
      <c r="L1253" s="10">
        <f ca="1">RANDBETWEEN(1,4)</f>
        <v>4</v>
      </c>
      <c r="M1253" s="10">
        <f ca="1">RANDBETWEEN(9,13)</f>
        <v>10</v>
      </c>
      <c r="N1253" s="10">
        <f ca="1">RANDBETWEEN(1,27)</f>
        <v>15</v>
      </c>
      <c r="O1253" s="10">
        <f ca="1">RANDBETWEEN(1,7)</f>
        <v>6</v>
      </c>
      <c r="P1253" s="10">
        <f ca="1">RANDBETWEEN(1,6)</f>
        <v>5</v>
      </c>
      <c r="Q1253" s="11">
        <f t="shared" ca="1" si="228"/>
        <v>34</v>
      </c>
      <c r="R1253" s="22" t="str">
        <f ca="1">VLOOKUP(L1253,'05'!$A$2:$B$6,2,0)</f>
        <v>amarela</v>
      </c>
      <c r="S1253" s="22" t="str">
        <f ca="1">VLOOKUP(M1253,'06'!$A$2:$B$18,2,0)</f>
        <v>ensino superior incompleto</v>
      </c>
      <c r="T1253" s="22" t="str">
        <f ca="1">VLOOKUP(N1253,'07'!$A$2:$D$28,2,0)</f>
        <v>Paraíba</v>
      </c>
      <c r="U1253" s="22" t="str">
        <f ca="1">VLOOKUP(O1253,'08'!$A$2:$B$28,2,0)</f>
        <v>Umbanda</v>
      </c>
      <c r="V1253" s="22" t="str">
        <f ca="1">VLOOKUP(P1253,'10'!$A$2:$B$10,2,0)</f>
        <v>Separado</v>
      </c>
      <c r="W1253" s="29">
        <f>IFERROR(VLOOKUP($B1253,'b02'!$A$4:$H$705,W$1,0),0)</f>
        <v>0</v>
      </c>
      <c r="X1253" s="29">
        <f>IFERROR(VLOOKUP($B1253,'b02'!$A$4:$H$705,X$1,0),0)</f>
        <v>0</v>
      </c>
      <c r="Y1253" s="29">
        <f>IFERROR(VLOOKUP($B1253,'b02'!$A$4:$H$705,Y$1,0),0)</f>
        <v>0</v>
      </c>
      <c r="Z1253" s="29">
        <f>IFERROR(VLOOKUP($B1253,'b02'!$A$4:$H$705,Z$1,0),0)</f>
        <v>0</v>
      </c>
      <c r="AA1253" s="29">
        <f>IFERROR(VLOOKUP($B1253,'b02'!$A$4:$H$705,AA$1,0),0)</f>
        <v>0</v>
      </c>
      <c r="AB1253" s="29">
        <f>IFERROR(VLOOKUP($B1253,'b02'!$A$4:$H$705,AB$1,0),0)</f>
        <v>0</v>
      </c>
      <c r="AC1253" s="29">
        <f>IFERROR(VLOOKUP($B1253,'b02'!$A$4:$H$705,AC$1,0),0)</f>
        <v>0</v>
      </c>
      <c r="AD1253" s="41">
        <f>IFERROR(VLOOKUP($B1253,'b06'!$A$4:$I$714,AD$1,0),0)</f>
        <v>0</v>
      </c>
      <c r="AE1253" s="41">
        <f>IFERROR(VLOOKUP($B1253,'b06'!$A$4:$I$714,AE$1,0),0)</f>
        <v>0</v>
      </c>
      <c r="AF1253" s="41">
        <f>IFERROR(VLOOKUP($B1253,'b06'!$A$4:$I$714,AF$1,0),0)</f>
        <v>0</v>
      </c>
      <c r="AG1253" s="41">
        <f>IFERROR(VLOOKUP($B1253,'b06'!$A$4:$I$714,AG$1,0),0)</f>
        <v>0</v>
      </c>
      <c r="AH1253" s="41">
        <f>IFERROR(VLOOKUP($B1253,'b06'!$A$4:$I$714,AH$1,0),0)</f>
        <v>0</v>
      </c>
      <c r="AI1253" s="41">
        <f>IFERROR(VLOOKUP($B1253,'b06'!$A$4:$I$714,AI$1,0),0)</f>
        <v>0</v>
      </c>
      <c r="AJ1253" s="41">
        <f>IFERROR(VLOOKUP($B1253,'b06'!$A$4:$I$714,AJ$1,0),0)</f>
        <v>0</v>
      </c>
    </row>
    <row r="1254" spans="1:36" x14ac:dyDescent="0.35">
      <c r="A1254" s="7">
        <v>1252</v>
      </c>
      <c r="B1254" s="30">
        <v>1252</v>
      </c>
      <c r="C1254" s="8">
        <f t="shared" ref="C1254:C1272" ca="1" si="240">RANDBETWEEN(DATE(1984,1,1),DATE(1998,12,31))</f>
        <v>33227</v>
      </c>
      <c r="D1254" s="5" t="str">
        <f t="shared" ref="D1254:D1272" si="241">CONCATENATE("colaborador_",A1254)</f>
        <v>colaborador_1252</v>
      </c>
      <c r="E1254" s="9" t="s">
        <v>1339</v>
      </c>
      <c r="F1254" s="9" t="s">
        <v>1551</v>
      </c>
      <c r="G1254" s="8">
        <f t="shared" ref="G1254:G1272" ca="1" si="242">RANDBETWEEN(DATE(2015,1,1),DATE(2020,12,31))</f>
        <v>42819</v>
      </c>
      <c r="H1254" s="10" t="s">
        <v>56</v>
      </c>
      <c r="I1254" s="13">
        <f t="shared" ref="I1254:I1272" ca="1" si="243">IF(H1254="M",RANDBETWEEN(175,185)/100,RANDBETWEEN(165,175)/100)</f>
        <v>1.67</v>
      </c>
      <c r="J1254" s="15">
        <f t="shared" ref="J1254:J1272" ca="1" si="244">IF(H1254="M",RANDBETWEEN(70,81),RANDBETWEEN(45,65))</f>
        <v>45</v>
      </c>
      <c r="K1254" s="15">
        <f t="shared" ref="K1254:K1272" ca="1" si="245">J1254/I1254^2</f>
        <v>16.135393882892899</v>
      </c>
      <c r="L1254" s="10">
        <f t="shared" ref="L1254:L1272" ca="1" si="246">RANDBETWEEN(1,4)</f>
        <v>3</v>
      </c>
      <c r="M1254" s="10">
        <f t="shared" ref="M1254:M1272" ca="1" si="247">RANDBETWEEN(9,13)</f>
        <v>9</v>
      </c>
      <c r="N1254" s="10">
        <f t="shared" ref="N1254:N1272" ca="1" si="248">RANDBETWEEN(1,27)</f>
        <v>21</v>
      </c>
      <c r="O1254" s="10">
        <f t="shared" ref="O1254:O1272" ca="1" si="249">RANDBETWEEN(1,7)</f>
        <v>4</v>
      </c>
      <c r="P1254" s="10">
        <f t="shared" ref="P1254:P1272" ca="1" si="250">RANDBETWEEN(1,6)</f>
        <v>1</v>
      </c>
      <c r="Q1254" s="11">
        <f t="shared" ca="1" si="228"/>
        <v>30</v>
      </c>
      <c r="R1254" s="22" t="str">
        <f ca="1">VLOOKUP(L1254,'05'!$A$2:$B$6,2,0)</f>
        <v>preta</v>
      </c>
      <c r="S1254" s="22" t="str">
        <f ca="1">VLOOKUP(M1254,'06'!$A$2:$B$18,2,0)</f>
        <v>ensino técnico superior completo</v>
      </c>
      <c r="T1254" s="22" t="str">
        <f ca="1">VLOOKUP(N1254,'07'!$A$2:$D$28,2,0)</f>
        <v>Rio Grande do Sul</v>
      </c>
      <c r="U1254" s="22" t="str">
        <f ca="1">VLOOKUP(O1254,'08'!$A$2:$B$28,2,0)</f>
        <v>Cristã</v>
      </c>
      <c r="V1254" s="22" t="str">
        <f ca="1">VLOOKUP(P1254,'10'!$A$2:$B$10,2,0)</f>
        <v>Solteiro</v>
      </c>
      <c r="W1254" s="29">
        <f>IFERROR(VLOOKUP($B1254,'b02'!$A$4:$H$705,W$1,0),0)</f>
        <v>0</v>
      </c>
      <c r="X1254" s="29">
        <f>IFERROR(VLOOKUP($B1254,'b02'!$A$4:$H$705,X$1,0),0)</f>
        <v>0</v>
      </c>
      <c r="Y1254" s="29">
        <f>IFERROR(VLOOKUP($B1254,'b02'!$A$4:$H$705,Y$1,0),0)</f>
        <v>1</v>
      </c>
      <c r="Z1254" s="29">
        <f>IFERROR(VLOOKUP($B1254,'b02'!$A$4:$H$705,Z$1,0),0)</f>
        <v>0</v>
      </c>
      <c r="AA1254" s="29">
        <f>IFERROR(VLOOKUP($B1254,'b02'!$A$4:$H$705,AA$1,0),0)</f>
        <v>0</v>
      </c>
      <c r="AB1254" s="29">
        <f>IFERROR(VLOOKUP($B1254,'b02'!$A$4:$H$705,AB$1,0),0)</f>
        <v>0</v>
      </c>
      <c r="AC1254" s="29">
        <f>IFERROR(VLOOKUP($B1254,'b02'!$A$4:$H$705,AC$1,0),0)</f>
        <v>1</v>
      </c>
      <c r="AD1254" s="41">
        <f>IFERROR(VLOOKUP($B1254,'b06'!$A$4:$I$714,AD$1,0),0)</f>
        <v>0</v>
      </c>
      <c r="AE1254" s="41">
        <f>IFERROR(VLOOKUP($B1254,'b06'!$A$4:$I$714,AE$1,0),0)</f>
        <v>0</v>
      </c>
      <c r="AF1254" s="41">
        <f>IFERROR(VLOOKUP($B1254,'b06'!$A$4:$I$714,AF$1,0),0)</f>
        <v>1</v>
      </c>
      <c r="AG1254" s="41">
        <f>IFERROR(VLOOKUP($B1254,'b06'!$A$4:$I$714,AG$1,0),0)</f>
        <v>0</v>
      </c>
      <c r="AH1254" s="41">
        <f>IFERROR(VLOOKUP($B1254,'b06'!$A$4:$I$714,AH$1,0),0)</f>
        <v>0</v>
      </c>
      <c r="AI1254" s="41">
        <f>IFERROR(VLOOKUP($B1254,'b06'!$A$4:$I$714,AI$1,0),0)</f>
        <v>0</v>
      </c>
      <c r="AJ1254" s="41">
        <f>IFERROR(VLOOKUP($B1254,'b06'!$A$4:$I$714,AJ$1,0),0)</f>
        <v>0</v>
      </c>
    </row>
    <row r="1255" spans="1:36" x14ac:dyDescent="0.35">
      <c r="A1255" s="7">
        <v>1253</v>
      </c>
      <c r="B1255" s="30">
        <v>1253</v>
      </c>
      <c r="C1255" s="8">
        <f t="shared" ca="1" si="240"/>
        <v>33391</v>
      </c>
      <c r="D1255" s="5" t="str">
        <f t="shared" si="241"/>
        <v>colaborador_1253</v>
      </c>
      <c r="E1255" s="9" t="s">
        <v>1339</v>
      </c>
      <c r="F1255" s="9" t="s">
        <v>1551</v>
      </c>
      <c r="G1255" s="8">
        <f t="shared" ca="1" si="242"/>
        <v>43129</v>
      </c>
      <c r="H1255" s="10" t="s">
        <v>56</v>
      </c>
      <c r="I1255" s="13">
        <f t="shared" ca="1" si="243"/>
        <v>1.74</v>
      </c>
      <c r="J1255" s="15">
        <f t="shared" ca="1" si="244"/>
        <v>61</v>
      </c>
      <c r="K1255" s="15">
        <f t="shared" ca="1" si="245"/>
        <v>20.147971991015986</v>
      </c>
      <c r="L1255" s="10">
        <f t="shared" ca="1" si="246"/>
        <v>2</v>
      </c>
      <c r="M1255" s="10">
        <f t="shared" ca="1" si="247"/>
        <v>9</v>
      </c>
      <c r="N1255" s="10">
        <f t="shared" ca="1" si="248"/>
        <v>3</v>
      </c>
      <c r="O1255" s="10">
        <f t="shared" ca="1" si="249"/>
        <v>3</v>
      </c>
      <c r="P1255" s="10">
        <f t="shared" ca="1" si="250"/>
        <v>4</v>
      </c>
      <c r="Q1255" s="11">
        <f t="shared" ca="1" si="228"/>
        <v>29</v>
      </c>
      <c r="R1255" s="22" t="str">
        <f ca="1">VLOOKUP(L1255,'05'!$A$2:$B$6,2,0)</f>
        <v>parda</v>
      </c>
      <c r="S1255" s="22" t="str">
        <f ca="1">VLOOKUP(M1255,'06'!$A$2:$B$18,2,0)</f>
        <v>ensino técnico superior completo</v>
      </c>
      <c r="T1255" s="22" t="str">
        <f ca="1">VLOOKUP(N1255,'07'!$A$2:$D$28,2,0)</f>
        <v>Amapá</v>
      </c>
      <c r="U1255" s="22" t="str">
        <f ca="1">VLOOKUP(O1255,'08'!$A$2:$B$28,2,0)</f>
        <v>Católica</v>
      </c>
      <c r="V1255" s="22" t="str">
        <f ca="1">VLOOKUP(P1255,'10'!$A$2:$B$10,2,0)</f>
        <v>Desquitado</v>
      </c>
      <c r="W1255" s="29">
        <f>IFERROR(VLOOKUP($B1255,'b02'!$A$4:$H$705,W$1,0),0)</f>
        <v>0</v>
      </c>
      <c r="X1255" s="29">
        <f>IFERROR(VLOOKUP($B1255,'b02'!$A$4:$H$705,X$1,0),0)</f>
        <v>0</v>
      </c>
      <c r="Y1255" s="29">
        <f>IFERROR(VLOOKUP($B1255,'b02'!$A$4:$H$705,Y$1,0),0)</f>
        <v>0</v>
      </c>
      <c r="Z1255" s="29">
        <f>IFERROR(VLOOKUP($B1255,'b02'!$A$4:$H$705,Z$1,0),0)</f>
        <v>0</v>
      </c>
      <c r="AA1255" s="29">
        <f>IFERROR(VLOOKUP($B1255,'b02'!$A$4:$H$705,AA$1,0),0)</f>
        <v>0</v>
      </c>
      <c r="AB1255" s="29">
        <f>IFERROR(VLOOKUP($B1255,'b02'!$A$4:$H$705,AB$1,0),0)</f>
        <v>0</v>
      </c>
      <c r="AC1255" s="29">
        <f>IFERROR(VLOOKUP($B1255,'b02'!$A$4:$H$705,AC$1,0),0)</f>
        <v>0</v>
      </c>
      <c r="AD1255" s="41">
        <f>IFERROR(VLOOKUP($B1255,'b06'!$A$4:$I$714,AD$1,0),0)</f>
        <v>0</v>
      </c>
      <c r="AE1255" s="41">
        <f>IFERROR(VLOOKUP($B1255,'b06'!$A$4:$I$714,AE$1,0),0)</f>
        <v>0</v>
      </c>
      <c r="AF1255" s="41">
        <f>IFERROR(VLOOKUP($B1255,'b06'!$A$4:$I$714,AF$1,0),0)</f>
        <v>0</v>
      </c>
      <c r="AG1255" s="41">
        <f>IFERROR(VLOOKUP($B1255,'b06'!$A$4:$I$714,AG$1,0),0)</f>
        <v>0</v>
      </c>
      <c r="AH1255" s="41">
        <f>IFERROR(VLOOKUP($B1255,'b06'!$A$4:$I$714,AH$1,0),0)</f>
        <v>0</v>
      </c>
      <c r="AI1255" s="41">
        <f>IFERROR(VLOOKUP($B1255,'b06'!$A$4:$I$714,AI$1,0),0)</f>
        <v>0</v>
      </c>
      <c r="AJ1255" s="41">
        <f>IFERROR(VLOOKUP($B1255,'b06'!$A$4:$I$714,AJ$1,0),0)</f>
        <v>0</v>
      </c>
    </row>
    <row r="1256" spans="1:36" x14ac:dyDescent="0.35">
      <c r="A1256" s="7">
        <v>1254</v>
      </c>
      <c r="B1256" s="30">
        <v>1254</v>
      </c>
      <c r="C1256" s="8">
        <f t="shared" ca="1" si="240"/>
        <v>34999</v>
      </c>
      <c r="D1256" s="5" t="str">
        <f t="shared" si="241"/>
        <v>colaborador_1254</v>
      </c>
      <c r="E1256" s="9" t="s">
        <v>1339</v>
      </c>
      <c r="F1256" s="9" t="s">
        <v>1551</v>
      </c>
      <c r="G1256" s="8">
        <f t="shared" ca="1" si="242"/>
        <v>44104</v>
      </c>
      <c r="H1256" s="10" t="s">
        <v>6</v>
      </c>
      <c r="I1256" s="13">
        <f t="shared" ca="1" si="243"/>
        <v>1.77</v>
      </c>
      <c r="J1256" s="15">
        <f t="shared" ca="1" si="244"/>
        <v>72</v>
      </c>
      <c r="K1256" s="15">
        <f t="shared" ca="1" si="245"/>
        <v>22.981901752370007</v>
      </c>
      <c r="L1256" s="10">
        <f t="shared" ca="1" si="246"/>
        <v>4</v>
      </c>
      <c r="M1256" s="10">
        <f t="shared" ca="1" si="247"/>
        <v>12</v>
      </c>
      <c r="N1256" s="10">
        <f t="shared" ca="1" si="248"/>
        <v>4</v>
      </c>
      <c r="O1256" s="10">
        <f t="shared" ca="1" si="249"/>
        <v>5</v>
      </c>
      <c r="P1256" s="10">
        <f t="shared" ca="1" si="250"/>
        <v>6</v>
      </c>
      <c r="Q1256" s="11">
        <f t="shared" ca="1" si="228"/>
        <v>25</v>
      </c>
      <c r="R1256" s="22" t="str">
        <f ca="1">VLOOKUP(L1256,'05'!$A$2:$B$6,2,0)</f>
        <v>amarela</v>
      </c>
      <c r="S1256" s="22" t="str">
        <f ca="1">VLOOKUP(M1256,'06'!$A$2:$B$18,2,0)</f>
        <v>pós-graduação incompleta</v>
      </c>
      <c r="T1256" s="22" t="str">
        <f ca="1">VLOOKUP(N1256,'07'!$A$2:$D$28,2,0)</f>
        <v>Amazonas</v>
      </c>
      <c r="U1256" s="22" t="str">
        <f ca="1">VLOOKUP(O1256,'08'!$A$2:$B$28,2,0)</f>
        <v>Evangélica</v>
      </c>
      <c r="V1256" s="22" t="str">
        <f ca="1">VLOOKUP(P1256,'10'!$A$2:$B$10,2,0)</f>
        <v>Concubinato/União Estável</v>
      </c>
      <c r="W1256" s="29">
        <f>IFERROR(VLOOKUP($B1256,'b02'!$A$4:$H$705,W$1,0),0)</f>
        <v>1</v>
      </c>
      <c r="X1256" s="29">
        <f>IFERROR(VLOOKUP($B1256,'b02'!$A$4:$H$705,X$1,0),0)</f>
        <v>0</v>
      </c>
      <c r="Y1256" s="29">
        <f>IFERROR(VLOOKUP($B1256,'b02'!$A$4:$H$705,Y$1,0),0)</f>
        <v>0</v>
      </c>
      <c r="Z1256" s="29">
        <f>IFERROR(VLOOKUP($B1256,'b02'!$A$4:$H$705,Z$1,0),0)</f>
        <v>0</v>
      </c>
      <c r="AA1256" s="29">
        <f>IFERROR(VLOOKUP($B1256,'b02'!$A$4:$H$705,AA$1,0),0)</f>
        <v>0</v>
      </c>
      <c r="AB1256" s="29">
        <f>IFERROR(VLOOKUP($B1256,'b02'!$A$4:$H$705,AB$1,0),0)</f>
        <v>0</v>
      </c>
      <c r="AC1256" s="29">
        <f>IFERROR(VLOOKUP($B1256,'b02'!$A$4:$H$705,AC$1,0),0)</f>
        <v>1</v>
      </c>
      <c r="AD1256" s="41">
        <f>IFERROR(VLOOKUP($B1256,'b06'!$A$4:$I$714,AD$1,0),0)</f>
        <v>0</v>
      </c>
      <c r="AE1256" s="41">
        <f>IFERROR(VLOOKUP($B1256,'b06'!$A$4:$I$714,AE$1,0),0)</f>
        <v>0</v>
      </c>
      <c r="AF1256" s="41">
        <f>IFERROR(VLOOKUP($B1256,'b06'!$A$4:$I$714,AF$1,0),0)</f>
        <v>0</v>
      </c>
      <c r="AG1256" s="41">
        <f>IFERROR(VLOOKUP($B1256,'b06'!$A$4:$I$714,AG$1,0),0)</f>
        <v>0</v>
      </c>
      <c r="AH1256" s="41">
        <f>IFERROR(VLOOKUP($B1256,'b06'!$A$4:$I$714,AH$1,0),0)</f>
        <v>0</v>
      </c>
      <c r="AI1256" s="41">
        <f>IFERROR(VLOOKUP($B1256,'b06'!$A$4:$I$714,AI$1,0),0)</f>
        <v>0</v>
      </c>
      <c r="AJ1256" s="41">
        <f>IFERROR(VLOOKUP($B1256,'b06'!$A$4:$I$714,AJ$1,0),0)</f>
        <v>1</v>
      </c>
    </row>
    <row r="1257" spans="1:36" x14ac:dyDescent="0.35">
      <c r="A1257" s="7">
        <v>1255</v>
      </c>
      <c r="B1257" s="30">
        <v>1255</v>
      </c>
      <c r="C1257" s="8">
        <f t="shared" ca="1" si="240"/>
        <v>33605</v>
      </c>
      <c r="D1257" s="5" t="str">
        <f t="shared" si="241"/>
        <v>colaborador_1255</v>
      </c>
      <c r="E1257" s="9" t="s">
        <v>1339</v>
      </c>
      <c r="F1257" s="9" t="s">
        <v>1551</v>
      </c>
      <c r="G1257" s="8">
        <f t="shared" ca="1" si="242"/>
        <v>43220</v>
      </c>
      <c r="H1257" s="10" t="s">
        <v>6</v>
      </c>
      <c r="I1257" s="13">
        <f t="shared" ca="1" si="243"/>
        <v>1.75</v>
      </c>
      <c r="J1257" s="15">
        <f t="shared" ca="1" si="244"/>
        <v>79</v>
      </c>
      <c r="K1257" s="15">
        <f t="shared" ca="1" si="245"/>
        <v>25.795918367346939</v>
      </c>
      <c r="L1257" s="10">
        <f t="shared" ca="1" si="246"/>
        <v>2</v>
      </c>
      <c r="M1257" s="10">
        <f t="shared" ca="1" si="247"/>
        <v>11</v>
      </c>
      <c r="N1257" s="10">
        <f t="shared" ca="1" si="248"/>
        <v>24</v>
      </c>
      <c r="O1257" s="10">
        <f t="shared" ca="1" si="249"/>
        <v>7</v>
      </c>
      <c r="P1257" s="10">
        <f t="shared" ca="1" si="250"/>
        <v>5</v>
      </c>
      <c r="Q1257" s="11">
        <f t="shared" ca="1" si="228"/>
        <v>29</v>
      </c>
      <c r="R1257" s="22" t="str">
        <f ca="1">VLOOKUP(L1257,'05'!$A$2:$B$6,2,0)</f>
        <v>parda</v>
      </c>
      <c r="S1257" s="22" t="str">
        <f ca="1">VLOOKUP(M1257,'06'!$A$2:$B$18,2,0)</f>
        <v>ensino superior completo</v>
      </c>
      <c r="T1257" s="22" t="str">
        <f ca="1">VLOOKUP(N1257,'07'!$A$2:$D$28,2,0)</f>
        <v>Santa Catarina</v>
      </c>
      <c r="U1257" s="22" t="str">
        <f ca="1">VLOOKUP(O1257,'08'!$A$2:$B$28,2,0)</f>
        <v>Testemunha de Jeová</v>
      </c>
      <c r="V1257" s="22" t="str">
        <f ca="1">VLOOKUP(P1257,'10'!$A$2:$B$10,2,0)</f>
        <v>Separado</v>
      </c>
      <c r="W1257" s="29">
        <f>IFERROR(VLOOKUP($B1257,'b02'!$A$4:$H$705,W$1,0),0)</f>
        <v>0</v>
      </c>
      <c r="X1257" s="29">
        <f>IFERROR(VLOOKUP($B1257,'b02'!$A$4:$H$705,X$1,0),0)</f>
        <v>0</v>
      </c>
      <c r="Y1257" s="29">
        <f>IFERROR(VLOOKUP($B1257,'b02'!$A$4:$H$705,Y$1,0),0)</f>
        <v>0</v>
      </c>
      <c r="Z1257" s="29">
        <f>IFERROR(VLOOKUP($B1257,'b02'!$A$4:$H$705,Z$1,0),0)</f>
        <v>0</v>
      </c>
      <c r="AA1257" s="29">
        <f>IFERROR(VLOOKUP($B1257,'b02'!$A$4:$H$705,AA$1,0),0)</f>
        <v>0</v>
      </c>
      <c r="AB1257" s="29">
        <f>IFERROR(VLOOKUP($B1257,'b02'!$A$4:$H$705,AB$1,0),0)</f>
        <v>0</v>
      </c>
      <c r="AC1257" s="29">
        <f>IFERROR(VLOOKUP($B1257,'b02'!$A$4:$H$705,AC$1,0),0)</f>
        <v>0</v>
      </c>
      <c r="AD1257" s="41">
        <f>IFERROR(VLOOKUP($B1257,'b06'!$A$4:$I$714,AD$1,0),0)</f>
        <v>0</v>
      </c>
      <c r="AE1257" s="41">
        <f>IFERROR(VLOOKUP($B1257,'b06'!$A$4:$I$714,AE$1,0),0)</f>
        <v>0</v>
      </c>
      <c r="AF1257" s="41">
        <f>IFERROR(VLOOKUP($B1257,'b06'!$A$4:$I$714,AF$1,0),0)</f>
        <v>0</v>
      </c>
      <c r="AG1257" s="41">
        <f>IFERROR(VLOOKUP($B1257,'b06'!$A$4:$I$714,AG$1,0),0)</f>
        <v>0</v>
      </c>
      <c r="AH1257" s="41">
        <f>IFERROR(VLOOKUP($B1257,'b06'!$A$4:$I$714,AH$1,0),0)</f>
        <v>0</v>
      </c>
      <c r="AI1257" s="41">
        <f>IFERROR(VLOOKUP($B1257,'b06'!$A$4:$I$714,AI$1,0),0)</f>
        <v>0</v>
      </c>
      <c r="AJ1257" s="41">
        <f>IFERROR(VLOOKUP($B1257,'b06'!$A$4:$I$714,AJ$1,0),0)</f>
        <v>0</v>
      </c>
    </row>
    <row r="1258" spans="1:36" x14ac:dyDescent="0.35">
      <c r="A1258" s="7">
        <v>1256</v>
      </c>
      <c r="B1258" s="30">
        <v>1256</v>
      </c>
      <c r="C1258" s="8">
        <f t="shared" ca="1" si="240"/>
        <v>33120</v>
      </c>
      <c r="D1258" s="5" t="str">
        <f t="shared" si="241"/>
        <v>colaborador_1256</v>
      </c>
      <c r="E1258" s="9" t="s">
        <v>1339</v>
      </c>
      <c r="F1258" s="9" t="s">
        <v>1551</v>
      </c>
      <c r="G1258" s="8">
        <f t="shared" ca="1" si="242"/>
        <v>43389</v>
      </c>
      <c r="H1258" s="10" t="s">
        <v>6</v>
      </c>
      <c r="I1258" s="13">
        <f t="shared" ca="1" si="243"/>
        <v>1.75</v>
      </c>
      <c r="J1258" s="15">
        <f t="shared" ca="1" si="244"/>
        <v>80</v>
      </c>
      <c r="K1258" s="15">
        <f t="shared" ca="1" si="245"/>
        <v>26.122448979591837</v>
      </c>
      <c r="L1258" s="10">
        <f t="shared" ca="1" si="246"/>
        <v>1</v>
      </c>
      <c r="M1258" s="10">
        <f t="shared" ca="1" si="247"/>
        <v>11</v>
      </c>
      <c r="N1258" s="10">
        <f t="shared" ca="1" si="248"/>
        <v>13</v>
      </c>
      <c r="O1258" s="10">
        <f t="shared" ca="1" si="249"/>
        <v>2</v>
      </c>
      <c r="P1258" s="10">
        <f t="shared" ca="1" si="250"/>
        <v>1</v>
      </c>
      <c r="Q1258" s="11">
        <f t="shared" ca="1" si="228"/>
        <v>30</v>
      </c>
      <c r="R1258" s="22" t="str">
        <f ca="1">VLOOKUP(L1258,'05'!$A$2:$B$6,2,0)</f>
        <v>branca</v>
      </c>
      <c r="S1258" s="22" t="str">
        <f ca="1">VLOOKUP(M1258,'06'!$A$2:$B$18,2,0)</f>
        <v>ensino superior completo</v>
      </c>
      <c r="T1258" s="22" t="str">
        <f ca="1">VLOOKUP(N1258,'07'!$A$2:$D$28,2,0)</f>
        <v>Minas Gerais</v>
      </c>
      <c r="U1258" s="22" t="str">
        <f ca="1">VLOOKUP(O1258,'08'!$A$2:$B$28,2,0)</f>
        <v>Candomblé</v>
      </c>
      <c r="V1258" s="22" t="str">
        <f ca="1">VLOOKUP(P1258,'10'!$A$2:$B$10,2,0)</f>
        <v>Solteiro</v>
      </c>
      <c r="W1258" s="29">
        <f>IFERROR(VLOOKUP($B1258,'b02'!$A$4:$H$705,W$1,0),0)</f>
        <v>0</v>
      </c>
      <c r="X1258" s="29">
        <f>IFERROR(VLOOKUP($B1258,'b02'!$A$4:$H$705,X$1,0),0)</f>
        <v>0</v>
      </c>
      <c r="Y1258" s="29">
        <f>IFERROR(VLOOKUP($B1258,'b02'!$A$4:$H$705,Y$1,0),0)</f>
        <v>0</v>
      </c>
      <c r="Z1258" s="29">
        <f>IFERROR(VLOOKUP($B1258,'b02'!$A$4:$H$705,Z$1,0),0)</f>
        <v>1</v>
      </c>
      <c r="AA1258" s="29">
        <f>IFERROR(VLOOKUP($B1258,'b02'!$A$4:$H$705,AA$1,0),0)</f>
        <v>0</v>
      </c>
      <c r="AB1258" s="29">
        <f>IFERROR(VLOOKUP($B1258,'b02'!$A$4:$H$705,AB$1,0),0)</f>
        <v>0</v>
      </c>
      <c r="AC1258" s="29">
        <f>IFERROR(VLOOKUP($B1258,'b02'!$A$4:$H$705,AC$1,0),0)</f>
        <v>1</v>
      </c>
      <c r="AD1258" s="41">
        <f>IFERROR(VLOOKUP($B1258,'b06'!$A$4:$I$714,AD$1,0),0)</f>
        <v>0</v>
      </c>
      <c r="AE1258" s="41">
        <f>IFERROR(VLOOKUP($B1258,'b06'!$A$4:$I$714,AE$1,0),0)</f>
        <v>0</v>
      </c>
      <c r="AF1258" s="41">
        <f>IFERROR(VLOOKUP($B1258,'b06'!$A$4:$I$714,AF$1,0),0)</f>
        <v>0</v>
      </c>
      <c r="AG1258" s="41">
        <f>IFERROR(VLOOKUP($B1258,'b06'!$A$4:$I$714,AG$1,0),0)</f>
        <v>0</v>
      </c>
      <c r="AH1258" s="41">
        <f>IFERROR(VLOOKUP($B1258,'b06'!$A$4:$I$714,AH$1,0),0)</f>
        <v>0</v>
      </c>
      <c r="AI1258" s="41">
        <f>IFERROR(VLOOKUP($B1258,'b06'!$A$4:$I$714,AI$1,0),0)</f>
        <v>1</v>
      </c>
      <c r="AJ1258" s="41">
        <f>IFERROR(VLOOKUP($B1258,'b06'!$A$4:$I$714,AJ$1,0),0)</f>
        <v>0</v>
      </c>
    </row>
    <row r="1259" spans="1:36" x14ac:dyDescent="0.35">
      <c r="A1259" s="7">
        <v>1257</v>
      </c>
      <c r="B1259" s="30">
        <v>1257</v>
      </c>
      <c r="C1259" s="8">
        <f t="shared" ca="1" si="240"/>
        <v>32943</v>
      </c>
      <c r="D1259" s="5" t="str">
        <f t="shared" si="241"/>
        <v>colaborador_1257</v>
      </c>
      <c r="E1259" s="9" t="s">
        <v>1339</v>
      </c>
      <c r="F1259" s="9" t="s">
        <v>1551</v>
      </c>
      <c r="G1259" s="8">
        <f t="shared" ca="1" si="242"/>
        <v>43998</v>
      </c>
      <c r="H1259" s="10" t="s">
        <v>6</v>
      </c>
      <c r="I1259" s="13">
        <f t="shared" ca="1" si="243"/>
        <v>1.8</v>
      </c>
      <c r="J1259" s="15">
        <f t="shared" ca="1" si="244"/>
        <v>77</v>
      </c>
      <c r="K1259" s="15">
        <f t="shared" ca="1" si="245"/>
        <v>23.76543209876543</v>
      </c>
      <c r="L1259" s="10">
        <f t="shared" ca="1" si="246"/>
        <v>2</v>
      </c>
      <c r="M1259" s="10">
        <f t="shared" ca="1" si="247"/>
        <v>11</v>
      </c>
      <c r="N1259" s="10">
        <f t="shared" ca="1" si="248"/>
        <v>15</v>
      </c>
      <c r="O1259" s="10">
        <f t="shared" ca="1" si="249"/>
        <v>1</v>
      </c>
      <c r="P1259" s="10">
        <f t="shared" ca="1" si="250"/>
        <v>6</v>
      </c>
      <c r="Q1259" s="11">
        <f t="shared" ca="1" si="228"/>
        <v>30</v>
      </c>
      <c r="R1259" s="22" t="str">
        <f ca="1">VLOOKUP(L1259,'05'!$A$2:$B$6,2,0)</f>
        <v>parda</v>
      </c>
      <c r="S1259" s="22" t="str">
        <f ca="1">VLOOKUP(M1259,'06'!$A$2:$B$18,2,0)</f>
        <v>ensino superior completo</v>
      </c>
      <c r="T1259" s="22" t="str">
        <f ca="1">VLOOKUP(N1259,'07'!$A$2:$D$28,2,0)</f>
        <v>Paraíba</v>
      </c>
      <c r="U1259" s="22" t="str">
        <f ca="1">VLOOKUP(O1259,'08'!$A$2:$B$28,2,0)</f>
        <v>Adventista</v>
      </c>
      <c r="V1259" s="22" t="str">
        <f ca="1">VLOOKUP(P1259,'10'!$A$2:$B$10,2,0)</f>
        <v>Concubinato/União Estável</v>
      </c>
      <c r="W1259" s="29">
        <f>IFERROR(VLOOKUP($B1259,'b02'!$A$4:$H$705,W$1,0),0)</f>
        <v>0</v>
      </c>
      <c r="X1259" s="29">
        <f>IFERROR(VLOOKUP($B1259,'b02'!$A$4:$H$705,X$1,0),0)</f>
        <v>0</v>
      </c>
      <c r="Y1259" s="29">
        <f>IFERROR(VLOOKUP($B1259,'b02'!$A$4:$H$705,Y$1,0),0)</f>
        <v>0</v>
      </c>
      <c r="Z1259" s="29">
        <f>IFERROR(VLOOKUP($B1259,'b02'!$A$4:$H$705,Z$1,0),0)</f>
        <v>0</v>
      </c>
      <c r="AA1259" s="29">
        <f>IFERROR(VLOOKUP($B1259,'b02'!$A$4:$H$705,AA$1,0),0)</f>
        <v>0</v>
      </c>
      <c r="AB1259" s="29">
        <f>IFERROR(VLOOKUP($B1259,'b02'!$A$4:$H$705,AB$1,0),0)</f>
        <v>0</v>
      </c>
      <c r="AC1259" s="29">
        <f>IFERROR(VLOOKUP($B1259,'b02'!$A$4:$H$705,AC$1,0),0)</f>
        <v>0</v>
      </c>
      <c r="AD1259" s="41">
        <f>IFERROR(VLOOKUP($B1259,'b06'!$A$4:$I$714,AD$1,0),0)</f>
        <v>0</v>
      </c>
      <c r="AE1259" s="41">
        <f>IFERROR(VLOOKUP($B1259,'b06'!$A$4:$I$714,AE$1,0),0)</f>
        <v>0</v>
      </c>
      <c r="AF1259" s="41">
        <f>IFERROR(VLOOKUP($B1259,'b06'!$A$4:$I$714,AF$1,0),0)</f>
        <v>0</v>
      </c>
      <c r="AG1259" s="41">
        <f>IFERROR(VLOOKUP($B1259,'b06'!$A$4:$I$714,AG$1,0),0)</f>
        <v>0</v>
      </c>
      <c r="AH1259" s="41">
        <f>IFERROR(VLOOKUP($B1259,'b06'!$A$4:$I$714,AH$1,0),0)</f>
        <v>0</v>
      </c>
      <c r="AI1259" s="41">
        <f>IFERROR(VLOOKUP($B1259,'b06'!$A$4:$I$714,AI$1,0),0)</f>
        <v>0</v>
      </c>
      <c r="AJ1259" s="41">
        <f>IFERROR(VLOOKUP($B1259,'b06'!$A$4:$I$714,AJ$1,0),0)</f>
        <v>0</v>
      </c>
    </row>
    <row r="1260" spans="1:36" x14ac:dyDescent="0.35">
      <c r="A1260" s="7">
        <v>1258</v>
      </c>
      <c r="B1260" s="30">
        <v>1258</v>
      </c>
      <c r="C1260" s="8">
        <f t="shared" ca="1" si="240"/>
        <v>31580</v>
      </c>
      <c r="D1260" s="5" t="str">
        <f t="shared" si="241"/>
        <v>colaborador_1258</v>
      </c>
      <c r="E1260" s="9" t="s">
        <v>1339</v>
      </c>
      <c r="F1260" s="9" t="s">
        <v>1551</v>
      </c>
      <c r="G1260" s="8">
        <f t="shared" ca="1" si="242"/>
        <v>42808</v>
      </c>
      <c r="H1260" s="10" t="s">
        <v>6</v>
      </c>
      <c r="I1260" s="13">
        <f t="shared" ca="1" si="243"/>
        <v>1.85</v>
      </c>
      <c r="J1260" s="15">
        <f t="shared" ca="1" si="244"/>
        <v>71</v>
      </c>
      <c r="K1260" s="15">
        <f t="shared" ca="1" si="245"/>
        <v>20.74506939371804</v>
      </c>
      <c r="L1260" s="10">
        <f t="shared" ca="1" si="246"/>
        <v>4</v>
      </c>
      <c r="M1260" s="10">
        <f t="shared" ca="1" si="247"/>
        <v>13</v>
      </c>
      <c r="N1260" s="10">
        <f t="shared" ca="1" si="248"/>
        <v>18</v>
      </c>
      <c r="O1260" s="10">
        <f t="shared" ca="1" si="249"/>
        <v>4</v>
      </c>
      <c r="P1260" s="10">
        <f t="shared" ca="1" si="250"/>
        <v>5</v>
      </c>
      <c r="Q1260" s="11">
        <f t="shared" ca="1" si="228"/>
        <v>34</v>
      </c>
      <c r="R1260" s="22" t="str">
        <f ca="1">VLOOKUP(L1260,'05'!$A$2:$B$6,2,0)</f>
        <v>amarela</v>
      </c>
      <c r="S1260" s="22" t="str">
        <f ca="1">VLOOKUP(M1260,'06'!$A$2:$B$18,2,0)</f>
        <v>pós-graduação completa</v>
      </c>
      <c r="T1260" s="22" t="str">
        <f ca="1">VLOOKUP(N1260,'07'!$A$2:$D$28,2,0)</f>
        <v>Piauí</v>
      </c>
      <c r="U1260" s="22" t="str">
        <f ca="1">VLOOKUP(O1260,'08'!$A$2:$B$28,2,0)</f>
        <v>Cristã</v>
      </c>
      <c r="V1260" s="22" t="str">
        <f ca="1">VLOOKUP(P1260,'10'!$A$2:$B$10,2,0)</f>
        <v>Separado</v>
      </c>
      <c r="W1260" s="29">
        <f>IFERROR(VLOOKUP($B1260,'b02'!$A$4:$H$705,W$1,0),0)</f>
        <v>0</v>
      </c>
      <c r="X1260" s="29">
        <f>IFERROR(VLOOKUP($B1260,'b02'!$A$4:$H$705,X$1,0),0)</f>
        <v>0</v>
      </c>
      <c r="Y1260" s="29">
        <f>IFERROR(VLOOKUP($B1260,'b02'!$A$4:$H$705,Y$1,0),0)</f>
        <v>0</v>
      </c>
      <c r="Z1260" s="29">
        <f>IFERROR(VLOOKUP($B1260,'b02'!$A$4:$H$705,Z$1,0),0)</f>
        <v>0</v>
      </c>
      <c r="AA1260" s="29">
        <f>IFERROR(VLOOKUP($B1260,'b02'!$A$4:$H$705,AA$1,0),0)</f>
        <v>0</v>
      </c>
      <c r="AB1260" s="29">
        <f>IFERROR(VLOOKUP($B1260,'b02'!$A$4:$H$705,AB$1,0),0)</f>
        <v>0</v>
      </c>
      <c r="AC1260" s="29">
        <f>IFERROR(VLOOKUP($B1260,'b02'!$A$4:$H$705,AC$1,0),0)</f>
        <v>0</v>
      </c>
      <c r="AD1260" s="41">
        <f>IFERROR(VLOOKUP($B1260,'b06'!$A$4:$I$714,AD$1,0),0)</f>
        <v>0</v>
      </c>
      <c r="AE1260" s="41">
        <f>IFERROR(VLOOKUP($B1260,'b06'!$A$4:$I$714,AE$1,0),0)</f>
        <v>0</v>
      </c>
      <c r="AF1260" s="41">
        <f>IFERROR(VLOOKUP($B1260,'b06'!$A$4:$I$714,AF$1,0),0)</f>
        <v>0</v>
      </c>
      <c r="AG1260" s="41">
        <f>IFERROR(VLOOKUP($B1260,'b06'!$A$4:$I$714,AG$1,0),0)</f>
        <v>0</v>
      </c>
      <c r="AH1260" s="41">
        <f>IFERROR(VLOOKUP($B1260,'b06'!$A$4:$I$714,AH$1,0),0)</f>
        <v>0</v>
      </c>
      <c r="AI1260" s="41">
        <f>IFERROR(VLOOKUP($B1260,'b06'!$A$4:$I$714,AI$1,0),0)</f>
        <v>0</v>
      </c>
      <c r="AJ1260" s="41">
        <f>IFERROR(VLOOKUP($B1260,'b06'!$A$4:$I$714,AJ$1,0),0)</f>
        <v>0</v>
      </c>
    </row>
    <row r="1261" spans="1:36" x14ac:dyDescent="0.35">
      <c r="A1261" s="7">
        <v>1259</v>
      </c>
      <c r="B1261" s="30">
        <v>1259</v>
      </c>
      <c r="C1261" s="8">
        <f t="shared" ca="1" si="240"/>
        <v>34585</v>
      </c>
      <c r="D1261" s="5" t="str">
        <f t="shared" si="241"/>
        <v>colaborador_1259</v>
      </c>
      <c r="E1261" s="9" t="s">
        <v>1339</v>
      </c>
      <c r="F1261" s="9" t="s">
        <v>1551</v>
      </c>
      <c r="G1261" s="8">
        <f t="shared" ca="1" si="242"/>
        <v>43989</v>
      </c>
      <c r="H1261" s="10" t="s">
        <v>6</v>
      </c>
      <c r="I1261" s="13">
        <f t="shared" ca="1" si="243"/>
        <v>1.78</v>
      </c>
      <c r="J1261" s="15">
        <f t="shared" ca="1" si="244"/>
        <v>80</v>
      </c>
      <c r="K1261" s="15">
        <f t="shared" ca="1" si="245"/>
        <v>25.249337204898371</v>
      </c>
      <c r="L1261" s="10">
        <f t="shared" ca="1" si="246"/>
        <v>4</v>
      </c>
      <c r="M1261" s="10">
        <f t="shared" ca="1" si="247"/>
        <v>9</v>
      </c>
      <c r="N1261" s="10">
        <f t="shared" ca="1" si="248"/>
        <v>2</v>
      </c>
      <c r="O1261" s="10">
        <f t="shared" ca="1" si="249"/>
        <v>6</v>
      </c>
      <c r="P1261" s="10">
        <f t="shared" ca="1" si="250"/>
        <v>1</v>
      </c>
      <c r="Q1261" s="11">
        <f t="shared" ca="1" si="228"/>
        <v>26</v>
      </c>
      <c r="R1261" s="22" t="str">
        <f ca="1">VLOOKUP(L1261,'05'!$A$2:$B$6,2,0)</f>
        <v>amarela</v>
      </c>
      <c r="S1261" s="22" t="str">
        <f ca="1">VLOOKUP(M1261,'06'!$A$2:$B$18,2,0)</f>
        <v>ensino técnico superior completo</v>
      </c>
      <c r="T1261" s="22" t="str">
        <f ca="1">VLOOKUP(N1261,'07'!$A$2:$D$28,2,0)</f>
        <v>Alagoas</v>
      </c>
      <c r="U1261" s="22" t="str">
        <f ca="1">VLOOKUP(O1261,'08'!$A$2:$B$28,2,0)</f>
        <v>Umbanda</v>
      </c>
      <c r="V1261" s="22" t="str">
        <f ca="1">VLOOKUP(P1261,'10'!$A$2:$B$10,2,0)</f>
        <v>Solteiro</v>
      </c>
      <c r="W1261" s="29">
        <f>IFERROR(VLOOKUP($B1261,'b02'!$A$4:$H$705,W$1,0),0)</f>
        <v>0</v>
      </c>
      <c r="X1261" s="29">
        <f>IFERROR(VLOOKUP($B1261,'b02'!$A$4:$H$705,X$1,0),0)</f>
        <v>0</v>
      </c>
      <c r="Y1261" s="29">
        <f>IFERROR(VLOOKUP($B1261,'b02'!$A$4:$H$705,Y$1,0),0)</f>
        <v>0</v>
      </c>
      <c r="Z1261" s="29">
        <f>IFERROR(VLOOKUP($B1261,'b02'!$A$4:$H$705,Z$1,0),0)</f>
        <v>0</v>
      </c>
      <c r="AA1261" s="29">
        <f>IFERROR(VLOOKUP($B1261,'b02'!$A$4:$H$705,AA$1,0),0)</f>
        <v>0</v>
      </c>
      <c r="AB1261" s="29">
        <f>IFERROR(VLOOKUP($B1261,'b02'!$A$4:$H$705,AB$1,0),0)</f>
        <v>0</v>
      </c>
      <c r="AC1261" s="29">
        <f>IFERROR(VLOOKUP($B1261,'b02'!$A$4:$H$705,AC$1,0),0)</f>
        <v>0</v>
      </c>
      <c r="AD1261" s="41">
        <f>IFERROR(VLOOKUP($B1261,'b06'!$A$4:$I$714,AD$1,0),0)</f>
        <v>0</v>
      </c>
      <c r="AE1261" s="41">
        <f>IFERROR(VLOOKUP($B1261,'b06'!$A$4:$I$714,AE$1,0),0)</f>
        <v>0</v>
      </c>
      <c r="AF1261" s="41">
        <f>IFERROR(VLOOKUP($B1261,'b06'!$A$4:$I$714,AF$1,0),0)</f>
        <v>0</v>
      </c>
      <c r="AG1261" s="41">
        <f>IFERROR(VLOOKUP($B1261,'b06'!$A$4:$I$714,AG$1,0),0)</f>
        <v>0</v>
      </c>
      <c r="AH1261" s="41">
        <f>IFERROR(VLOOKUP($B1261,'b06'!$A$4:$I$714,AH$1,0),0)</f>
        <v>0</v>
      </c>
      <c r="AI1261" s="41">
        <f>IFERROR(VLOOKUP($B1261,'b06'!$A$4:$I$714,AI$1,0),0)</f>
        <v>0</v>
      </c>
      <c r="AJ1261" s="41">
        <f>IFERROR(VLOOKUP($B1261,'b06'!$A$4:$I$714,AJ$1,0),0)</f>
        <v>0</v>
      </c>
    </row>
    <row r="1262" spans="1:36" x14ac:dyDescent="0.35">
      <c r="A1262" s="7">
        <v>1260</v>
      </c>
      <c r="B1262" s="30">
        <v>1260</v>
      </c>
      <c r="C1262" s="8">
        <f t="shared" ca="1" si="240"/>
        <v>35109</v>
      </c>
      <c r="D1262" s="5" t="str">
        <f t="shared" si="241"/>
        <v>colaborador_1260</v>
      </c>
      <c r="E1262" s="9" t="s">
        <v>1339</v>
      </c>
      <c r="F1262" s="9" t="s">
        <v>1551</v>
      </c>
      <c r="G1262" s="8">
        <f t="shared" ca="1" si="242"/>
        <v>43470</v>
      </c>
      <c r="H1262" s="10" t="s">
        <v>6</v>
      </c>
      <c r="I1262" s="13">
        <f t="shared" ca="1" si="243"/>
        <v>1.85</v>
      </c>
      <c r="J1262" s="15">
        <f t="shared" ca="1" si="244"/>
        <v>76</v>
      </c>
      <c r="K1262" s="15">
        <f t="shared" ca="1" si="245"/>
        <v>22.205989773557338</v>
      </c>
      <c r="L1262" s="10">
        <f t="shared" ca="1" si="246"/>
        <v>4</v>
      </c>
      <c r="M1262" s="10">
        <f t="shared" ca="1" si="247"/>
        <v>12</v>
      </c>
      <c r="N1262" s="10">
        <f t="shared" ca="1" si="248"/>
        <v>21</v>
      </c>
      <c r="O1262" s="10">
        <f t="shared" ca="1" si="249"/>
        <v>2</v>
      </c>
      <c r="P1262" s="10">
        <f t="shared" ca="1" si="250"/>
        <v>1</v>
      </c>
      <c r="Q1262" s="11">
        <f t="shared" ca="1" si="228"/>
        <v>25</v>
      </c>
      <c r="R1262" s="22" t="str">
        <f ca="1">VLOOKUP(L1262,'05'!$A$2:$B$6,2,0)</f>
        <v>amarela</v>
      </c>
      <c r="S1262" s="22" t="str">
        <f ca="1">VLOOKUP(M1262,'06'!$A$2:$B$18,2,0)</f>
        <v>pós-graduação incompleta</v>
      </c>
      <c r="T1262" s="22" t="str">
        <f ca="1">VLOOKUP(N1262,'07'!$A$2:$D$28,2,0)</f>
        <v>Rio Grande do Sul</v>
      </c>
      <c r="U1262" s="22" t="str">
        <f ca="1">VLOOKUP(O1262,'08'!$A$2:$B$28,2,0)</f>
        <v>Candomblé</v>
      </c>
      <c r="V1262" s="22" t="str">
        <f ca="1">VLOOKUP(P1262,'10'!$A$2:$B$10,2,0)</f>
        <v>Solteiro</v>
      </c>
      <c r="W1262" s="29">
        <f>IFERROR(VLOOKUP($B1262,'b02'!$A$4:$H$705,W$1,0),0)</f>
        <v>0</v>
      </c>
      <c r="X1262" s="29">
        <f>IFERROR(VLOOKUP($B1262,'b02'!$A$4:$H$705,X$1,0),0)</f>
        <v>0</v>
      </c>
      <c r="Y1262" s="29">
        <f>IFERROR(VLOOKUP($B1262,'b02'!$A$4:$H$705,Y$1,0),0)</f>
        <v>0</v>
      </c>
      <c r="Z1262" s="29">
        <f>IFERROR(VLOOKUP($B1262,'b02'!$A$4:$H$705,Z$1,0),0)</f>
        <v>0</v>
      </c>
      <c r="AA1262" s="29">
        <f>IFERROR(VLOOKUP($B1262,'b02'!$A$4:$H$705,AA$1,0),0)</f>
        <v>0</v>
      </c>
      <c r="AB1262" s="29">
        <f>IFERROR(VLOOKUP($B1262,'b02'!$A$4:$H$705,AB$1,0),0)</f>
        <v>0</v>
      </c>
      <c r="AC1262" s="29">
        <f>IFERROR(VLOOKUP($B1262,'b02'!$A$4:$H$705,AC$1,0),0)</f>
        <v>0</v>
      </c>
      <c r="AD1262" s="41">
        <f>IFERROR(VLOOKUP($B1262,'b06'!$A$4:$I$714,AD$1,0),0)</f>
        <v>0</v>
      </c>
      <c r="AE1262" s="41">
        <f>IFERROR(VLOOKUP($B1262,'b06'!$A$4:$I$714,AE$1,0),0)</f>
        <v>0</v>
      </c>
      <c r="AF1262" s="41">
        <f>IFERROR(VLOOKUP($B1262,'b06'!$A$4:$I$714,AF$1,0),0)</f>
        <v>0</v>
      </c>
      <c r="AG1262" s="41">
        <f>IFERROR(VLOOKUP($B1262,'b06'!$A$4:$I$714,AG$1,0),0)</f>
        <v>0</v>
      </c>
      <c r="AH1262" s="41">
        <f>IFERROR(VLOOKUP($B1262,'b06'!$A$4:$I$714,AH$1,0),0)</f>
        <v>0</v>
      </c>
      <c r="AI1262" s="41">
        <f>IFERROR(VLOOKUP($B1262,'b06'!$A$4:$I$714,AI$1,0),0)</f>
        <v>0</v>
      </c>
      <c r="AJ1262" s="41">
        <f>IFERROR(VLOOKUP($B1262,'b06'!$A$4:$I$714,AJ$1,0),0)</f>
        <v>0</v>
      </c>
    </row>
    <row r="1263" spans="1:36" x14ac:dyDescent="0.35">
      <c r="A1263" s="7">
        <v>1261</v>
      </c>
      <c r="B1263" s="30">
        <v>1261</v>
      </c>
      <c r="C1263" s="8">
        <f t="shared" ca="1" si="240"/>
        <v>30709</v>
      </c>
      <c r="D1263" s="5" t="str">
        <f t="shared" si="241"/>
        <v>colaborador_1261</v>
      </c>
      <c r="E1263" s="9" t="s">
        <v>1339</v>
      </c>
      <c r="F1263" s="9" t="s">
        <v>1551</v>
      </c>
      <c r="G1263" s="8">
        <f t="shared" ca="1" si="242"/>
        <v>42662</v>
      </c>
      <c r="H1263" s="10" t="s">
        <v>6</v>
      </c>
      <c r="I1263" s="13">
        <f t="shared" ca="1" si="243"/>
        <v>1.76</v>
      </c>
      <c r="J1263" s="15">
        <f t="shared" ca="1" si="244"/>
        <v>80</v>
      </c>
      <c r="K1263" s="15">
        <f t="shared" ca="1" si="245"/>
        <v>25.826446280991735</v>
      </c>
      <c r="L1263" s="10">
        <f t="shared" ca="1" si="246"/>
        <v>3</v>
      </c>
      <c r="M1263" s="10">
        <f t="shared" ca="1" si="247"/>
        <v>13</v>
      </c>
      <c r="N1263" s="10">
        <f t="shared" ca="1" si="248"/>
        <v>24</v>
      </c>
      <c r="O1263" s="10">
        <f t="shared" ca="1" si="249"/>
        <v>4</v>
      </c>
      <c r="P1263" s="10">
        <f t="shared" ca="1" si="250"/>
        <v>2</v>
      </c>
      <c r="Q1263" s="11">
        <f t="shared" ca="1" si="228"/>
        <v>37</v>
      </c>
      <c r="R1263" s="22" t="str">
        <f ca="1">VLOOKUP(L1263,'05'!$A$2:$B$6,2,0)</f>
        <v>preta</v>
      </c>
      <c r="S1263" s="22" t="str">
        <f ca="1">VLOOKUP(M1263,'06'!$A$2:$B$18,2,0)</f>
        <v>pós-graduação completa</v>
      </c>
      <c r="T1263" s="22" t="str">
        <f ca="1">VLOOKUP(N1263,'07'!$A$2:$D$28,2,0)</f>
        <v>Santa Catarina</v>
      </c>
      <c r="U1263" s="22" t="str">
        <f ca="1">VLOOKUP(O1263,'08'!$A$2:$B$28,2,0)</f>
        <v>Cristã</v>
      </c>
      <c r="V1263" s="22" t="str">
        <f ca="1">VLOOKUP(P1263,'10'!$A$2:$B$10,2,0)</f>
        <v>Casado</v>
      </c>
      <c r="W1263" s="29">
        <f>IFERROR(VLOOKUP($B1263,'b02'!$A$4:$H$705,W$1,0),0)</f>
        <v>0</v>
      </c>
      <c r="X1263" s="29">
        <f>IFERROR(VLOOKUP($B1263,'b02'!$A$4:$H$705,X$1,0),0)</f>
        <v>0</v>
      </c>
      <c r="Y1263" s="29">
        <f>IFERROR(VLOOKUP($B1263,'b02'!$A$4:$H$705,Y$1,0),0)</f>
        <v>0</v>
      </c>
      <c r="Z1263" s="29">
        <f>IFERROR(VLOOKUP($B1263,'b02'!$A$4:$H$705,Z$1,0),0)</f>
        <v>0</v>
      </c>
      <c r="AA1263" s="29">
        <f>IFERROR(VLOOKUP($B1263,'b02'!$A$4:$H$705,AA$1,0),0)</f>
        <v>0</v>
      </c>
      <c r="AB1263" s="29">
        <f>IFERROR(VLOOKUP($B1263,'b02'!$A$4:$H$705,AB$1,0),0)</f>
        <v>0</v>
      </c>
      <c r="AC1263" s="29">
        <f>IFERROR(VLOOKUP($B1263,'b02'!$A$4:$H$705,AC$1,0),0)</f>
        <v>0</v>
      </c>
      <c r="AD1263" s="41">
        <f>IFERROR(VLOOKUP($B1263,'b06'!$A$4:$I$714,AD$1,0),0)</f>
        <v>0</v>
      </c>
      <c r="AE1263" s="41">
        <f>IFERROR(VLOOKUP($B1263,'b06'!$A$4:$I$714,AE$1,0),0)</f>
        <v>0</v>
      </c>
      <c r="AF1263" s="41">
        <f>IFERROR(VLOOKUP($B1263,'b06'!$A$4:$I$714,AF$1,0),0)</f>
        <v>0</v>
      </c>
      <c r="AG1263" s="41">
        <f>IFERROR(VLOOKUP($B1263,'b06'!$A$4:$I$714,AG$1,0),0)</f>
        <v>0</v>
      </c>
      <c r="AH1263" s="41">
        <f>IFERROR(VLOOKUP($B1263,'b06'!$A$4:$I$714,AH$1,0),0)</f>
        <v>0</v>
      </c>
      <c r="AI1263" s="41">
        <f>IFERROR(VLOOKUP($B1263,'b06'!$A$4:$I$714,AI$1,0),0)</f>
        <v>0</v>
      </c>
      <c r="AJ1263" s="41">
        <f>IFERROR(VLOOKUP($B1263,'b06'!$A$4:$I$714,AJ$1,0),0)</f>
        <v>0</v>
      </c>
    </row>
    <row r="1264" spans="1:36" x14ac:dyDescent="0.35">
      <c r="A1264" s="7">
        <v>1262</v>
      </c>
      <c r="B1264" s="30">
        <v>1262</v>
      </c>
      <c r="C1264" s="8">
        <f t="shared" ca="1" si="240"/>
        <v>34636</v>
      </c>
      <c r="D1264" s="5" t="str">
        <f t="shared" si="241"/>
        <v>colaborador_1262</v>
      </c>
      <c r="E1264" s="9" t="s">
        <v>1339</v>
      </c>
      <c r="F1264" s="9" t="s">
        <v>1551</v>
      </c>
      <c r="G1264" s="8">
        <f t="shared" ca="1" si="242"/>
        <v>43349</v>
      </c>
      <c r="H1264" s="10" t="s">
        <v>6</v>
      </c>
      <c r="I1264" s="13">
        <f t="shared" ca="1" si="243"/>
        <v>1.77</v>
      </c>
      <c r="J1264" s="15">
        <f t="shared" ca="1" si="244"/>
        <v>73</v>
      </c>
      <c r="K1264" s="15">
        <f t="shared" ca="1" si="245"/>
        <v>23.301094832264035</v>
      </c>
      <c r="L1264" s="10">
        <f t="shared" ca="1" si="246"/>
        <v>4</v>
      </c>
      <c r="M1264" s="10">
        <f t="shared" ca="1" si="247"/>
        <v>11</v>
      </c>
      <c r="N1264" s="10">
        <f t="shared" ca="1" si="248"/>
        <v>17</v>
      </c>
      <c r="O1264" s="10">
        <f t="shared" ca="1" si="249"/>
        <v>6</v>
      </c>
      <c r="P1264" s="10">
        <f t="shared" ca="1" si="250"/>
        <v>3</v>
      </c>
      <c r="Q1264" s="11">
        <f t="shared" ca="1" si="228"/>
        <v>26</v>
      </c>
      <c r="R1264" s="22" t="str">
        <f ca="1">VLOOKUP(L1264,'05'!$A$2:$B$6,2,0)</f>
        <v>amarela</v>
      </c>
      <c r="S1264" s="22" t="str">
        <f ca="1">VLOOKUP(M1264,'06'!$A$2:$B$18,2,0)</f>
        <v>ensino superior completo</v>
      </c>
      <c r="T1264" s="22" t="str">
        <f ca="1">VLOOKUP(N1264,'07'!$A$2:$D$28,2,0)</f>
        <v>Pernambuco</v>
      </c>
      <c r="U1264" s="22" t="str">
        <f ca="1">VLOOKUP(O1264,'08'!$A$2:$B$28,2,0)</f>
        <v>Umbanda</v>
      </c>
      <c r="V1264" s="22" t="str">
        <f ca="1">VLOOKUP(P1264,'10'!$A$2:$B$10,2,0)</f>
        <v>Divorciado</v>
      </c>
      <c r="W1264" s="29">
        <f>IFERROR(VLOOKUP($B1264,'b02'!$A$4:$H$705,W$1,0),0)</f>
        <v>0</v>
      </c>
      <c r="X1264" s="29">
        <f>IFERROR(VLOOKUP($B1264,'b02'!$A$4:$H$705,X$1,0),0)</f>
        <v>0</v>
      </c>
      <c r="Y1264" s="29">
        <f>IFERROR(VLOOKUP($B1264,'b02'!$A$4:$H$705,Y$1,0),0)</f>
        <v>0</v>
      </c>
      <c r="Z1264" s="29">
        <f>IFERROR(VLOOKUP($B1264,'b02'!$A$4:$H$705,Z$1,0),0)</f>
        <v>0</v>
      </c>
      <c r="AA1264" s="29">
        <f>IFERROR(VLOOKUP($B1264,'b02'!$A$4:$H$705,AA$1,0),0)</f>
        <v>1</v>
      </c>
      <c r="AB1264" s="29">
        <f>IFERROR(VLOOKUP($B1264,'b02'!$A$4:$H$705,AB$1,0),0)</f>
        <v>0</v>
      </c>
      <c r="AC1264" s="29">
        <f>IFERROR(VLOOKUP($B1264,'b02'!$A$4:$H$705,AC$1,0),0)</f>
        <v>1</v>
      </c>
      <c r="AD1264" s="41">
        <f>IFERROR(VLOOKUP($B1264,'b06'!$A$4:$I$714,AD$1,0),0)</f>
        <v>0</v>
      </c>
      <c r="AE1264" s="41">
        <f>IFERROR(VLOOKUP($B1264,'b06'!$A$4:$I$714,AE$1,0),0)</f>
        <v>0</v>
      </c>
      <c r="AF1264" s="41">
        <f>IFERROR(VLOOKUP($B1264,'b06'!$A$4:$I$714,AF$1,0),0)</f>
        <v>0</v>
      </c>
      <c r="AG1264" s="41">
        <f>IFERROR(VLOOKUP($B1264,'b06'!$A$4:$I$714,AG$1,0),0)</f>
        <v>0</v>
      </c>
      <c r="AH1264" s="41">
        <f>IFERROR(VLOOKUP($B1264,'b06'!$A$4:$I$714,AH$1,0),0)</f>
        <v>1</v>
      </c>
      <c r="AI1264" s="41">
        <f>IFERROR(VLOOKUP($B1264,'b06'!$A$4:$I$714,AI$1,0),0)</f>
        <v>0</v>
      </c>
      <c r="AJ1264" s="41">
        <f>IFERROR(VLOOKUP($B1264,'b06'!$A$4:$I$714,AJ$1,0),0)</f>
        <v>0</v>
      </c>
    </row>
    <row r="1265" spans="1:36" x14ac:dyDescent="0.35">
      <c r="A1265" s="7">
        <v>1263</v>
      </c>
      <c r="B1265" s="30">
        <v>1263</v>
      </c>
      <c r="C1265" s="8">
        <f t="shared" ca="1" si="240"/>
        <v>34385</v>
      </c>
      <c r="D1265" s="5" t="str">
        <f t="shared" si="241"/>
        <v>colaborador_1263</v>
      </c>
      <c r="E1265" s="9" t="s">
        <v>1339</v>
      </c>
      <c r="F1265" s="9" t="s">
        <v>1551</v>
      </c>
      <c r="G1265" s="8">
        <f t="shared" ca="1" si="242"/>
        <v>42506</v>
      </c>
      <c r="H1265" s="10" t="s">
        <v>6</v>
      </c>
      <c r="I1265" s="13">
        <f t="shared" ca="1" si="243"/>
        <v>1.81</v>
      </c>
      <c r="J1265" s="15">
        <f t="shared" ca="1" si="244"/>
        <v>72</v>
      </c>
      <c r="K1265" s="15">
        <f t="shared" ca="1" si="245"/>
        <v>21.977351118708221</v>
      </c>
      <c r="L1265" s="10">
        <f t="shared" ca="1" si="246"/>
        <v>4</v>
      </c>
      <c r="M1265" s="10">
        <f t="shared" ca="1" si="247"/>
        <v>13</v>
      </c>
      <c r="N1265" s="10">
        <f t="shared" ca="1" si="248"/>
        <v>14</v>
      </c>
      <c r="O1265" s="10">
        <f t="shared" ca="1" si="249"/>
        <v>1</v>
      </c>
      <c r="P1265" s="10">
        <f t="shared" ca="1" si="250"/>
        <v>5</v>
      </c>
      <c r="Q1265" s="11">
        <f t="shared" ca="1" si="228"/>
        <v>27</v>
      </c>
      <c r="R1265" s="22" t="str">
        <f ca="1">VLOOKUP(L1265,'05'!$A$2:$B$6,2,0)</f>
        <v>amarela</v>
      </c>
      <c r="S1265" s="22" t="str">
        <f ca="1">VLOOKUP(M1265,'06'!$A$2:$B$18,2,0)</f>
        <v>pós-graduação completa</v>
      </c>
      <c r="T1265" s="22" t="str">
        <f ca="1">VLOOKUP(N1265,'07'!$A$2:$D$28,2,0)</f>
        <v>Pará</v>
      </c>
      <c r="U1265" s="22" t="str">
        <f ca="1">VLOOKUP(O1265,'08'!$A$2:$B$28,2,0)</f>
        <v>Adventista</v>
      </c>
      <c r="V1265" s="22" t="str">
        <f ca="1">VLOOKUP(P1265,'10'!$A$2:$B$10,2,0)</f>
        <v>Separado</v>
      </c>
      <c r="W1265" s="29">
        <f>IFERROR(VLOOKUP($B1265,'b02'!$A$4:$H$705,W$1,0),0)</f>
        <v>0</v>
      </c>
      <c r="X1265" s="29">
        <f>IFERROR(VLOOKUP($B1265,'b02'!$A$4:$H$705,X$1,0),0)</f>
        <v>0</v>
      </c>
      <c r="Y1265" s="29">
        <f>IFERROR(VLOOKUP($B1265,'b02'!$A$4:$H$705,Y$1,0),0)</f>
        <v>0</v>
      </c>
      <c r="Z1265" s="29">
        <f>IFERROR(VLOOKUP($B1265,'b02'!$A$4:$H$705,Z$1,0),0)</f>
        <v>0</v>
      </c>
      <c r="AA1265" s="29">
        <f>IFERROR(VLOOKUP($B1265,'b02'!$A$4:$H$705,AA$1,0),0)</f>
        <v>0</v>
      </c>
      <c r="AB1265" s="29">
        <f>IFERROR(VLOOKUP($B1265,'b02'!$A$4:$H$705,AB$1,0),0)</f>
        <v>0</v>
      </c>
      <c r="AC1265" s="29">
        <f>IFERROR(VLOOKUP($B1265,'b02'!$A$4:$H$705,AC$1,0),0)</f>
        <v>0</v>
      </c>
      <c r="AD1265" s="41">
        <f>IFERROR(VLOOKUP($B1265,'b06'!$A$4:$I$714,AD$1,0),0)</f>
        <v>0</v>
      </c>
      <c r="AE1265" s="41">
        <f>IFERROR(VLOOKUP($B1265,'b06'!$A$4:$I$714,AE$1,0),0)</f>
        <v>0</v>
      </c>
      <c r="AF1265" s="41">
        <f>IFERROR(VLOOKUP($B1265,'b06'!$A$4:$I$714,AF$1,0),0)</f>
        <v>0</v>
      </c>
      <c r="AG1265" s="41">
        <f>IFERROR(VLOOKUP($B1265,'b06'!$A$4:$I$714,AG$1,0),0)</f>
        <v>0</v>
      </c>
      <c r="AH1265" s="41">
        <f>IFERROR(VLOOKUP($B1265,'b06'!$A$4:$I$714,AH$1,0),0)</f>
        <v>0</v>
      </c>
      <c r="AI1265" s="41">
        <f>IFERROR(VLOOKUP($B1265,'b06'!$A$4:$I$714,AI$1,0),0)</f>
        <v>0</v>
      </c>
      <c r="AJ1265" s="41">
        <f>IFERROR(VLOOKUP($B1265,'b06'!$A$4:$I$714,AJ$1,0),0)</f>
        <v>0</v>
      </c>
    </row>
    <row r="1266" spans="1:36" x14ac:dyDescent="0.35">
      <c r="A1266" s="7">
        <v>1264</v>
      </c>
      <c r="B1266" s="30">
        <v>1264</v>
      </c>
      <c r="C1266" s="8">
        <f t="shared" ca="1" si="240"/>
        <v>35750</v>
      </c>
      <c r="D1266" s="5" t="str">
        <f t="shared" si="241"/>
        <v>colaborador_1264</v>
      </c>
      <c r="E1266" s="9" t="s">
        <v>1339</v>
      </c>
      <c r="F1266" s="9" t="s">
        <v>1551</v>
      </c>
      <c r="G1266" s="8">
        <f t="shared" ca="1" si="242"/>
        <v>43811</v>
      </c>
      <c r="H1266" s="10" t="s">
        <v>6</v>
      </c>
      <c r="I1266" s="13">
        <f t="shared" ca="1" si="243"/>
        <v>1.8</v>
      </c>
      <c r="J1266" s="15">
        <f t="shared" ca="1" si="244"/>
        <v>75</v>
      </c>
      <c r="K1266" s="15">
        <f t="shared" ca="1" si="245"/>
        <v>23.148148148148145</v>
      </c>
      <c r="L1266" s="10">
        <f t="shared" ca="1" si="246"/>
        <v>3</v>
      </c>
      <c r="M1266" s="10">
        <f t="shared" ca="1" si="247"/>
        <v>10</v>
      </c>
      <c r="N1266" s="10">
        <f t="shared" ca="1" si="248"/>
        <v>8</v>
      </c>
      <c r="O1266" s="10">
        <f t="shared" ca="1" si="249"/>
        <v>3</v>
      </c>
      <c r="P1266" s="10">
        <f t="shared" ca="1" si="250"/>
        <v>4</v>
      </c>
      <c r="Q1266" s="11">
        <f t="shared" ca="1" si="228"/>
        <v>23</v>
      </c>
      <c r="R1266" s="22" t="str">
        <f ca="1">VLOOKUP(L1266,'05'!$A$2:$B$6,2,0)</f>
        <v>preta</v>
      </c>
      <c r="S1266" s="22" t="str">
        <f ca="1">VLOOKUP(M1266,'06'!$A$2:$B$18,2,0)</f>
        <v>ensino superior incompleto</v>
      </c>
      <c r="T1266" s="22" t="str">
        <f ca="1">VLOOKUP(N1266,'07'!$A$2:$D$28,2,0)</f>
        <v>Espírito Santo</v>
      </c>
      <c r="U1266" s="22" t="str">
        <f ca="1">VLOOKUP(O1266,'08'!$A$2:$B$28,2,0)</f>
        <v>Católica</v>
      </c>
      <c r="V1266" s="22" t="str">
        <f ca="1">VLOOKUP(P1266,'10'!$A$2:$B$10,2,0)</f>
        <v>Desquitado</v>
      </c>
      <c r="W1266" s="29">
        <f>IFERROR(VLOOKUP($B1266,'b02'!$A$4:$H$705,W$1,0),0)</f>
        <v>0</v>
      </c>
      <c r="X1266" s="29">
        <f>IFERROR(VLOOKUP($B1266,'b02'!$A$4:$H$705,X$1,0),0)</f>
        <v>0</v>
      </c>
      <c r="Y1266" s="29">
        <f>IFERROR(VLOOKUP($B1266,'b02'!$A$4:$H$705,Y$1,0),0)</f>
        <v>0</v>
      </c>
      <c r="Z1266" s="29">
        <f>IFERROR(VLOOKUP($B1266,'b02'!$A$4:$H$705,Z$1,0),0)</f>
        <v>0</v>
      </c>
      <c r="AA1266" s="29">
        <f>IFERROR(VLOOKUP($B1266,'b02'!$A$4:$H$705,AA$1,0),0)</f>
        <v>0</v>
      </c>
      <c r="AB1266" s="29">
        <f>IFERROR(VLOOKUP($B1266,'b02'!$A$4:$H$705,AB$1,0),0)</f>
        <v>0</v>
      </c>
      <c r="AC1266" s="29">
        <f>IFERROR(VLOOKUP($B1266,'b02'!$A$4:$H$705,AC$1,0),0)</f>
        <v>0</v>
      </c>
      <c r="AD1266" s="41">
        <f>IFERROR(VLOOKUP($B1266,'b06'!$A$4:$I$714,AD$1,0),0)</f>
        <v>0</v>
      </c>
      <c r="AE1266" s="41">
        <f>IFERROR(VLOOKUP($B1266,'b06'!$A$4:$I$714,AE$1,0),0)</f>
        <v>0</v>
      </c>
      <c r="AF1266" s="41">
        <f>IFERROR(VLOOKUP($B1266,'b06'!$A$4:$I$714,AF$1,0),0)</f>
        <v>0</v>
      </c>
      <c r="AG1266" s="41">
        <f>IFERROR(VLOOKUP($B1266,'b06'!$A$4:$I$714,AG$1,0),0)</f>
        <v>0</v>
      </c>
      <c r="AH1266" s="41">
        <f>IFERROR(VLOOKUP($B1266,'b06'!$A$4:$I$714,AH$1,0),0)</f>
        <v>0</v>
      </c>
      <c r="AI1266" s="41">
        <f>IFERROR(VLOOKUP($B1266,'b06'!$A$4:$I$714,AI$1,0),0)</f>
        <v>0</v>
      </c>
      <c r="AJ1266" s="41">
        <f>IFERROR(VLOOKUP($B1266,'b06'!$A$4:$I$714,AJ$1,0),0)</f>
        <v>0</v>
      </c>
    </row>
    <row r="1267" spans="1:36" x14ac:dyDescent="0.35">
      <c r="A1267" s="7">
        <v>1265</v>
      </c>
      <c r="B1267" s="30">
        <v>1265</v>
      </c>
      <c r="C1267" s="8">
        <f t="shared" ca="1" si="240"/>
        <v>31842</v>
      </c>
      <c r="D1267" s="5" t="str">
        <f t="shared" si="241"/>
        <v>colaborador_1265</v>
      </c>
      <c r="E1267" s="9" t="s">
        <v>1339</v>
      </c>
      <c r="F1267" s="9" t="s">
        <v>1551</v>
      </c>
      <c r="G1267" s="8">
        <f t="shared" ca="1" si="242"/>
        <v>43280</v>
      </c>
      <c r="H1267" s="10" t="s">
        <v>6</v>
      </c>
      <c r="I1267" s="13">
        <f t="shared" ca="1" si="243"/>
        <v>1.78</v>
      </c>
      <c r="J1267" s="15">
        <f t="shared" ca="1" si="244"/>
        <v>72</v>
      </c>
      <c r="K1267" s="15">
        <f t="shared" ca="1" si="245"/>
        <v>22.724403484408533</v>
      </c>
      <c r="L1267" s="10">
        <f t="shared" ca="1" si="246"/>
        <v>2</v>
      </c>
      <c r="M1267" s="10">
        <f t="shared" ca="1" si="247"/>
        <v>10</v>
      </c>
      <c r="N1267" s="10">
        <f t="shared" ca="1" si="248"/>
        <v>15</v>
      </c>
      <c r="O1267" s="10">
        <f t="shared" ca="1" si="249"/>
        <v>6</v>
      </c>
      <c r="P1267" s="10">
        <f t="shared" ca="1" si="250"/>
        <v>6</v>
      </c>
      <c r="Q1267" s="11">
        <f t="shared" ca="1" si="228"/>
        <v>33</v>
      </c>
      <c r="R1267" s="22" t="str">
        <f ca="1">VLOOKUP(L1267,'05'!$A$2:$B$6,2,0)</f>
        <v>parda</v>
      </c>
      <c r="S1267" s="22" t="str">
        <f ca="1">VLOOKUP(M1267,'06'!$A$2:$B$18,2,0)</f>
        <v>ensino superior incompleto</v>
      </c>
      <c r="T1267" s="22" t="str">
        <f ca="1">VLOOKUP(N1267,'07'!$A$2:$D$28,2,0)</f>
        <v>Paraíba</v>
      </c>
      <c r="U1267" s="22" t="str">
        <f ca="1">VLOOKUP(O1267,'08'!$A$2:$B$28,2,0)</f>
        <v>Umbanda</v>
      </c>
      <c r="V1267" s="22" t="str">
        <f ca="1">VLOOKUP(P1267,'10'!$A$2:$B$10,2,0)</f>
        <v>Concubinato/União Estável</v>
      </c>
      <c r="W1267" s="29">
        <f>IFERROR(VLOOKUP($B1267,'b02'!$A$4:$H$705,W$1,0),0)</f>
        <v>0</v>
      </c>
      <c r="X1267" s="29">
        <f>IFERROR(VLOOKUP($B1267,'b02'!$A$4:$H$705,X$1,0),0)</f>
        <v>0</v>
      </c>
      <c r="Y1267" s="29">
        <f>IFERROR(VLOOKUP($B1267,'b02'!$A$4:$H$705,Y$1,0),0)</f>
        <v>2</v>
      </c>
      <c r="Z1267" s="29">
        <f>IFERROR(VLOOKUP($B1267,'b02'!$A$4:$H$705,Z$1,0),0)</f>
        <v>0</v>
      </c>
      <c r="AA1267" s="29">
        <f>IFERROR(VLOOKUP($B1267,'b02'!$A$4:$H$705,AA$1,0),0)</f>
        <v>0</v>
      </c>
      <c r="AB1267" s="29">
        <f>IFERROR(VLOOKUP($B1267,'b02'!$A$4:$H$705,AB$1,0),0)</f>
        <v>0</v>
      </c>
      <c r="AC1267" s="29">
        <f>IFERROR(VLOOKUP($B1267,'b02'!$A$4:$H$705,AC$1,0),0)</f>
        <v>2</v>
      </c>
      <c r="AD1267" s="41">
        <f>IFERROR(VLOOKUP($B1267,'b06'!$A$4:$I$714,AD$1,0),0)</f>
        <v>0</v>
      </c>
      <c r="AE1267" s="41">
        <f>IFERROR(VLOOKUP($B1267,'b06'!$A$4:$I$714,AE$1,0),0)</f>
        <v>0</v>
      </c>
      <c r="AF1267" s="41">
        <f>IFERROR(VLOOKUP($B1267,'b06'!$A$4:$I$714,AF$1,0),0)</f>
        <v>0</v>
      </c>
      <c r="AG1267" s="41">
        <f>IFERROR(VLOOKUP($B1267,'b06'!$A$4:$I$714,AG$1,0),0)</f>
        <v>0</v>
      </c>
      <c r="AH1267" s="41">
        <f>IFERROR(VLOOKUP($B1267,'b06'!$A$4:$I$714,AH$1,0),0)</f>
        <v>1</v>
      </c>
      <c r="AI1267" s="41">
        <f>IFERROR(VLOOKUP($B1267,'b06'!$A$4:$I$714,AI$1,0),0)</f>
        <v>1</v>
      </c>
      <c r="AJ1267" s="41">
        <f>IFERROR(VLOOKUP($B1267,'b06'!$A$4:$I$714,AJ$1,0),0)</f>
        <v>0</v>
      </c>
    </row>
    <row r="1268" spans="1:36" x14ac:dyDescent="0.35">
      <c r="A1268" s="7">
        <v>1266</v>
      </c>
      <c r="B1268" s="30">
        <v>1266</v>
      </c>
      <c r="C1268" s="8">
        <f t="shared" ca="1" si="240"/>
        <v>31196</v>
      </c>
      <c r="D1268" s="5" t="str">
        <f t="shared" si="241"/>
        <v>colaborador_1266</v>
      </c>
      <c r="E1268" s="9" t="s">
        <v>1339</v>
      </c>
      <c r="F1268" s="9" t="s">
        <v>1551</v>
      </c>
      <c r="G1268" s="8">
        <f t="shared" ca="1" si="242"/>
        <v>43511</v>
      </c>
      <c r="H1268" s="10" t="s">
        <v>6</v>
      </c>
      <c r="I1268" s="13">
        <f t="shared" ca="1" si="243"/>
        <v>1.81</v>
      </c>
      <c r="J1268" s="15">
        <f t="shared" ca="1" si="244"/>
        <v>73</v>
      </c>
      <c r="K1268" s="15">
        <f t="shared" ca="1" si="245"/>
        <v>22.282592106468055</v>
      </c>
      <c r="L1268" s="10">
        <f t="shared" ca="1" si="246"/>
        <v>3</v>
      </c>
      <c r="M1268" s="10">
        <f t="shared" ca="1" si="247"/>
        <v>11</v>
      </c>
      <c r="N1268" s="10">
        <f t="shared" ca="1" si="248"/>
        <v>27</v>
      </c>
      <c r="O1268" s="10">
        <f t="shared" ca="1" si="249"/>
        <v>1</v>
      </c>
      <c r="P1268" s="10">
        <f t="shared" ca="1" si="250"/>
        <v>3</v>
      </c>
      <c r="Q1268" s="11">
        <f t="shared" ca="1" si="228"/>
        <v>35</v>
      </c>
      <c r="R1268" s="22" t="str">
        <f ca="1">VLOOKUP(L1268,'05'!$A$2:$B$6,2,0)</f>
        <v>preta</v>
      </c>
      <c r="S1268" s="22" t="str">
        <f ca="1">VLOOKUP(M1268,'06'!$A$2:$B$18,2,0)</f>
        <v>ensino superior completo</v>
      </c>
      <c r="T1268" s="22" t="str">
        <f ca="1">VLOOKUP(N1268,'07'!$A$2:$D$28,2,0)</f>
        <v>Tocantins</v>
      </c>
      <c r="U1268" s="22" t="str">
        <f ca="1">VLOOKUP(O1268,'08'!$A$2:$B$28,2,0)</f>
        <v>Adventista</v>
      </c>
      <c r="V1268" s="22" t="str">
        <f ca="1">VLOOKUP(P1268,'10'!$A$2:$B$10,2,0)</f>
        <v>Divorciado</v>
      </c>
      <c r="W1268" s="29">
        <f>IFERROR(VLOOKUP($B1268,'b02'!$A$4:$H$705,W$1,0),0)</f>
        <v>0</v>
      </c>
      <c r="X1268" s="29">
        <f>IFERROR(VLOOKUP($B1268,'b02'!$A$4:$H$705,X$1,0),0)</f>
        <v>0</v>
      </c>
      <c r="Y1268" s="29">
        <f>IFERROR(VLOOKUP($B1268,'b02'!$A$4:$H$705,Y$1,0),0)</f>
        <v>0</v>
      </c>
      <c r="Z1268" s="29">
        <f>IFERROR(VLOOKUP($B1268,'b02'!$A$4:$H$705,Z$1,0),0)</f>
        <v>0</v>
      </c>
      <c r="AA1268" s="29">
        <f>IFERROR(VLOOKUP($B1268,'b02'!$A$4:$H$705,AA$1,0),0)</f>
        <v>1</v>
      </c>
      <c r="AB1268" s="29">
        <f>IFERROR(VLOOKUP($B1268,'b02'!$A$4:$H$705,AB$1,0),0)</f>
        <v>0</v>
      </c>
      <c r="AC1268" s="29">
        <f>IFERROR(VLOOKUP($B1268,'b02'!$A$4:$H$705,AC$1,0),0)</f>
        <v>1</v>
      </c>
      <c r="AD1268" s="41">
        <f>IFERROR(VLOOKUP($B1268,'b06'!$A$4:$I$714,AD$1,0),0)</f>
        <v>0</v>
      </c>
      <c r="AE1268" s="41">
        <f>IFERROR(VLOOKUP($B1268,'b06'!$A$4:$I$714,AE$1,0),0)</f>
        <v>1</v>
      </c>
      <c r="AF1268" s="41">
        <f>IFERROR(VLOOKUP($B1268,'b06'!$A$4:$I$714,AF$1,0),0)</f>
        <v>0</v>
      </c>
      <c r="AG1268" s="41">
        <f>IFERROR(VLOOKUP($B1268,'b06'!$A$4:$I$714,AG$1,0),0)</f>
        <v>0</v>
      </c>
      <c r="AH1268" s="41">
        <f>IFERROR(VLOOKUP($B1268,'b06'!$A$4:$I$714,AH$1,0),0)</f>
        <v>0</v>
      </c>
      <c r="AI1268" s="41">
        <f>IFERROR(VLOOKUP($B1268,'b06'!$A$4:$I$714,AI$1,0),0)</f>
        <v>0</v>
      </c>
      <c r="AJ1268" s="41">
        <f>IFERROR(VLOOKUP($B1268,'b06'!$A$4:$I$714,AJ$1,0),0)</f>
        <v>0</v>
      </c>
    </row>
    <row r="1269" spans="1:36" x14ac:dyDescent="0.35">
      <c r="A1269" s="7">
        <v>1267</v>
      </c>
      <c r="B1269" s="30">
        <v>1267</v>
      </c>
      <c r="C1269" s="8">
        <f t="shared" ca="1" si="240"/>
        <v>34589</v>
      </c>
      <c r="D1269" s="5" t="str">
        <f t="shared" si="241"/>
        <v>colaborador_1267</v>
      </c>
      <c r="E1269" s="9" t="s">
        <v>1339</v>
      </c>
      <c r="F1269" s="9" t="s">
        <v>1551</v>
      </c>
      <c r="G1269" s="8">
        <f t="shared" ca="1" si="242"/>
        <v>44017</v>
      </c>
      <c r="H1269" s="10" t="s">
        <v>6</v>
      </c>
      <c r="I1269" s="13">
        <f t="shared" ca="1" si="243"/>
        <v>1.83</v>
      </c>
      <c r="J1269" s="15">
        <f t="shared" ca="1" si="244"/>
        <v>72</v>
      </c>
      <c r="K1269" s="15">
        <f t="shared" ca="1" si="245"/>
        <v>21.49959688255845</v>
      </c>
      <c r="L1269" s="10">
        <f t="shared" ca="1" si="246"/>
        <v>4</v>
      </c>
      <c r="M1269" s="10">
        <f t="shared" ca="1" si="247"/>
        <v>12</v>
      </c>
      <c r="N1269" s="10">
        <f t="shared" ca="1" si="248"/>
        <v>19</v>
      </c>
      <c r="O1269" s="10">
        <f t="shared" ca="1" si="249"/>
        <v>1</v>
      </c>
      <c r="P1269" s="10">
        <f t="shared" ca="1" si="250"/>
        <v>4</v>
      </c>
      <c r="Q1269" s="11">
        <f t="shared" ca="1" si="228"/>
        <v>26</v>
      </c>
      <c r="R1269" s="22" t="str">
        <f ca="1">VLOOKUP(L1269,'05'!$A$2:$B$6,2,0)</f>
        <v>amarela</v>
      </c>
      <c r="S1269" s="22" t="str">
        <f ca="1">VLOOKUP(M1269,'06'!$A$2:$B$18,2,0)</f>
        <v>pós-graduação incompleta</v>
      </c>
      <c r="T1269" s="22" t="str">
        <f ca="1">VLOOKUP(N1269,'07'!$A$2:$D$28,2,0)</f>
        <v>Rio de Janeiro</v>
      </c>
      <c r="U1269" s="22" t="str">
        <f ca="1">VLOOKUP(O1269,'08'!$A$2:$B$28,2,0)</f>
        <v>Adventista</v>
      </c>
      <c r="V1269" s="22" t="str">
        <f ca="1">VLOOKUP(P1269,'10'!$A$2:$B$10,2,0)</f>
        <v>Desquitado</v>
      </c>
      <c r="W1269" s="29">
        <f>IFERROR(VLOOKUP($B1269,'b02'!$A$4:$H$705,W$1,0),0)</f>
        <v>0</v>
      </c>
      <c r="X1269" s="29">
        <f>IFERROR(VLOOKUP($B1269,'b02'!$A$4:$H$705,X$1,0),0)</f>
        <v>0</v>
      </c>
      <c r="Y1269" s="29">
        <f>IFERROR(VLOOKUP($B1269,'b02'!$A$4:$H$705,Y$1,0),0)</f>
        <v>0</v>
      </c>
      <c r="Z1269" s="29">
        <f>IFERROR(VLOOKUP($B1269,'b02'!$A$4:$H$705,Z$1,0),0)</f>
        <v>0</v>
      </c>
      <c r="AA1269" s="29">
        <f>IFERROR(VLOOKUP($B1269,'b02'!$A$4:$H$705,AA$1,0),0)</f>
        <v>0</v>
      </c>
      <c r="AB1269" s="29">
        <f>IFERROR(VLOOKUP($B1269,'b02'!$A$4:$H$705,AB$1,0),0)</f>
        <v>0</v>
      </c>
      <c r="AC1269" s="29">
        <f>IFERROR(VLOOKUP($B1269,'b02'!$A$4:$H$705,AC$1,0),0)</f>
        <v>0</v>
      </c>
      <c r="AD1269" s="41">
        <f>IFERROR(VLOOKUP($B1269,'b06'!$A$4:$I$714,AD$1,0),0)</f>
        <v>0</v>
      </c>
      <c r="AE1269" s="41">
        <f>IFERROR(VLOOKUP($B1269,'b06'!$A$4:$I$714,AE$1,0),0)</f>
        <v>0</v>
      </c>
      <c r="AF1269" s="41">
        <f>IFERROR(VLOOKUP($B1269,'b06'!$A$4:$I$714,AF$1,0),0)</f>
        <v>0</v>
      </c>
      <c r="AG1269" s="41">
        <f>IFERROR(VLOOKUP($B1269,'b06'!$A$4:$I$714,AG$1,0),0)</f>
        <v>0</v>
      </c>
      <c r="AH1269" s="41">
        <f>IFERROR(VLOOKUP($B1269,'b06'!$A$4:$I$714,AH$1,0),0)</f>
        <v>0</v>
      </c>
      <c r="AI1269" s="41">
        <f>IFERROR(VLOOKUP($B1269,'b06'!$A$4:$I$714,AI$1,0),0)</f>
        <v>0</v>
      </c>
      <c r="AJ1269" s="41">
        <f>IFERROR(VLOOKUP($B1269,'b06'!$A$4:$I$714,AJ$1,0),0)</f>
        <v>0</v>
      </c>
    </row>
    <row r="1270" spans="1:36" x14ac:dyDescent="0.35">
      <c r="A1270" s="7">
        <v>1268</v>
      </c>
      <c r="B1270" s="30">
        <v>1268</v>
      </c>
      <c r="C1270" s="8">
        <f t="shared" ca="1" si="240"/>
        <v>31365</v>
      </c>
      <c r="D1270" s="5" t="str">
        <f t="shared" si="241"/>
        <v>colaborador_1268</v>
      </c>
      <c r="E1270" s="9" t="s">
        <v>1339</v>
      </c>
      <c r="F1270" s="9" t="s">
        <v>1551</v>
      </c>
      <c r="G1270" s="8">
        <f t="shared" ca="1" si="242"/>
        <v>43373</v>
      </c>
      <c r="H1270" s="10" t="s">
        <v>6</v>
      </c>
      <c r="I1270" s="13">
        <f t="shared" ca="1" si="243"/>
        <v>1.83</v>
      </c>
      <c r="J1270" s="15">
        <f t="shared" ca="1" si="244"/>
        <v>77</v>
      </c>
      <c r="K1270" s="15">
        <f t="shared" ca="1" si="245"/>
        <v>22.99262444384723</v>
      </c>
      <c r="L1270" s="10">
        <f t="shared" ca="1" si="246"/>
        <v>2</v>
      </c>
      <c r="M1270" s="10">
        <f t="shared" ca="1" si="247"/>
        <v>12</v>
      </c>
      <c r="N1270" s="10">
        <f t="shared" ca="1" si="248"/>
        <v>23</v>
      </c>
      <c r="O1270" s="10">
        <f t="shared" ca="1" si="249"/>
        <v>4</v>
      </c>
      <c r="P1270" s="10">
        <f t="shared" ca="1" si="250"/>
        <v>4</v>
      </c>
      <c r="Q1270" s="11">
        <f t="shared" ca="1" si="228"/>
        <v>35</v>
      </c>
      <c r="R1270" s="22" t="str">
        <f ca="1">VLOOKUP(L1270,'05'!$A$2:$B$6,2,0)</f>
        <v>parda</v>
      </c>
      <c r="S1270" s="22" t="str">
        <f ca="1">VLOOKUP(M1270,'06'!$A$2:$B$18,2,0)</f>
        <v>pós-graduação incompleta</v>
      </c>
      <c r="T1270" s="22" t="str">
        <f ca="1">VLOOKUP(N1270,'07'!$A$2:$D$28,2,0)</f>
        <v>Roraima</v>
      </c>
      <c r="U1270" s="22" t="str">
        <f ca="1">VLOOKUP(O1270,'08'!$A$2:$B$28,2,0)</f>
        <v>Cristã</v>
      </c>
      <c r="V1270" s="22" t="str">
        <f ca="1">VLOOKUP(P1270,'10'!$A$2:$B$10,2,0)</f>
        <v>Desquitado</v>
      </c>
      <c r="W1270" s="29">
        <f>IFERROR(VLOOKUP($B1270,'b02'!$A$4:$H$705,W$1,0),0)</f>
        <v>0</v>
      </c>
      <c r="X1270" s="29">
        <f>IFERROR(VLOOKUP($B1270,'b02'!$A$4:$H$705,X$1,0),0)</f>
        <v>0</v>
      </c>
      <c r="Y1270" s="29">
        <f>IFERROR(VLOOKUP($B1270,'b02'!$A$4:$H$705,Y$1,0),0)</f>
        <v>0</v>
      </c>
      <c r="Z1270" s="29">
        <f>IFERROR(VLOOKUP($B1270,'b02'!$A$4:$H$705,Z$1,0),0)</f>
        <v>0</v>
      </c>
      <c r="AA1270" s="29">
        <f>IFERROR(VLOOKUP($B1270,'b02'!$A$4:$H$705,AA$1,0),0)</f>
        <v>0</v>
      </c>
      <c r="AB1270" s="29">
        <f>IFERROR(VLOOKUP($B1270,'b02'!$A$4:$H$705,AB$1,0),0)</f>
        <v>1</v>
      </c>
      <c r="AC1270" s="29">
        <f>IFERROR(VLOOKUP($B1270,'b02'!$A$4:$H$705,AC$1,0),0)</f>
        <v>1</v>
      </c>
      <c r="AD1270" s="41">
        <f>IFERROR(VLOOKUP($B1270,'b06'!$A$4:$I$714,AD$1,0),0)</f>
        <v>0</v>
      </c>
      <c r="AE1270" s="41">
        <f>IFERROR(VLOOKUP($B1270,'b06'!$A$4:$I$714,AE$1,0),0)</f>
        <v>0</v>
      </c>
      <c r="AF1270" s="41">
        <f>IFERROR(VLOOKUP($B1270,'b06'!$A$4:$I$714,AF$1,0),0)</f>
        <v>0</v>
      </c>
      <c r="AG1270" s="41">
        <f>IFERROR(VLOOKUP($B1270,'b06'!$A$4:$I$714,AG$1,0),0)</f>
        <v>1</v>
      </c>
      <c r="AH1270" s="41">
        <f>IFERROR(VLOOKUP($B1270,'b06'!$A$4:$I$714,AH$1,0),0)</f>
        <v>0</v>
      </c>
      <c r="AI1270" s="41">
        <f>IFERROR(VLOOKUP($B1270,'b06'!$A$4:$I$714,AI$1,0),0)</f>
        <v>0</v>
      </c>
      <c r="AJ1270" s="41">
        <f>IFERROR(VLOOKUP($B1270,'b06'!$A$4:$I$714,AJ$1,0),0)</f>
        <v>0</v>
      </c>
    </row>
    <row r="1271" spans="1:36" x14ac:dyDescent="0.35">
      <c r="A1271" s="7">
        <v>1269</v>
      </c>
      <c r="B1271" s="30">
        <v>1269</v>
      </c>
      <c r="C1271" s="8">
        <f t="shared" ca="1" si="240"/>
        <v>34013</v>
      </c>
      <c r="D1271" s="5" t="str">
        <f t="shared" si="241"/>
        <v>colaborador_1269</v>
      </c>
      <c r="E1271" s="9" t="s">
        <v>1339</v>
      </c>
      <c r="F1271" s="9" t="s">
        <v>1551</v>
      </c>
      <c r="G1271" s="8">
        <f t="shared" ca="1" si="242"/>
        <v>43055</v>
      </c>
      <c r="H1271" s="10" t="s">
        <v>6</v>
      </c>
      <c r="I1271" s="13">
        <f t="shared" ca="1" si="243"/>
        <v>1.77</v>
      </c>
      <c r="J1271" s="15">
        <f t="shared" ca="1" si="244"/>
        <v>70</v>
      </c>
      <c r="K1271" s="15">
        <f t="shared" ca="1" si="245"/>
        <v>22.343515592581952</v>
      </c>
      <c r="L1271" s="10">
        <f t="shared" ca="1" si="246"/>
        <v>2</v>
      </c>
      <c r="M1271" s="10">
        <f t="shared" ca="1" si="247"/>
        <v>9</v>
      </c>
      <c r="N1271" s="10">
        <f t="shared" ca="1" si="248"/>
        <v>26</v>
      </c>
      <c r="O1271" s="10">
        <f t="shared" ca="1" si="249"/>
        <v>2</v>
      </c>
      <c r="P1271" s="10">
        <f t="shared" ca="1" si="250"/>
        <v>1</v>
      </c>
      <c r="Q1271" s="11">
        <f t="shared" ca="1" si="228"/>
        <v>28</v>
      </c>
      <c r="R1271" s="22" t="str">
        <f ca="1">VLOOKUP(L1271,'05'!$A$2:$B$6,2,0)</f>
        <v>parda</v>
      </c>
      <c r="S1271" s="22" t="str">
        <f ca="1">VLOOKUP(M1271,'06'!$A$2:$B$18,2,0)</f>
        <v>ensino técnico superior completo</v>
      </c>
      <c r="T1271" s="22" t="str">
        <f ca="1">VLOOKUP(N1271,'07'!$A$2:$D$28,2,0)</f>
        <v>Sergipe</v>
      </c>
      <c r="U1271" s="22" t="str">
        <f ca="1">VLOOKUP(O1271,'08'!$A$2:$B$28,2,0)</f>
        <v>Candomblé</v>
      </c>
      <c r="V1271" s="22" t="str">
        <f ca="1">VLOOKUP(P1271,'10'!$A$2:$B$10,2,0)</f>
        <v>Solteiro</v>
      </c>
      <c r="W1271" s="29">
        <f>IFERROR(VLOOKUP($B1271,'b02'!$A$4:$H$705,W$1,0),0)</f>
        <v>1</v>
      </c>
      <c r="X1271" s="29">
        <f>IFERROR(VLOOKUP($B1271,'b02'!$A$4:$H$705,X$1,0),0)</f>
        <v>1</v>
      </c>
      <c r="Y1271" s="29">
        <f>IFERROR(VLOOKUP($B1271,'b02'!$A$4:$H$705,Y$1,0),0)</f>
        <v>0</v>
      </c>
      <c r="Z1271" s="29">
        <f>IFERROR(VLOOKUP($B1271,'b02'!$A$4:$H$705,Z$1,0),0)</f>
        <v>0</v>
      </c>
      <c r="AA1271" s="29">
        <f>IFERROR(VLOOKUP($B1271,'b02'!$A$4:$H$705,AA$1,0),0)</f>
        <v>0</v>
      </c>
      <c r="AB1271" s="29">
        <f>IFERROR(VLOOKUP($B1271,'b02'!$A$4:$H$705,AB$1,0),0)</f>
        <v>0</v>
      </c>
      <c r="AC1271" s="29">
        <f>IFERROR(VLOOKUP($B1271,'b02'!$A$4:$H$705,AC$1,0),0)</f>
        <v>2</v>
      </c>
      <c r="AD1271" s="41">
        <f>IFERROR(VLOOKUP($B1271,'b06'!$A$4:$I$714,AD$1,0),0)</f>
        <v>0</v>
      </c>
      <c r="AE1271" s="41">
        <f>IFERROR(VLOOKUP($B1271,'b06'!$A$4:$I$714,AE$1,0),0)</f>
        <v>1</v>
      </c>
      <c r="AF1271" s="41">
        <f>IFERROR(VLOOKUP($B1271,'b06'!$A$4:$I$714,AF$1,0),0)</f>
        <v>0</v>
      </c>
      <c r="AG1271" s="41">
        <f>IFERROR(VLOOKUP($B1271,'b06'!$A$4:$I$714,AG$1,0),0)</f>
        <v>1</v>
      </c>
      <c r="AH1271" s="41">
        <f>IFERROR(VLOOKUP($B1271,'b06'!$A$4:$I$714,AH$1,0),0)</f>
        <v>0</v>
      </c>
      <c r="AI1271" s="41">
        <f>IFERROR(VLOOKUP($B1271,'b06'!$A$4:$I$714,AI$1,0),0)</f>
        <v>0</v>
      </c>
      <c r="AJ1271" s="41">
        <f>IFERROR(VLOOKUP($B1271,'b06'!$A$4:$I$714,AJ$1,0),0)</f>
        <v>0</v>
      </c>
    </row>
    <row r="1272" spans="1:36" x14ac:dyDescent="0.35">
      <c r="A1272" s="7">
        <v>1270</v>
      </c>
      <c r="B1272" s="30">
        <v>1270</v>
      </c>
      <c r="C1272" s="8">
        <f t="shared" ca="1" si="240"/>
        <v>33922</v>
      </c>
      <c r="D1272" s="5" t="str">
        <f t="shared" si="241"/>
        <v>colaborador_1270</v>
      </c>
      <c r="E1272" s="9" t="s">
        <v>1339</v>
      </c>
      <c r="F1272" s="9" t="s">
        <v>1551</v>
      </c>
      <c r="G1272" s="8">
        <f t="shared" ca="1" si="242"/>
        <v>43901</v>
      </c>
      <c r="H1272" s="10" t="s">
        <v>6</v>
      </c>
      <c r="I1272" s="13">
        <f t="shared" ca="1" si="243"/>
        <v>1.83</v>
      </c>
      <c r="J1272" s="15">
        <f t="shared" ca="1" si="244"/>
        <v>71</v>
      </c>
      <c r="K1272" s="15">
        <f t="shared" ca="1" si="245"/>
        <v>21.200991370300692</v>
      </c>
      <c r="L1272" s="10">
        <f t="shared" ca="1" si="246"/>
        <v>1</v>
      </c>
      <c r="M1272" s="10">
        <f t="shared" ca="1" si="247"/>
        <v>13</v>
      </c>
      <c r="N1272" s="10">
        <f t="shared" ca="1" si="248"/>
        <v>14</v>
      </c>
      <c r="O1272" s="10">
        <f t="shared" ca="1" si="249"/>
        <v>1</v>
      </c>
      <c r="P1272" s="10">
        <f t="shared" ca="1" si="250"/>
        <v>2</v>
      </c>
      <c r="Q1272" s="11">
        <f t="shared" ca="1" si="228"/>
        <v>28</v>
      </c>
      <c r="R1272" s="22" t="str">
        <f ca="1">VLOOKUP(L1272,'05'!$A$2:$B$6,2,0)</f>
        <v>branca</v>
      </c>
      <c r="S1272" s="22" t="str">
        <f ca="1">VLOOKUP(M1272,'06'!$A$2:$B$18,2,0)</f>
        <v>pós-graduação completa</v>
      </c>
      <c r="T1272" s="22" t="str">
        <f ca="1">VLOOKUP(N1272,'07'!$A$2:$D$28,2,0)</f>
        <v>Pará</v>
      </c>
      <c r="U1272" s="22" t="str">
        <f ca="1">VLOOKUP(O1272,'08'!$A$2:$B$28,2,0)</f>
        <v>Adventista</v>
      </c>
      <c r="V1272" s="22" t="str">
        <f ca="1">VLOOKUP(P1272,'10'!$A$2:$B$10,2,0)</f>
        <v>Casado</v>
      </c>
      <c r="W1272" s="29">
        <f>IFERROR(VLOOKUP($B1272,'b02'!$A$4:$H$705,W$1,0),0)</f>
        <v>0</v>
      </c>
      <c r="X1272" s="29">
        <f>IFERROR(VLOOKUP($B1272,'b02'!$A$4:$H$705,X$1,0),0)</f>
        <v>0</v>
      </c>
      <c r="Y1272" s="29">
        <f>IFERROR(VLOOKUP($B1272,'b02'!$A$4:$H$705,Y$1,0),0)</f>
        <v>0</v>
      </c>
      <c r="Z1272" s="29">
        <f>IFERROR(VLOOKUP($B1272,'b02'!$A$4:$H$705,Z$1,0),0)</f>
        <v>0</v>
      </c>
      <c r="AA1272" s="29">
        <f>IFERROR(VLOOKUP($B1272,'b02'!$A$4:$H$705,AA$1,0),0)</f>
        <v>0</v>
      </c>
      <c r="AB1272" s="29">
        <f>IFERROR(VLOOKUP($B1272,'b02'!$A$4:$H$705,AB$1,0),0)</f>
        <v>0</v>
      </c>
      <c r="AC1272" s="29">
        <f>IFERROR(VLOOKUP($B1272,'b02'!$A$4:$H$705,AC$1,0),0)</f>
        <v>0</v>
      </c>
      <c r="AD1272" s="41">
        <f>IFERROR(VLOOKUP($B1272,'b06'!$A$4:$I$714,AD$1,0),0)</f>
        <v>0</v>
      </c>
      <c r="AE1272" s="41">
        <f>IFERROR(VLOOKUP($B1272,'b06'!$A$4:$I$714,AE$1,0),0)</f>
        <v>0</v>
      </c>
      <c r="AF1272" s="41">
        <f>IFERROR(VLOOKUP($B1272,'b06'!$A$4:$I$714,AF$1,0),0)</f>
        <v>0</v>
      </c>
      <c r="AG1272" s="41">
        <f>IFERROR(VLOOKUP($B1272,'b06'!$A$4:$I$714,AG$1,0),0)</f>
        <v>0</v>
      </c>
      <c r="AH1272" s="41">
        <f>IFERROR(VLOOKUP($B1272,'b06'!$A$4:$I$714,AH$1,0),0)</f>
        <v>0</v>
      </c>
      <c r="AI1272" s="41">
        <f>IFERROR(VLOOKUP($B1272,'b06'!$A$4:$I$714,AI$1,0),0)</f>
        <v>0</v>
      </c>
      <c r="AJ1272" s="41">
        <f>IFERROR(VLOOKUP($B1272,'b06'!$A$4:$I$714,AJ$1,0),0)</f>
        <v>0</v>
      </c>
    </row>
    <row r="1273" spans="1:36" x14ac:dyDescent="0.35">
      <c r="A1273" s="7">
        <v>1271</v>
      </c>
      <c r="B1273" s="30">
        <v>1271</v>
      </c>
      <c r="C1273" s="8">
        <f ca="1">RANDBETWEEN(DATE(1984,1,1),DATE(1998,12,31))</f>
        <v>35797</v>
      </c>
      <c r="D1273" s="9" t="str">
        <f>CONCATENATE("colaborador_",A1273)</f>
        <v>colaborador_1271</v>
      </c>
      <c r="E1273" s="9" t="s">
        <v>1339</v>
      </c>
      <c r="F1273" s="9" t="s">
        <v>1552</v>
      </c>
      <c r="G1273" s="8">
        <f ca="1">RANDBETWEEN(DATE(2015,1,1),DATE(2020,12,31))</f>
        <v>44093</v>
      </c>
      <c r="H1273" s="10" t="s">
        <v>56</v>
      </c>
      <c r="I1273" s="13">
        <f ca="1">IF(H1273="M",RANDBETWEEN(175,185)/100,RANDBETWEEN(165,175)/100)</f>
        <v>1.65</v>
      </c>
      <c r="J1273" s="15">
        <f ca="1">IF(H1273="M",RANDBETWEEN(70,81),RANDBETWEEN(45,65))</f>
        <v>46</v>
      </c>
      <c r="K1273" s="15">
        <f ca="1">J1273/I1273^2</f>
        <v>16.896235078053262</v>
      </c>
      <c r="L1273" s="10">
        <v>5</v>
      </c>
      <c r="M1273" s="10">
        <f ca="1">RANDBETWEEN(9,13)</f>
        <v>10</v>
      </c>
      <c r="N1273" s="10">
        <f ca="1">RANDBETWEEN(1,27)</f>
        <v>24</v>
      </c>
      <c r="O1273" s="10">
        <f ca="1">RANDBETWEEN(1,7)</f>
        <v>3</v>
      </c>
      <c r="P1273" s="10">
        <f ca="1">RANDBETWEEN(1,6)</f>
        <v>4</v>
      </c>
      <c r="Q1273" s="11">
        <f ca="1">INT((TODAY()-C1273)/365.25)</f>
        <v>23</v>
      </c>
      <c r="R1273" s="22" t="str">
        <f>VLOOKUP(L1273,'05'!$A$2:$B$6,2,0)</f>
        <v>indígena</v>
      </c>
      <c r="S1273" s="22" t="str">
        <f ca="1">VLOOKUP(M1273,'06'!$A$2:$B$18,2,0)</f>
        <v>ensino superior incompleto</v>
      </c>
      <c r="T1273" s="22" t="str">
        <f ca="1">VLOOKUP(N1273,'07'!$A$2:$D$28,2,0)</f>
        <v>Santa Catarina</v>
      </c>
      <c r="U1273" s="22" t="str">
        <f ca="1">VLOOKUP(O1273,'08'!$A$2:$B$28,2,0)</f>
        <v>Católica</v>
      </c>
      <c r="V1273" s="22" t="str">
        <f ca="1">VLOOKUP(P1273,'10'!$A$2:$B$10,2,0)</f>
        <v>Desquitado</v>
      </c>
      <c r="W1273" s="29">
        <f>IFERROR(VLOOKUP($B1273,'b02'!$A$4:$H$705,W$1,0),0)</f>
        <v>1</v>
      </c>
      <c r="X1273" s="29">
        <f>IFERROR(VLOOKUP($B1273,'b02'!$A$4:$H$705,X$1,0),0)</f>
        <v>0</v>
      </c>
      <c r="Y1273" s="29">
        <f>IFERROR(VLOOKUP($B1273,'b02'!$A$4:$H$705,Y$1,0),0)</f>
        <v>0</v>
      </c>
      <c r="Z1273" s="29">
        <f>IFERROR(VLOOKUP($B1273,'b02'!$A$4:$H$705,Z$1,0),0)</f>
        <v>0</v>
      </c>
      <c r="AA1273" s="29">
        <f>IFERROR(VLOOKUP($B1273,'b02'!$A$4:$H$705,AA$1,0),0)</f>
        <v>0</v>
      </c>
      <c r="AB1273" s="29">
        <f>IFERROR(VLOOKUP($B1273,'b02'!$A$4:$H$705,AB$1,0),0)</f>
        <v>0</v>
      </c>
      <c r="AC1273" s="29">
        <f>IFERROR(VLOOKUP($B1273,'b02'!$A$4:$H$705,AC$1,0),0)</f>
        <v>1</v>
      </c>
      <c r="AD1273" s="41">
        <f>IFERROR(VLOOKUP($B1273,'b06'!$A$4:$I$714,AD$1,0),0)</f>
        <v>0</v>
      </c>
      <c r="AE1273" s="41">
        <f>IFERROR(VLOOKUP($B1273,'b06'!$A$4:$I$714,AE$1,0),0)</f>
        <v>0</v>
      </c>
      <c r="AF1273" s="41">
        <f>IFERROR(VLOOKUP($B1273,'b06'!$A$4:$I$714,AF$1,0),0)</f>
        <v>0</v>
      </c>
      <c r="AG1273" s="41">
        <f>IFERROR(VLOOKUP($B1273,'b06'!$A$4:$I$714,AG$1,0),0)</f>
        <v>1</v>
      </c>
      <c r="AH1273" s="41">
        <f>IFERROR(VLOOKUP($B1273,'b06'!$A$4:$I$714,AH$1,0),0)</f>
        <v>0</v>
      </c>
      <c r="AI1273" s="41">
        <f>IFERROR(VLOOKUP($B1273,'b06'!$A$4:$I$714,AI$1,0),0)</f>
        <v>0</v>
      </c>
      <c r="AJ1273" s="41">
        <f>IFERROR(VLOOKUP($B1273,'b06'!$A$4:$I$714,AJ$1,0),0)</f>
        <v>0</v>
      </c>
    </row>
    <row r="1274" spans="1:36" x14ac:dyDescent="0.35">
      <c r="A1274" s="7">
        <v>1272</v>
      </c>
      <c r="B1274" s="30">
        <v>1272</v>
      </c>
      <c r="C1274" s="8">
        <f t="shared" ref="C1274:C1302" ca="1" si="251">RANDBETWEEN(DATE(1984,1,1),DATE(1998,12,31))</f>
        <v>35817</v>
      </c>
      <c r="D1274" s="5" t="str">
        <f t="shared" ref="D1274:D1302" si="252">CONCATENATE("colaborador_",A1274)</f>
        <v>colaborador_1272</v>
      </c>
      <c r="E1274" s="9" t="s">
        <v>1339</v>
      </c>
      <c r="F1274" s="9" t="s">
        <v>1552</v>
      </c>
      <c r="G1274" s="8">
        <f t="shared" ref="G1274:G1292" ca="1" si="253">RANDBETWEEN(DATE(2015,1,1),DATE(2020,12,31))</f>
        <v>42981</v>
      </c>
      <c r="H1274" s="10" t="s">
        <v>56</v>
      </c>
      <c r="I1274" s="13">
        <f t="shared" ref="I1274:I1302" ca="1" si="254">IF(H1274="M",RANDBETWEEN(175,185)/100,RANDBETWEEN(165,175)/100)</f>
        <v>1.65</v>
      </c>
      <c r="J1274" s="15">
        <f t="shared" ref="J1274:J1302" ca="1" si="255">IF(H1274="M",RANDBETWEEN(70,81),RANDBETWEEN(45,65))</f>
        <v>58</v>
      </c>
      <c r="K1274" s="15">
        <f t="shared" ref="K1274:K1302" ca="1" si="256">J1274/I1274^2</f>
        <v>21.30394857667585</v>
      </c>
      <c r="L1274" s="10">
        <v>1</v>
      </c>
      <c r="M1274" s="10">
        <f t="shared" ref="M1274:M1302" ca="1" si="257">RANDBETWEEN(9,13)</f>
        <v>9</v>
      </c>
      <c r="N1274" s="10">
        <f t="shared" ref="N1274:N1302" ca="1" si="258">RANDBETWEEN(1,27)</f>
        <v>15</v>
      </c>
      <c r="O1274" s="10">
        <f t="shared" ref="O1274:O1302" ca="1" si="259">RANDBETWEEN(1,7)</f>
        <v>5</v>
      </c>
      <c r="P1274" s="10">
        <f t="shared" ref="P1274:P1302" ca="1" si="260">RANDBETWEEN(1,6)</f>
        <v>6</v>
      </c>
      <c r="Q1274" s="11">
        <f t="shared" ref="Q1274:Q1328" ca="1" si="261">INT((TODAY()-C1274)/365.25)</f>
        <v>23</v>
      </c>
      <c r="R1274" s="22" t="str">
        <f>VLOOKUP(L1274,'05'!$A$2:$B$6,2,0)</f>
        <v>branca</v>
      </c>
      <c r="S1274" s="22" t="str">
        <f ca="1">VLOOKUP(M1274,'06'!$A$2:$B$18,2,0)</f>
        <v>ensino técnico superior completo</v>
      </c>
      <c r="T1274" s="22" t="str">
        <f ca="1">VLOOKUP(N1274,'07'!$A$2:$D$28,2,0)</f>
        <v>Paraíba</v>
      </c>
      <c r="U1274" s="22" t="str">
        <f ca="1">VLOOKUP(O1274,'08'!$A$2:$B$28,2,0)</f>
        <v>Evangélica</v>
      </c>
      <c r="V1274" s="22" t="str">
        <f ca="1">VLOOKUP(P1274,'10'!$A$2:$B$10,2,0)</f>
        <v>Concubinato/União Estável</v>
      </c>
      <c r="W1274" s="29">
        <f>IFERROR(VLOOKUP($B1274,'b02'!$A$4:$H$705,W$1,0),0)</f>
        <v>0</v>
      </c>
      <c r="X1274" s="29">
        <f>IFERROR(VLOOKUP($B1274,'b02'!$A$4:$H$705,X$1,0),0)</f>
        <v>0</v>
      </c>
      <c r="Y1274" s="29">
        <f>IFERROR(VLOOKUP($B1274,'b02'!$A$4:$H$705,Y$1,0),0)</f>
        <v>0</v>
      </c>
      <c r="Z1274" s="29">
        <f>IFERROR(VLOOKUP($B1274,'b02'!$A$4:$H$705,Z$1,0),0)</f>
        <v>0</v>
      </c>
      <c r="AA1274" s="29">
        <f>IFERROR(VLOOKUP($B1274,'b02'!$A$4:$H$705,AA$1,0),0)</f>
        <v>0</v>
      </c>
      <c r="AB1274" s="29">
        <f>IFERROR(VLOOKUP($B1274,'b02'!$A$4:$H$705,AB$1,0),0)</f>
        <v>0</v>
      </c>
      <c r="AC1274" s="29">
        <f>IFERROR(VLOOKUP($B1274,'b02'!$A$4:$H$705,AC$1,0),0)</f>
        <v>0</v>
      </c>
      <c r="AD1274" s="41">
        <f>IFERROR(VLOOKUP($B1274,'b06'!$A$4:$I$714,AD$1,0),0)</f>
        <v>0</v>
      </c>
      <c r="AE1274" s="41">
        <f>IFERROR(VLOOKUP($B1274,'b06'!$A$4:$I$714,AE$1,0),0)</f>
        <v>0</v>
      </c>
      <c r="AF1274" s="41">
        <f>IFERROR(VLOOKUP($B1274,'b06'!$A$4:$I$714,AF$1,0),0)</f>
        <v>0</v>
      </c>
      <c r="AG1274" s="41">
        <f>IFERROR(VLOOKUP($B1274,'b06'!$A$4:$I$714,AG$1,0),0)</f>
        <v>0</v>
      </c>
      <c r="AH1274" s="41">
        <f>IFERROR(VLOOKUP($B1274,'b06'!$A$4:$I$714,AH$1,0),0)</f>
        <v>0</v>
      </c>
      <c r="AI1274" s="41">
        <f>IFERROR(VLOOKUP($B1274,'b06'!$A$4:$I$714,AI$1,0),0)</f>
        <v>0</v>
      </c>
      <c r="AJ1274" s="41">
        <f>IFERROR(VLOOKUP($B1274,'b06'!$A$4:$I$714,AJ$1,0),0)</f>
        <v>0</v>
      </c>
    </row>
    <row r="1275" spans="1:36" x14ac:dyDescent="0.35">
      <c r="A1275" s="7">
        <v>1273</v>
      </c>
      <c r="B1275" s="30">
        <v>1273</v>
      </c>
      <c r="C1275" s="8">
        <f t="shared" ca="1" si="251"/>
        <v>31286</v>
      </c>
      <c r="D1275" s="5" t="str">
        <f t="shared" si="252"/>
        <v>colaborador_1273</v>
      </c>
      <c r="E1275" s="9" t="s">
        <v>1339</v>
      </c>
      <c r="F1275" s="9" t="s">
        <v>1552</v>
      </c>
      <c r="G1275" s="8">
        <f t="shared" ca="1" si="253"/>
        <v>43615</v>
      </c>
      <c r="H1275" s="10" t="s">
        <v>56</v>
      </c>
      <c r="I1275" s="13">
        <f t="shared" ca="1" si="254"/>
        <v>1.7</v>
      </c>
      <c r="J1275" s="15">
        <f t="shared" ca="1" si="255"/>
        <v>58</v>
      </c>
      <c r="K1275" s="15">
        <f t="shared" ca="1" si="256"/>
        <v>20.069204152249139</v>
      </c>
      <c r="L1275" s="10">
        <v>1</v>
      </c>
      <c r="M1275" s="10">
        <f t="shared" ca="1" si="257"/>
        <v>10</v>
      </c>
      <c r="N1275" s="10">
        <f t="shared" ca="1" si="258"/>
        <v>23</v>
      </c>
      <c r="O1275" s="10">
        <f t="shared" ca="1" si="259"/>
        <v>4</v>
      </c>
      <c r="P1275" s="10">
        <f t="shared" ca="1" si="260"/>
        <v>4</v>
      </c>
      <c r="Q1275" s="11">
        <f t="shared" ca="1" si="261"/>
        <v>35</v>
      </c>
      <c r="R1275" s="22" t="str">
        <f>VLOOKUP(L1275,'05'!$A$2:$B$6,2,0)</f>
        <v>branca</v>
      </c>
      <c r="S1275" s="22" t="str">
        <f ca="1">VLOOKUP(M1275,'06'!$A$2:$B$18,2,0)</f>
        <v>ensino superior incompleto</v>
      </c>
      <c r="T1275" s="22" t="str">
        <f ca="1">VLOOKUP(N1275,'07'!$A$2:$D$28,2,0)</f>
        <v>Roraima</v>
      </c>
      <c r="U1275" s="22" t="str">
        <f ca="1">VLOOKUP(O1275,'08'!$A$2:$B$28,2,0)</f>
        <v>Cristã</v>
      </c>
      <c r="V1275" s="22" t="str">
        <f ca="1">VLOOKUP(P1275,'10'!$A$2:$B$10,2,0)</f>
        <v>Desquitado</v>
      </c>
      <c r="W1275" s="29">
        <f>IFERROR(VLOOKUP($B1275,'b02'!$A$4:$H$705,W$1,0),0)</f>
        <v>0</v>
      </c>
      <c r="X1275" s="29">
        <f>IFERROR(VLOOKUP($B1275,'b02'!$A$4:$H$705,X$1,0),0)</f>
        <v>0</v>
      </c>
      <c r="Y1275" s="29">
        <f>IFERROR(VLOOKUP($B1275,'b02'!$A$4:$H$705,Y$1,0),0)</f>
        <v>1</v>
      </c>
      <c r="Z1275" s="29">
        <f>IFERROR(VLOOKUP($B1275,'b02'!$A$4:$H$705,Z$1,0),0)</f>
        <v>0</v>
      </c>
      <c r="AA1275" s="29">
        <f>IFERROR(VLOOKUP($B1275,'b02'!$A$4:$H$705,AA$1,0),0)</f>
        <v>0</v>
      </c>
      <c r="AB1275" s="29">
        <f>IFERROR(VLOOKUP($B1275,'b02'!$A$4:$H$705,AB$1,0),0)</f>
        <v>0</v>
      </c>
      <c r="AC1275" s="29">
        <f>IFERROR(VLOOKUP($B1275,'b02'!$A$4:$H$705,AC$1,0),0)</f>
        <v>1</v>
      </c>
      <c r="AD1275" s="41">
        <f>IFERROR(VLOOKUP($B1275,'b06'!$A$4:$I$714,AD$1,0),0)</f>
        <v>0</v>
      </c>
      <c r="AE1275" s="41">
        <f>IFERROR(VLOOKUP($B1275,'b06'!$A$4:$I$714,AE$1,0),0)</f>
        <v>0</v>
      </c>
      <c r="AF1275" s="41">
        <f>IFERROR(VLOOKUP($B1275,'b06'!$A$4:$I$714,AF$1,0),0)</f>
        <v>0</v>
      </c>
      <c r="AG1275" s="41">
        <f>IFERROR(VLOOKUP($B1275,'b06'!$A$4:$I$714,AG$1,0),0)</f>
        <v>0</v>
      </c>
      <c r="AH1275" s="41">
        <f>IFERROR(VLOOKUP($B1275,'b06'!$A$4:$I$714,AH$1,0),0)</f>
        <v>0</v>
      </c>
      <c r="AI1275" s="41">
        <f>IFERROR(VLOOKUP($B1275,'b06'!$A$4:$I$714,AI$1,0),0)</f>
        <v>0</v>
      </c>
      <c r="AJ1275" s="41">
        <f>IFERROR(VLOOKUP($B1275,'b06'!$A$4:$I$714,AJ$1,0),0)</f>
        <v>1</v>
      </c>
    </row>
    <row r="1276" spans="1:36" x14ac:dyDescent="0.35">
      <c r="A1276" s="7">
        <v>1274</v>
      </c>
      <c r="B1276" s="30">
        <v>1274</v>
      </c>
      <c r="C1276" s="8">
        <f t="shared" ca="1" si="251"/>
        <v>31860</v>
      </c>
      <c r="D1276" s="5" t="str">
        <f t="shared" si="252"/>
        <v>colaborador_1274</v>
      </c>
      <c r="E1276" s="9" t="s">
        <v>1339</v>
      </c>
      <c r="F1276" s="9" t="s">
        <v>1552</v>
      </c>
      <c r="G1276" s="8">
        <f t="shared" ca="1" si="253"/>
        <v>43703</v>
      </c>
      <c r="H1276" s="10" t="s">
        <v>6</v>
      </c>
      <c r="I1276" s="13">
        <f t="shared" ca="1" si="254"/>
        <v>1.83</v>
      </c>
      <c r="J1276" s="15">
        <f t="shared" ca="1" si="255"/>
        <v>76</v>
      </c>
      <c r="K1276" s="15">
        <f t="shared" ca="1" si="256"/>
        <v>22.694018931589476</v>
      </c>
      <c r="L1276" s="10">
        <v>1</v>
      </c>
      <c r="M1276" s="10">
        <f t="shared" ca="1" si="257"/>
        <v>9</v>
      </c>
      <c r="N1276" s="10">
        <f t="shared" ca="1" si="258"/>
        <v>15</v>
      </c>
      <c r="O1276" s="10">
        <f t="shared" ca="1" si="259"/>
        <v>4</v>
      </c>
      <c r="P1276" s="10">
        <f t="shared" ca="1" si="260"/>
        <v>1</v>
      </c>
      <c r="Q1276" s="11">
        <f t="shared" ca="1" si="261"/>
        <v>33</v>
      </c>
      <c r="R1276" s="22" t="str">
        <f>VLOOKUP(L1276,'05'!$A$2:$B$6,2,0)</f>
        <v>branca</v>
      </c>
      <c r="S1276" s="22" t="str">
        <f ca="1">VLOOKUP(M1276,'06'!$A$2:$B$18,2,0)</f>
        <v>ensino técnico superior completo</v>
      </c>
      <c r="T1276" s="22" t="str">
        <f ca="1">VLOOKUP(N1276,'07'!$A$2:$D$28,2,0)</f>
        <v>Paraíba</v>
      </c>
      <c r="U1276" s="22" t="str">
        <f ca="1">VLOOKUP(O1276,'08'!$A$2:$B$28,2,0)</f>
        <v>Cristã</v>
      </c>
      <c r="V1276" s="22" t="str">
        <f ca="1">VLOOKUP(P1276,'10'!$A$2:$B$10,2,0)</f>
        <v>Solteiro</v>
      </c>
      <c r="W1276" s="29">
        <f>IFERROR(VLOOKUP($B1276,'b02'!$A$4:$H$705,W$1,0),0)</f>
        <v>1</v>
      </c>
      <c r="X1276" s="29">
        <f>IFERROR(VLOOKUP($B1276,'b02'!$A$4:$H$705,X$1,0),0)</f>
        <v>0</v>
      </c>
      <c r="Y1276" s="29">
        <f>IFERROR(VLOOKUP($B1276,'b02'!$A$4:$H$705,Y$1,0),0)</f>
        <v>0</v>
      </c>
      <c r="Z1276" s="29">
        <f>IFERROR(VLOOKUP($B1276,'b02'!$A$4:$H$705,Z$1,0),0)</f>
        <v>0</v>
      </c>
      <c r="AA1276" s="29">
        <f>IFERROR(VLOOKUP($B1276,'b02'!$A$4:$H$705,AA$1,0),0)</f>
        <v>0</v>
      </c>
      <c r="AB1276" s="29">
        <f>IFERROR(VLOOKUP($B1276,'b02'!$A$4:$H$705,AB$1,0),0)</f>
        <v>0</v>
      </c>
      <c r="AC1276" s="29">
        <f>IFERROR(VLOOKUP($B1276,'b02'!$A$4:$H$705,AC$1,0),0)</f>
        <v>1</v>
      </c>
      <c r="AD1276" s="41">
        <f>IFERROR(VLOOKUP($B1276,'b06'!$A$4:$I$714,AD$1,0),0)</f>
        <v>1</v>
      </c>
      <c r="AE1276" s="41">
        <f>IFERROR(VLOOKUP($B1276,'b06'!$A$4:$I$714,AE$1,0),0)</f>
        <v>0</v>
      </c>
      <c r="AF1276" s="41">
        <f>IFERROR(VLOOKUP($B1276,'b06'!$A$4:$I$714,AF$1,0),0)</f>
        <v>0</v>
      </c>
      <c r="AG1276" s="41">
        <f>IFERROR(VLOOKUP($B1276,'b06'!$A$4:$I$714,AG$1,0),0)</f>
        <v>0</v>
      </c>
      <c r="AH1276" s="41">
        <f>IFERROR(VLOOKUP($B1276,'b06'!$A$4:$I$714,AH$1,0),0)</f>
        <v>0</v>
      </c>
      <c r="AI1276" s="41">
        <f>IFERROR(VLOOKUP($B1276,'b06'!$A$4:$I$714,AI$1,0),0)</f>
        <v>0</v>
      </c>
      <c r="AJ1276" s="41">
        <f>IFERROR(VLOOKUP($B1276,'b06'!$A$4:$I$714,AJ$1,0),0)</f>
        <v>0</v>
      </c>
    </row>
    <row r="1277" spans="1:36" x14ac:dyDescent="0.35">
      <c r="A1277" s="7">
        <v>1275</v>
      </c>
      <c r="B1277" s="30">
        <v>1275</v>
      </c>
      <c r="C1277" s="8">
        <f t="shared" ca="1" si="251"/>
        <v>31479</v>
      </c>
      <c r="D1277" s="5" t="str">
        <f t="shared" si="252"/>
        <v>colaborador_1275</v>
      </c>
      <c r="E1277" s="9" t="s">
        <v>1339</v>
      </c>
      <c r="F1277" s="9" t="s">
        <v>1552</v>
      </c>
      <c r="G1277" s="8">
        <f t="shared" ca="1" si="253"/>
        <v>42123</v>
      </c>
      <c r="H1277" s="10" t="s">
        <v>6</v>
      </c>
      <c r="I1277" s="13">
        <f t="shared" ca="1" si="254"/>
        <v>1.81</v>
      </c>
      <c r="J1277" s="15">
        <f t="shared" ca="1" si="255"/>
        <v>73</v>
      </c>
      <c r="K1277" s="15">
        <f t="shared" ca="1" si="256"/>
        <v>22.282592106468055</v>
      </c>
      <c r="L1277" s="10">
        <v>1</v>
      </c>
      <c r="M1277" s="10">
        <f t="shared" ca="1" si="257"/>
        <v>13</v>
      </c>
      <c r="N1277" s="10">
        <f t="shared" ca="1" si="258"/>
        <v>12</v>
      </c>
      <c r="O1277" s="10">
        <f t="shared" ca="1" si="259"/>
        <v>1</v>
      </c>
      <c r="P1277" s="10">
        <f t="shared" ca="1" si="260"/>
        <v>6</v>
      </c>
      <c r="Q1277" s="11">
        <f t="shared" ca="1" si="261"/>
        <v>34</v>
      </c>
      <c r="R1277" s="22" t="str">
        <f>VLOOKUP(L1277,'05'!$A$2:$B$6,2,0)</f>
        <v>branca</v>
      </c>
      <c r="S1277" s="22" t="str">
        <f ca="1">VLOOKUP(M1277,'06'!$A$2:$B$18,2,0)</f>
        <v>pós-graduação completa</v>
      </c>
      <c r="T1277" s="22" t="str">
        <f ca="1">VLOOKUP(N1277,'07'!$A$2:$D$28,2,0)</f>
        <v>Mato Grosso do Sul</v>
      </c>
      <c r="U1277" s="22" t="str">
        <f ca="1">VLOOKUP(O1277,'08'!$A$2:$B$28,2,0)</f>
        <v>Adventista</v>
      </c>
      <c r="V1277" s="22" t="str">
        <f ca="1">VLOOKUP(P1277,'10'!$A$2:$B$10,2,0)</f>
        <v>Concubinato/União Estável</v>
      </c>
      <c r="W1277" s="29">
        <f>IFERROR(VLOOKUP($B1277,'b02'!$A$4:$H$705,W$1,0),0)</f>
        <v>1</v>
      </c>
      <c r="X1277" s="29">
        <f>IFERROR(VLOOKUP($B1277,'b02'!$A$4:$H$705,X$1,0),0)</f>
        <v>0</v>
      </c>
      <c r="Y1277" s="29">
        <f>IFERROR(VLOOKUP($B1277,'b02'!$A$4:$H$705,Y$1,0),0)</f>
        <v>1</v>
      </c>
      <c r="Z1277" s="29">
        <f>IFERROR(VLOOKUP($B1277,'b02'!$A$4:$H$705,Z$1,0),0)</f>
        <v>0</v>
      </c>
      <c r="AA1277" s="29">
        <f>IFERROR(VLOOKUP($B1277,'b02'!$A$4:$H$705,AA$1,0),0)</f>
        <v>0</v>
      </c>
      <c r="AB1277" s="29">
        <f>IFERROR(VLOOKUP($B1277,'b02'!$A$4:$H$705,AB$1,0),0)</f>
        <v>0</v>
      </c>
      <c r="AC1277" s="29">
        <f>IFERROR(VLOOKUP($B1277,'b02'!$A$4:$H$705,AC$1,0),0)</f>
        <v>2</v>
      </c>
      <c r="AD1277" s="41">
        <f>IFERROR(VLOOKUP($B1277,'b06'!$A$4:$I$714,AD$1,0),0)</f>
        <v>0</v>
      </c>
      <c r="AE1277" s="41">
        <f>IFERROR(VLOOKUP($B1277,'b06'!$A$4:$I$714,AE$1,0),0)</f>
        <v>1</v>
      </c>
      <c r="AF1277" s="41">
        <f>IFERROR(VLOOKUP($B1277,'b06'!$A$4:$I$714,AF$1,0),0)</f>
        <v>0</v>
      </c>
      <c r="AG1277" s="41">
        <f>IFERROR(VLOOKUP($B1277,'b06'!$A$4:$I$714,AG$1,0),0)</f>
        <v>0</v>
      </c>
      <c r="AH1277" s="41">
        <f>IFERROR(VLOOKUP($B1277,'b06'!$A$4:$I$714,AH$1,0),0)</f>
        <v>0</v>
      </c>
      <c r="AI1277" s="41">
        <f>IFERROR(VLOOKUP($B1277,'b06'!$A$4:$I$714,AI$1,0),0)</f>
        <v>1</v>
      </c>
      <c r="AJ1277" s="41">
        <f>IFERROR(VLOOKUP($B1277,'b06'!$A$4:$I$714,AJ$1,0),0)</f>
        <v>0</v>
      </c>
    </row>
    <row r="1278" spans="1:36" x14ac:dyDescent="0.35">
      <c r="A1278" s="7">
        <v>1276</v>
      </c>
      <c r="B1278" s="30">
        <v>1276</v>
      </c>
      <c r="C1278" s="8">
        <f t="shared" ca="1" si="251"/>
        <v>33963</v>
      </c>
      <c r="D1278" s="5" t="str">
        <f t="shared" si="252"/>
        <v>colaborador_1276</v>
      </c>
      <c r="E1278" s="9" t="s">
        <v>1339</v>
      </c>
      <c r="F1278" s="9" t="s">
        <v>1552</v>
      </c>
      <c r="G1278" s="8">
        <f t="shared" ca="1" si="253"/>
        <v>42475</v>
      </c>
      <c r="H1278" s="10" t="s">
        <v>6</v>
      </c>
      <c r="I1278" s="13">
        <f t="shared" ca="1" si="254"/>
        <v>1.8</v>
      </c>
      <c r="J1278" s="15">
        <f t="shared" ca="1" si="255"/>
        <v>74</v>
      </c>
      <c r="K1278" s="15">
        <f t="shared" ca="1" si="256"/>
        <v>22.839506172839506</v>
      </c>
      <c r="L1278" s="10">
        <v>1</v>
      </c>
      <c r="M1278" s="10">
        <f t="shared" ca="1" si="257"/>
        <v>13</v>
      </c>
      <c r="N1278" s="10">
        <f t="shared" ca="1" si="258"/>
        <v>13</v>
      </c>
      <c r="O1278" s="10">
        <f t="shared" ca="1" si="259"/>
        <v>7</v>
      </c>
      <c r="P1278" s="10">
        <f t="shared" ca="1" si="260"/>
        <v>4</v>
      </c>
      <c r="Q1278" s="11">
        <f t="shared" ca="1" si="261"/>
        <v>28</v>
      </c>
      <c r="R1278" s="22" t="str">
        <f>VLOOKUP(L1278,'05'!$A$2:$B$6,2,0)</f>
        <v>branca</v>
      </c>
      <c r="S1278" s="22" t="str">
        <f ca="1">VLOOKUP(M1278,'06'!$A$2:$B$18,2,0)</f>
        <v>pós-graduação completa</v>
      </c>
      <c r="T1278" s="22" t="str">
        <f ca="1">VLOOKUP(N1278,'07'!$A$2:$D$28,2,0)</f>
        <v>Minas Gerais</v>
      </c>
      <c r="U1278" s="22" t="str">
        <f ca="1">VLOOKUP(O1278,'08'!$A$2:$B$28,2,0)</f>
        <v>Testemunha de Jeová</v>
      </c>
      <c r="V1278" s="22" t="str">
        <f ca="1">VLOOKUP(P1278,'10'!$A$2:$B$10,2,0)</f>
        <v>Desquitado</v>
      </c>
      <c r="W1278" s="29">
        <f>IFERROR(VLOOKUP($B1278,'b02'!$A$4:$H$705,W$1,0),0)</f>
        <v>1</v>
      </c>
      <c r="X1278" s="29">
        <f>IFERROR(VLOOKUP($B1278,'b02'!$A$4:$H$705,X$1,0),0)</f>
        <v>0</v>
      </c>
      <c r="Y1278" s="29">
        <f>IFERROR(VLOOKUP($B1278,'b02'!$A$4:$H$705,Y$1,0),0)</f>
        <v>0</v>
      </c>
      <c r="Z1278" s="29">
        <f>IFERROR(VLOOKUP($B1278,'b02'!$A$4:$H$705,Z$1,0),0)</f>
        <v>0</v>
      </c>
      <c r="AA1278" s="29">
        <f>IFERROR(VLOOKUP($B1278,'b02'!$A$4:$H$705,AA$1,0),0)</f>
        <v>0</v>
      </c>
      <c r="AB1278" s="29">
        <f>IFERROR(VLOOKUP($B1278,'b02'!$A$4:$H$705,AB$1,0),0)</f>
        <v>0</v>
      </c>
      <c r="AC1278" s="29">
        <f>IFERROR(VLOOKUP($B1278,'b02'!$A$4:$H$705,AC$1,0),0)</f>
        <v>1</v>
      </c>
      <c r="AD1278" s="41">
        <f>IFERROR(VLOOKUP($B1278,'b06'!$A$4:$I$714,AD$1,0),0)</f>
        <v>0</v>
      </c>
      <c r="AE1278" s="41">
        <f>IFERROR(VLOOKUP($B1278,'b06'!$A$4:$I$714,AE$1,0),0)</f>
        <v>0</v>
      </c>
      <c r="AF1278" s="41">
        <f>IFERROR(VLOOKUP($B1278,'b06'!$A$4:$I$714,AF$1,0),0)</f>
        <v>0</v>
      </c>
      <c r="AG1278" s="41">
        <f>IFERROR(VLOOKUP($B1278,'b06'!$A$4:$I$714,AG$1,0),0)</f>
        <v>1</v>
      </c>
      <c r="AH1278" s="41">
        <f>IFERROR(VLOOKUP($B1278,'b06'!$A$4:$I$714,AH$1,0),0)</f>
        <v>0</v>
      </c>
      <c r="AI1278" s="41">
        <f>IFERROR(VLOOKUP($B1278,'b06'!$A$4:$I$714,AI$1,0),0)</f>
        <v>0</v>
      </c>
      <c r="AJ1278" s="41">
        <f>IFERROR(VLOOKUP($B1278,'b06'!$A$4:$I$714,AJ$1,0),0)</f>
        <v>0</v>
      </c>
    </row>
    <row r="1279" spans="1:36" x14ac:dyDescent="0.35">
      <c r="A1279" s="7">
        <v>1277</v>
      </c>
      <c r="B1279" s="30">
        <v>1277</v>
      </c>
      <c r="C1279" s="8">
        <f t="shared" ca="1" si="251"/>
        <v>35477</v>
      </c>
      <c r="D1279" s="5" t="str">
        <f t="shared" si="252"/>
        <v>colaborador_1277</v>
      </c>
      <c r="E1279" s="9" t="s">
        <v>1339</v>
      </c>
      <c r="F1279" s="9" t="s">
        <v>1552</v>
      </c>
      <c r="G1279" s="8">
        <f t="shared" ca="1" si="253"/>
        <v>43514</v>
      </c>
      <c r="H1279" s="10" t="s">
        <v>6</v>
      </c>
      <c r="I1279" s="13">
        <f t="shared" ca="1" si="254"/>
        <v>1.85</v>
      </c>
      <c r="J1279" s="15">
        <f t="shared" ca="1" si="255"/>
        <v>81</v>
      </c>
      <c r="K1279" s="15">
        <f t="shared" ca="1" si="256"/>
        <v>23.666910153396639</v>
      </c>
      <c r="L1279" s="10">
        <v>4</v>
      </c>
      <c r="M1279" s="10">
        <f t="shared" ca="1" si="257"/>
        <v>13</v>
      </c>
      <c r="N1279" s="10">
        <f t="shared" ca="1" si="258"/>
        <v>17</v>
      </c>
      <c r="O1279" s="10">
        <f t="shared" ca="1" si="259"/>
        <v>3</v>
      </c>
      <c r="P1279" s="10">
        <f t="shared" ca="1" si="260"/>
        <v>4</v>
      </c>
      <c r="Q1279" s="11">
        <f t="shared" ca="1" si="261"/>
        <v>24</v>
      </c>
      <c r="R1279" s="22" t="str">
        <f>VLOOKUP(L1279,'05'!$A$2:$B$6,2,0)</f>
        <v>amarela</v>
      </c>
      <c r="S1279" s="22" t="str">
        <f ca="1">VLOOKUP(M1279,'06'!$A$2:$B$18,2,0)</f>
        <v>pós-graduação completa</v>
      </c>
      <c r="T1279" s="22" t="str">
        <f ca="1">VLOOKUP(N1279,'07'!$A$2:$D$28,2,0)</f>
        <v>Pernambuco</v>
      </c>
      <c r="U1279" s="22" t="str">
        <f ca="1">VLOOKUP(O1279,'08'!$A$2:$B$28,2,0)</f>
        <v>Católica</v>
      </c>
      <c r="V1279" s="22" t="str">
        <f ca="1">VLOOKUP(P1279,'10'!$A$2:$B$10,2,0)</f>
        <v>Desquitado</v>
      </c>
      <c r="W1279" s="29">
        <f>IFERROR(VLOOKUP($B1279,'b02'!$A$4:$H$705,W$1,0),0)</f>
        <v>0</v>
      </c>
      <c r="X1279" s="29">
        <f>IFERROR(VLOOKUP($B1279,'b02'!$A$4:$H$705,X$1,0),0)</f>
        <v>0</v>
      </c>
      <c r="Y1279" s="29">
        <f>IFERROR(VLOOKUP($B1279,'b02'!$A$4:$H$705,Y$1,0),0)</f>
        <v>0</v>
      </c>
      <c r="Z1279" s="29">
        <f>IFERROR(VLOOKUP($B1279,'b02'!$A$4:$H$705,Z$1,0),0)</f>
        <v>0</v>
      </c>
      <c r="AA1279" s="29">
        <f>IFERROR(VLOOKUP($B1279,'b02'!$A$4:$H$705,AA$1,0),0)</f>
        <v>0</v>
      </c>
      <c r="AB1279" s="29">
        <f>IFERROR(VLOOKUP($B1279,'b02'!$A$4:$H$705,AB$1,0),0)</f>
        <v>0</v>
      </c>
      <c r="AC1279" s="29">
        <f>IFERROR(VLOOKUP($B1279,'b02'!$A$4:$H$705,AC$1,0),0)</f>
        <v>0</v>
      </c>
      <c r="AD1279" s="41">
        <f>IFERROR(VLOOKUP($B1279,'b06'!$A$4:$I$714,AD$1,0),0)</f>
        <v>0</v>
      </c>
      <c r="AE1279" s="41">
        <f>IFERROR(VLOOKUP($B1279,'b06'!$A$4:$I$714,AE$1,0),0)</f>
        <v>0</v>
      </c>
      <c r="AF1279" s="41">
        <f>IFERROR(VLOOKUP($B1279,'b06'!$A$4:$I$714,AF$1,0),0)</f>
        <v>0</v>
      </c>
      <c r="AG1279" s="41">
        <f>IFERROR(VLOOKUP($B1279,'b06'!$A$4:$I$714,AG$1,0),0)</f>
        <v>0</v>
      </c>
      <c r="AH1279" s="41">
        <f>IFERROR(VLOOKUP($B1279,'b06'!$A$4:$I$714,AH$1,0),0)</f>
        <v>0</v>
      </c>
      <c r="AI1279" s="41">
        <f>IFERROR(VLOOKUP($B1279,'b06'!$A$4:$I$714,AI$1,0),0)</f>
        <v>0</v>
      </c>
      <c r="AJ1279" s="41">
        <f>IFERROR(VLOOKUP($B1279,'b06'!$A$4:$I$714,AJ$1,0),0)</f>
        <v>0</v>
      </c>
    </row>
    <row r="1280" spans="1:36" x14ac:dyDescent="0.35">
      <c r="A1280" s="7">
        <v>1278</v>
      </c>
      <c r="B1280" s="30">
        <v>1278</v>
      </c>
      <c r="C1280" s="8">
        <f t="shared" ca="1" si="251"/>
        <v>33322</v>
      </c>
      <c r="D1280" s="5" t="str">
        <f t="shared" si="252"/>
        <v>colaborador_1278</v>
      </c>
      <c r="E1280" s="9" t="s">
        <v>1339</v>
      </c>
      <c r="F1280" s="9" t="s">
        <v>1552</v>
      </c>
      <c r="G1280" s="8">
        <f t="shared" ca="1" si="253"/>
        <v>43985</v>
      </c>
      <c r="H1280" s="10" t="s">
        <v>6</v>
      </c>
      <c r="I1280" s="13">
        <f t="shared" ca="1" si="254"/>
        <v>1.79</v>
      </c>
      <c r="J1280" s="15">
        <f t="shared" ca="1" si="255"/>
        <v>73</v>
      </c>
      <c r="K1280" s="15">
        <f t="shared" ca="1" si="256"/>
        <v>22.783308885490467</v>
      </c>
      <c r="L1280" s="10">
        <v>1</v>
      </c>
      <c r="M1280" s="10">
        <f t="shared" ca="1" si="257"/>
        <v>13</v>
      </c>
      <c r="N1280" s="10">
        <f t="shared" ca="1" si="258"/>
        <v>26</v>
      </c>
      <c r="O1280" s="10">
        <f t="shared" ca="1" si="259"/>
        <v>7</v>
      </c>
      <c r="P1280" s="10">
        <f t="shared" ca="1" si="260"/>
        <v>4</v>
      </c>
      <c r="Q1280" s="11">
        <f t="shared" ca="1" si="261"/>
        <v>29</v>
      </c>
      <c r="R1280" s="22" t="str">
        <f>VLOOKUP(L1280,'05'!$A$2:$B$6,2,0)</f>
        <v>branca</v>
      </c>
      <c r="S1280" s="22" t="str">
        <f ca="1">VLOOKUP(M1280,'06'!$A$2:$B$18,2,0)</f>
        <v>pós-graduação completa</v>
      </c>
      <c r="T1280" s="22" t="str">
        <f ca="1">VLOOKUP(N1280,'07'!$A$2:$D$28,2,0)</f>
        <v>Sergipe</v>
      </c>
      <c r="U1280" s="22" t="str">
        <f ca="1">VLOOKUP(O1280,'08'!$A$2:$B$28,2,0)</f>
        <v>Testemunha de Jeová</v>
      </c>
      <c r="V1280" s="22" t="str">
        <f ca="1">VLOOKUP(P1280,'10'!$A$2:$B$10,2,0)</f>
        <v>Desquitado</v>
      </c>
      <c r="W1280" s="29">
        <f>IFERROR(VLOOKUP($B1280,'b02'!$A$4:$H$705,W$1,0),0)</f>
        <v>0</v>
      </c>
      <c r="X1280" s="29">
        <f>IFERROR(VLOOKUP($B1280,'b02'!$A$4:$H$705,X$1,0),0)</f>
        <v>0</v>
      </c>
      <c r="Y1280" s="29">
        <f>IFERROR(VLOOKUP($B1280,'b02'!$A$4:$H$705,Y$1,0),0)</f>
        <v>1</v>
      </c>
      <c r="Z1280" s="29">
        <f>IFERROR(VLOOKUP($B1280,'b02'!$A$4:$H$705,Z$1,0),0)</f>
        <v>0</v>
      </c>
      <c r="AA1280" s="29">
        <f>IFERROR(VLOOKUP($B1280,'b02'!$A$4:$H$705,AA$1,0),0)</f>
        <v>0</v>
      </c>
      <c r="AB1280" s="29">
        <f>IFERROR(VLOOKUP($B1280,'b02'!$A$4:$H$705,AB$1,0),0)</f>
        <v>0</v>
      </c>
      <c r="AC1280" s="29">
        <f>IFERROR(VLOOKUP($B1280,'b02'!$A$4:$H$705,AC$1,0),0)</f>
        <v>1</v>
      </c>
      <c r="AD1280" s="41">
        <f>IFERROR(VLOOKUP($B1280,'b06'!$A$4:$I$714,AD$1,0),0)</f>
        <v>0</v>
      </c>
      <c r="AE1280" s="41">
        <f>IFERROR(VLOOKUP($B1280,'b06'!$A$4:$I$714,AE$1,0),0)</f>
        <v>1</v>
      </c>
      <c r="AF1280" s="41">
        <f>IFERROR(VLOOKUP($B1280,'b06'!$A$4:$I$714,AF$1,0),0)</f>
        <v>0</v>
      </c>
      <c r="AG1280" s="41">
        <f>IFERROR(VLOOKUP($B1280,'b06'!$A$4:$I$714,AG$1,0),0)</f>
        <v>0</v>
      </c>
      <c r="AH1280" s="41">
        <f>IFERROR(VLOOKUP($B1280,'b06'!$A$4:$I$714,AH$1,0),0)</f>
        <v>0</v>
      </c>
      <c r="AI1280" s="41">
        <f>IFERROR(VLOOKUP($B1280,'b06'!$A$4:$I$714,AI$1,0),0)</f>
        <v>0</v>
      </c>
      <c r="AJ1280" s="41">
        <f>IFERROR(VLOOKUP($B1280,'b06'!$A$4:$I$714,AJ$1,0),0)</f>
        <v>0</v>
      </c>
    </row>
    <row r="1281" spans="1:36" x14ac:dyDescent="0.35">
      <c r="A1281" s="7">
        <v>1279</v>
      </c>
      <c r="B1281" s="30">
        <v>1279</v>
      </c>
      <c r="C1281" s="8">
        <f t="shared" ca="1" si="251"/>
        <v>33661</v>
      </c>
      <c r="D1281" s="5" t="str">
        <f t="shared" si="252"/>
        <v>colaborador_1279</v>
      </c>
      <c r="E1281" s="9" t="s">
        <v>1339</v>
      </c>
      <c r="F1281" s="9" t="s">
        <v>1552</v>
      </c>
      <c r="G1281" s="8">
        <f t="shared" ca="1" si="253"/>
        <v>43467</v>
      </c>
      <c r="H1281" s="10" t="s">
        <v>6</v>
      </c>
      <c r="I1281" s="13">
        <f t="shared" ca="1" si="254"/>
        <v>1.79</v>
      </c>
      <c r="J1281" s="15">
        <f t="shared" ca="1" si="255"/>
        <v>70</v>
      </c>
      <c r="K1281" s="15">
        <f t="shared" ca="1" si="256"/>
        <v>21.847008520333322</v>
      </c>
      <c r="L1281" s="10">
        <v>1</v>
      </c>
      <c r="M1281" s="10">
        <f t="shared" ca="1" si="257"/>
        <v>9</v>
      </c>
      <c r="N1281" s="10">
        <f t="shared" ca="1" si="258"/>
        <v>23</v>
      </c>
      <c r="O1281" s="10">
        <f t="shared" ca="1" si="259"/>
        <v>6</v>
      </c>
      <c r="P1281" s="10">
        <f t="shared" ca="1" si="260"/>
        <v>4</v>
      </c>
      <c r="Q1281" s="11">
        <f t="shared" ca="1" si="261"/>
        <v>29</v>
      </c>
      <c r="R1281" s="22" t="str">
        <f>VLOOKUP(L1281,'05'!$A$2:$B$6,2,0)</f>
        <v>branca</v>
      </c>
      <c r="S1281" s="22" t="str">
        <f ca="1">VLOOKUP(M1281,'06'!$A$2:$B$18,2,0)</f>
        <v>ensino técnico superior completo</v>
      </c>
      <c r="T1281" s="22" t="str">
        <f ca="1">VLOOKUP(N1281,'07'!$A$2:$D$28,2,0)</f>
        <v>Roraima</v>
      </c>
      <c r="U1281" s="22" t="str">
        <f ca="1">VLOOKUP(O1281,'08'!$A$2:$B$28,2,0)</f>
        <v>Umbanda</v>
      </c>
      <c r="V1281" s="22" t="str">
        <f ca="1">VLOOKUP(P1281,'10'!$A$2:$B$10,2,0)</f>
        <v>Desquitado</v>
      </c>
      <c r="W1281" s="29">
        <f>IFERROR(VLOOKUP($B1281,'b02'!$A$4:$H$705,W$1,0),0)</f>
        <v>0</v>
      </c>
      <c r="X1281" s="29">
        <f>IFERROR(VLOOKUP($B1281,'b02'!$A$4:$H$705,X$1,0),0)</f>
        <v>0</v>
      </c>
      <c r="Y1281" s="29">
        <f>IFERROR(VLOOKUP($B1281,'b02'!$A$4:$H$705,Y$1,0),0)</f>
        <v>1</v>
      </c>
      <c r="Z1281" s="29">
        <f>IFERROR(VLOOKUP($B1281,'b02'!$A$4:$H$705,Z$1,0),0)</f>
        <v>1</v>
      </c>
      <c r="AA1281" s="29">
        <f>IFERROR(VLOOKUP($B1281,'b02'!$A$4:$H$705,AA$1,0),0)</f>
        <v>0</v>
      </c>
      <c r="AB1281" s="29">
        <f>IFERROR(VLOOKUP($B1281,'b02'!$A$4:$H$705,AB$1,0),0)</f>
        <v>0</v>
      </c>
      <c r="AC1281" s="29">
        <f>IFERROR(VLOOKUP($B1281,'b02'!$A$4:$H$705,AC$1,0),0)</f>
        <v>2</v>
      </c>
      <c r="AD1281" s="41">
        <f>IFERROR(VLOOKUP($B1281,'b06'!$A$4:$I$714,AD$1,0),0)</f>
        <v>0</v>
      </c>
      <c r="AE1281" s="41">
        <f>IFERROR(VLOOKUP($B1281,'b06'!$A$4:$I$714,AE$1,0),0)</f>
        <v>0</v>
      </c>
      <c r="AF1281" s="41">
        <f>IFERROR(VLOOKUP($B1281,'b06'!$A$4:$I$714,AF$1,0),0)</f>
        <v>1</v>
      </c>
      <c r="AG1281" s="41">
        <f>IFERROR(VLOOKUP($B1281,'b06'!$A$4:$I$714,AG$1,0),0)</f>
        <v>0</v>
      </c>
      <c r="AH1281" s="41">
        <f>IFERROR(VLOOKUP($B1281,'b06'!$A$4:$I$714,AH$1,0),0)</f>
        <v>0</v>
      </c>
      <c r="AI1281" s="41">
        <f>IFERROR(VLOOKUP($B1281,'b06'!$A$4:$I$714,AI$1,0),0)</f>
        <v>1</v>
      </c>
      <c r="AJ1281" s="41">
        <f>IFERROR(VLOOKUP($B1281,'b06'!$A$4:$I$714,AJ$1,0),0)</f>
        <v>0</v>
      </c>
    </row>
    <row r="1282" spans="1:36" x14ac:dyDescent="0.35">
      <c r="A1282" s="7">
        <v>1280</v>
      </c>
      <c r="B1282" s="30">
        <v>1280</v>
      </c>
      <c r="C1282" s="8">
        <f t="shared" ca="1" si="251"/>
        <v>33844</v>
      </c>
      <c r="D1282" s="5" t="str">
        <f t="shared" si="252"/>
        <v>colaborador_1280</v>
      </c>
      <c r="E1282" s="9" t="s">
        <v>1339</v>
      </c>
      <c r="F1282" s="9" t="s">
        <v>1552</v>
      </c>
      <c r="G1282" s="8">
        <f t="shared" ca="1" si="253"/>
        <v>43869</v>
      </c>
      <c r="H1282" s="10" t="s">
        <v>6</v>
      </c>
      <c r="I1282" s="13">
        <f t="shared" ca="1" si="254"/>
        <v>1.82</v>
      </c>
      <c r="J1282" s="15">
        <f t="shared" ca="1" si="255"/>
        <v>75</v>
      </c>
      <c r="K1282" s="15">
        <f t="shared" ca="1" si="256"/>
        <v>22.642192971863299</v>
      </c>
      <c r="L1282" s="10">
        <v>1</v>
      </c>
      <c r="M1282" s="10">
        <f t="shared" ca="1" si="257"/>
        <v>13</v>
      </c>
      <c r="N1282" s="10">
        <f t="shared" ca="1" si="258"/>
        <v>26</v>
      </c>
      <c r="O1282" s="10">
        <f t="shared" ca="1" si="259"/>
        <v>6</v>
      </c>
      <c r="P1282" s="10">
        <f t="shared" ca="1" si="260"/>
        <v>4</v>
      </c>
      <c r="Q1282" s="11">
        <f t="shared" ca="1" si="261"/>
        <v>28</v>
      </c>
      <c r="R1282" s="22" t="str">
        <f>VLOOKUP(L1282,'05'!$A$2:$B$6,2,0)</f>
        <v>branca</v>
      </c>
      <c r="S1282" s="22" t="str">
        <f ca="1">VLOOKUP(M1282,'06'!$A$2:$B$18,2,0)</f>
        <v>pós-graduação completa</v>
      </c>
      <c r="T1282" s="22" t="str">
        <f ca="1">VLOOKUP(N1282,'07'!$A$2:$D$28,2,0)</f>
        <v>Sergipe</v>
      </c>
      <c r="U1282" s="22" t="str">
        <f ca="1">VLOOKUP(O1282,'08'!$A$2:$B$28,2,0)</f>
        <v>Umbanda</v>
      </c>
      <c r="V1282" s="22" t="str">
        <f ca="1">VLOOKUP(P1282,'10'!$A$2:$B$10,2,0)</f>
        <v>Desquitado</v>
      </c>
      <c r="W1282" s="29">
        <f>IFERROR(VLOOKUP($B1282,'b02'!$A$4:$H$705,W$1,0),0)</f>
        <v>0</v>
      </c>
      <c r="X1282" s="29">
        <f>IFERROR(VLOOKUP($B1282,'b02'!$A$4:$H$705,X$1,0),0)</f>
        <v>0</v>
      </c>
      <c r="Y1282" s="29">
        <f>IFERROR(VLOOKUP($B1282,'b02'!$A$4:$H$705,Y$1,0),0)</f>
        <v>0</v>
      </c>
      <c r="Z1282" s="29">
        <f>IFERROR(VLOOKUP($B1282,'b02'!$A$4:$H$705,Z$1,0),0)</f>
        <v>1</v>
      </c>
      <c r="AA1282" s="29">
        <f>IFERROR(VLOOKUP($B1282,'b02'!$A$4:$H$705,AA$1,0),0)</f>
        <v>0</v>
      </c>
      <c r="AB1282" s="29">
        <f>IFERROR(VLOOKUP($B1282,'b02'!$A$4:$H$705,AB$1,0),0)</f>
        <v>0</v>
      </c>
      <c r="AC1282" s="29">
        <f>IFERROR(VLOOKUP($B1282,'b02'!$A$4:$H$705,AC$1,0),0)</f>
        <v>1</v>
      </c>
      <c r="AD1282" s="41">
        <f>IFERROR(VLOOKUP($B1282,'b06'!$A$4:$I$714,AD$1,0),0)</f>
        <v>0</v>
      </c>
      <c r="AE1282" s="41">
        <f>IFERROR(VLOOKUP($B1282,'b06'!$A$4:$I$714,AE$1,0),0)</f>
        <v>0</v>
      </c>
      <c r="AF1282" s="41">
        <f>IFERROR(VLOOKUP($B1282,'b06'!$A$4:$I$714,AF$1,0),0)</f>
        <v>0</v>
      </c>
      <c r="AG1282" s="41">
        <f>IFERROR(VLOOKUP($B1282,'b06'!$A$4:$I$714,AG$1,0),0)</f>
        <v>0</v>
      </c>
      <c r="AH1282" s="41">
        <f>IFERROR(VLOOKUP($B1282,'b06'!$A$4:$I$714,AH$1,0),0)</f>
        <v>0</v>
      </c>
      <c r="AI1282" s="41">
        <f>IFERROR(VLOOKUP($B1282,'b06'!$A$4:$I$714,AI$1,0),0)</f>
        <v>1</v>
      </c>
      <c r="AJ1282" s="41">
        <f>IFERROR(VLOOKUP($B1282,'b06'!$A$4:$I$714,AJ$1,0),0)</f>
        <v>0</v>
      </c>
    </row>
    <row r="1283" spans="1:36" x14ac:dyDescent="0.35">
      <c r="A1283" s="7">
        <v>1281</v>
      </c>
      <c r="B1283" s="30">
        <v>1281</v>
      </c>
      <c r="C1283" s="8">
        <f t="shared" ca="1" si="251"/>
        <v>34994</v>
      </c>
      <c r="D1283" s="5" t="str">
        <f t="shared" si="252"/>
        <v>colaborador_1281</v>
      </c>
      <c r="E1283" s="9" t="s">
        <v>1339</v>
      </c>
      <c r="F1283" s="9" t="s">
        <v>1552</v>
      </c>
      <c r="G1283" s="8">
        <f t="shared" ca="1" si="253"/>
        <v>42668</v>
      </c>
      <c r="H1283" s="10" t="s">
        <v>6</v>
      </c>
      <c r="I1283" s="13">
        <f t="shared" ca="1" si="254"/>
        <v>1.83</v>
      </c>
      <c r="J1283" s="15">
        <f t="shared" ca="1" si="255"/>
        <v>76</v>
      </c>
      <c r="K1283" s="15">
        <f t="shared" ca="1" si="256"/>
        <v>22.694018931589476</v>
      </c>
      <c r="L1283" s="10">
        <v>4</v>
      </c>
      <c r="M1283" s="10">
        <f t="shared" ca="1" si="257"/>
        <v>10</v>
      </c>
      <c r="N1283" s="10">
        <f t="shared" ca="1" si="258"/>
        <v>18</v>
      </c>
      <c r="O1283" s="10">
        <f t="shared" ca="1" si="259"/>
        <v>5</v>
      </c>
      <c r="P1283" s="10">
        <f t="shared" ca="1" si="260"/>
        <v>4</v>
      </c>
      <c r="Q1283" s="11">
        <f t="shared" ca="1" si="261"/>
        <v>25</v>
      </c>
      <c r="R1283" s="22" t="str">
        <f>VLOOKUP(L1283,'05'!$A$2:$B$6,2,0)</f>
        <v>amarela</v>
      </c>
      <c r="S1283" s="22" t="str">
        <f ca="1">VLOOKUP(M1283,'06'!$A$2:$B$18,2,0)</f>
        <v>ensino superior incompleto</v>
      </c>
      <c r="T1283" s="22" t="str">
        <f ca="1">VLOOKUP(N1283,'07'!$A$2:$D$28,2,0)</f>
        <v>Piauí</v>
      </c>
      <c r="U1283" s="22" t="str">
        <f ca="1">VLOOKUP(O1283,'08'!$A$2:$B$28,2,0)</f>
        <v>Evangélica</v>
      </c>
      <c r="V1283" s="22" t="str">
        <f ca="1">VLOOKUP(P1283,'10'!$A$2:$B$10,2,0)</f>
        <v>Desquitado</v>
      </c>
      <c r="W1283" s="29">
        <f>IFERROR(VLOOKUP($B1283,'b02'!$A$4:$H$705,W$1,0),0)</f>
        <v>0</v>
      </c>
      <c r="X1283" s="29">
        <f>IFERROR(VLOOKUP($B1283,'b02'!$A$4:$H$705,X$1,0),0)</f>
        <v>0</v>
      </c>
      <c r="Y1283" s="29">
        <f>IFERROR(VLOOKUP($B1283,'b02'!$A$4:$H$705,Y$1,0),0)</f>
        <v>0</v>
      </c>
      <c r="Z1283" s="29">
        <f>IFERROR(VLOOKUP($B1283,'b02'!$A$4:$H$705,Z$1,0),0)</f>
        <v>0</v>
      </c>
      <c r="AA1283" s="29">
        <f>IFERROR(VLOOKUP($B1283,'b02'!$A$4:$H$705,AA$1,0),0)</f>
        <v>0</v>
      </c>
      <c r="AB1283" s="29">
        <f>IFERROR(VLOOKUP($B1283,'b02'!$A$4:$H$705,AB$1,0),0)</f>
        <v>0</v>
      </c>
      <c r="AC1283" s="29">
        <f>IFERROR(VLOOKUP($B1283,'b02'!$A$4:$H$705,AC$1,0),0)</f>
        <v>0</v>
      </c>
      <c r="AD1283" s="41">
        <f>IFERROR(VLOOKUP($B1283,'b06'!$A$4:$I$714,AD$1,0),0)</f>
        <v>0</v>
      </c>
      <c r="AE1283" s="41">
        <f>IFERROR(VLOOKUP($B1283,'b06'!$A$4:$I$714,AE$1,0),0)</f>
        <v>0</v>
      </c>
      <c r="AF1283" s="41">
        <f>IFERROR(VLOOKUP($B1283,'b06'!$A$4:$I$714,AF$1,0),0)</f>
        <v>0</v>
      </c>
      <c r="AG1283" s="41">
        <f>IFERROR(VLOOKUP($B1283,'b06'!$A$4:$I$714,AG$1,0),0)</f>
        <v>0</v>
      </c>
      <c r="AH1283" s="41">
        <f>IFERROR(VLOOKUP($B1283,'b06'!$A$4:$I$714,AH$1,0),0)</f>
        <v>0</v>
      </c>
      <c r="AI1283" s="41">
        <f>IFERROR(VLOOKUP($B1283,'b06'!$A$4:$I$714,AI$1,0),0)</f>
        <v>0</v>
      </c>
      <c r="AJ1283" s="41">
        <f>IFERROR(VLOOKUP($B1283,'b06'!$A$4:$I$714,AJ$1,0),0)</f>
        <v>0</v>
      </c>
    </row>
    <row r="1284" spans="1:36" x14ac:dyDescent="0.35">
      <c r="A1284" s="7">
        <v>1282</v>
      </c>
      <c r="B1284" s="30">
        <v>1282</v>
      </c>
      <c r="C1284" s="8">
        <f t="shared" ca="1" si="251"/>
        <v>33042</v>
      </c>
      <c r="D1284" s="5" t="str">
        <f t="shared" si="252"/>
        <v>colaborador_1282</v>
      </c>
      <c r="E1284" s="9" t="s">
        <v>1339</v>
      </c>
      <c r="F1284" s="9" t="s">
        <v>1552</v>
      </c>
      <c r="G1284" s="8">
        <f t="shared" ca="1" si="253"/>
        <v>43913</v>
      </c>
      <c r="H1284" s="10" t="s">
        <v>6</v>
      </c>
      <c r="I1284" s="13">
        <f t="shared" ca="1" si="254"/>
        <v>1.77</v>
      </c>
      <c r="J1284" s="15">
        <f t="shared" ca="1" si="255"/>
        <v>78</v>
      </c>
      <c r="K1284" s="15">
        <f t="shared" ca="1" si="256"/>
        <v>24.897060231734173</v>
      </c>
      <c r="L1284" s="10">
        <v>1</v>
      </c>
      <c r="M1284" s="10">
        <f t="shared" ca="1" si="257"/>
        <v>11</v>
      </c>
      <c r="N1284" s="10">
        <f t="shared" ca="1" si="258"/>
        <v>21</v>
      </c>
      <c r="O1284" s="10">
        <f t="shared" ca="1" si="259"/>
        <v>2</v>
      </c>
      <c r="P1284" s="10">
        <f t="shared" ca="1" si="260"/>
        <v>2</v>
      </c>
      <c r="Q1284" s="11">
        <f t="shared" ca="1" si="261"/>
        <v>30</v>
      </c>
      <c r="R1284" s="22" t="str">
        <f>VLOOKUP(L1284,'05'!$A$2:$B$6,2,0)</f>
        <v>branca</v>
      </c>
      <c r="S1284" s="22" t="str">
        <f ca="1">VLOOKUP(M1284,'06'!$A$2:$B$18,2,0)</f>
        <v>ensino superior completo</v>
      </c>
      <c r="T1284" s="22" t="str">
        <f ca="1">VLOOKUP(N1284,'07'!$A$2:$D$28,2,0)</f>
        <v>Rio Grande do Sul</v>
      </c>
      <c r="U1284" s="22" t="str">
        <f ca="1">VLOOKUP(O1284,'08'!$A$2:$B$28,2,0)</f>
        <v>Candomblé</v>
      </c>
      <c r="V1284" s="22" t="str">
        <f ca="1">VLOOKUP(P1284,'10'!$A$2:$B$10,2,0)</f>
        <v>Casado</v>
      </c>
      <c r="W1284" s="29">
        <f>IFERROR(VLOOKUP($B1284,'b02'!$A$4:$H$705,W$1,0),0)</f>
        <v>0</v>
      </c>
      <c r="X1284" s="29">
        <f>IFERROR(VLOOKUP($B1284,'b02'!$A$4:$H$705,X$1,0),0)</f>
        <v>1</v>
      </c>
      <c r="Y1284" s="29">
        <f>IFERROR(VLOOKUP($B1284,'b02'!$A$4:$H$705,Y$1,0),0)</f>
        <v>0</v>
      </c>
      <c r="Z1284" s="29">
        <f>IFERROR(VLOOKUP($B1284,'b02'!$A$4:$H$705,Z$1,0),0)</f>
        <v>0</v>
      </c>
      <c r="AA1284" s="29">
        <f>IFERROR(VLOOKUP($B1284,'b02'!$A$4:$H$705,AA$1,0),0)</f>
        <v>0</v>
      </c>
      <c r="AB1284" s="29">
        <f>IFERROR(VLOOKUP($B1284,'b02'!$A$4:$H$705,AB$1,0),0)</f>
        <v>0</v>
      </c>
      <c r="AC1284" s="29">
        <f>IFERROR(VLOOKUP($B1284,'b02'!$A$4:$H$705,AC$1,0),0)</f>
        <v>1</v>
      </c>
      <c r="AD1284" s="41">
        <f>IFERROR(VLOOKUP($B1284,'b06'!$A$4:$I$714,AD$1,0),0)</f>
        <v>0</v>
      </c>
      <c r="AE1284" s="41">
        <f>IFERROR(VLOOKUP($B1284,'b06'!$A$4:$I$714,AE$1,0),0)</f>
        <v>0</v>
      </c>
      <c r="AF1284" s="41">
        <f>IFERROR(VLOOKUP($B1284,'b06'!$A$4:$I$714,AF$1,0),0)</f>
        <v>0</v>
      </c>
      <c r="AG1284" s="41">
        <f>IFERROR(VLOOKUP($B1284,'b06'!$A$4:$I$714,AG$1,0),0)</f>
        <v>0</v>
      </c>
      <c r="AH1284" s="41">
        <f>IFERROR(VLOOKUP($B1284,'b06'!$A$4:$I$714,AH$1,0),0)</f>
        <v>1</v>
      </c>
      <c r="AI1284" s="41">
        <f>IFERROR(VLOOKUP($B1284,'b06'!$A$4:$I$714,AI$1,0),0)</f>
        <v>0</v>
      </c>
      <c r="AJ1284" s="41">
        <f>IFERROR(VLOOKUP($B1284,'b06'!$A$4:$I$714,AJ$1,0),0)</f>
        <v>0</v>
      </c>
    </row>
    <row r="1285" spans="1:36" x14ac:dyDescent="0.35">
      <c r="A1285" s="7">
        <v>1283</v>
      </c>
      <c r="B1285" s="30">
        <v>1283</v>
      </c>
      <c r="C1285" s="8">
        <f t="shared" ca="1" si="251"/>
        <v>31942</v>
      </c>
      <c r="D1285" s="5" t="str">
        <f t="shared" si="252"/>
        <v>colaborador_1283</v>
      </c>
      <c r="E1285" s="9" t="s">
        <v>1339</v>
      </c>
      <c r="F1285" s="9" t="s">
        <v>1552</v>
      </c>
      <c r="G1285" s="8">
        <f t="shared" ca="1" si="253"/>
        <v>43952</v>
      </c>
      <c r="H1285" s="10" t="s">
        <v>6</v>
      </c>
      <c r="I1285" s="13">
        <f t="shared" ca="1" si="254"/>
        <v>1.78</v>
      </c>
      <c r="J1285" s="15">
        <f t="shared" ca="1" si="255"/>
        <v>76</v>
      </c>
      <c r="K1285" s="15">
        <f t="shared" ca="1" si="256"/>
        <v>23.98687034465345</v>
      </c>
      <c r="L1285" s="10">
        <v>1</v>
      </c>
      <c r="M1285" s="10">
        <f t="shared" ca="1" si="257"/>
        <v>11</v>
      </c>
      <c r="N1285" s="10">
        <f t="shared" ca="1" si="258"/>
        <v>19</v>
      </c>
      <c r="O1285" s="10">
        <f t="shared" ca="1" si="259"/>
        <v>4</v>
      </c>
      <c r="P1285" s="10">
        <f t="shared" ca="1" si="260"/>
        <v>1</v>
      </c>
      <c r="Q1285" s="11">
        <f t="shared" ca="1" si="261"/>
        <v>33</v>
      </c>
      <c r="R1285" s="22" t="str">
        <f>VLOOKUP(L1285,'05'!$A$2:$B$6,2,0)</f>
        <v>branca</v>
      </c>
      <c r="S1285" s="22" t="str">
        <f ca="1">VLOOKUP(M1285,'06'!$A$2:$B$18,2,0)</f>
        <v>ensino superior completo</v>
      </c>
      <c r="T1285" s="22" t="str">
        <f ca="1">VLOOKUP(N1285,'07'!$A$2:$D$28,2,0)</f>
        <v>Rio de Janeiro</v>
      </c>
      <c r="U1285" s="22" t="str">
        <f ca="1">VLOOKUP(O1285,'08'!$A$2:$B$28,2,0)</f>
        <v>Cristã</v>
      </c>
      <c r="V1285" s="22" t="str">
        <f ca="1">VLOOKUP(P1285,'10'!$A$2:$B$10,2,0)</f>
        <v>Solteiro</v>
      </c>
      <c r="W1285" s="29">
        <f>IFERROR(VLOOKUP($B1285,'b02'!$A$4:$H$705,W$1,0),0)</f>
        <v>0</v>
      </c>
      <c r="X1285" s="29">
        <f>IFERROR(VLOOKUP($B1285,'b02'!$A$4:$H$705,X$1,0),0)</f>
        <v>0</v>
      </c>
      <c r="Y1285" s="29">
        <f>IFERROR(VLOOKUP($B1285,'b02'!$A$4:$H$705,Y$1,0),0)</f>
        <v>0</v>
      </c>
      <c r="Z1285" s="29">
        <f>IFERROR(VLOOKUP($B1285,'b02'!$A$4:$H$705,Z$1,0),0)</f>
        <v>1</v>
      </c>
      <c r="AA1285" s="29">
        <f>IFERROR(VLOOKUP($B1285,'b02'!$A$4:$H$705,AA$1,0),0)</f>
        <v>0</v>
      </c>
      <c r="AB1285" s="29">
        <f>IFERROR(VLOOKUP($B1285,'b02'!$A$4:$H$705,AB$1,0),0)</f>
        <v>0</v>
      </c>
      <c r="AC1285" s="29">
        <f>IFERROR(VLOOKUP($B1285,'b02'!$A$4:$H$705,AC$1,0),0)</f>
        <v>1</v>
      </c>
      <c r="AD1285" s="41">
        <f>IFERROR(VLOOKUP($B1285,'b06'!$A$4:$I$714,AD$1,0),0)</f>
        <v>0</v>
      </c>
      <c r="AE1285" s="41">
        <f>IFERROR(VLOOKUP($B1285,'b06'!$A$4:$I$714,AE$1,0),0)</f>
        <v>1</v>
      </c>
      <c r="AF1285" s="41">
        <f>IFERROR(VLOOKUP($B1285,'b06'!$A$4:$I$714,AF$1,0),0)</f>
        <v>0</v>
      </c>
      <c r="AG1285" s="41">
        <f>IFERROR(VLOOKUP($B1285,'b06'!$A$4:$I$714,AG$1,0),0)</f>
        <v>0</v>
      </c>
      <c r="AH1285" s="41">
        <f>IFERROR(VLOOKUP($B1285,'b06'!$A$4:$I$714,AH$1,0),0)</f>
        <v>0</v>
      </c>
      <c r="AI1285" s="41">
        <f>IFERROR(VLOOKUP($B1285,'b06'!$A$4:$I$714,AI$1,0),0)</f>
        <v>0</v>
      </c>
      <c r="AJ1285" s="41">
        <f>IFERROR(VLOOKUP($B1285,'b06'!$A$4:$I$714,AJ$1,0),0)</f>
        <v>0</v>
      </c>
    </row>
    <row r="1286" spans="1:36" x14ac:dyDescent="0.35">
      <c r="A1286" s="7">
        <v>1284</v>
      </c>
      <c r="B1286" s="30">
        <v>1284</v>
      </c>
      <c r="C1286" s="8">
        <f t="shared" ca="1" si="251"/>
        <v>33371</v>
      </c>
      <c r="D1286" s="5" t="str">
        <f t="shared" si="252"/>
        <v>colaborador_1284</v>
      </c>
      <c r="E1286" s="9" t="s">
        <v>1339</v>
      </c>
      <c r="F1286" s="9" t="s">
        <v>1552</v>
      </c>
      <c r="G1286" s="8">
        <f t="shared" ca="1" si="253"/>
        <v>43661</v>
      </c>
      <c r="H1286" s="10" t="s">
        <v>6</v>
      </c>
      <c r="I1286" s="13">
        <f t="shared" ca="1" si="254"/>
        <v>1.81</v>
      </c>
      <c r="J1286" s="15">
        <f t="shared" ca="1" si="255"/>
        <v>71</v>
      </c>
      <c r="K1286" s="15">
        <f t="shared" ca="1" si="256"/>
        <v>21.672110130948383</v>
      </c>
      <c r="L1286" s="10">
        <v>1</v>
      </c>
      <c r="M1286" s="10">
        <f t="shared" ca="1" si="257"/>
        <v>13</v>
      </c>
      <c r="N1286" s="10">
        <f t="shared" ca="1" si="258"/>
        <v>3</v>
      </c>
      <c r="O1286" s="10">
        <f t="shared" ca="1" si="259"/>
        <v>3</v>
      </c>
      <c r="P1286" s="10">
        <f t="shared" ca="1" si="260"/>
        <v>3</v>
      </c>
      <c r="Q1286" s="11">
        <f t="shared" ca="1" si="261"/>
        <v>29</v>
      </c>
      <c r="R1286" s="22" t="str">
        <f>VLOOKUP(L1286,'05'!$A$2:$B$6,2,0)</f>
        <v>branca</v>
      </c>
      <c r="S1286" s="22" t="str">
        <f ca="1">VLOOKUP(M1286,'06'!$A$2:$B$18,2,0)</f>
        <v>pós-graduação completa</v>
      </c>
      <c r="T1286" s="22" t="str">
        <f ca="1">VLOOKUP(N1286,'07'!$A$2:$D$28,2,0)</f>
        <v>Amapá</v>
      </c>
      <c r="U1286" s="22" t="str">
        <f ca="1">VLOOKUP(O1286,'08'!$A$2:$B$28,2,0)</f>
        <v>Católica</v>
      </c>
      <c r="V1286" s="22" t="str">
        <f ca="1">VLOOKUP(P1286,'10'!$A$2:$B$10,2,0)</f>
        <v>Divorciado</v>
      </c>
      <c r="W1286" s="29">
        <f>IFERROR(VLOOKUP($B1286,'b02'!$A$4:$H$705,W$1,0),0)</f>
        <v>0</v>
      </c>
      <c r="X1286" s="29">
        <f>IFERROR(VLOOKUP($B1286,'b02'!$A$4:$H$705,X$1,0),0)</f>
        <v>0</v>
      </c>
      <c r="Y1286" s="29">
        <f>IFERROR(VLOOKUP($B1286,'b02'!$A$4:$H$705,Y$1,0),0)</f>
        <v>0</v>
      </c>
      <c r="Z1286" s="29">
        <f>IFERROR(VLOOKUP($B1286,'b02'!$A$4:$H$705,Z$1,0),0)</f>
        <v>1</v>
      </c>
      <c r="AA1286" s="29">
        <f>IFERROR(VLOOKUP($B1286,'b02'!$A$4:$H$705,AA$1,0),0)</f>
        <v>0</v>
      </c>
      <c r="AB1286" s="29">
        <f>IFERROR(VLOOKUP($B1286,'b02'!$A$4:$H$705,AB$1,0),0)</f>
        <v>0</v>
      </c>
      <c r="AC1286" s="29">
        <f>IFERROR(VLOOKUP($B1286,'b02'!$A$4:$H$705,AC$1,0),0)</f>
        <v>1</v>
      </c>
      <c r="AD1286" s="41">
        <f>IFERROR(VLOOKUP($B1286,'b06'!$A$4:$I$714,AD$1,0),0)</f>
        <v>0</v>
      </c>
      <c r="AE1286" s="41">
        <f>IFERROR(VLOOKUP($B1286,'b06'!$A$4:$I$714,AE$1,0),0)</f>
        <v>1</v>
      </c>
      <c r="AF1286" s="41">
        <f>IFERROR(VLOOKUP($B1286,'b06'!$A$4:$I$714,AF$1,0),0)</f>
        <v>0</v>
      </c>
      <c r="AG1286" s="41">
        <f>IFERROR(VLOOKUP($B1286,'b06'!$A$4:$I$714,AG$1,0),0)</f>
        <v>0</v>
      </c>
      <c r="AH1286" s="41">
        <f>IFERROR(VLOOKUP($B1286,'b06'!$A$4:$I$714,AH$1,0),0)</f>
        <v>0</v>
      </c>
      <c r="AI1286" s="41">
        <f>IFERROR(VLOOKUP($B1286,'b06'!$A$4:$I$714,AI$1,0),0)</f>
        <v>0</v>
      </c>
      <c r="AJ1286" s="41">
        <f>IFERROR(VLOOKUP($B1286,'b06'!$A$4:$I$714,AJ$1,0),0)</f>
        <v>0</v>
      </c>
    </row>
    <row r="1287" spans="1:36" x14ac:dyDescent="0.35">
      <c r="A1287" s="7">
        <v>1285</v>
      </c>
      <c r="B1287" s="30">
        <v>1285</v>
      </c>
      <c r="C1287" s="8">
        <f t="shared" ca="1" si="251"/>
        <v>36006</v>
      </c>
      <c r="D1287" s="5" t="str">
        <f t="shared" si="252"/>
        <v>colaborador_1285</v>
      </c>
      <c r="E1287" s="9" t="s">
        <v>1339</v>
      </c>
      <c r="F1287" s="9" t="s">
        <v>1552</v>
      </c>
      <c r="G1287" s="8">
        <f t="shared" ca="1" si="253"/>
        <v>44132</v>
      </c>
      <c r="H1287" s="10" t="s">
        <v>6</v>
      </c>
      <c r="I1287" s="13">
        <f t="shared" ca="1" si="254"/>
        <v>1.85</v>
      </c>
      <c r="J1287" s="15">
        <f t="shared" ca="1" si="255"/>
        <v>80</v>
      </c>
      <c r="K1287" s="15">
        <f t="shared" ca="1" si="256"/>
        <v>23.374726077428779</v>
      </c>
      <c r="L1287" s="10">
        <v>1</v>
      </c>
      <c r="M1287" s="10">
        <f t="shared" ca="1" si="257"/>
        <v>11</v>
      </c>
      <c r="N1287" s="10">
        <f t="shared" ca="1" si="258"/>
        <v>1</v>
      </c>
      <c r="O1287" s="10">
        <f t="shared" ca="1" si="259"/>
        <v>4</v>
      </c>
      <c r="P1287" s="10">
        <f t="shared" ca="1" si="260"/>
        <v>3</v>
      </c>
      <c r="Q1287" s="11">
        <f t="shared" ca="1" si="261"/>
        <v>22</v>
      </c>
      <c r="R1287" s="22" t="str">
        <f>VLOOKUP(L1287,'05'!$A$2:$B$6,2,0)</f>
        <v>branca</v>
      </c>
      <c r="S1287" s="22" t="str">
        <f ca="1">VLOOKUP(M1287,'06'!$A$2:$B$18,2,0)</f>
        <v>ensino superior completo</v>
      </c>
      <c r="T1287" s="22" t="str">
        <f ca="1">VLOOKUP(N1287,'07'!$A$2:$D$28,2,0)</f>
        <v>Acre</v>
      </c>
      <c r="U1287" s="22" t="str">
        <f ca="1">VLOOKUP(O1287,'08'!$A$2:$B$28,2,0)</f>
        <v>Cristã</v>
      </c>
      <c r="V1287" s="22" t="str">
        <f ca="1">VLOOKUP(P1287,'10'!$A$2:$B$10,2,0)</f>
        <v>Divorciado</v>
      </c>
      <c r="W1287" s="29">
        <f>IFERROR(VLOOKUP($B1287,'b02'!$A$4:$H$705,W$1,0),0)</f>
        <v>0</v>
      </c>
      <c r="X1287" s="29">
        <f>IFERROR(VLOOKUP($B1287,'b02'!$A$4:$H$705,X$1,0),0)</f>
        <v>0</v>
      </c>
      <c r="Y1287" s="29">
        <f>IFERROR(VLOOKUP($B1287,'b02'!$A$4:$H$705,Y$1,0),0)</f>
        <v>0</v>
      </c>
      <c r="Z1287" s="29">
        <f>IFERROR(VLOOKUP($B1287,'b02'!$A$4:$H$705,Z$1,0),0)</f>
        <v>0</v>
      </c>
      <c r="AA1287" s="29">
        <f>IFERROR(VLOOKUP($B1287,'b02'!$A$4:$H$705,AA$1,0),0)</f>
        <v>0</v>
      </c>
      <c r="AB1287" s="29">
        <f>IFERROR(VLOOKUP($B1287,'b02'!$A$4:$H$705,AB$1,0),0)</f>
        <v>0</v>
      </c>
      <c r="AC1287" s="29">
        <f>IFERROR(VLOOKUP($B1287,'b02'!$A$4:$H$705,AC$1,0),0)</f>
        <v>0</v>
      </c>
      <c r="AD1287" s="41">
        <f>IFERROR(VLOOKUP($B1287,'b06'!$A$4:$I$714,AD$1,0),0)</f>
        <v>0</v>
      </c>
      <c r="AE1287" s="41">
        <f>IFERROR(VLOOKUP($B1287,'b06'!$A$4:$I$714,AE$1,0),0)</f>
        <v>0</v>
      </c>
      <c r="AF1287" s="41">
        <f>IFERROR(VLOOKUP($B1287,'b06'!$A$4:$I$714,AF$1,0),0)</f>
        <v>0</v>
      </c>
      <c r="AG1287" s="41">
        <f>IFERROR(VLOOKUP($B1287,'b06'!$A$4:$I$714,AG$1,0),0)</f>
        <v>0</v>
      </c>
      <c r="AH1287" s="41">
        <f>IFERROR(VLOOKUP($B1287,'b06'!$A$4:$I$714,AH$1,0),0)</f>
        <v>0</v>
      </c>
      <c r="AI1287" s="41">
        <f>IFERROR(VLOOKUP($B1287,'b06'!$A$4:$I$714,AI$1,0),0)</f>
        <v>0</v>
      </c>
      <c r="AJ1287" s="41">
        <f>IFERROR(VLOOKUP($B1287,'b06'!$A$4:$I$714,AJ$1,0),0)</f>
        <v>0</v>
      </c>
    </row>
    <row r="1288" spans="1:36" x14ac:dyDescent="0.35">
      <c r="A1288" s="7">
        <v>1286</v>
      </c>
      <c r="B1288" s="30">
        <v>1286</v>
      </c>
      <c r="C1288" s="8">
        <f t="shared" ca="1" si="251"/>
        <v>35543</v>
      </c>
      <c r="D1288" s="5" t="str">
        <f t="shared" si="252"/>
        <v>colaborador_1286</v>
      </c>
      <c r="E1288" s="9" t="s">
        <v>1339</v>
      </c>
      <c r="F1288" s="9" t="s">
        <v>1552</v>
      </c>
      <c r="G1288" s="8">
        <f t="shared" ca="1" si="253"/>
        <v>43130</v>
      </c>
      <c r="H1288" s="10" t="s">
        <v>6</v>
      </c>
      <c r="I1288" s="13">
        <f t="shared" ca="1" si="254"/>
        <v>1.83</v>
      </c>
      <c r="J1288" s="15">
        <f t="shared" ca="1" si="255"/>
        <v>77</v>
      </c>
      <c r="K1288" s="15">
        <f t="shared" ca="1" si="256"/>
        <v>22.99262444384723</v>
      </c>
      <c r="L1288" s="10">
        <v>1</v>
      </c>
      <c r="M1288" s="10">
        <f t="shared" ca="1" si="257"/>
        <v>13</v>
      </c>
      <c r="N1288" s="10">
        <f t="shared" ca="1" si="258"/>
        <v>1</v>
      </c>
      <c r="O1288" s="10">
        <f t="shared" ca="1" si="259"/>
        <v>5</v>
      </c>
      <c r="P1288" s="10">
        <f t="shared" ca="1" si="260"/>
        <v>5</v>
      </c>
      <c r="Q1288" s="11">
        <f t="shared" ca="1" si="261"/>
        <v>23</v>
      </c>
      <c r="R1288" s="22" t="str">
        <f>VLOOKUP(L1288,'05'!$A$2:$B$6,2,0)</f>
        <v>branca</v>
      </c>
      <c r="S1288" s="22" t="str">
        <f ca="1">VLOOKUP(M1288,'06'!$A$2:$B$18,2,0)</f>
        <v>pós-graduação completa</v>
      </c>
      <c r="T1288" s="22" t="str">
        <f ca="1">VLOOKUP(N1288,'07'!$A$2:$D$28,2,0)</f>
        <v>Acre</v>
      </c>
      <c r="U1288" s="22" t="str">
        <f ca="1">VLOOKUP(O1288,'08'!$A$2:$B$28,2,0)</f>
        <v>Evangélica</v>
      </c>
      <c r="V1288" s="22" t="str">
        <f ca="1">VLOOKUP(P1288,'10'!$A$2:$B$10,2,0)</f>
        <v>Separado</v>
      </c>
      <c r="W1288" s="29">
        <f>IFERROR(VLOOKUP($B1288,'b02'!$A$4:$H$705,W$1,0),0)</f>
        <v>0</v>
      </c>
      <c r="X1288" s="29">
        <f>IFERROR(VLOOKUP($B1288,'b02'!$A$4:$H$705,X$1,0),0)</f>
        <v>0</v>
      </c>
      <c r="Y1288" s="29">
        <f>IFERROR(VLOOKUP($B1288,'b02'!$A$4:$H$705,Y$1,0),0)</f>
        <v>1</v>
      </c>
      <c r="Z1288" s="29">
        <f>IFERROR(VLOOKUP($B1288,'b02'!$A$4:$H$705,Z$1,0),0)</f>
        <v>0</v>
      </c>
      <c r="AA1288" s="29">
        <f>IFERROR(VLOOKUP($B1288,'b02'!$A$4:$H$705,AA$1,0),0)</f>
        <v>0</v>
      </c>
      <c r="AB1288" s="29">
        <f>IFERROR(VLOOKUP($B1288,'b02'!$A$4:$H$705,AB$1,0),0)</f>
        <v>0</v>
      </c>
      <c r="AC1288" s="29">
        <f>IFERROR(VLOOKUP($B1288,'b02'!$A$4:$H$705,AC$1,0),0)</f>
        <v>1</v>
      </c>
      <c r="AD1288" s="41">
        <f>IFERROR(VLOOKUP($B1288,'b06'!$A$4:$I$714,AD$1,0),0)</f>
        <v>0</v>
      </c>
      <c r="AE1288" s="41">
        <f>IFERROR(VLOOKUP($B1288,'b06'!$A$4:$I$714,AE$1,0),0)</f>
        <v>0</v>
      </c>
      <c r="AF1288" s="41">
        <f>IFERROR(VLOOKUP($B1288,'b06'!$A$4:$I$714,AF$1,0),0)</f>
        <v>0</v>
      </c>
      <c r="AG1288" s="41">
        <f>IFERROR(VLOOKUP($B1288,'b06'!$A$4:$I$714,AG$1,0),0)</f>
        <v>1</v>
      </c>
      <c r="AH1288" s="41">
        <f>IFERROR(VLOOKUP($B1288,'b06'!$A$4:$I$714,AH$1,0),0)</f>
        <v>0</v>
      </c>
      <c r="AI1288" s="41">
        <f>IFERROR(VLOOKUP($B1288,'b06'!$A$4:$I$714,AI$1,0),0)</f>
        <v>0</v>
      </c>
      <c r="AJ1288" s="41">
        <f>IFERROR(VLOOKUP($B1288,'b06'!$A$4:$I$714,AJ$1,0),0)</f>
        <v>0</v>
      </c>
    </row>
    <row r="1289" spans="1:36" x14ac:dyDescent="0.35">
      <c r="A1289" s="7">
        <v>1287</v>
      </c>
      <c r="B1289" s="30">
        <v>1287</v>
      </c>
      <c r="C1289" s="8">
        <f t="shared" ca="1" si="251"/>
        <v>31774</v>
      </c>
      <c r="D1289" s="5" t="str">
        <f t="shared" si="252"/>
        <v>colaborador_1287</v>
      </c>
      <c r="E1289" s="9" t="s">
        <v>1339</v>
      </c>
      <c r="F1289" s="9" t="s">
        <v>1552</v>
      </c>
      <c r="G1289" s="8">
        <f t="shared" ca="1" si="253"/>
        <v>43380</v>
      </c>
      <c r="H1289" s="10" t="s">
        <v>6</v>
      </c>
      <c r="I1289" s="13">
        <f t="shared" ca="1" si="254"/>
        <v>1.75</v>
      </c>
      <c r="J1289" s="15">
        <f t="shared" ca="1" si="255"/>
        <v>72</v>
      </c>
      <c r="K1289" s="15">
        <f t="shared" ca="1" si="256"/>
        <v>23.510204081632654</v>
      </c>
      <c r="L1289" s="10">
        <v>4</v>
      </c>
      <c r="M1289" s="10">
        <f t="shared" ca="1" si="257"/>
        <v>13</v>
      </c>
      <c r="N1289" s="10">
        <f t="shared" ca="1" si="258"/>
        <v>27</v>
      </c>
      <c r="O1289" s="10">
        <f t="shared" ca="1" si="259"/>
        <v>1</v>
      </c>
      <c r="P1289" s="10">
        <f t="shared" ca="1" si="260"/>
        <v>6</v>
      </c>
      <c r="Q1289" s="11">
        <f t="shared" ca="1" si="261"/>
        <v>34</v>
      </c>
      <c r="R1289" s="22" t="str">
        <f>VLOOKUP(L1289,'05'!$A$2:$B$6,2,0)</f>
        <v>amarela</v>
      </c>
      <c r="S1289" s="22" t="str">
        <f ca="1">VLOOKUP(M1289,'06'!$A$2:$B$18,2,0)</f>
        <v>pós-graduação completa</v>
      </c>
      <c r="T1289" s="22" t="str">
        <f ca="1">VLOOKUP(N1289,'07'!$A$2:$D$28,2,0)</f>
        <v>Tocantins</v>
      </c>
      <c r="U1289" s="22" t="str">
        <f ca="1">VLOOKUP(O1289,'08'!$A$2:$B$28,2,0)</f>
        <v>Adventista</v>
      </c>
      <c r="V1289" s="22" t="str">
        <f ca="1">VLOOKUP(P1289,'10'!$A$2:$B$10,2,0)</f>
        <v>Concubinato/União Estável</v>
      </c>
      <c r="W1289" s="29">
        <f>IFERROR(VLOOKUP($B1289,'b02'!$A$4:$H$705,W$1,0),0)</f>
        <v>0</v>
      </c>
      <c r="X1289" s="29">
        <f>IFERROR(VLOOKUP($B1289,'b02'!$A$4:$H$705,X$1,0),0)</f>
        <v>0</v>
      </c>
      <c r="Y1289" s="29">
        <f>IFERROR(VLOOKUP($B1289,'b02'!$A$4:$H$705,Y$1,0),0)</f>
        <v>0</v>
      </c>
      <c r="Z1289" s="29">
        <f>IFERROR(VLOOKUP($B1289,'b02'!$A$4:$H$705,Z$1,0),0)</f>
        <v>1</v>
      </c>
      <c r="AA1289" s="29">
        <f>IFERROR(VLOOKUP($B1289,'b02'!$A$4:$H$705,AA$1,0),0)</f>
        <v>0</v>
      </c>
      <c r="AB1289" s="29">
        <f>IFERROR(VLOOKUP($B1289,'b02'!$A$4:$H$705,AB$1,0),0)</f>
        <v>0</v>
      </c>
      <c r="AC1289" s="29">
        <f>IFERROR(VLOOKUP($B1289,'b02'!$A$4:$H$705,AC$1,0),0)</f>
        <v>1</v>
      </c>
      <c r="AD1289" s="41">
        <f>IFERROR(VLOOKUP($B1289,'b06'!$A$4:$I$714,AD$1,0),0)</f>
        <v>0</v>
      </c>
      <c r="AE1289" s="41">
        <f>IFERROR(VLOOKUP($B1289,'b06'!$A$4:$I$714,AE$1,0),0)</f>
        <v>0</v>
      </c>
      <c r="AF1289" s="41">
        <f>IFERROR(VLOOKUP($B1289,'b06'!$A$4:$I$714,AF$1,0),0)</f>
        <v>0</v>
      </c>
      <c r="AG1289" s="41">
        <f>IFERROR(VLOOKUP($B1289,'b06'!$A$4:$I$714,AG$1,0),0)</f>
        <v>1</v>
      </c>
      <c r="AH1289" s="41">
        <f>IFERROR(VLOOKUP($B1289,'b06'!$A$4:$I$714,AH$1,0),0)</f>
        <v>0</v>
      </c>
      <c r="AI1289" s="41">
        <f>IFERROR(VLOOKUP($B1289,'b06'!$A$4:$I$714,AI$1,0),0)</f>
        <v>0</v>
      </c>
      <c r="AJ1289" s="41">
        <f>IFERROR(VLOOKUP($B1289,'b06'!$A$4:$I$714,AJ$1,0),0)</f>
        <v>0</v>
      </c>
    </row>
    <row r="1290" spans="1:36" x14ac:dyDescent="0.35">
      <c r="A1290" s="7">
        <v>1288</v>
      </c>
      <c r="B1290" s="30">
        <v>1288</v>
      </c>
      <c r="C1290" s="8">
        <f t="shared" ca="1" si="251"/>
        <v>31230</v>
      </c>
      <c r="D1290" s="5" t="str">
        <f t="shared" si="252"/>
        <v>colaborador_1288</v>
      </c>
      <c r="E1290" s="9" t="s">
        <v>1339</v>
      </c>
      <c r="F1290" s="9" t="s">
        <v>1552</v>
      </c>
      <c r="G1290" s="8">
        <f t="shared" ca="1" si="253"/>
        <v>42878</v>
      </c>
      <c r="H1290" s="10" t="s">
        <v>6</v>
      </c>
      <c r="I1290" s="13">
        <f t="shared" ca="1" si="254"/>
        <v>1.84</v>
      </c>
      <c r="J1290" s="15">
        <f t="shared" ca="1" si="255"/>
        <v>74</v>
      </c>
      <c r="K1290" s="15">
        <f t="shared" ca="1" si="256"/>
        <v>21.857277882797732</v>
      </c>
      <c r="L1290" s="10">
        <v>1</v>
      </c>
      <c r="M1290" s="10">
        <f t="shared" ca="1" si="257"/>
        <v>10</v>
      </c>
      <c r="N1290" s="10">
        <f t="shared" ca="1" si="258"/>
        <v>22</v>
      </c>
      <c r="O1290" s="10">
        <f t="shared" ca="1" si="259"/>
        <v>3</v>
      </c>
      <c r="P1290" s="10">
        <f t="shared" ca="1" si="260"/>
        <v>3</v>
      </c>
      <c r="Q1290" s="11">
        <f t="shared" ca="1" si="261"/>
        <v>35</v>
      </c>
      <c r="R1290" s="22" t="str">
        <f>VLOOKUP(L1290,'05'!$A$2:$B$6,2,0)</f>
        <v>branca</v>
      </c>
      <c r="S1290" s="22" t="str">
        <f ca="1">VLOOKUP(M1290,'06'!$A$2:$B$18,2,0)</f>
        <v>ensino superior incompleto</v>
      </c>
      <c r="T1290" s="22" t="str">
        <f ca="1">VLOOKUP(N1290,'07'!$A$2:$D$28,2,0)</f>
        <v>Rondônia</v>
      </c>
      <c r="U1290" s="22" t="str">
        <f ca="1">VLOOKUP(O1290,'08'!$A$2:$B$28,2,0)</f>
        <v>Católica</v>
      </c>
      <c r="V1290" s="22" t="str">
        <f ca="1">VLOOKUP(P1290,'10'!$A$2:$B$10,2,0)</f>
        <v>Divorciado</v>
      </c>
      <c r="W1290" s="29">
        <f>IFERROR(VLOOKUP($B1290,'b02'!$A$4:$H$705,W$1,0),0)</f>
        <v>0</v>
      </c>
      <c r="X1290" s="29">
        <f>IFERROR(VLOOKUP($B1290,'b02'!$A$4:$H$705,X$1,0),0)</f>
        <v>0</v>
      </c>
      <c r="Y1290" s="29">
        <f>IFERROR(VLOOKUP($B1290,'b02'!$A$4:$H$705,Y$1,0),0)</f>
        <v>0</v>
      </c>
      <c r="Z1290" s="29">
        <f>IFERROR(VLOOKUP($B1290,'b02'!$A$4:$H$705,Z$1,0),0)</f>
        <v>0</v>
      </c>
      <c r="AA1290" s="29">
        <f>IFERROR(VLOOKUP($B1290,'b02'!$A$4:$H$705,AA$1,0),0)</f>
        <v>0</v>
      </c>
      <c r="AB1290" s="29">
        <f>IFERROR(VLOOKUP($B1290,'b02'!$A$4:$H$705,AB$1,0),0)</f>
        <v>0</v>
      </c>
      <c r="AC1290" s="29">
        <f>IFERROR(VLOOKUP($B1290,'b02'!$A$4:$H$705,AC$1,0),0)</f>
        <v>0</v>
      </c>
      <c r="AD1290" s="41">
        <f>IFERROR(VLOOKUP($B1290,'b06'!$A$4:$I$714,AD$1,0),0)</f>
        <v>0</v>
      </c>
      <c r="AE1290" s="41">
        <f>IFERROR(VLOOKUP($B1290,'b06'!$A$4:$I$714,AE$1,0),0)</f>
        <v>0</v>
      </c>
      <c r="AF1290" s="41">
        <f>IFERROR(VLOOKUP($B1290,'b06'!$A$4:$I$714,AF$1,0),0)</f>
        <v>0</v>
      </c>
      <c r="AG1290" s="41">
        <f>IFERROR(VLOOKUP($B1290,'b06'!$A$4:$I$714,AG$1,0),0)</f>
        <v>0</v>
      </c>
      <c r="AH1290" s="41">
        <f>IFERROR(VLOOKUP($B1290,'b06'!$A$4:$I$714,AH$1,0),0)</f>
        <v>0</v>
      </c>
      <c r="AI1290" s="41">
        <f>IFERROR(VLOOKUP($B1290,'b06'!$A$4:$I$714,AI$1,0),0)</f>
        <v>0</v>
      </c>
      <c r="AJ1290" s="41">
        <f>IFERROR(VLOOKUP($B1290,'b06'!$A$4:$I$714,AJ$1,0),0)</f>
        <v>0</v>
      </c>
    </row>
    <row r="1291" spans="1:36" x14ac:dyDescent="0.35">
      <c r="A1291" s="7">
        <v>1289</v>
      </c>
      <c r="B1291" s="30">
        <v>1289</v>
      </c>
      <c r="C1291" s="8">
        <f t="shared" ca="1" si="251"/>
        <v>33024</v>
      </c>
      <c r="D1291" s="5" t="str">
        <f t="shared" si="252"/>
        <v>colaborador_1289</v>
      </c>
      <c r="E1291" s="9" t="s">
        <v>1339</v>
      </c>
      <c r="F1291" s="9" t="s">
        <v>1552</v>
      </c>
      <c r="G1291" s="8">
        <f t="shared" ca="1" si="253"/>
        <v>43679</v>
      </c>
      <c r="H1291" s="10" t="s">
        <v>6</v>
      </c>
      <c r="I1291" s="13">
        <f t="shared" ca="1" si="254"/>
        <v>1.81</v>
      </c>
      <c r="J1291" s="15">
        <f t="shared" ca="1" si="255"/>
        <v>80</v>
      </c>
      <c r="K1291" s="15">
        <f t="shared" ca="1" si="256"/>
        <v>24.419279020786909</v>
      </c>
      <c r="L1291" s="10">
        <v>1</v>
      </c>
      <c r="M1291" s="10">
        <f t="shared" ca="1" si="257"/>
        <v>11</v>
      </c>
      <c r="N1291" s="10">
        <f t="shared" ca="1" si="258"/>
        <v>8</v>
      </c>
      <c r="O1291" s="10">
        <f t="shared" ca="1" si="259"/>
        <v>1</v>
      </c>
      <c r="P1291" s="10">
        <f t="shared" ca="1" si="260"/>
        <v>2</v>
      </c>
      <c r="Q1291" s="11">
        <f t="shared" ca="1" si="261"/>
        <v>30</v>
      </c>
      <c r="R1291" s="22" t="str">
        <f>VLOOKUP(L1291,'05'!$A$2:$B$6,2,0)</f>
        <v>branca</v>
      </c>
      <c r="S1291" s="22" t="str">
        <f ca="1">VLOOKUP(M1291,'06'!$A$2:$B$18,2,0)</f>
        <v>ensino superior completo</v>
      </c>
      <c r="T1291" s="22" t="str">
        <f ca="1">VLOOKUP(N1291,'07'!$A$2:$D$28,2,0)</f>
        <v>Espírito Santo</v>
      </c>
      <c r="U1291" s="22" t="str">
        <f ca="1">VLOOKUP(O1291,'08'!$A$2:$B$28,2,0)</f>
        <v>Adventista</v>
      </c>
      <c r="V1291" s="22" t="str">
        <f ca="1">VLOOKUP(P1291,'10'!$A$2:$B$10,2,0)</f>
        <v>Casado</v>
      </c>
      <c r="W1291" s="29">
        <f>IFERROR(VLOOKUP($B1291,'b02'!$A$4:$H$705,W$1,0),0)</f>
        <v>0</v>
      </c>
      <c r="X1291" s="29">
        <f>IFERROR(VLOOKUP($B1291,'b02'!$A$4:$H$705,X$1,0),0)</f>
        <v>0</v>
      </c>
      <c r="Y1291" s="29">
        <f>IFERROR(VLOOKUP($B1291,'b02'!$A$4:$H$705,Y$1,0),0)</f>
        <v>0</v>
      </c>
      <c r="Z1291" s="29">
        <f>IFERROR(VLOOKUP($B1291,'b02'!$A$4:$H$705,Z$1,0),0)</f>
        <v>1</v>
      </c>
      <c r="AA1291" s="29">
        <f>IFERROR(VLOOKUP($B1291,'b02'!$A$4:$H$705,AA$1,0),0)</f>
        <v>0</v>
      </c>
      <c r="AB1291" s="29">
        <f>IFERROR(VLOOKUP($B1291,'b02'!$A$4:$H$705,AB$1,0),0)</f>
        <v>0</v>
      </c>
      <c r="AC1291" s="29">
        <f>IFERROR(VLOOKUP($B1291,'b02'!$A$4:$H$705,AC$1,0),0)</f>
        <v>1</v>
      </c>
      <c r="AD1291" s="41">
        <f>IFERROR(VLOOKUP($B1291,'b06'!$A$4:$I$714,AD$1,0),0)</f>
        <v>0</v>
      </c>
      <c r="AE1291" s="41">
        <f>IFERROR(VLOOKUP($B1291,'b06'!$A$4:$I$714,AE$1,0),0)</f>
        <v>0</v>
      </c>
      <c r="AF1291" s="41">
        <f>IFERROR(VLOOKUP($B1291,'b06'!$A$4:$I$714,AF$1,0),0)</f>
        <v>0</v>
      </c>
      <c r="AG1291" s="41">
        <f>IFERROR(VLOOKUP($B1291,'b06'!$A$4:$I$714,AG$1,0),0)</f>
        <v>0</v>
      </c>
      <c r="AH1291" s="41">
        <f>IFERROR(VLOOKUP($B1291,'b06'!$A$4:$I$714,AH$1,0),0)</f>
        <v>0</v>
      </c>
      <c r="AI1291" s="41">
        <f>IFERROR(VLOOKUP($B1291,'b06'!$A$4:$I$714,AI$1,0),0)</f>
        <v>1</v>
      </c>
      <c r="AJ1291" s="41">
        <f>IFERROR(VLOOKUP($B1291,'b06'!$A$4:$I$714,AJ$1,0),0)</f>
        <v>0</v>
      </c>
    </row>
    <row r="1292" spans="1:36" x14ac:dyDescent="0.35">
      <c r="A1292" s="7">
        <v>1290</v>
      </c>
      <c r="B1292" s="30">
        <v>1290</v>
      </c>
      <c r="C1292" s="8">
        <f t="shared" ca="1" si="251"/>
        <v>35137</v>
      </c>
      <c r="D1292" s="5" t="str">
        <f t="shared" si="252"/>
        <v>colaborador_1290</v>
      </c>
      <c r="E1292" s="9" t="s">
        <v>1339</v>
      </c>
      <c r="F1292" s="9" t="s">
        <v>1552</v>
      </c>
      <c r="G1292" s="8">
        <f t="shared" ca="1" si="253"/>
        <v>43068</v>
      </c>
      <c r="H1292" s="10" t="s">
        <v>6</v>
      </c>
      <c r="I1292" s="13">
        <f t="shared" ca="1" si="254"/>
        <v>1.81</v>
      </c>
      <c r="J1292" s="15">
        <f t="shared" ca="1" si="255"/>
        <v>70</v>
      </c>
      <c r="K1292" s="15">
        <f t="shared" ca="1" si="256"/>
        <v>21.366869143188548</v>
      </c>
      <c r="L1292" s="10">
        <v>1</v>
      </c>
      <c r="M1292" s="10">
        <f t="shared" ca="1" si="257"/>
        <v>10</v>
      </c>
      <c r="N1292" s="10">
        <f t="shared" ca="1" si="258"/>
        <v>5</v>
      </c>
      <c r="O1292" s="10">
        <f t="shared" ca="1" si="259"/>
        <v>4</v>
      </c>
      <c r="P1292" s="10">
        <f t="shared" ca="1" si="260"/>
        <v>6</v>
      </c>
      <c r="Q1292" s="11">
        <f t="shared" ca="1" si="261"/>
        <v>24</v>
      </c>
      <c r="R1292" s="22" t="str">
        <f>VLOOKUP(L1292,'05'!$A$2:$B$6,2,0)</f>
        <v>branca</v>
      </c>
      <c r="S1292" s="22" t="str">
        <f ca="1">VLOOKUP(M1292,'06'!$A$2:$B$18,2,0)</f>
        <v>ensino superior incompleto</v>
      </c>
      <c r="T1292" s="22" t="str">
        <f ca="1">VLOOKUP(N1292,'07'!$A$2:$D$28,2,0)</f>
        <v>Bahia</v>
      </c>
      <c r="U1292" s="22" t="str">
        <f ca="1">VLOOKUP(O1292,'08'!$A$2:$B$28,2,0)</f>
        <v>Cristã</v>
      </c>
      <c r="V1292" s="22" t="str">
        <f ca="1">VLOOKUP(P1292,'10'!$A$2:$B$10,2,0)</f>
        <v>Concubinato/União Estável</v>
      </c>
      <c r="W1292" s="29">
        <f>IFERROR(VLOOKUP($B1292,'b02'!$A$4:$H$705,W$1,0),0)</f>
        <v>0</v>
      </c>
      <c r="X1292" s="29">
        <f>IFERROR(VLOOKUP($B1292,'b02'!$A$4:$H$705,X$1,0),0)</f>
        <v>0</v>
      </c>
      <c r="Y1292" s="29">
        <f>IFERROR(VLOOKUP($B1292,'b02'!$A$4:$H$705,Y$1,0),0)</f>
        <v>0</v>
      </c>
      <c r="Z1292" s="29">
        <f>IFERROR(VLOOKUP($B1292,'b02'!$A$4:$H$705,Z$1,0),0)</f>
        <v>0</v>
      </c>
      <c r="AA1292" s="29">
        <f>IFERROR(VLOOKUP($B1292,'b02'!$A$4:$H$705,AA$1,0),0)</f>
        <v>0</v>
      </c>
      <c r="AB1292" s="29">
        <f>IFERROR(VLOOKUP($B1292,'b02'!$A$4:$H$705,AB$1,0),0)</f>
        <v>1</v>
      </c>
      <c r="AC1292" s="29">
        <f>IFERROR(VLOOKUP($B1292,'b02'!$A$4:$H$705,AC$1,0),0)</f>
        <v>1</v>
      </c>
      <c r="AD1292" s="41">
        <f>IFERROR(VLOOKUP($B1292,'b06'!$A$4:$I$714,AD$1,0),0)</f>
        <v>0</v>
      </c>
      <c r="AE1292" s="41">
        <f>IFERROR(VLOOKUP($B1292,'b06'!$A$4:$I$714,AE$1,0),0)</f>
        <v>0</v>
      </c>
      <c r="AF1292" s="41">
        <f>IFERROR(VLOOKUP($B1292,'b06'!$A$4:$I$714,AF$1,0),0)</f>
        <v>1</v>
      </c>
      <c r="AG1292" s="41">
        <f>IFERROR(VLOOKUP($B1292,'b06'!$A$4:$I$714,AG$1,0),0)</f>
        <v>0</v>
      </c>
      <c r="AH1292" s="41">
        <f>IFERROR(VLOOKUP($B1292,'b06'!$A$4:$I$714,AH$1,0),0)</f>
        <v>0</v>
      </c>
      <c r="AI1292" s="41">
        <f>IFERROR(VLOOKUP($B1292,'b06'!$A$4:$I$714,AI$1,0),0)</f>
        <v>0</v>
      </c>
      <c r="AJ1292" s="41">
        <f>IFERROR(VLOOKUP($B1292,'b06'!$A$4:$I$714,AJ$1,0),0)</f>
        <v>0</v>
      </c>
    </row>
    <row r="1293" spans="1:36" x14ac:dyDescent="0.35">
      <c r="A1293" s="7">
        <v>1291</v>
      </c>
      <c r="B1293" s="30">
        <v>1291</v>
      </c>
      <c r="C1293" s="8">
        <f t="shared" ca="1" si="251"/>
        <v>30955</v>
      </c>
      <c r="D1293" s="9" t="str">
        <f t="shared" si="252"/>
        <v>colaborador_1291</v>
      </c>
      <c r="E1293" s="9" t="s">
        <v>1339</v>
      </c>
      <c r="F1293" s="9" t="s">
        <v>1553</v>
      </c>
      <c r="G1293" s="8">
        <f ca="1">RANDBETWEEN(DATE(2015,1,1),DATE(2020,12,31))</f>
        <v>42298</v>
      </c>
      <c r="H1293" s="10" t="s">
        <v>56</v>
      </c>
      <c r="I1293" s="13">
        <f t="shared" ca="1" si="254"/>
        <v>1.74</v>
      </c>
      <c r="J1293" s="15">
        <f t="shared" ca="1" si="255"/>
        <v>65</v>
      </c>
      <c r="K1293" s="15">
        <f t="shared" ca="1" si="256"/>
        <v>21.469150482230148</v>
      </c>
      <c r="L1293" s="10">
        <v>5</v>
      </c>
      <c r="M1293" s="10">
        <f t="shared" ca="1" si="257"/>
        <v>12</v>
      </c>
      <c r="N1293" s="10">
        <f t="shared" ca="1" si="258"/>
        <v>15</v>
      </c>
      <c r="O1293" s="10">
        <f t="shared" ca="1" si="259"/>
        <v>4</v>
      </c>
      <c r="P1293" s="10">
        <f t="shared" ca="1" si="260"/>
        <v>4</v>
      </c>
      <c r="Q1293" s="11">
        <f t="shared" ca="1" si="261"/>
        <v>36</v>
      </c>
      <c r="R1293" s="22" t="str">
        <f>VLOOKUP(L1293,'05'!$A$2:$B$6,2,0)</f>
        <v>indígena</v>
      </c>
      <c r="S1293" s="22" t="str">
        <f ca="1">VLOOKUP(M1293,'06'!$A$2:$B$18,2,0)</f>
        <v>pós-graduação incompleta</v>
      </c>
      <c r="T1293" s="22" t="str">
        <f ca="1">VLOOKUP(N1293,'07'!$A$2:$D$28,2,0)</f>
        <v>Paraíba</v>
      </c>
      <c r="U1293" s="22" t="str">
        <f ca="1">VLOOKUP(O1293,'08'!$A$2:$B$28,2,0)</f>
        <v>Cristã</v>
      </c>
      <c r="V1293" s="22" t="str">
        <f ca="1">VLOOKUP(P1293,'10'!$A$2:$B$10,2,0)</f>
        <v>Desquitado</v>
      </c>
      <c r="W1293" s="29">
        <f>IFERROR(VLOOKUP($B1293,'b02'!$A$4:$H$705,W$1,0),0)</f>
        <v>0</v>
      </c>
      <c r="X1293" s="29">
        <f>IFERROR(VLOOKUP($B1293,'b02'!$A$4:$H$705,X$1,0),0)</f>
        <v>0</v>
      </c>
      <c r="Y1293" s="29">
        <f>IFERROR(VLOOKUP($B1293,'b02'!$A$4:$H$705,Y$1,0),0)</f>
        <v>1</v>
      </c>
      <c r="Z1293" s="29">
        <f>IFERROR(VLOOKUP($B1293,'b02'!$A$4:$H$705,Z$1,0),0)</f>
        <v>1</v>
      </c>
      <c r="AA1293" s="29">
        <f>IFERROR(VLOOKUP($B1293,'b02'!$A$4:$H$705,AA$1,0),0)</f>
        <v>0</v>
      </c>
      <c r="AB1293" s="29">
        <f>IFERROR(VLOOKUP($B1293,'b02'!$A$4:$H$705,AB$1,0),0)</f>
        <v>0</v>
      </c>
      <c r="AC1293" s="29">
        <f>IFERROR(VLOOKUP($B1293,'b02'!$A$4:$H$705,AC$1,0),0)</f>
        <v>2</v>
      </c>
      <c r="AD1293" s="41">
        <f>IFERROR(VLOOKUP($B1293,'b06'!$A$4:$I$714,AD$1,0),0)</f>
        <v>1</v>
      </c>
      <c r="AE1293" s="41">
        <f>IFERROR(VLOOKUP($B1293,'b06'!$A$4:$I$714,AE$1,0),0)</f>
        <v>0</v>
      </c>
      <c r="AF1293" s="41">
        <f>IFERROR(VLOOKUP($B1293,'b06'!$A$4:$I$714,AF$1,0),0)</f>
        <v>1</v>
      </c>
      <c r="AG1293" s="41">
        <f>IFERROR(VLOOKUP($B1293,'b06'!$A$4:$I$714,AG$1,0),0)</f>
        <v>0</v>
      </c>
      <c r="AH1293" s="41">
        <f>IFERROR(VLOOKUP($B1293,'b06'!$A$4:$I$714,AH$1,0),0)</f>
        <v>0</v>
      </c>
      <c r="AI1293" s="41">
        <f>IFERROR(VLOOKUP($B1293,'b06'!$A$4:$I$714,AI$1,0),0)</f>
        <v>0</v>
      </c>
      <c r="AJ1293" s="41">
        <f>IFERROR(VLOOKUP($B1293,'b06'!$A$4:$I$714,AJ$1,0),0)</f>
        <v>0</v>
      </c>
    </row>
    <row r="1294" spans="1:36" x14ac:dyDescent="0.35">
      <c r="A1294" s="7">
        <v>1292</v>
      </c>
      <c r="B1294" s="30">
        <v>1292</v>
      </c>
      <c r="C1294" s="8">
        <f t="shared" ca="1" si="251"/>
        <v>31750</v>
      </c>
      <c r="D1294" s="5" t="str">
        <f t="shared" si="252"/>
        <v>colaborador_1292</v>
      </c>
      <c r="E1294" s="9" t="s">
        <v>1339</v>
      </c>
      <c r="F1294" s="9" t="s">
        <v>1553</v>
      </c>
      <c r="G1294" s="8">
        <f t="shared" ref="G1294:G1302" ca="1" si="262">RANDBETWEEN(DATE(2015,1,1),DATE(2020,12,31))</f>
        <v>43467</v>
      </c>
      <c r="H1294" s="10" t="s">
        <v>6</v>
      </c>
      <c r="I1294" s="13">
        <f t="shared" ca="1" si="254"/>
        <v>1.81</v>
      </c>
      <c r="J1294" s="15">
        <f t="shared" ca="1" si="255"/>
        <v>70</v>
      </c>
      <c r="K1294" s="15">
        <f t="shared" ca="1" si="256"/>
        <v>21.366869143188548</v>
      </c>
      <c r="L1294" s="10">
        <v>1</v>
      </c>
      <c r="M1294" s="10">
        <f t="shared" ca="1" si="257"/>
        <v>9</v>
      </c>
      <c r="N1294" s="10">
        <f t="shared" ca="1" si="258"/>
        <v>4</v>
      </c>
      <c r="O1294" s="10">
        <f t="shared" ca="1" si="259"/>
        <v>7</v>
      </c>
      <c r="P1294" s="10">
        <f t="shared" ca="1" si="260"/>
        <v>4</v>
      </c>
      <c r="Q1294" s="11">
        <f t="shared" ca="1" si="261"/>
        <v>34</v>
      </c>
      <c r="R1294" s="22" t="str">
        <f>VLOOKUP(L1294,'05'!$A$2:$B$6,2,0)</f>
        <v>branca</v>
      </c>
      <c r="S1294" s="22" t="str">
        <f ca="1">VLOOKUP(M1294,'06'!$A$2:$B$18,2,0)</f>
        <v>ensino técnico superior completo</v>
      </c>
      <c r="T1294" s="22" t="str">
        <f ca="1">VLOOKUP(N1294,'07'!$A$2:$D$28,2,0)</f>
        <v>Amazonas</v>
      </c>
      <c r="U1294" s="22" t="str">
        <f ca="1">VLOOKUP(O1294,'08'!$A$2:$B$28,2,0)</f>
        <v>Testemunha de Jeová</v>
      </c>
      <c r="V1294" s="22" t="str">
        <f ca="1">VLOOKUP(P1294,'10'!$A$2:$B$10,2,0)</f>
        <v>Desquitado</v>
      </c>
      <c r="W1294" s="29">
        <f>IFERROR(VLOOKUP($B1294,'b02'!$A$4:$H$705,W$1,0),0)</f>
        <v>0</v>
      </c>
      <c r="X1294" s="29">
        <f>IFERROR(VLOOKUP($B1294,'b02'!$A$4:$H$705,X$1,0),0)</f>
        <v>0</v>
      </c>
      <c r="Y1294" s="29">
        <f>IFERROR(VLOOKUP($B1294,'b02'!$A$4:$H$705,Y$1,0),0)</f>
        <v>0</v>
      </c>
      <c r="Z1294" s="29">
        <f>IFERROR(VLOOKUP($B1294,'b02'!$A$4:$H$705,Z$1,0),0)</f>
        <v>0</v>
      </c>
      <c r="AA1294" s="29">
        <f>IFERROR(VLOOKUP($B1294,'b02'!$A$4:$H$705,AA$1,0),0)</f>
        <v>0</v>
      </c>
      <c r="AB1294" s="29">
        <f>IFERROR(VLOOKUP($B1294,'b02'!$A$4:$H$705,AB$1,0),0)</f>
        <v>0</v>
      </c>
      <c r="AC1294" s="29">
        <f>IFERROR(VLOOKUP($B1294,'b02'!$A$4:$H$705,AC$1,0),0)</f>
        <v>0</v>
      </c>
      <c r="AD1294" s="41">
        <f>IFERROR(VLOOKUP($B1294,'b06'!$A$4:$I$714,AD$1,0),0)</f>
        <v>0</v>
      </c>
      <c r="AE1294" s="41">
        <f>IFERROR(VLOOKUP($B1294,'b06'!$A$4:$I$714,AE$1,0),0)</f>
        <v>0</v>
      </c>
      <c r="AF1294" s="41">
        <f>IFERROR(VLOOKUP($B1294,'b06'!$A$4:$I$714,AF$1,0),0)</f>
        <v>0</v>
      </c>
      <c r="AG1294" s="41">
        <f>IFERROR(VLOOKUP($B1294,'b06'!$A$4:$I$714,AG$1,0),0)</f>
        <v>0</v>
      </c>
      <c r="AH1294" s="41">
        <f>IFERROR(VLOOKUP($B1294,'b06'!$A$4:$I$714,AH$1,0),0)</f>
        <v>0</v>
      </c>
      <c r="AI1294" s="41">
        <f>IFERROR(VLOOKUP($B1294,'b06'!$A$4:$I$714,AI$1,0),0)</f>
        <v>0</v>
      </c>
      <c r="AJ1294" s="41">
        <f>IFERROR(VLOOKUP($B1294,'b06'!$A$4:$I$714,AJ$1,0),0)</f>
        <v>0</v>
      </c>
    </row>
    <row r="1295" spans="1:36" x14ac:dyDescent="0.35">
      <c r="A1295" s="7">
        <v>1293</v>
      </c>
      <c r="B1295" s="30">
        <v>1293</v>
      </c>
      <c r="C1295" s="8">
        <f t="shared" ca="1" si="251"/>
        <v>30795</v>
      </c>
      <c r="D1295" s="5" t="str">
        <f t="shared" si="252"/>
        <v>colaborador_1293</v>
      </c>
      <c r="E1295" s="9" t="s">
        <v>1339</v>
      </c>
      <c r="F1295" s="9" t="s">
        <v>1553</v>
      </c>
      <c r="G1295" s="8">
        <f t="shared" ca="1" si="262"/>
        <v>43299</v>
      </c>
      <c r="H1295" s="10" t="s">
        <v>6</v>
      </c>
      <c r="I1295" s="13">
        <f t="shared" ca="1" si="254"/>
        <v>1.83</v>
      </c>
      <c r="J1295" s="15">
        <f t="shared" ca="1" si="255"/>
        <v>72</v>
      </c>
      <c r="K1295" s="15">
        <f t="shared" ca="1" si="256"/>
        <v>21.49959688255845</v>
      </c>
      <c r="L1295" s="10">
        <v>1</v>
      </c>
      <c r="M1295" s="10">
        <f t="shared" ca="1" si="257"/>
        <v>11</v>
      </c>
      <c r="N1295" s="10">
        <f t="shared" ca="1" si="258"/>
        <v>4</v>
      </c>
      <c r="O1295" s="10">
        <f t="shared" ca="1" si="259"/>
        <v>3</v>
      </c>
      <c r="P1295" s="10">
        <f t="shared" ca="1" si="260"/>
        <v>1</v>
      </c>
      <c r="Q1295" s="11">
        <f t="shared" ca="1" si="261"/>
        <v>36</v>
      </c>
      <c r="R1295" s="22" t="str">
        <f>VLOOKUP(L1295,'05'!$A$2:$B$6,2,0)</f>
        <v>branca</v>
      </c>
      <c r="S1295" s="22" t="str">
        <f ca="1">VLOOKUP(M1295,'06'!$A$2:$B$18,2,0)</f>
        <v>ensino superior completo</v>
      </c>
      <c r="T1295" s="22" t="str">
        <f ca="1">VLOOKUP(N1295,'07'!$A$2:$D$28,2,0)</f>
        <v>Amazonas</v>
      </c>
      <c r="U1295" s="22" t="str">
        <f ca="1">VLOOKUP(O1295,'08'!$A$2:$B$28,2,0)</f>
        <v>Católica</v>
      </c>
      <c r="V1295" s="22" t="str">
        <f ca="1">VLOOKUP(P1295,'10'!$A$2:$B$10,2,0)</f>
        <v>Solteiro</v>
      </c>
      <c r="W1295" s="29">
        <f>IFERROR(VLOOKUP($B1295,'b02'!$A$4:$H$705,W$1,0),0)</f>
        <v>0</v>
      </c>
      <c r="X1295" s="29">
        <f>IFERROR(VLOOKUP($B1295,'b02'!$A$4:$H$705,X$1,0),0)</f>
        <v>0</v>
      </c>
      <c r="Y1295" s="29">
        <f>IFERROR(VLOOKUP($B1295,'b02'!$A$4:$H$705,Y$1,0),0)</f>
        <v>1</v>
      </c>
      <c r="Z1295" s="29">
        <f>IFERROR(VLOOKUP($B1295,'b02'!$A$4:$H$705,Z$1,0),0)</f>
        <v>0</v>
      </c>
      <c r="AA1295" s="29">
        <f>IFERROR(VLOOKUP($B1295,'b02'!$A$4:$H$705,AA$1,0),0)</f>
        <v>0</v>
      </c>
      <c r="AB1295" s="29">
        <f>IFERROR(VLOOKUP($B1295,'b02'!$A$4:$H$705,AB$1,0),0)</f>
        <v>0</v>
      </c>
      <c r="AC1295" s="29">
        <f>IFERROR(VLOOKUP($B1295,'b02'!$A$4:$H$705,AC$1,0),0)</f>
        <v>1</v>
      </c>
      <c r="AD1295" s="41">
        <f>IFERROR(VLOOKUP($B1295,'b06'!$A$4:$I$714,AD$1,0),0)</f>
        <v>0</v>
      </c>
      <c r="AE1295" s="41">
        <f>IFERROR(VLOOKUP($B1295,'b06'!$A$4:$I$714,AE$1,0),0)</f>
        <v>0</v>
      </c>
      <c r="AF1295" s="41">
        <f>IFERROR(VLOOKUP($B1295,'b06'!$A$4:$I$714,AF$1,0),0)</f>
        <v>0</v>
      </c>
      <c r="AG1295" s="41">
        <f>IFERROR(VLOOKUP($B1295,'b06'!$A$4:$I$714,AG$1,0),0)</f>
        <v>1</v>
      </c>
      <c r="AH1295" s="41">
        <f>IFERROR(VLOOKUP($B1295,'b06'!$A$4:$I$714,AH$1,0),0)</f>
        <v>0</v>
      </c>
      <c r="AI1295" s="41">
        <f>IFERROR(VLOOKUP($B1295,'b06'!$A$4:$I$714,AI$1,0),0)</f>
        <v>0</v>
      </c>
      <c r="AJ1295" s="41">
        <f>IFERROR(VLOOKUP($B1295,'b06'!$A$4:$I$714,AJ$1,0),0)</f>
        <v>0</v>
      </c>
    </row>
    <row r="1296" spans="1:36" x14ac:dyDescent="0.35">
      <c r="A1296" s="7">
        <v>1294</v>
      </c>
      <c r="B1296" s="30">
        <v>1294</v>
      </c>
      <c r="C1296" s="8">
        <f t="shared" ca="1" si="251"/>
        <v>34543</v>
      </c>
      <c r="D1296" s="5" t="str">
        <f t="shared" si="252"/>
        <v>colaborador_1294</v>
      </c>
      <c r="E1296" s="9" t="s">
        <v>1339</v>
      </c>
      <c r="F1296" s="9" t="s">
        <v>1553</v>
      </c>
      <c r="G1296" s="8">
        <f t="shared" ca="1" si="262"/>
        <v>42302</v>
      </c>
      <c r="H1296" s="10" t="s">
        <v>6</v>
      </c>
      <c r="I1296" s="13">
        <f t="shared" ca="1" si="254"/>
        <v>1.84</v>
      </c>
      <c r="J1296" s="15">
        <f t="shared" ca="1" si="255"/>
        <v>77</v>
      </c>
      <c r="K1296" s="15">
        <f t="shared" ca="1" si="256"/>
        <v>22.743383742911153</v>
      </c>
      <c r="L1296" s="10">
        <v>1</v>
      </c>
      <c r="M1296" s="10">
        <f t="shared" ca="1" si="257"/>
        <v>13</v>
      </c>
      <c r="N1296" s="10">
        <f t="shared" ca="1" si="258"/>
        <v>22</v>
      </c>
      <c r="O1296" s="10">
        <f t="shared" ca="1" si="259"/>
        <v>2</v>
      </c>
      <c r="P1296" s="10">
        <f t="shared" ca="1" si="260"/>
        <v>5</v>
      </c>
      <c r="Q1296" s="11">
        <f t="shared" ca="1" si="261"/>
        <v>26</v>
      </c>
      <c r="R1296" s="22" t="str">
        <f>VLOOKUP(L1296,'05'!$A$2:$B$6,2,0)</f>
        <v>branca</v>
      </c>
      <c r="S1296" s="22" t="str">
        <f ca="1">VLOOKUP(M1296,'06'!$A$2:$B$18,2,0)</f>
        <v>pós-graduação completa</v>
      </c>
      <c r="T1296" s="22" t="str">
        <f ca="1">VLOOKUP(N1296,'07'!$A$2:$D$28,2,0)</f>
        <v>Rondônia</v>
      </c>
      <c r="U1296" s="22" t="str">
        <f ca="1">VLOOKUP(O1296,'08'!$A$2:$B$28,2,0)</f>
        <v>Candomblé</v>
      </c>
      <c r="V1296" s="22" t="str">
        <f ca="1">VLOOKUP(P1296,'10'!$A$2:$B$10,2,0)</f>
        <v>Separado</v>
      </c>
      <c r="W1296" s="29">
        <f>IFERROR(VLOOKUP($B1296,'b02'!$A$4:$H$705,W$1,0),0)</f>
        <v>1</v>
      </c>
      <c r="X1296" s="29">
        <f>IFERROR(VLOOKUP($B1296,'b02'!$A$4:$H$705,X$1,0),0)</f>
        <v>0</v>
      </c>
      <c r="Y1296" s="29">
        <f>IFERROR(VLOOKUP($B1296,'b02'!$A$4:$H$705,Y$1,0),0)</f>
        <v>0</v>
      </c>
      <c r="Z1296" s="29">
        <f>IFERROR(VLOOKUP($B1296,'b02'!$A$4:$H$705,Z$1,0),0)</f>
        <v>1</v>
      </c>
      <c r="AA1296" s="29">
        <f>IFERROR(VLOOKUP($B1296,'b02'!$A$4:$H$705,AA$1,0),0)</f>
        <v>0</v>
      </c>
      <c r="AB1296" s="29">
        <f>IFERROR(VLOOKUP($B1296,'b02'!$A$4:$H$705,AB$1,0),0)</f>
        <v>0</v>
      </c>
      <c r="AC1296" s="29">
        <f>IFERROR(VLOOKUP($B1296,'b02'!$A$4:$H$705,AC$1,0),0)</f>
        <v>2</v>
      </c>
      <c r="AD1296" s="41">
        <f>IFERROR(VLOOKUP($B1296,'b06'!$A$4:$I$714,AD$1,0),0)</f>
        <v>0</v>
      </c>
      <c r="AE1296" s="41">
        <f>IFERROR(VLOOKUP($B1296,'b06'!$A$4:$I$714,AE$1,0),0)</f>
        <v>0</v>
      </c>
      <c r="AF1296" s="41">
        <f>IFERROR(VLOOKUP($B1296,'b06'!$A$4:$I$714,AF$1,0),0)</f>
        <v>0</v>
      </c>
      <c r="AG1296" s="41">
        <f>IFERROR(VLOOKUP($B1296,'b06'!$A$4:$I$714,AG$1,0),0)</f>
        <v>0</v>
      </c>
      <c r="AH1296" s="41">
        <f>IFERROR(VLOOKUP($B1296,'b06'!$A$4:$I$714,AH$1,0),0)</f>
        <v>0</v>
      </c>
      <c r="AI1296" s="41">
        <f>IFERROR(VLOOKUP($B1296,'b06'!$A$4:$I$714,AI$1,0),0)</f>
        <v>1</v>
      </c>
      <c r="AJ1296" s="41">
        <f>IFERROR(VLOOKUP($B1296,'b06'!$A$4:$I$714,AJ$1,0),0)</f>
        <v>1</v>
      </c>
    </row>
    <row r="1297" spans="1:36" x14ac:dyDescent="0.35">
      <c r="A1297" s="7">
        <v>1295</v>
      </c>
      <c r="B1297" s="30">
        <v>1295</v>
      </c>
      <c r="C1297" s="8">
        <f t="shared" ca="1" si="251"/>
        <v>34532</v>
      </c>
      <c r="D1297" s="5" t="str">
        <f t="shared" si="252"/>
        <v>colaborador_1295</v>
      </c>
      <c r="E1297" s="9" t="s">
        <v>1339</v>
      </c>
      <c r="F1297" s="9" t="s">
        <v>1553</v>
      </c>
      <c r="G1297" s="8">
        <f t="shared" ca="1" si="262"/>
        <v>42173</v>
      </c>
      <c r="H1297" s="10" t="s">
        <v>6</v>
      </c>
      <c r="I1297" s="13">
        <f t="shared" ca="1" si="254"/>
        <v>1.84</v>
      </c>
      <c r="J1297" s="15">
        <f t="shared" ca="1" si="255"/>
        <v>72</v>
      </c>
      <c r="K1297" s="15">
        <f t="shared" ca="1" si="256"/>
        <v>21.266540642722116</v>
      </c>
      <c r="L1297" s="10">
        <v>1</v>
      </c>
      <c r="M1297" s="10">
        <f t="shared" ca="1" si="257"/>
        <v>13</v>
      </c>
      <c r="N1297" s="10">
        <f t="shared" ca="1" si="258"/>
        <v>4</v>
      </c>
      <c r="O1297" s="10">
        <f t="shared" ca="1" si="259"/>
        <v>6</v>
      </c>
      <c r="P1297" s="10">
        <f t="shared" ca="1" si="260"/>
        <v>4</v>
      </c>
      <c r="Q1297" s="11">
        <f t="shared" ca="1" si="261"/>
        <v>26</v>
      </c>
      <c r="R1297" s="22" t="str">
        <f>VLOOKUP(L1297,'05'!$A$2:$B$6,2,0)</f>
        <v>branca</v>
      </c>
      <c r="S1297" s="22" t="str">
        <f ca="1">VLOOKUP(M1297,'06'!$A$2:$B$18,2,0)</f>
        <v>pós-graduação completa</v>
      </c>
      <c r="T1297" s="22" t="str">
        <f ca="1">VLOOKUP(N1297,'07'!$A$2:$D$28,2,0)</f>
        <v>Amazonas</v>
      </c>
      <c r="U1297" s="22" t="str">
        <f ca="1">VLOOKUP(O1297,'08'!$A$2:$B$28,2,0)</f>
        <v>Umbanda</v>
      </c>
      <c r="V1297" s="22" t="str">
        <f ca="1">VLOOKUP(P1297,'10'!$A$2:$B$10,2,0)</f>
        <v>Desquitado</v>
      </c>
      <c r="W1297" s="29">
        <f>IFERROR(VLOOKUP($B1297,'b02'!$A$4:$H$705,W$1,0),0)</f>
        <v>0</v>
      </c>
      <c r="X1297" s="29">
        <f>IFERROR(VLOOKUP($B1297,'b02'!$A$4:$H$705,X$1,0),0)</f>
        <v>0</v>
      </c>
      <c r="Y1297" s="29">
        <f>IFERROR(VLOOKUP($B1297,'b02'!$A$4:$H$705,Y$1,0),0)</f>
        <v>0</v>
      </c>
      <c r="Z1297" s="29">
        <f>IFERROR(VLOOKUP($B1297,'b02'!$A$4:$H$705,Z$1,0),0)</f>
        <v>0</v>
      </c>
      <c r="AA1297" s="29">
        <f>IFERROR(VLOOKUP($B1297,'b02'!$A$4:$H$705,AA$1,0),0)</f>
        <v>0</v>
      </c>
      <c r="AB1297" s="29">
        <f>IFERROR(VLOOKUP($B1297,'b02'!$A$4:$H$705,AB$1,0),0)</f>
        <v>0</v>
      </c>
      <c r="AC1297" s="29">
        <f>IFERROR(VLOOKUP($B1297,'b02'!$A$4:$H$705,AC$1,0),0)</f>
        <v>0</v>
      </c>
      <c r="AD1297" s="41">
        <f>IFERROR(VLOOKUP($B1297,'b06'!$A$4:$I$714,AD$1,0),0)</f>
        <v>0</v>
      </c>
      <c r="AE1297" s="41">
        <f>IFERROR(VLOOKUP($B1297,'b06'!$A$4:$I$714,AE$1,0),0)</f>
        <v>0</v>
      </c>
      <c r="AF1297" s="41">
        <f>IFERROR(VLOOKUP($B1297,'b06'!$A$4:$I$714,AF$1,0),0)</f>
        <v>0</v>
      </c>
      <c r="AG1297" s="41">
        <f>IFERROR(VLOOKUP($B1297,'b06'!$A$4:$I$714,AG$1,0),0)</f>
        <v>0</v>
      </c>
      <c r="AH1297" s="41">
        <f>IFERROR(VLOOKUP($B1297,'b06'!$A$4:$I$714,AH$1,0),0)</f>
        <v>0</v>
      </c>
      <c r="AI1297" s="41">
        <f>IFERROR(VLOOKUP($B1297,'b06'!$A$4:$I$714,AI$1,0),0)</f>
        <v>0</v>
      </c>
      <c r="AJ1297" s="41">
        <f>IFERROR(VLOOKUP($B1297,'b06'!$A$4:$I$714,AJ$1,0),0)</f>
        <v>0</v>
      </c>
    </row>
    <row r="1298" spans="1:36" x14ac:dyDescent="0.35">
      <c r="A1298" s="7">
        <v>1296</v>
      </c>
      <c r="B1298" s="30">
        <v>1296</v>
      </c>
      <c r="C1298" s="8">
        <f t="shared" ca="1" si="251"/>
        <v>34002</v>
      </c>
      <c r="D1298" s="5" t="str">
        <f t="shared" si="252"/>
        <v>colaborador_1296</v>
      </c>
      <c r="E1298" s="9" t="s">
        <v>1339</v>
      </c>
      <c r="F1298" s="9" t="s">
        <v>1553</v>
      </c>
      <c r="G1298" s="8">
        <f t="shared" ca="1" si="262"/>
        <v>42300</v>
      </c>
      <c r="H1298" s="10" t="s">
        <v>6</v>
      </c>
      <c r="I1298" s="13">
        <f t="shared" ca="1" si="254"/>
        <v>1.75</v>
      </c>
      <c r="J1298" s="15">
        <f t="shared" ca="1" si="255"/>
        <v>72</v>
      </c>
      <c r="K1298" s="15">
        <f t="shared" ca="1" si="256"/>
        <v>23.510204081632654</v>
      </c>
      <c r="L1298" s="10">
        <v>1</v>
      </c>
      <c r="M1298" s="10">
        <f t="shared" ca="1" si="257"/>
        <v>10</v>
      </c>
      <c r="N1298" s="10">
        <f t="shared" ca="1" si="258"/>
        <v>11</v>
      </c>
      <c r="O1298" s="10">
        <f t="shared" ca="1" si="259"/>
        <v>1</v>
      </c>
      <c r="P1298" s="10">
        <f t="shared" ca="1" si="260"/>
        <v>2</v>
      </c>
      <c r="Q1298" s="11">
        <f t="shared" ca="1" si="261"/>
        <v>28</v>
      </c>
      <c r="R1298" s="22" t="str">
        <f>VLOOKUP(L1298,'05'!$A$2:$B$6,2,0)</f>
        <v>branca</v>
      </c>
      <c r="S1298" s="22" t="str">
        <f ca="1">VLOOKUP(M1298,'06'!$A$2:$B$18,2,0)</f>
        <v>ensino superior incompleto</v>
      </c>
      <c r="T1298" s="22" t="str">
        <f ca="1">VLOOKUP(N1298,'07'!$A$2:$D$28,2,0)</f>
        <v>Mato Grosso</v>
      </c>
      <c r="U1298" s="22" t="str">
        <f ca="1">VLOOKUP(O1298,'08'!$A$2:$B$28,2,0)</f>
        <v>Adventista</v>
      </c>
      <c r="V1298" s="22" t="str">
        <f ca="1">VLOOKUP(P1298,'10'!$A$2:$B$10,2,0)</f>
        <v>Casado</v>
      </c>
      <c r="W1298" s="29">
        <f>IFERROR(VLOOKUP($B1298,'b02'!$A$4:$H$705,W$1,0),0)</f>
        <v>0</v>
      </c>
      <c r="X1298" s="29">
        <f>IFERROR(VLOOKUP($B1298,'b02'!$A$4:$H$705,X$1,0),0)</f>
        <v>0</v>
      </c>
      <c r="Y1298" s="29">
        <f>IFERROR(VLOOKUP($B1298,'b02'!$A$4:$H$705,Y$1,0),0)</f>
        <v>1</v>
      </c>
      <c r="Z1298" s="29">
        <f>IFERROR(VLOOKUP($B1298,'b02'!$A$4:$H$705,Z$1,0),0)</f>
        <v>0</v>
      </c>
      <c r="AA1298" s="29">
        <f>IFERROR(VLOOKUP($B1298,'b02'!$A$4:$H$705,AA$1,0),0)</f>
        <v>0</v>
      </c>
      <c r="AB1298" s="29">
        <f>IFERROR(VLOOKUP($B1298,'b02'!$A$4:$H$705,AB$1,0),0)</f>
        <v>0</v>
      </c>
      <c r="AC1298" s="29">
        <f>IFERROR(VLOOKUP($B1298,'b02'!$A$4:$H$705,AC$1,0),0)</f>
        <v>1</v>
      </c>
      <c r="AD1298" s="41">
        <f>IFERROR(VLOOKUP($B1298,'b06'!$A$4:$I$714,AD$1,0),0)</f>
        <v>0</v>
      </c>
      <c r="AE1298" s="41">
        <f>IFERROR(VLOOKUP($B1298,'b06'!$A$4:$I$714,AE$1,0),0)</f>
        <v>0</v>
      </c>
      <c r="AF1298" s="41">
        <f>IFERROR(VLOOKUP($B1298,'b06'!$A$4:$I$714,AF$1,0),0)</f>
        <v>0</v>
      </c>
      <c r="AG1298" s="41">
        <f>IFERROR(VLOOKUP($B1298,'b06'!$A$4:$I$714,AG$1,0),0)</f>
        <v>0</v>
      </c>
      <c r="AH1298" s="41">
        <f>IFERROR(VLOOKUP($B1298,'b06'!$A$4:$I$714,AH$1,0),0)</f>
        <v>1</v>
      </c>
      <c r="AI1298" s="41">
        <f>IFERROR(VLOOKUP($B1298,'b06'!$A$4:$I$714,AI$1,0),0)</f>
        <v>0</v>
      </c>
      <c r="AJ1298" s="41">
        <f>IFERROR(VLOOKUP($B1298,'b06'!$A$4:$I$714,AJ$1,0),0)</f>
        <v>0</v>
      </c>
    </row>
    <row r="1299" spans="1:36" x14ac:dyDescent="0.35">
      <c r="A1299" s="7">
        <v>1297</v>
      </c>
      <c r="B1299" s="30">
        <v>1297</v>
      </c>
      <c r="C1299" s="8">
        <f t="shared" ca="1" si="251"/>
        <v>31300</v>
      </c>
      <c r="D1299" s="5" t="str">
        <f t="shared" si="252"/>
        <v>colaborador_1297</v>
      </c>
      <c r="E1299" s="9" t="s">
        <v>1339</v>
      </c>
      <c r="F1299" s="9" t="s">
        <v>1553</v>
      </c>
      <c r="G1299" s="8">
        <f t="shared" ca="1" si="262"/>
        <v>43761</v>
      </c>
      <c r="H1299" s="10" t="s">
        <v>6</v>
      </c>
      <c r="I1299" s="13">
        <f t="shared" ca="1" si="254"/>
        <v>1.77</v>
      </c>
      <c r="J1299" s="15">
        <f t="shared" ca="1" si="255"/>
        <v>71</v>
      </c>
      <c r="K1299" s="15">
        <f t="shared" ca="1" si="256"/>
        <v>22.662708672475979</v>
      </c>
      <c r="L1299" s="10">
        <v>4</v>
      </c>
      <c r="M1299" s="10">
        <f t="shared" ca="1" si="257"/>
        <v>10</v>
      </c>
      <c r="N1299" s="10">
        <f t="shared" ca="1" si="258"/>
        <v>10</v>
      </c>
      <c r="O1299" s="10">
        <f t="shared" ca="1" si="259"/>
        <v>3</v>
      </c>
      <c r="P1299" s="10">
        <f t="shared" ca="1" si="260"/>
        <v>6</v>
      </c>
      <c r="Q1299" s="11">
        <f t="shared" ca="1" si="261"/>
        <v>35</v>
      </c>
      <c r="R1299" s="22" t="str">
        <f>VLOOKUP(L1299,'05'!$A$2:$B$6,2,0)</f>
        <v>amarela</v>
      </c>
      <c r="S1299" s="22" t="str">
        <f ca="1">VLOOKUP(M1299,'06'!$A$2:$B$18,2,0)</f>
        <v>ensino superior incompleto</v>
      </c>
      <c r="T1299" s="22" t="str">
        <f ca="1">VLOOKUP(N1299,'07'!$A$2:$D$28,2,0)</f>
        <v>Maranhão</v>
      </c>
      <c r="U1299" s="22" t="str">
        <f ca="1">VLOOKUP(O1299,'08'!$A$2:$B$28,2,0)</f>
        <v>Católica</v>
      </c>
      <c r="V1299" s="22" t="str">
        <f ca="1">VLOOKUP(P1299,'10'!$A$2:$B$10,2,0)</f>
        <v>Concubinato/União Estável</v>
      </c>
      <c r="W1299" s="29">
        <f>IFERROR(VLOOKUP($B1299,'b02'!$A$4:$H$705,W$1,0),0)</f>
        <v>0</v>
      </c>
      <c r="X1299" s="29">
        <f>IFERROR(VLOOKUP($B1299,'b02'!$A$4:$H$705,X$1,0),0)</f>
        <v>0</v>
      </c>
      <c r="Y1299" s="29">
        <f>IFERROR(VLOOKUP($B1299,'b02'!$A$4:$H$705,Y$1,0),0)</f>
        <v>0</v>
      </c>
      <c r="Z1299" s="29">
        <f>IFERROR(VLOOKUP($B1299,'b02'!$A$4:$H$705,Z$1,0),0)</f>
        <v>0</v>
      </c>
      <c r="AA1299" s="29">
        <f>IFERROR(VLOOKUP($B1299,'b02'!$A$4:$H$705,AA$1,0),0)</f>
        <v>0</v>
      </c>
      <c r="AB1299" s="29">
        <f>IFERROR(VLOOKUP($B1299,'b02'!$A$4:$H$705,AB$1,0),0)</f>
        <v>0</v>
      </c>
      <c r="AC1299" s="29">
        <f>IFERROR(VLOOKUP($B1299,'b02'!$A$4:$H$705,AC$1,0),0)</f>
        <v>0</v>
      </c>
      <c r="AD1299" s="41">
        <f>IFERROR(VLOOKUP($B1299,'b06'!$A$4:$I$714,AD$1,0),0)</f>
        <v>0</v>
      </c>
      <c r="AE1299" s="41">
        <f>IFERROR(VLOOKUP($B1299,'b06'!$A$4:$I$714,AE$1,0),0)</f>
        <v>0</v>
      </c>
      <c r="AF1299" s="41">
        <f>IFERROR(VLOOKUP($B1299,'b06'!$A$4:$I$714,AF$1,0),0)</f>
        <v>0</v>
      </c>
      <c r="AG1299" s="41">
        <f>IFERROR(VLOOKUP($B1299,'b06'!$A$4:$I$714,AG$1,0),0)</f>
        <v>0</v>
      </c>
      <c r="AH1299" s="41">
        <f>IFERROR(VLOOKUP($B1299,'b06'!$A$4:$I$714,AH$1,0),0)</f>
        <v>0</v>
      </c>
      <c r="AI1299" s="41">
        <f>IFERROR(VLOOKUP($B1299,'b06'!$A$4:$I$714,AI$1,0),0)</f>
        <v>0</v>
      </c>
      <c r="AJ1299" s="41">
        <f>IFERROR(VLOOKUP($B1299,'b06'!$A$4:$I$714,AJ$1,0),0)</f>
        <v>0</v>
      </c>
    </row>
    <row r="1300" spans="1:36" x14ac:dyDescent="0.35">
      <c r="A1300" s="7">
        <v>1298</v>
      </c>
      <c r="B1300" s="30">
        <v>1298</v>
      </c>
      <c r="C1300" s="8">
        <f t="shared" ca="1" si="251"/>
        <v>31753</v>
      </c>
      <c r="D1300" s="5" t="str">
        <f t="shared" si="252"/>
        <v>colaborador_1298</v>
      </c>
      <c r="E1300" s="9" t="s">
        <v>1339</v>
      </c>
      <c r="F1300" s="9" t="s">
        <v>1553</v>
      </c>
      <c r="G1300" s="8">
        <f t="shared" ca="1" si="262"/>
        <v>43733</v>
      </c>
      <c r="H1300" s="10" t="s">
        <v>6</v>
      </c>
      <c r="I1300" s="13">
        <f t="shared" ca="1" si="254"/>
        <v>1.77</v>
      </c>
      <c r="J1300" s="15">
        <f t="shared" ca="1" si="255"/>
        <v>71</v>
      </c>
      <c r="K1300" s="15">
        <f t="shared" ca="1" si="256"/>
        <v>22.662708672475979</v>
      </c>
      <c r="L1300" s="10">
        <v>1</v>
      </c>
      <c r="M1300" s="10">
        <f t="shared" ca="1" si="257"/>
        <v>11</v>
      </c>
      <c r="N1300" s="10">
        <f t="shared" ca="1" si="258"/>
        <v>23</v>
      </c>
      <c r="O1300" s="10">
        <f t="shared" ca="1" si="259"/>
        <v>6</v>
      </c>
      <c r="P1300" s="10">
        <f t="shared" ca="1" si="260"/>
        <v>1</v>
      </c>
      <c r="Q1300" s="11">
        <f t="shared" ca="1" si="261"/>
        <v>34</v>
      </c>
      <c r="R1300" s="22" t="str">
        <f>VLOOKUP(L1300,'05'!$A$2:$B$6,2,0)</f>
        <v>branca</v>
      </c>
      <c r="S1300" s="22" t="str">
        <f ca="1">VLOOKUP(M1300,'06'!$A$2:$B$18,2,0)</f>
        <v>ensino superior completo</v>
      </c>
      <c r="T1300" s="22" t="str">
        <f ca="1">VLOOKUP(N1300,'07'!$A$2:$D$28,2,0)</f>
        <v>Roraima</v>
      </c>
      <c r="U1300" s="22" t="str">
        <f ca="1">VLOOKUP(O1300,'08'!$A$2:$B$28,2,0)</f>
        <v>Umbanda</v>
      </c>
      <c r="V1300" s="22" t="str">
        <f ca="1">VLOOKUP(P1300,'10'!$A$2:$B$10,2,0)</f>
        <v>Solteiro</v>
      </c>
      <c r="W1300" s="29">
        <f>IFERROR(VLOOKUP($B1300,'b02'!$A$4:$H$705,W$1,0),0)</f>
        <v>0</v>
      </c>
      <c r="X1300" s="29">
        <f>IFERROR(VLOOKUP($B1300,'b02'!$A$4:$H$705,X$1,0),0)</f>
        <v>0</v>
      </c>
      <c r="Y1300" s="29">
        <f>IFERROR(VLOOKUP($B1300,'b02'!$A$4:$H$705,Y$1,0),0)</f>
        <v>1</v>
      </c>
      <c r="Z1300" s="29">
        <f>IFERROR(VLOOKUP($B1300,'b02'!$A$4:$H$705,Z$1,0),0)</f>
        <v>0</v>
      </c>
      <c r="AA1300" s="29">
        <f>IFERROR(VLOOKUP($B1300,'b02'!$A$4:$H$705,AA$1,0),0)</f>
        <v>0</v>
      </c>
      <c r="AB1300" s="29">
        <f>IFERROR(VLOOKUP($B1300,'b02'!$A$4:$H$705,AB$1,0),0)</f>
        <v>0</v>
      </c>
      <c r="AC1300" s="29">
        <f>IFERROR(VLOOKUP($B1300,'b02'!$A$4:$H$705,AC$1,0),0)</f>
        <v>1</v>
      </c>
      <c r="AD1300" s="41">
        <f>IFERROR(VLOOKUP($B1300,'b06'!$A$4:$I$714,AD$1,0),0)</f>
        <v>0</v>
      </c>
      <c r="AE1300" s="41">
        <f>IFERROR(VLOOKUP($B1300,'b06'!$A$4:$I$714,AE$1,0),0)</f>
        <v>1</v>
      </c>
      <c r="AF1300" s="41">
        <f>IFERROR(VLOOKUP($B1300,'b06'!$A$4:$I$714,AF$1,0),0)</f>
        <v>0</v>
      </c>
      <c r="AG1300" s="41">
        <f>IFERROR(VLOOKUP($B1300,'b06'!$A$4:$I$714,AG$1,0),0)</f>
        <v>0</v>
      </c>
      <c r="AH1300" s="41">
        <f>IFERROR(VLOOKUP($B1300,'b06'!$A$4:$I$714,AH$1,0),0)</f>
        <v>0</v>
      </c>
      <c r="AI1300" s="41">
        <f>IFERROR(VLOOKUP($B1300,'b06'!$A$4:$I$714,AI$1,0),0)</f>
        <v>0</v>
      </c>
      <c r="AJ1300" s="41">
        <f>IFERROR(VLOOKUP($B1300,'b06'!$A$4:$I$714,AJ$1,0),0)</f>
        <v>0</v>
      </c>
    </row>
    <row r="1301" spans="1:36" x14ac:dyDescent="0.35">
      <c r="A1301" s="7">
        <v>1299</v>
      </c>
      <c r="B1301" s="30">
        <v>1299</v>
      </c>
      <c r="C1301" s="8">
        <f t="shared" ca="1" si="251"/>
        <v>35797</v>
      </c>
      <c r="D1301" s="5" t="str">
        <f t="shared" si="252"/>
        <v>colaborador_1299</v>
      </c>
      <c r="E1301" s="9" t="s">
        <v>1339</v>
      </c>
      <c r="F1301" s="9" t="s">
        <v>1553</v>
      </c>
      <c r="G1301" s="8">
        <f t="shared" ca="1" si="262"/>
        <v>44131</v>
      </c>
      <c r="H1301" s="10" t="s">
        <v>6</v>
      </c>
      <c r="I1301" s="13">
        <f t="shared" ca="1" si="254"/>
        <v>1.77</v>
      </c>
      <c r="J1301" s="15">
        <f t="shared" ca="1" si="255"/>
        <v>75</v>
      </c>
      <c r="K1301" s="15">
        <f t="shared" ca="1" si="256"/>
        <v>23.93948099205209</v>
      </c>
      <c r="L1301" s="10">
        <v>1</v>
      </c>
      <c r="M1301" s="10">
        <f t="shared" ca="1" si="257"/>
        <v>10</v>
      </c>
      <c r="N1301" s="10">
        <f t="shared" ca="1" si="258"/>
        <v>26</v>
      </c>
      <c r="O1301" s="10">
        <f t="shared" ca="1" si="259"/>
        <v>4</v>
      </c>
      <c r="P1301" s="10">
        <f t="shared" ca="1" si="260"/>
        <v>1</v>
      </c>
      <c r="Q1301" s="11">
        <f t="shared" ca="1" si="261"/>
        <v>23</v>
      </c>
      <c r="R1301" s="22" t="str">
        <f>VLOOKUP(L1301,'05'!$A$2:$B$6,2,0)</f>
        <v>branca</v>
      </c>
      <c r="S1301" s="22" t="str">
        <f ca="1">VLOOKUP(M1301,'06'!$A$2:$B$18,2,0)</f>
        <v>ensino superior incompleto</v>
      </c>
      <c r="T1301" s="22" t="str">
        <f ca="1">VLOOKUP(N1301,'07'!$A$2:$D$28,2,0)</f>
        <v>Sergipe</v>
      </c>
      <c r="U1301" s="22" t="str">
        <f ca="1">VLOOKUP(O1301,'08'!$A$2:$B$28,2,0)</f>
        <v>Cristã</v>
      </c>
      <c r="V1301" s="22" t="str">
        <f ca="1">VLOOKUP(P1301,'10'!$A$2:$B$10,2,0)</f>
        <v>Solteiro</v>
      </c>
      <c r="W1301" s="29">
        <f>IFERROR(VLOOKUP($B1301,'b02'!$A$4:$H$705,W$1,0),0)</f>
        <v>0</v>
      </c>
      <c r="X1301" s="29">
        <f>IFERROR(VLOOKUP($B1301,'b02'!$A$4:$H$705,X$1,0),0)</f>
        <v>0</v>
      </c>
      <c r="Y1301" s="29">
        <f>IFERROR(VLOOKUP($B1301,'b02'!$A$4:$H$705,Y$1,0),0)</f>
        <v>0</v>
      </c>
      <c r="Z1301" s="29">
        <f>IFERROR(VLOOKUP($B1301,'b02'!$A$4:$H$705,Z$1,0),0)</f>
        <v>0</v>
      </c>
      <c r="AA1301" s="29">
        <f>IFERROR(VLOOKUP($B1301,'b02'!$A$4:$H$705,AA$1,0),0)</f>
        <v>0</v>
      </c>
      <c r="AB1301" s="29">
        <f>IFERROR(VLOOKUP($B1301,'b02'!$A$4:$H$705,AB$1,0),0)</f>
        <v>0</v>
      </c>
      <c r="AC1301" s="29">
        <f>IFERROR(VLOOKUP($B1301,'b02'!$A$4:$H$705,AC$1,0),0)</f>
        <v>0</v>
      </c>
      <c r="AD1301" s="41">
        <f>IFERROR(VLOOKUP($B1301,'b06'!$A$4:$I$714,AD$1,0),0)</f>
        <v>0</v>
      </c>
      <c r="AE1301" s="41">
        <f>IFERROR(VLOOKUP($B1301,'b06'!$A$4:$I$714,AE$1,0),0)</f>
        <v>0</v>
      </c>
      <c r="AF1301" s="41">
        <f>IFERROR(VLOOKUP($B1301,'b06'!$A$4:$I$714,AF$1,0),0)</f>
        <v>0</v>
      </c>
      <c r="AG1301" s="41">
        <f>IFERROR(VLOOKUP($B1301,'b06'!$A$4:$I$714,AG$1,0),0)</f>
        <v>0</v>
      </c>
      <c r="AH1301" s="41">
        <f>IFERROR(VLOOKUP($B1301,'b06'!$A$4:$I$714,AH$1,0),0)</f>
        <v>0</v>
      </c>
      <c r="AI1301" s="41">
        <f>IFERROR(VLOOKUP($B1301,'b06'!$A$4:$I$714,AI$1,0),0)</f>
        <v>0</v>
      </c>
      <c r="AJ1301" s="41">
        <f>IFERROR(VLOOKUP($B1301,'b06'!$A$4:$I$714,AJ$1,0),0)</f>
        <v>0</v>
      </c>
    </row>
    <row r="1302" spans="1:36" x14ac:dyDescent="0.35">
      <c r="A1302" s="7">
        <v>1300</v>
      </c>
      <c r="B1302" s="30">
        <v>1300</v>
      </c>
      <c r="C1302" s="8">
        <f t="shared" ca="1" si="251"/>
        <v>33688</v>
      </c>
      <c r="D1302" s="5" t="str">
        <f t="shared" si="252"/>
        <v>colaborador_1300</v>
      </c>
      <c r="E1302" s="9" t="s">
        <v>1339</v>
      </c>
      <c r="F1302" s="9" t="s">
        <v>1553</v>
      </c>
      <c r="G1302" s="8">
        <f t="shared" ca="1" si="262"/>
        <v>43662</v>
      </c>
      <c r="H1302" s="10" t="s">
        <v>6</v>
      </c>
      <c r="I1302" s="13">
        <f t="shared" ca="1" si="254"/>
        <v>1.85</v>
      </c>
      <c r="J1302" s="15">
        <f t="shared" ca="1" si="255"/>
        <v>73</v>
      </c>
      <c r="K1302" s="15">
        <f t="shared" ca="1" si="256"/>
        <v>21.329437545653761</v>
      </c>
      <c r="L1302" s="10">
        <v>2</v>
      </c>
      <c r="M1302" s="10">
        <f t="shared" ca="1" si="257"/>
        <v>10</v>
      </c>
      <c r="N1302" s="10">
        <f t="shared" ca="1" si="258"/>
        <v>24</v>
      </c>
      <c r="O1302" s="10">
        <f t="shared" ca="1" si="259"/>
        <v>7</v>
      </c>
      <c r="P1302" s="10">
        <f t="shared" ca="1" si="260"/>
        <v>1</v>
      </c>
      <c r="Q1302" s="11">
        <f t="shared" ca="1" si="261"/>
        <v>28</v>
      </c>
      <c r="R1302" s="22" t="str">
        <f>VLOOKUP(L1302,'05'!$A$2:$B$6,2,0)</f>
        <v>parda</v>
      </c>
      <c r="S1302" s="22" t="str">
        <f ca="1">VLOOKUP(M1302,'06'!$A$2:$B$18,2,0)</f>
        <v>ensino superior incompleto</v>
      </c>
      <c r="T1302" s="22" t="str">
        <f ca="1">VLOOKUP(N1302,'07'!$A$2:$D$28,2,0)</f>
        <v>Santa Catarina</v>
      </c>
      <c r="U1302" s="22" t="str">
        <f ca="1">VLOOKUP(O1302,'08'!$A$2:$B$28,2,0)</f>
        <v>Testemunha de Jeová</v>
      </c>
      <c r="V1302" s="22" t="str">
        <f ca="1">VLOOKUP(P1302,'10'!$A$2:$B$10,2,0)</f>
        <v>Solteiro</v>
      </c>
      <c r="W1302" s="29">
        <f>IFERROR(VLOOKUP($B1302,'b02'!$A$4:$H$705,W$1,0),0)</f>
        <v>1</v>
      </c>
      <c r="X1302" s="29">
        <f>IFERROR(VLOOKUP($B1302,'b02'!$A$4:$H$705,X$1,0),0)</f>
        <v>0</v>
      </c>
      <c r="Y1302" s="29">
        <f>IFERROR(VLOOKUP($B1302,'b02'!$A$4:$H$705,Y$1,0),0)</f>
        <v>0</v>
      </c>
      <c r="Z1302" s="29">
        <f>IFERROR(VLOOKUP($B1302,'b02'!$A$4:$H$705,Z$1,0),0)</f>
        <v>0</v>
      </c>
      <c r="AA1302" s="29">
        <f>IFERROR(VLOOKUP($B1302,'b02'!$A$4:$H$705,AA$1,0),0)</f>
        <v>0</v>
      </c>
      <c r="AB1302" s="29">
        <f>IFERROR(VLOOKUP($B1302,'b02'!$A$4:$H$705,AB$1,0),0)</f>
        <v>1</v>
      </c>
      <c r="AC1302" s="29">
        <f>IFERROR(VLOOKUP($B1302,'b02'!$A$4:$H$705,AC$1,0),0)</f>
        <v>2</v>
      </c>
      <c r="AD1302" s="41">
        <f>IFERROR(VLOOKUP($B1302,'b06'!$A$4:$I$714,AD$1,0),0)</f>
        <v>1</v>
      </c>
      <c r="AE1302" s="41">
        <f>IFERROR(VLOOKUP($B1302,'b06'!$A$4:$I$714,AE$1,0),0)</f>
        <v>1</v>
      </c>
      <c r="AF1302" s="41">
        <f>IFERROR(VLOOKUP($B1302,'b06'!$A$4:$I$714,AF$1,0),0)</f>
        <v>0</v>
      </c>
      <c r="AG1302" s="41">
        <f>IFERROR(VLOOKUP($B1302,'b06'!$A$4:$I$714,AG$1,0),0)</f>
        <v>0</v>
      </c>
      <c r="AH1302" s="41">
        <f>IFERROR(VLOOKUP($B1302,'b06'!$A$4:$I$714,AH$1,0),0)</f>
        <v>0</v>
      </c>
      <c r="AI1302" s="41">
        <f>IFERROR(VLOOKUP($B1302,'b06'!$A$4:$I$714,AI$1,0),0)</f>
        <v>0</v>
      </c>
      <c r="AJ1302" s="41">
        <f>IFERROR(VLOOKUP($B1302,'b06'!$A$4:$I$714,AJ$1,0),0)</f>
        <v>0</v>
      </c>
    </row>
    <row r="1303" spans="1:36" x14ac:dyDescent="0.35">
      <c r="A1303" s="7">
        <v>1301</v>
      </c>
      <c r="B1303" s="30">
        <v>1301</v>
      </c>
      <c r="C1303" s="8">
        <f ca="1">RANDBETWEEN(DATE(1984,1,1),DATE(1998,12,31))</f>
        <v>34565</v>
      </c>
      <c r="D1303" s="9" t="str">
        <f>CONCATENATE("colaborador_",A1303)</f>
        <v>colaborador_1301</v>
      </c>
      <c r="E1303" s="9" t="s">
        <v>1339</v>
      </c>
      <c r="F1303" s="9" t="s">
        <v>1554</v>
      </c>
      <c r="G1303" s="8">
        <f ca="1">RANDBETWEEN(DATE(2015,1,1),DATE(2020,12,31))</f>
        <v>42987</v>
      </c>
      <c r="H1303" s="10" t="s">
        <v>6</v>
      </c>
      <c r="I1303" s="13">
        <f ca="1">IF(H1303="M",RANDBETWEEN(175,185)/100,RANDBETWEEN(165,175)/100)</f>
        <v>1.82</v>
      </c>
      <c r="J1303" s="15">
        <f ca="1">IF(H1303="M",RANDBETWEEN(70,81),RANDBETWEEN(45,65))</f>
        <v>73</v>
      </c>
      <c r="K1303" s="15">
        <f ca="1">J1303/I1303^2</f>
        <v>22.03840115928028</v>
      </c>
      <c r="L1303" s="10">
        <v>1</v>
      </c>
      <c r="M1303" s="10">
        <f ca="1">RANDBETWEEN(9,13)</f>
        <v>11</v>
      </c>
      <c r="N1303" s="10">
        <f ca="1">RANDBETWEEN(1,27)</f>
        <v>3</v>
      </c>
      <c r="O1303" s="10">
        <f ca="1">RANDBETWEEN(1,7)</f>
        <v>2</v>
      </c>
      <c r="P1303" s="10">
        <f ca="1">RANDBETWEEN(1,6)</f>
        <v>2</v>
      </c>
      <c r="Q1303" s="11">
        <f t="shared" ca="1" si="261"/>
        <v>26</v>
      </c>
      <c r="R1303" s="22" t="str">
        <f>VLOOKUP(L1303,'05'!$A$2:$B$6,2,0)</f>
        <v>branca</v>
      </c>
      <c r="S1303" s="22" t="str">
        <f ca="1">VLOOKUP(M1303,'06'!$A$2:$B$18,2,0)</f>
        <v>ensino superior completo</v>
      </c>
      <c r="T1303" s="22" t="str">
        <f ca="1">VLOOKUP(N1303,'07'!$A$2:$D$28,2,0)</f>
        <v>Amapá</v>
      </c>
      <c r="U1303" s="22" t="str">
        <f ca="1">VLOOKUP(O1303,'08'!$A$2:$B$28,2,0)</f>
        <v>Candomblé</v>
      </c>
      <c r="V1303" s="22" t="str">
        <f ca="1">VLOOKUP(P1303,'10'!$A$2:$B$10,2,0)</f>
        <v>Casado</v>
      </c>
      <c r="W1303" s="29">
        <f>IFERROR(VLOOKUP($B1303,'b02'!$A$4:$H$705,W$1,0),0)</f>
        <v>0</v>
      </c>
      <c r="X1303" s="29">
        <f>IFERROR(VLOOKUP($B1303,'b02'!$A$4:$H$705,X$1,0),0)</f>
        <v>0</v>
      </c>
      <c r="Y1303" s="29">
        <f>IFERROR(VLOOKUP($B1303,'b02'!$A$4:$H$705,Y$1,0),0)</f>
        <v>0</v>
      </c>
      <c r="Z1303" s="29">
        <f>IFERROR(VLOOKUP($B1303,'b02'!$A$4:$H$705,Z$1,0),0)</f>
        <v>1</v>
      </c>
      <c r="AA1303" s="29">
        <f>IFERROR(VLOOKUP($B1303,'b02'!$A$4:$H$705,AA$1,0),0)</f>
        <v>0</v>
      </c>
      <c r="AB1303" s="29">
        <f>IFERROR(VLOOKUP($B1303,'b02'!$A$4:$H$705,AB$1,0),0)</f>
        <v>0</v>
      </c>
      <c r="AC1303" s="29">
        <f>IFERROR(VLOOKUP($B1303,'b02'!$A$4:$H$705,AC$1,0),0)</f>
        <v>1</v>
      </c>
      <c r="AD1303" s="41">
        <f>IFERROR(VLOOKUP($B1303,'b06'!$A$4:$I$714,AD$1,0),0)</f>
        <v>0</v>
      </c>
      <c r="AE1303" s="41">
        <f>IFERROR(VLOOKUP($B1303,'b06'!$A$4:$I$714,AE$1,0),0)</f>
        <v>0</v>
      </c>
      <c r="AF1303" s="41">
        <f>IFERROR(VLOOKUP($B1303,'b06'!$A$4:$I$714,AF$1,0),0)</f>
        <v>0</v>
      </c>
      <c r="AG1303" s="41">
        <f>IFERROR(VLOOKUP($B1303,'b06'!$A$4:$I$714,AG$1,0),0)</f>
        <v>0</v>
      </c>
      <c r="AH1303" s="41">
        <f>IFERROR(VLOOKUP($B1303,'b06'!$A$4:$I$714,AH$1,0),0)</f>
        <v>1</v>
      </c>
      <c r="AI1303" s="41">
        <f>IFERROR(VLOOKUP($B1303,'b06'!$A$4:$I$714,AI$1,0),0)</f>
        <v>0</v>
      </c>
      <c r="AJ1303" s="41">
        <f>IFERROR(VLOOKUP($B1303,'b06'!$A$4:$I$714,AJ$1,0),0)</f>
        <v>0</v>
      </c>
    </row>
    <row r="1304" spans="1:36" x14ac:dyDescent="0.35">
      <c r="A1304" s="7">
        <v>1302</v>
      </c>
      <c r="B1304" s="30">
        <v>1302</v>
      </c>
      <c r="C1304" s="8">
        <f t="shared" ref="C1304:C1307" ca="1" si="263">RANDBETWEEN(DATE(1984,1,1),DATE(1998,12,31))</f>
        <v>32694</v>
      </c>
      <c r="D1304" s="5" t="str">
        <f t="shared" ref="D1304:D1307" si="264">CONCATENATE("colaborador_",A1304)</f>
        <v>colaborador_1302</v>
      </c>
      <c r="E1304" s="9" t="s">
        <v>1339</v>
      </c>
      <c r="F1304" s="9" t="s">
        <v>1554</v>
      </c>
      <c r="G1304" s="8">
        <f t="shared" ref="G1304:G1307" ca="1" si="265">RANDBETWEEN(DATE(2015,1,1),DATE(2020,12,31))</f>
        <v>43084</v>
      </c>
      <c r="H1304" s="10" t="s">
        <v>6</v>
      </c>
      <c r="I1304" s="13">
        <f t="shared" ref="I1304:I1307" ca="1" si="266">IF(H1304="M",RANDBETWEEN(175,185)/100,RANDBETWEEN(165,175)/100)</f>
        <v>1.83</v>
      </c>
      <c r="J1304" s="15">
        <f t="shared" ref="J1304:J1307" ca="1" si="267">IF(H1304="M",RANDBETWEEN(70,81),RANDBETWEEN(45,65))</f>
        <v>78</v>
      </c>
      <c r="K1304" s="15">
        <f t="shared" ref="K1304:K1307" ca="1" si="268">J1304/I1304^2</f>
        <v>23.291229956104985</v>
      </c>
      <c r="L1304" s="10">
        <v>4</v>
      </c>
      <c r="M1304" s="10">
        <f t="shared" ref="M1304:M1307" ca="1" si="269">RANDBETWEEN(9,13)</f>
        <v>9</v>
      </c>
      <c r="N1304" s="10">
        <f t="shared" ref="N1304:N1307" ca="1" si="270">RANDBETWEEN(1,27)</f>
        <v>23</v>
      </c>
      <c r="O1304" s="10">
        <f t="shared" ref="O1304:O1307" ca="1" si="271">RANDBETWEEN(1,7)</f>
        <v>5</v>
      </c>
      <c r="P1304" s="10">
        <f t="shared" ref="P1304:P1307" ca="1" si="272">RANDBETWEEN(1,6)</f>
        <v>2</v>
      </c>
      <c r="Q1304" s="11">
        <f t="shared" ca="1" si="261"/>
        <v>31</v>
      </c>
      <c r="R1304" s="22" t="str">
        <f>VLOOKUP(L1304,'05'!$A$2:$B$6,2,0)</f>
        <v>amarela</v>
      </c>
      <c r="S1304" s="22" t="str">
        <f ca="1">VLOOKUP(M1304,'06'!$A$2:$B$18,2,0)</f>
        <v>ensino técnico superior completo</v>
      </c>
      <c r="T1304" s="22" t="str">
        <f ca="1">VLOOKUP(N1304,'07'!$A$2:$D$28,2,0)</f>
        <v>Roraima</v>
      </c>
      <c r="U1304" s="22" t="str">
        <f ca="1">VLOOKUP(O1304,'08'!$A$2:$B$28,2,0)</f>
        <v>Evangélica</v>
      </c>
      <c r="V1304" s="22" t="str">
        <f ca="1">VLOOKUP(P1304,'10'!$A$2:$B$10,2,0)</f>
        <v>Casado</v>
      </c>
      <c r="W1304" s="29">
        <f>IFERROR(VLOOKUP($B1304,'b02'!$A$4:$H$705,W$1,0),0)</f>
        <v>0</v>
      </c>
      <c r="X1304" s="29">
        <f>IFERROR(VLOOKUP($B1304,'b02'!$A$4:$H$705,X$1,0),0)</f>
        <v>0</v>
      </c>
      <c r="Y1304" s="29">
        <f>IFERROR(VLOOKUP($B1304,'b02'!$A$4:$H$705,Y$1,0),0)</f>
        <v>0</v>
      </c>
      <c r="Z1304" s="29">
        <f>IFERROR(VLOOKUP($B1304,'b02'!$A$4:$H$705,Z$1,0),0)</f>
        <v>0</v>
      </c>
      <c r="AA1304" s="29">
        <f>IFERROR(VLOOKUP($B1304,'b02'!$A$4:$H$705,AA$1,0),0)</f>
        <v>0</v>
      </c>
      <c r="AB1304" s="29">
        <f>IFERROR(VLOOKUP($B1304,'b02'!$A$4:$H$705,AB$1,0),0)</f>
        <v>0</v>
      </c>
      <c r="AC1304" s="29">
        <f>IFERROR(VLOOKUP($B1304,'b02'!$A$4:$H$705,AC$1,0),0)</f>
        <v>0</v>
      </c>
      <c r="AD1304" s="41">
        <f>IFERROR(VLOOKUP($B1304,'b06'!$A$4:$I$714,AD$1,0),0)</f>
        <v>0</v>
      </c>
      <c r="AE1304" s="41">
        <f>IFERROR(VLOOKUP($B1304,'b06'!$A$4:$I$714,AE$1,0),0)</f>
        <v>0</v>
      </c>
      <c r="AF1304" s="41">
        <f>IFERROR(VLOOKUP($B1304,'b06'!$A$4:$I$714,AF$1,0),0)</f>
        <v>0</v>
      </c>
      <c r="AG1304" s="41">
        <f>IFERROR(VLOOKUP($B1304,'b06'!$A$4:$I$714,AG$1,0),0)</f>
        <v>0</v>
      </c>
      <c r="AH1304" s="41">
        <f>IFERROR(VLOOKUP($B1304,'b06'!$A$4:$I$714,AH$1,0),0)</f>
        <v>0</v>
      </c>
      <c r="AI1304" s="41">
        <f>IFERROR(VLOOKUP($B1304,'b06'!$A$4:$I$714,AI$1,0),0)</f>
        <v>0</v>
      </c>
      <c r="AJ1304" s="41">
        <f>IFERROR(VLOOKUP($B1304,'b06'!$A$4:$I$714,AJ$1,0),0)</f>
        <v>0</v>
      </c>
    </row>
    <row r="1305" spans="1:36" x14ac:dyDescent="0.35">
      <c r="A1305" s="7">
        <v>1303</v>
      </c>
      <c r="B1305" s="30">
        <v>1303</v>
      </c>
      <c r="C1305" s="8">
        <f t="shared" ca="1" si="263"/>
        <v>35010</v>
      </c>
      <c r="D1305" s="5" t="str">
        <f t="shared" si="264"/>
        <v>colaborador_1303</v>
      </c>
      <c r="E1305" s="9" t="s">
        <v>1339</v>
      </c>
      <c r="F1305" s="9" t="s">
        <v>1554</v>
      </c>
      <c r="G1305" s="8">
        <f t="shared" ca="1" si="265"/>
        <v>44155</v>
      </c>
      <c r="H1305" s="10" t="s">
        <v>6</v>
      </c>
      <c r="I1305" s="13">
        <f t="shared" ca="1" si="266"/>
        <v>1.85</v>
      </c>
      <c r="J1305" s="15">
        <f t="shared" ca="1" si="267"/>
        <v>72</v>
      </c>
      <c r="K1305" s="15">
        <f t="shared" ca="1" si="268"/>
        <v>21.037253469685901</v>
      </c>
      <c r="L1305" s="10">
        <v>1</v>
      </c>
      <c r="M1305" s="10">
        <f t="shared" ca="1" si="269"/>
        <v>13</v>
      </c>
      <c r="N1305" s="10">
        <f t="shared" ca="1" si="270"/>
        <v>18</v>
      </c>
      <c r="O1305" s="10">
        <f t="shared" ca="1" si="271"/>
        <v>3</v>
      </c>
      <c r="P1305" s="10">
        <f t="shared" ca="1" si="272"/>
        <v>1</v>
      </c>
      <c r="Q1305" s="11">
        <f t="shared" ca="1" si="261"/>
        <v>25</v>
      </c>
      <c r="R1305" s="22" t="str">
        <f>VLOOKUP(L1305,'05'!$A$2:$B$6,2,0)</f>
        <v>branca</v>
      </c>
      <c r="S1305" s="22" t="str">
        <f ca="1">VLOOKUP(M1305,'06'!$A$2:$B$18,2,0)</f>
        <v>pós-graduação completa</v>
      </c>
      <c r="T1305" s="22" t="str">
        <f ca="1">VLOOKUP(N1305,'07'!$A$2:$D$28,2,0)</f>
        <v>Piauí</v>
      </c>
      <c r="U1305" s="22" t="str">
        <f ca="1">VLOOKUP(O1305,'08'!$A$2:$B$28,2,0)</f>
        <v>Católica</v>
      </c>
      <c r="V1305" s="22" t="str">
        <f ca="1">VLOOKUP(P1305,'10'!$A$2:$B$10,2,0)</f>
        <v>Solteiro</v>
      </c>
      <c r="W1305" s="29">
        <f>IFERROR(VLOOKUP($B1305,'b02'!$A$4:$H$705,W$1,0),0)</f>
        <v>0</v>
      </c>
      <c r="X1305" s="29">
        <f>IFERROR(VLOOKUP($B1305,'b02'!$A$4:$H$705,X$1,0),0)</f>
        <v>0</v>
      </c>
      <c r="Y1305" s="29">
        <f>IFERROR(VLOOKUP($B1305,'b02'!$A$4:$H$705,Y$1,0),0)</f>
        <v>0</v>
      </c>
      <c r="Z1305" s="29">
        <f>IFERROR(VLOOKUP($B1305,'b02'!$A$4:$H$705,Z$1,0),0)</f>
        <v>0</v>
      </c>
      <c r="AA1305" s="29">
        <f>IFERROR(VLOOKUP($B1305,'b02'!$A$4:$H$705,AA$1,0),0)</f>
        <v>0</v>
      </c>
      <c r="AB1305" s="29">
        <f>IFERROR(VLOOKUP($B1305,'b02'!$A$4:$H$705,AB$1,0),0)</f>
        <v>0</v>
      </c>
      <c r="AC1305" s="29">
        <f>IFERROR(VLOOKUP($B1305,'b02'!$A$4:$H$705,AC$1,0),0)</f>
        <v>0</v>
      </c>
      <c r="AD1305" s="41">
        <f>IFERROR(VLOOKUP($B1305,'b06'!$A$4:$I$714,AD$1,0),0)</f>
        <v>0</v>
      </c>
      <c r="AE1305" s="41">
        <f>IFERROR(VLOOKUP($B1305,'b06'!$A$4:$I$714,AE$1,0),0)</f>
        <v>0</v>
      </c>
      <c r="AF1305" s="41">
        <f>IFERROR(VLOOKUP($B1305,'b06'!$A$4:$I$714,AF$1,0),0)</f>
        <v>0</v>
      </c>
      <c r="AG1305" s="41">
        <f>IFERROR(VLOOKUP($B1305,'b06'!$A$4:$I$714,AG$1,0),0)</f>
        <v>0</v>
      </c>
      <c r="AH1305" s="41">
        <f>IFERROR(VLOOKUP($B1305,'b06'!$A$4:$I$714,AH$1,0),0)</f>
        <v>0</v>
      </c>
      <c r="AI1305" s="41">
        <f>IFERROR(VLOOKUP($B1305,'b06'!$A$4:$I$714,AI$1,0),0)</f>
        <v>0</v>
      </c>
      <c r="AJ1305" s="41">
        <f>IFERROR(VLOOKUP($B1305,'b06'!$A$4:$I$714,AJ$1,0),0)</f>
        <v>0</v>
      </c>
    </row>
    <row r="1306" spans="1:36" x14ac:dyDescent="0.35">
      <c r="A1306" s="7">
        <v>1304</v>
      </c>
      <c r="B1306" s="30">
        <v>1304</v>
      </c>
      <c r="C1306" s="8">
        <f t="shared" ca="1" si="263"/>
        <v>31032</v>
      </c>
      <c r="D1306" s="5" t="str">
        <f t="shared" si="264"/>
        <v>colaborador_1304</v>
      </c>
      <c r="E1306" s="9" t="s">
        <v>1339</v>
      </c>
      <c r="F1306" s="9" t="s">
        <v>1554</v>
      </c>
      <c r="G1306" s="8">
        <f t="shared" ca="1" si="265"/>
        <v>43537</v>
      </c>
      <c r="H1306" s="10" t="s">
        <v>6</v>
      </c>
      <c r="I1306" s="13">
        <f t="shared" ca="1" si="266"/>
        <v>1.79</v>
      </c>
      <c r="J1306" s="15">
        <f t="shared" ca="1" si="267"/>
        <v>76</v>
      </c>
      <c r="K1306" s="15">
        <f t="shared" ca="1" si="268"/>
        <v>23.719609250647608</v>
      </c>
      <c r="L1306" s="10">
        <v>4</v>
      </c>
      <c r="M1306" s="10">
        <f t="shared" ca="1" si="269"/>
        <v>13</v>
      </c>
      <c r="N1306" s="10">
        <f t="shared" ca="1" si="270"/>
        <v>15</v>
      </c>
      <c r="O1306" s="10">
        <f t="shared" ca="1" si="271"/>
        <v>7</v>
      </c>
      <c r="P1306" s="10">
        <f t="shared" ca="1" si="272"/>
        <v>1</v>
      </c>
      <c r="Q1306" s="11">
        <f t="shared" ca="1" si="261"/>
        <v>36</v>
      </c>
      <c r="R1306" s="22" t="str">
        <f>VLOOKUP(L1306,'05'!$A$2:$B$6,2,0)</f>
        <v>amarela</v>
      </c>
      <c r="S1306" s="22" t="str">
        <f ca="1">VLOOKUP(M1306,'06'!$A$2:$B$18,2,0)</f>
        <v>pós-graduação completa</v>
      </c>
      <c r="T1306" s="22" t="str">
        <f ca="1">VLOOKUP(N1306,'07'!$A$2:$D$28,2,0)</f>
        <v>Paraíba</v>
      </c>
      <c r="U1306" s="22" t="str">
        <f ca="1">VLOOKUP(O1306,'08'!$A$2:$B$28,2,0)</f>
        <v>Testemunha de Jeová</v>
      </c>
      <c r="V1306" s="22" t="str">
        <f ca="1">VLOOKUP(P1306,'10'!$A$2:$B$10,2,0)</f>
        <v>Solteiro</v>
      </c>
      <c r="W1306" s="29">
        <f>IFERROR(VLOOKUP($B1306,'b02'!$A$4:$H$705,W$1,0),0)</f>
        <v>0</v>
      </c>
      <c r="X1306" s="29">
        <f>IFERROR(VLOOKUP($B1306,'b02'!$A$4:$H$705,X$1,0),0)</f>
        <v>0</v>
      </c>
      <c r="Y1306" s="29">
        <f>IFERROR(VLOOKUP($B1306,'b02'!$A$4:$H$705,Y$1,0),0)</f>
        <v>1</v>
      </c>
      <c r="Z1306" s="29">
        <f>IFERROR(VLOOKUP($B1306,'b02'!$A$4:$H$705,Z$1,0),0)</f>
        <v>0</v>
      </c>
      <c r="AA1306" s="29">
        <f>IFERROR(VLOOKUP($B1306,'b02'!$A$4:$H$705,AA$1,0),0)</f>
        <v>0</v>
      </c>
      <c r="AB1306" s="29">
        <f>IFERROR(VLOOKUP($B1306,'b02'!$A$4:$H$705,AB$1,0),0)</f>
        <v>0</v>
      </c>
      <c r="AC1306" s="29">
        <f>IFERROR(VLOOKUP($B1306,'b02'!$A$4:$H$705,AC$1,0),0)</f>
        <v>1</v>
      </c>
      <c r="AD1306" s="41">
        <f>IFERROR(VLOOKUP($B1306,'b06'!$A$4:$I$714,AD$1,0),0)</f>
        <v>0</v>
      </c>
      <c r="AE1306" s="41">
        <f>IFERROR(VLOOKUP($B1306,'b06'!$A$4:$I$714,AE$1,0),0)</f>
        <v>0</v>
      </c>
      <c r="AF1306" s="41">
        <f>IFERROR(VLOOKUP($B1306,'b06'!$A$4:$I$714,AF$1,0),0)</f>
        <v>0</v>
      </c>
      <c r="AG1306" s="41">
        <f>IFERROR(VLOOKUP($B1306,'b06'!$A$4:$I$714,AG$1,0),0)</f>
        <v>0</v>
      </c>
      <c r="AH1306" s="41">
        <f>IFERROR(VLOOKUP($B1306,'b06'!$A$4:$I$714,AH$1,0),0)</f>
        <v>0</v>
      </c>
      <c r="AI1306" s="41">
        <f>IFERROR(VLOOKUP($B1306,'b06'!$A$4:$I$714,AI$1,0),0)</f>
        <v>1</v>
      </c>
      <c r="AJ1306" s="41">
        <f>IFERROR(VLOOKUP($B1306,'b06'!$A$4:$I$714,AJ$1,0),0)</f>
        <v>0</v>
      </c>
    </row>
    <row r="1307" spans="1:36" x14ac:dyDescent="0.35">
      <c r="A1307" s="7">
        <v>1305</v>
      </c>
      <c r="B1307" s="30">
        <v>1305</v>
      </c>
      <c r="C1307" s="8">
        <f t="shared" ca="1" si="263"/>
        <v>31925</v>
      </c>
      <c r="D1307" s="5" t="str">
        <f t="shared" si="264"/>
        <v>colaborador_1305</v>
      </c>
      <c r="E1307" s="9" t="s">
        <v>1339</v>
      </c>
      <c r="F1307" s="9" t="s">
        <v>1554</v>
      </c>
      <c r="G1307" s="8">
        <f t="shared" ca="1" si="265"/>
        <v>42707</v>
      </c>
      <c r="H1307" s="10" t="s">
        <v>6</v>
      </c>
      <c r="I1307" s="13">
        <f t="shared" ca="1" si="266"/>
        <v>1.84</v>
      </c>
      <c r="J1307" s="15">
        <f t="shared" ca="1" si="267"/>
        <v>80</v>
      </c>
      <c r="K1307" s="15">
        <f t="shared" ca="1" si="268"/>
        <v>23.629489603024574</v>
      </c>
      <c r="L1307" s="10">
        <v>1</v>
      </c>
      <c r="M1307" s="10">
        <f t="shared" ca="1" si="269"/>
        <v>13</v>
      </c>
      <c r="N1307" s="10">
        <f t="shared" ca="1" si="270"/>
        <v>23</v>
      </c>
      <c r="O1307" s="10">
        <f t="shared" ca="1" si="271"/>
        <v>3</v>
      </c>
      <c r="P1307" s="10">
        <f t="shared" ca="1" si="272"/>
        <v>5</v>
      </c>
      <c r="Q1307" s="11">
        <f t="shared" ca="1" si="261"/>
        <v>33</v>
      </c>
      <c r="R1307" s="22" t="str">
        <f>VLOOKUP(L1307,'05'!$A$2:$B$6,2,0)</f>
        <v>branca</v>
      </c>
      <c r="S1307" s="22" t="str">
        <f ca="1">VLOOKUP(M1307,'06'!$A$2:$B$18,2,0)</f>
        <v>pós-graduação completa</v>
      </c>
      <c r="T1307" s="22" t="str">
        <f ca="1">VLOOKUP(N1307,'07'!$A$2:$D$28,2,0)</f>
        <v>Roraima</v>
      </c>
      <c r="U1307" s="22" t="str">
        <f ca="1">VLOOKUP(O1307,'08'!$A$2:$B$28,2,0)</f>
        <v>Católica</v>
      </c>
      <c r="V1307" s="22" t="str">
        <f ca="1">VLOOKUP(P1307,'10'!$A$2:$B$10,2,0)</f>
        <v>Separado</v>
      </c>
      <c r="W1307" s="29">
        <f>IFERROR(VLOOKUP($B1307,'b02'!$A$4:$H$705,W$1,0),0)</f>
        <v>0</v>
      </c>
      <c r="X1307" s="29">
        <f>IFERROR(VLOOKUP($B1307,'b02'!$A$4:$H$705,X$1,0),0)</f>
        <v>0</v>
      </c>
      <c r="Y1307" s="29">
        <f>IFERROR(VLOOKUP($B1307,'b02'!$A$4:$H$705,Y$1,0),0)</f>
        <v>0</v>
      </c>
      <c r="Z1307" s="29">
        <f>IFERROR(VLOOKUP($B1307,'b02'!$A$4:$H$705,Z$1,0),0)</f>
        <v>0</v>
      </c>
      <c r="AA1307" s="29">
        <f>IFERROR(VLOOKUP($B1307,'b02'!$A$4:$H$705,AA$1,0),0)</f>
        <v>0</v>
      </c>
      <c r="AB1307" s="29">
        <f>IFERROR(VLOOKUP($B1307,'b02'!$A$4:$H$705,AB$1,0),0)</f>
        <v>0</v>
      </c>
      <c r="AC1307" s="29">
        <f>IFERROR(VLOOKUP($B1307,'b02'!$A$4:$H$705,AC$1,0),0)</f>
        <v>0</v>
      </c>
      <c r="AD1307" s="41">
        <f>IFERROR(VLOOKUP($B1307,'b06'!$A$4:$I$714,AD$1,0),0)</f>
        <v>0</v>
      </c>
      <c r="AE1307" s="41">
        <f>IFERROR(VLOOKUP($B1307,'b06'!$A$4:$I$714,AE$1,0),0)</f>
        <v>0</v>
      </c>
      <c r="AF1307" s="41">
        <f>IFERROR(VLOOKUP($B1307,'b06'!$A$4:$I$714,AF$1,0),0)</f>
        <v>0</v>
      </c>
      <c r="AG1307" s="41">
        <f>IFERROR(VLOOKUP($B1307,'b06'!$A$4:$I$714,AG$1,0),0)</f>
        <v>0</v>
      </c>
      <c r="AH1307" s="41">
        <f>IFERROR(VLOOKUP($B1307,'b06'!$A$4:$I$714,AH$1,0),0)</f>
        <v>0</v>
      </c>
      <c r="AI1307" s="41">
        <f>IFERROR(VLOOKUP($B1307,'b06'!$A$4:$I$714,AI$1,0),0)</f>
        <v>0</v>
      </c>
      <c r="AJ1307" s="41">
        <f>IFERROR(VLOOKUP($B1307,'b06'!$A$4:$I$714,AJ$1,0),0)</f>
        <v>0</v>
      </c>
    </row>
    <row r="1308" spans="1:36" x14ac:dyDescent="0.35">
      <c r="A1308" s="7">
        <v>1306</v>
      </c>
      <c r="B1308" s="30">
        <v>1306</v>
      </c>
      <c r="C1308" s="8">
        <f ca="1">RANDBETWEEN(DATE(1984,1,1),DATE(1998,12,31))</f>
        <v>33286</v>
      </c>
      <c r="D1308" s="9" t="str">
        <f>CONCATENATE("colaborador_",A1308)</f>
        <v>colaborador_1306</v>
      </c>
      <c r="E1308" s="9" t="s">
        <v>1555</v>
      </c>
      <c r="F1308" s="9" t="s">
        <v>1557</v>
      </c>
      <c r="G1308" s="8">
        <f ca="1">RANDBETWEEN(DATE(2015,1,1),DATE(2020,12,31))</f>
        <v>43092</v>
      </c>
      <c r="H1308" s="10" t="s">
        <v>56</v>
      </c>
      <c r="I1308" s="13">
        <f ca="1">IF(H1308="M",RANDBETWEEN(175,185)/100,RANDBETWEEN(165,175)/100)</f>
        <v>1.65</v>
      </c>
      <c r="J1308" s="15">
        <f ca="1">IF(H1308="M",RANDBETWEEN(70,81),RANDBETWEEN(45,65))</f>
        <v>53</v>
      </c>
      <c r="K1308" s="15">
        <f ca="1">J1308/I1308^2</f>
        <v>19.467401285583104</v>
      </c>
      <c r="L1308" s="10">
        <v>1</v>
      </c>
      <c r="M1308" s="10">
        <f ca="1">RANDBETWEEN(9,13)</f>
        <v>10</v>
      </c>
      <c r="N1308" s="10">
        <f ca="1">RANDBETWEEN(1,27)</f>
        <v>22</v>
      </c>
      <c r="O1308" s="10">
        <f ca="1">RANDBETWEEN(1,7)</f>
        <v>1</v>
      </c>
      <c r="P1308" s="10">
        <f ca="1">RANDBETWEEN(1,6)</f>
        <v>5</v>
      </c>
      <c r="Q1308" s="11">
        <f t="shared" ca="1" si="261"/>
        <v>30</v>
      </c>
      <c r="R1308" s="22" t="str">
        <f>VLOOKUP(L1308,'05'!$A$2:$B$6,2,0)</f>
        <v>branca</v>
      </c>
      <c r="S1308" s="22" t="str">
        <f ca="1">VLOOKUP(M1308,'06'!$A$2:$B$18,2,0)</f>
        <v>ensino superior incompleto</v>
      </c>
      <c r="T1308" s="22" t="str">
        <f ca="1">VLOOKUP(N1308,'07'!$A$2:$D$28,2,0)</f>
        <v>Rondônia</v>
      </c>
      <c r="U1308" s="22" t="str">
        <f ca="1">VLOOKUP(O1308,'08'!$A$2:$B$28,2,0)</f>
        <v>Adventista</v>
      </c>
      <c r="V1308" s="22" t="str">
        <f ca="1">VLOOKUP(P1308,'10'!$A$2:$B$10,2,0)</f>
        <v>Separado</v>
      </c>
      <c r="W1308" s="29">
        <f>IFERROR(VLOOKUP($B1308,'b02'!$A$4:$H$705,W$1,0),0)</f>
        <v>0</v>
      </c>
      <c r="X1308" s="29">
        <f>IFERROR(VLOOKUP($B1308,'b02'!$A$4:$H$705,X$1,0),0)</f>
        <v>0</v>
      </c>
      <c r="Y1308" s="29">
        <f>IFERROR(VLOOKUP($B1308,'b02'!$A$4:$H$705,Y$1,0),0)</f>
        <v>0</v>
      </c>
      <c r="Z1308" s="29">
        <f>IFERROR(VLOOKUP($B1308,'b02'!$A$4:$H$705,Z$1,0),0)</f>
        <v>0</v>
      </c>
      <c r="AA1308" s="29">
        <f>IFERROR(VLOOKUP($B1308,'b02'!$A$4:$H$705,AA$1,0),0)</f>
        <v>0</v>
      </c>
      <c r="AB1308" s="29">
        <f>IFERROR(VLOOKUP($B1308,'b02'!$A$4:$H$705,AB$1,0),0)</f>
        <v>0</v>
      </c>
      <c r="AC1308" s="29">
        <f>IFERROR(VLOOKUP($B1308,'b02'!$A$4:$H$705,AC$1,0),0)</f>
        <v>0</v>
      </c>
      <c r="AD1308" s="41">
        <f>IFERROR(VLOOKUP($B1308,'b06'!$A$4:$I$714,AD$1,0),0)</f>
        <v>0</v>
      </c>
      <c r="AE1308" s="41">
        <f>IFERROR(VLOOKUP($B1308,'b06'!$A$4:$I$714,AE$1,0),0)</f>
        <v>0</v>
      </c>
      <c r="AF1308" s="41">
        <f>IFERROR(VLOOKUP($B1308,'b06'!$A$4:$I$714,AF$1,0),0)</f>
        <v>0</v>
      </c>
      <c r="AG1308" s="41">
        <f>IFERROR(VLOOKUP($B1308,'b06'!$A$4:$I$714,AG$1,0),0)</f>
        <v>0</v>
      </c>
      <c r="AH1308" s="41">
        <f>IFERROR(VLOOKUP($B1308,'b06'!$A$4:$I$714,AH$1,0),0)</f>
        <v>0</v>
      </c>
      <c r="AI1308" s="41">
        <f>IFERROR(VLOOKUP($B1308,'b06'!$A$4:$I$714,AI$1,0),0)</f>
        <v>0</v>
      </c>
      <c r="AJ1308" s="41">
        <f>IFERROR(VLOOKUP($B1308,'b06'!$A$4:$I$714,AJ$1,0),0)</f>
        <v>0</v>
      </c>
    </row>
    <row r="1309" spans="1:36" x14ac:dyDescent="0.35">
      <c r="A1309" s="7">
        <v>1307</v>
      </c>
      <c r="B1309" s="30">
        <v>1307</v>
      </c>
      <c r="C1309" s="8">
        <f t="shared" ref="C1309:C1312" ca="1" si="273">RANDBETWEEN(DATE(1984,1,1),DATE(1998,12,31))</f>
        <v>36159</v>
      </c>
      <c r="D1309" s="5" t="str">
        <f t="shared" ref="D1309:D1312" si="274">CONCATENATE("colaborador_",A1309)</f>
        <v>colaborador_1307</v>
      </c>
      <c r="E1309" s="9" t="s">
        <v>1555</v>
      </c>
      <c r="F1309" s="9" t="s">
        <v>1557</v>
      </c>
      <c r="G1309" s="8">
        <f t="shared" ref="G1309:G1312" ca="1" si="275">RANDBETWEEN(DATE(2015,1,1),DATE(2020,12,31))</f>
        <v>42787</v>
      </c>
      <c r="H1309" s="10" t="s">
        <v>56</v>
      </c>
      <c r="I1309" s="13">
        <f t="shared" ref="I1309:I1312" ca="1" si="276">IF(H1309="M",RANDBETWEEN(175,185)/100,RANDBETWEEN(165,175)/100)</f>
        <v>1.72</v>
      </c>
      <c r="J1309" s="15">
        <f t="shared" ref="J1309:J1312" ca="1" si="277">IF(H1309="M",RANDBETWEEN(70,81),RANDBETWEEN(45,65))</f>
        <v>51</v>
      </c>
      <c r="K1309" s="15">
        <f t="shared" ref="K1309:K1312" ca="1" si="278">J1309/I1309^2</f>
        <v>17.239048134126556</v>
      </c>
      <c r="L1309" s="10">
        <v>1</v>
      </c>
      <c r="M1309" s="10">
        <f t="shared" ref="M1309:M1312" ca="1" si="279">RANDBETWEEN(9,13)</f>
        <v>11</v>
      </c>
      <c r="N1309" s="10">
        <f t="shared" ref="N1309:N1312" ca="1" si="280">RANDBETWEEN(1,27)</f>
        <v>7</v>
      </c>
      <c r="O1309" s="10">
        <f t="shared" ref="O1309:O1312" ca="1" si="281">RANDBETWEEN(1,7)</f>
        <v>4</v>
      </c>
      <c r="P1309" s="10">
        <f t="shared" ref="P1309:P1312" ca="1" si="282">RANDBETWEEN(1,6)</f>
        <v>4</v>
      </c>
      <c r="Q1309" s="11">
        <f t="shared" ca="1" si="261"/>
        <v>22</v>
      </c>
      <c r="R1309" s="22" t="str">
        <f>VLOOKUP(L1309,'05'!$A$2:$B$6,2,0)</f>
        <v>branca</v>
      </c>
      <c r="S1309" s="22" t="str">
        <f ca="1">VLOOKUP(M1309,'06'!$A$2:$B$18,2,0)</f>
        <v>ensino superior completo</v>
      </c>
      <c r="T1309" s="22" t="str">
        <f ca="1">VLOOKUP(N1309,'07'!$A$2:$D$28,2,0)</f>
        <v>Distrito Federal</v>
      </c>
      <c r="U1309" s="22" t="str">
        <f ca="1">VLOOKUP(O1309,'08'!$A$2:$B$28,2,0)</f>
        <v>Cristã</v>
      </c>
      <c r="V1309" s="22" t="str">
        <f ca="1">VLOOKUP(P1309,'10'!$A$2:$B$10,2,0)</f>
        <v>Desquitado</v>
      </c>
      <c r="W1309" s="29">
        <f>IFERROR(VLOOKUP($B1309,'b02'!$A$4:$H$705,W$1,0),0)</f>
        <v>0</v>
      </c>
      <c r="X1309" s="29">
        <f>IFERROR(VLOOKUP($B1309,'b02'!$A$4:$H$705,X$1,0),0)</f>
        <v>0</v>
      </c>
      <c r="Y1309" s="29">
        <f>IFERROR(VLOOKUP($B1309,'b02'!$A$4:$H$705,Y$1,0),0)</f>
        <v>0</v>
      </c>
      <c r="Z1309" s="29">
        <f>IFERROR(VLOOKUP($B1309,'b02'!$A$4:$H$705,Z$1,0),0)</f>
        <v>0</v>
      </c>
      <c r="AA1309" s="29">
        <f>IFERROR(VLOOKUP($B1309,'b02'!$A$4:$H$705,AA$1,0),0)</f>
        <v>0</v>
      </c>
      <c r="AB1309" s="29">
        <f>IFERROR(VLOOKUP($B1309,'b02'!$A$4:$H$705,AB$1,0),0)</f>
        <v>1</v>
      </c>
      <c r="AC1309" s="29">
        <f>IFERROR(VLOOKUP($B1309,'b02'!$A$4:$H$705,AC$1,0),0)</f>
        <v>1</v>
      </c>
      <c r="AD1309" s="41">
        <f>IFERROR(VLOOKUP($B1309,'b06'!$A$4:$I$714,AD$1,0),0)</f>
        <v>0</v>
      </c>
      <c r="AE1309" s="41">
        <f>IFERROR(VLOOKUP($B1309,'b06'!$A$4:$I$714,AE$1,0),0)</f>
        <v>0</v>
      </c>
      <c r="AF1309" s="41">
        <f>IFERROR(VLOOKUP($B1309,'b06'!$A$4:$I$714,AF$1,0),0)</f>
        <v>0</v>
      </c>
      <c r="AG1309" s="41">
        <f>IFERROR(VLOOKUP($B1309,'b06'!$A$4:$I$714,AG$1,0),0)</f>
        <v>0</v>
      </c>
      <c r="AH1309" s="41">
        <f>IFERROR(VLOOKUP($B1309,'b06'!$A$4:$I$714,AH$1,0),0)</f>
        <v>1</v>
      </c>
      <c r="AI1309" s="41">
        <f>IFERROR(VLOOKUP($B1309,'b06'!$A$4:$I$714,AI$1,0),0)</f>
        <v>0</v>
      </c>
      <c r="AJ1309" s="41">
        <f>IFERROR(VLOOKUP($B1309,'b06'!$A$4:$I$714,AJ$1,0),0)</f>
        <v>0</v>
      </c>
    </row>
    <row r="1310" spans="1:36" x14ac:dyDescent="0.35">
      <c r="A1310" s="7">
        <v>1308</v>
      </c>
      <c r="B1310" s="30">
        <v>1308</v>
      </c>
      <c r="C1310" s="8">
        <f t="shared" ca="1" si="273"/>
        <v>31714</v>
      </c>
      <c r="D1310" s="5" t="str">
        <f t="shared" si="274"/>
        <v>colaborador_1308</v>
      </c>
      <c r="E1310" s="9" t="s">
        <v>1555</v>
      </c>
      <c r="F1310" s="9" t="s">
        <v>1557</v>
      </c>
      <c r="G1310" s="8">
        <f t="shared" ca="1" si="275"/>
        <v>42739</v>
      </c>
      <c r="H1310" s="10" t="s">
        <v>56</v>
      </c>
      <c r="I1310" s="13">
        <f t="shared" ca="1" si="276"/>
        <v>1.71</v>
      </c>
      <c r="J1310" s="15">
        <f t="shared" ca="1" si="277"/>
        <v>62</v>
      </c>
      <c r="K1310" s="15">
        <f t="shared" ca="1" si="278"/>
        <v>21.203105228959341</v>
      </c>
      <c r="L1310" s="10">
        <v>1</v>
      </c>
      <c r="M1310" s="10">
        <f t="shared" ca="1" si="279"/>
        <v>13</v>
      </c>
      <c r="N1310" s="10">
        <f t="shared" ca="1" si="280"/>
        <v>25</v>
      </c>
      <c r="O1310" s="10">
        <f t="shared" ca="1" si="281"/>
        <v>7</v>
      </c>
      <c r="P1310" s="10">
        <f t="shared" ca="1" si="282"/>
        <v>4</v>
      </c>
      <c r="Q1310" s="11">
        <f t="shared" ca="1" si="261"/>
        <v>34</v>
      </c>
      <c r="R1310" s="22" t="str">
        <f>VLOOKUP(L1310,'05'!$A$2:$B$6,2,0)</f>
        <v>branca</v>
      </c>
      <c r="S1310" s="22" t="str">
        <f ca="1">VLOOKUP(M1310,'06'!$A$2:$B$18,2,0)</f>
        <v>pós-graduação completa</v>
      </c>
      <c r="T1310" s="22" t="str">
        <f ca="1">VLOOKUP(N1310,'07'!$A$2:$D$28,2,0)</f>
        <v>São Paulo</v>
      </c>
      <c r="U1310" s="22" t="str">
        <f ca="1">VLOOKUP(O1310,'08'!$A$2:$B$28,2,0)</f>
        <v>Testemunha de Jeová</v>
      </c>
      <c r="V1310" s="22" t="str">
        <f ca="1">VLOOKUP(P1310,'10'!$A$2:$B$10,2,0)</f>
        <v>Desquitado</v>
      </c>
      <c r="W1310" s="29">
        <f>IFERROR(VLOOKUP($B1310,'b02'!$A$4:$H$705,W$1,0),0)</f>
        <v>0</v>
      </c>
      <c r="X1310" s="29">
        <f>IFERROR(VLOOKUP($B1310,'b02'!$A$4:$H$705,X$1,0),0)</f>
        <v>1</v>
      </c>
      <c r="Y1310" s="29">
        <f>IFERROR(VLOOKUP($B1310,'b02'!$A$4:$H$705,Y$1,0),0)</f>
        <v>0</v>
      </c>
      <c r="Z1310" s="29">
        <f>IFERROR(VLOOKUP($B1310,'b02'!$A$4:$H$705,Z$1,0),0)</f>
        <v>1</v>
      </c>
      <c r="AA1310" s="29">
        <f>IFERROR(VLOOKUP($B1310,'b02'!$A$4:$H$705,AA$1,0),0)</f>
        <v>0</v>
      </c>
      <c r="AB1310" s="29">
        <f>IFERROR(VLOOKUP($B1310,'b02'!$A$4:$H$705,AB$1,0),0)</f>
        <v>0</v>
      </c>
      <c r="AC1310" s="29">
        <f>IFERROR(VLOOKUP($B1310,'b02'!$A$4:$H$705,AC$1,0),0)</f>
        <v>2</v>
      </c>
      <c r="AD1310" s="41">
        <f>IFERROR(VLOOKUP($B1310,'b06'!$A$4:$I$714,AD$1,0),0)</f>
        <v>1</v>
      </c>
      <c r="AE1310" s="41">
        <f>IFERROR(VLOOKUP($B1310,'b06'!$A$4:$I$714,AE$1,0),0)</f>
        <v>0</v>
      </c>
      <c r="AF1310" s="41">
        <f>IFERROR(VLOOKUP($B1310,'b06'!$A$4:$I$714,AF$1,0),0)</f>
        <v>1</v>
      </c>
      <c r="AG1310" s="41">
        <f>IFERROR(VLOOKUP($B1310,'b06'!$A$4:$I$714,AG$1,0),0)</f>
        <v>0</v>
      </c>
      <c r="AH1310" s="41">
        <f>IFERROR(VLOOKUP($B1310,'b06'!$A$4:$I$714,AH$1,0),0)</f>
        <v>0</v>
      </c>
      <c r="AI1310" s="41">
        <f>IFERROR(VLOOKUP($B1310,'b06'!$A$4:$I$714,AI$1,0),0)</f>
        <v>0</v>
      </c>
      <c r="AJ1310" s="41">
        <f>IFERROR(VLOOKUP($B1310,'b06'!$A$4:$I$714,AJ$1,0),0)</f>
        <v>0</v>
      </c>
    </row>
    <row r="1311" spans="1:36" x14ac:dyDescent="0.35">
      <c r="A1311" s="7">
        <v>1309</v>
      </c>
      <c r="B1311" s="30">
        <v>1309</v>
      </c>
      <c r="C1311" s="8">
        <f t="shared" ca="1" si="273"/>
        <v>33726</v>
      </c>
      <c r="D1311" s="5" t="str">
        <f t="shared" si="274"/>
        <v>colaborador_1309</v>
      </c>
      <c r="E1311" s="9" t="s">
        <v>1555</v>
      </c>
      <c r="F1311" s="9" t="s">
        <v>1557</v>
      </c>
      <c r="G1311" s="8">
        <f t="shared" ca="1" si="275"/>
        <v>43124</v>
      </c>
      <c r="H1311" s="10" t="s">
        <v>56</v>
      </c>
      <c r="I1311" s="13">
        <f t="shared" ca="1" si="276"/>
        <v>1.66</v>
      </c>
      <c r="J1311" s="15">
        <f t="shared" ca="1" si="277"/>
        <v>50</v>
      </c>
      <c r="K1311" s="15">
        <f t="shared" ca="1" si="278"/>
        <v>18.144868631151112</v>
      </c>
      <c r="L1311" s="10">
        <v>3</v>
      </c>
      <c r="M1311" s="10">
        <f t="shared" ca="1" si="279"/>
        <v>13</v>
      </c>
      <c r="N1311" s="10">
        <f t="shared" ca="1" si="280"/>
        <v>24</v>
      </c>
      <c r="O1311" s="10">
        <f t="shared" ca="1" si="281"/>
        <v>2</v>
      </c>
      <c r="P1311" s="10">
        <f t="shared" ca="1" si="282"/>
        <v>3</v>
      </c>
      <c r="Q1311" s="11">
        <f t="shared" ca="1" si="261"/>
        <v>28</v>
      </c>
      <c r="R1311" s="22" t="str">
        <f>VLOOKUP(L1311,'05'!$A$2:$B$6,2,0)</f>
        <v>preta</v>
      </c>
      <c r="S1311" s="22" t="str">
        <f ca="1">VLOOKUP(M1311,'06'!$A$2:$B$18,2,0)</f>
        <v>pós-graduação completa</v>
      </c>
      <c r="T1311" s="22" t="str">
        <f ca="1">VLOOKUP(N1311,'07'!$A$2:$D$28,2,0)</f>
        <v>Santa Catarina</v>
      </c>
      <c r="U1311" s="22" t="str">
        <f ca="1">VLOOKUP(O1311,'08'!$A$2:$B$28,2,0)</f>
        <v>Candomblé</v>
      </c>
      <c r="V1311" s="22" t="str">
        <f ca="1">VLOOKUP(P1311,'10'!$A$2:$B$10,2,0)</f>
        <v>Divorciado</v>
      </c>
      <c r="W1311" s="29">
        <f>IFERROR(VLOOKUP($B1311,'b02'!$A$4:$H$705,W$1,0),0)</f>
        <v>0</v>
      </c>
      <c r="X1311" s="29">
        <f>IFERROR(VLOOKUP($B1311,'b02'!$A$4:$H$705,X$1,0),0)</f>
        <v>0</v>
      </c>
      <c r="Y1311" s="29">
        <f>IFERROR(VLOOKUP($B1311,'b02'!$A$4:$H$705,Y$1,0),0)</f>
        <v>0</v>
      </c>
      <c r="Z1311" s="29">
        <f>IFERROR(VLOOKUP($B1311,'b02'!$A$4:$H$705,Z$1,0),0)</f>
        <v>0</v>
      </c>
      <c r="AA1311" s="29">
        <f>IFERROR(VLOOKUP($B1311,'b02'!$A$4:$H$705,AA$1,0),0)</f>
        <v>1</v>
      </c>
      <c r="AB1311" s="29">
        <f>IFERROR(VLOOKUP($B1311,'b02'!$A$4:$H$705,AB$1,0),0)</f>
        <v>0</v>
      </c>
      <c r="AC1311" s="29">
        <f>IFERROR(VLOOKUP($B1311,'b02'!$A$4:$H$705,AC$1,0),0)</f>
        <v>1</v>
      </c>
      <c r="AD1311" s="41">
        <f>IFERROR(VLOOKUP($B1311,'b06'!$A$4:$I$714,AD$1,0),0)</f>
        <v>1</v>
      </c>
      <c r="AE1311" s="41">
        <f>IFERROR(VLOOKUP($B1311,'b06'!$A$4:$I$714,AE$1,0),0)</f>
        <v>0</v>
      </c>
      <c r="AF1311" s="41">
        <f>IFERROR(VLOOKUP($B1311,'b06'!$A$4:$I$714,AF$1,0),0)</f>
        <v>0</v>
      </c>
      <c r="AG1311" s="41">
        <f>IFERROR(VLOOKUP($B1311,'b06'!$A$4:$I$714,AG$1,0),0)</f>
        <v>0</v>
      </c>
      <c r="AH1311" s="41">
        <f>IFERROR(VLOOKUP($B1311,'b06'!$A$4:$I$714,AH$1,0),0)</f>
        <v>0</v>
      </c>
      <c r="AI1311" s="41">
        <f>IFERROR(VLOOKUP($B1311,'b06'!$A$4:$I$714,AI$1,0),0)</f>
        <v>0</v>
      </c>
      <c r="AJ1311" s="41">
        <f>IFERROR(VLOOKUP($B1311,'b06'!$A$4:$I$714,AJ$1,0),0)</f>
        <v>0</v>
      </c>
    </row>
    <row r="1312" spans="1:36" x14ac:dyDescent="0.35">
      <c r="A1312" s="7">
        <v>1310</v>
      </c>
      <c r="B1312" s="30">
        <v>1310</v>
      </c>
      <c r="C1312" s="8">
        <f t="shared" ca="1" si="273"/>
        <v>33315</v>
      </c>
      <c r="D1312" s="5" t="str">
        <f t="shared" si="274"/>
        <v>colaborador_1310</v>
      </c>
      <c r="E1312" s="9" t="s">
        <v>1555</v>
      </c>
      <c r="F1312" s="9" t="s">
        <v>1557</v>
      </c>
      <c r="G1312" s="8">
        <f t="shared" ca="1" si="275"/>
        <v>43375</v>
      </c>
      <c r="H1312" s="10" t="s">
        <v>6</v>
      </c>
      <c r="I1312" s="13">
        <f t="shared" ca="1" si="276"/>
        <v>1.8</v>
      </c>
      <c r="J1312" s="15">
        <f t="shared" ca="1" si="277"/>
        <v>77</v>
      </c>
      <c r="K1312" s="15">
        <f t="shared" ca="1" si="278"/>
        <v>23.76543209876543</v>
      </c>
      <c r="L1312" s="10">
        <v>1</v>
      </c>
      <c r="M1312" s="10">
        <f t="shared" ca="1" si="279"/>
        <v>10</v>
      </c>
      <c r="N1312" s="10">
        <f t="shared" ca="1" si="280"/>
        <v>12</v>
      </c>
      <c r="O1312" s="10">
        <f t="shared" ca="1" si="281"/>
        <v>5</v>
      </c>
      <c r="P1312" s="10">
        <f t="shared" ca="1" si="282"/>
        <v>6</v>
      </c>
      <c r="Q1312" s="11">
        <f t="shared" ca="1" si="261"/>
        <v>29</v>
      </c>
      <c r="R1312" s="22" t="str">
        <f>VLOOKUP(L1312,'05'!$A$2:$B$6,2,0)</f>
        <v>branca</v>
      </c>
      <c r="S1312" s="22" t="str">
        <f ca="1">VLOOKUP(M1312,'06'!$A$2:$B$18,2,0)</f>
        <v>ensino superior incompleto</v>
      </c>
      <c r="T1312" s="22" t="str">
        <f ca="1">VLOOKUP(N1312,'07'!$A$2:$D$28,2,0)</f>
        <v>Mato Grosso do Sul</v>
      </c>
      <c r="U1312" s="22" t="str">
        <f ca="1">VLOOKUP(O1312,'08'!$A$2:$B$28,2,0)</f>
        <v>Evangélica</v>
      </c>
      <c r="V1312" s="22" t="str">
        <f ca="1">VLOOKUP(P1312,'10'!$A$2:$B$10,2,0)</f>
        <v>Concubinato/União Estável</v>
      </c>
      <c r="W1312" s="29">
        <f>IFERROR(VLOOKUP($B1312,'b02'!$A$4:$H$705,W$1,0),0)</f>
        <v>0</v>
      </c>
      <c r="X1312" s="29">
        <f>IFERROR(VLOOKUP($B1312,'b02'!$A$4:$H$705,X$1,0),0)</f>
        <v>0</v>
      </c>
      <c r="Y1312" s="29">
        <f>IFERROR(VLOOKUP($B1312,'b02'!$A$4:$H$705,Y$1,0),0)</f>
        <v>0</v>
      </c>
      <c r="Z1312" s="29">
        <f>IFERROR(VLOOKUP($B1312,'b02'!$A$4:$H$705,Z$1,0),0)</f>
        <v>0</v>
      </c>
      <c r="AA1312" s="29">
        <f>IFERROR(VLOOKUP($B1312,'b02'!$A$4:$H$705,AA$1,0),0)</f>
        <v>0</v>
      </c>
      <c r="AB1312" s="29">
        <f>IFERROR(VLOOKUP($B1312,'b02'!$A$4:$H$705,AB$1,0),0)</f>
        <v>0</v>
      </c>
      <c r="AC1312" s="29">
        <f>IFERROR(VLOOKUP($B1312,'b02'!$A$4:$H$705,AC$1,0),0)</f>
        <v>0</v>
      </c>
      <c r="AD1312" s="41">
        <f>IFERROR(VLOOKUP($B1312,'b06'!$A$4:$I$714,AD$1,0),0)</f>
        <v>0</v>
      </c>
      <c r="AE1312" s="41">
        <f>IFERROR(VLOOKUP($B1312,'b06'!$A$4:$I$714,AE$1,0),0)</f>
        <v>0</v>
      </c>
      <c r="AF1312" s="41">
        <f>IFERROR(VLOOKUP($B1312,'b06'!$A$4:$I$714,AF$1,0),0)</f>
        <v>0</v>
      </c>
      <c r="AG1312" s="41">
        <f>IFERROR(VLOOKUP($B1312,'b06'!$A$4:$I$714,AG$1,0),0)</f>
        <v>0</v>
      </c>
      <c r="AH1312" s="41">
        <f>IFERROR(VLOOKUP($B1312,'b06'!$A$4:$I$714,AH$1,0),0)</f>
        <v>0</v>
      </c>
      <c r="AI1312" s="41">
        <f>IFERROR(VLOOKUP($B1312,'b06'!$A$4:$I$714,AI$1,0),0)</f>
        <v>0</v>
      </c>
      <c r="AJ1312" s="41">
        <f>IFERROR(VLOOKUP($B1312,'b06'!$A$4:$I$714,AJ$1,0),0)</f>
        <v>0</v>
      </c>
    </row>
    <row r="1313" spans="1:36" x14ac:dyDescent="0.35">
      <c r="A1313" s="7">
        <v>1311</v>
      </c>
      <c r="B1313" s="30">
        <v>1311</v>
      </c>
      <c r="C1313" s="8">
        <f ca="1">RANDBETWEEN(DATE(1984,1,1),DATE(1998,12,31))</f>
        <v>30685</v>
      </c>
      <c r="D1313" s="9" t="str">
        <f>CONCATENATE("colaborador_",A1313)</f>
        <v>colaborador_1311</v>
      </c>
      <c r="E1313" s="9" t="s">
        <v>1555</v>
      </c>
      <c r="F1313" s="9" t="s">
        <v>1558</v>
      </c>
      <c r="G1313" s="8">
        <f ca="1">RANDBETWEEN(DATE(2015,1,1),DATE(2020,12,31))</f>
        <v>43878</v>
      </c>
      <c r="H1313" s="10" t="s">
        <v>56</v>
      </c>
      <c r="I1313" s="13">
        <f ca="1">IF(H1313="M",RANDBETWEEN(175,185)/100,RANDBETWEEN(165,175)/100)</f>
        <v>1.7</v>
      </c>
      <c r="J1313" s="15">
        <f ca="1">IF(H1313="M",RANDBETWEEN(70,81),RANDBETWEEN(45,65))</f>
        <v>62</v>
      </c>
      <c r="K1313" s="15">
        <f ca="1">J1313/I1313^2</f>
        <v>21.453287197231838</v>
      </c>
      <c r="L1313" s="10">
        <v>1</v>
      </c>
      <c r="M1313" s="10">
        <f ca="1">RANDBETWEEN(9,13)</f>
        <v>13</v>
      </c>
      <c r="N1313" s="10">
        <f ca="1">RANDBETWEEN(1,27)</f>
        <v>15</v>
      </c>
      <c r="O1313" s="10">
        <f ca="1">RANDBETWEEN(1,7)</f>
        <v>1</v>
      </c>
      <c r="P1313" s="10">
        <f ca="1">RANDBETWEEN(1,6)</f>
        <v>1</v>
      </c>
      <c r="Q1313" s="11">
        <f t="shared" ca="1" si="261"/>
        <v>37</v>
      </c>
      <c r="R1313" s="22" t="str">
        <f>VLOOKUP(L1313,'05'!$A$2:$B$6,2,0)</f>
        <v>branca</v>
      </c>
      <c r="S1313" s="22" t="str">
        <f ca="1">VLOOKUP(M1313,'06'!$A$2:$B$18,2,0)</f>
        <v>pós-graduação completa</v>
      </c>
      <c r="T1313" s="22" t="str">
        <f ca="1">VLOOKUP(N1313,'07'!$A$2:$D$28,2,0)</f>
        <v>Paraíba</v>
      </c>
      <c r="U1313" s="22" t="str">
        <f ca="1">VLOOKUP(O1313,'08'!$A$2:$B$28,2,0)</f>
        <v>Adventista</v>
      </c>
      <c r="V1313" s="22" t="str">
        <f ca="1">VLOOKUP(P1313,'10'!$A$2:$B$10,2,0)</f>
        <v>Solteiro</v>
      </c>
      <c r="W1313" s="29">
        <f>IFERROR(VLOOKUP($B1313,'b02'!$A$4:$H$705,W$1,0),0)</f>
        <v>0</v>
      </c>
      <c r="X1313" s="29">
        <f>IFERROR(VLOOKUP($B1313,'b02'!$A$4:$H$705,X$1,0),0)</f>
        <v>0</v>
      </c>
      <c r="Y1313" s="29">
        <f>IFERROR(VLOOKUP($B1313,'b02'!$A$4:$H$705,Y$1,0),0)</f>
        <v>0</v>
      </c>
      <c r="Z1313" s="29">
        <f>IFERROR(VLOOKUP($B1313,'b02'!$A$4:$H$705,Z$1,0),0)</f>
        <v>0</v>
      </c>
      <c r="AA1313" s="29">
        <f>IFERROR(VLOOKUP($B1313,'b02'!$A$4:$H$705,AA$1,0),0)</f>
        <v>0</v>
      </c>
      <c r="AB1313" s="29">
        <f>IFERROR(VLOOKUP($B1313,'b02'!$A$4:$H$705,AB$1,0),0)</f>
        <v>0</v>
      </c>
      <c r="AC1313" s="29">
        <f>IFERROR(VLOOKUP($B1313,'b02'!$A$4:$H$705,AC$1,0),0)</f>
        <v>0</v>
      </c>
      <c r="AD1313" s="41">
        <f>IFERROR(VLOOKUP($B1313,'b06'!$A$4:$I$714,AD$1,0),0)</f>
        <v>0</v>
      </c>
      <c r="AE1313" s="41">
        <f>IFERROR(VLOOKUP($B1313,'b06'!$A$4:$I$714,AE$1,0),0)</f>
        <v>0</v>
      </c>
      <c r="AF1313" s="41">
        <f>IFERROR(VLOOKUP($B1313,'b06'!$A$4:$I$714,AF$1,0),0)</f>
        <v>0</v>
      </c>
      <c r="AG1313" s="41">
        <f>IFERROR(VLOOKUP($B1313,'b06'!$A$4:$I$714,AG$1,0),0)</f>
        <v>0</v>
      </c>
      <c r="AH1313" s="41">
        <f>IFERROR(VLOOKUP($B1313,'b06'!$A$4:$I$714,AH$1,0),0)</f>
        <v>0</v>
      </c>
      <c r="AI1313" s="41">
        <f>IFERROR(VLOOKUP($B1313,'b06'!$A$4:$I$714,AI$1,0),0)</f>
        <v>0</v>
      </c>
      <c r="AJ1313" s="41">
        <f>IFERROR(VLOOKUP($B1313,'b06'!$A$4:$I$714,AJ$1,0),0)</f>
        <v>0</v>
      </c>
    </row>
    <row r="1314" spans="1:36" x14ac:dyDescent="0.35">
      <c r="A1314" s="7">
        <v>1312</v>
      </c>
      <c r="B1314" s="30">
        <v>1312</v>
      </c>
      <c r="C1314" s="8">
        <f t="shared" ref="C1314:C1317" ca="1" si="283">RANDBETWEEN(DATE(1984,1,1),DATE(1998,12,31))</f>
        <v>36069</v>
      </c>
      <c r="D1314" s="5" t="str">
        <f t="shared" ref="D1314:D1317" si="284">CONCATENATE("colaborador_",A1314)</f>
        <v>colaborador_1312</v>
      </c>
      <c r="E1314" s="9" t="s">
        <v>1555</v>
      </c>
      <c r="F1314" s="9" t="s">
        <v>1558</v>
      </c>
      <c r="G1314" s="8">
        <f t="shared" ref="G1314:G1317" ca="1" si="285">RANDBETWEEN(DATE(2015,1,1),DATE(2020,12,31))</f>
        <v>42009</v>
      </c>
      <c r="H1314" s="10" t="s">
        <v>6</v>
      </c>
      <c r="I1314" s="13">
        <f t="shared" ref="I1314:I1317" ca="1" si="286">IF(H1314="M",RANDBETWEEN(175,185)/100,RANDBETWEEN(165,175)/100)</f>
        <v>1.81</v>
      </c>
      <c r="J1314" s="15">
        <f t="shared" ref="J1314:J1317" ca="1" si="287">IF(H1314="M",RANDBETWEEN(70,81),RANDBETWEEN(45,65))</f>
        <v>75</v>
      </c>
      <c r="K1314" s="15">
        <f t="shared" ref="K1314:K1317" ca="1" si="288">J1314/I1314^2</f>
        <v>22.893074081987731</v>
      </c>
      <c r="L1314" s="10">
        <v>1</v>
      </c>
      <c r="M1314" s="10">
        <f t="shared" ref="M1314:M1317" ca="1" si="289">RANDBETWEEN(9,13)</f>
        <v>10</v>
      </c>
      <c r="N1314" s="10">
        <f t="shared" ref="N1314:N1317" ca="1" si="290">RANDBETWEEN(1,27)</f>
        <v>27</v>
      </c>
      <c r="O1314" s="10">
        <f t="shared" ref="O1314:O1317" ca="1" si="291">RANDBETWEEN(1,7)</f>
        <v>5</v>
      </c>
      <c r="P1314" s="10">
        <f t="shared" ref="P1314:P1317" ca="1" si="292">RANDBETWEEN(1,6)</f>
        <v>4</v>
      </c>
      <c r="Q1314" s="11">
        <f t="shared" ca="1" si="261"/>
        <v>22</v>
      </c>
      <c r="R1314" s="22" t="str">
        <f>VLOOKUP(L1314,'05'!$A$2:$B$6,2,0)</f>
        <v>branca</v>
      </c>
      <c r="S1314" s="22" t="str">
        <f ca="1">VLOOKUP(M1314,'06'!$A$2:$B$18,2,0)</f>
        <v>ensino superior incompleto</v>
      </c>
      <c r="T1314" s="22" t="str">
        <f ca="1">VLOOKUP(N1314,'07'!$A$2:$D$28,2,0)</f>
        <v>Tocantins</v>
      </c>
      <c r="U1314" s="22" t="str">
        <f ca="1">VLOOKUP(O1314,'08'!$A$2:$B$28,2,0)</f>
        <v>Evangélica</v>
      </c>
      <c r="V1314" s="22" t="str">
        <f ca="1">VLOOKUP(P1314,'10'!$A$2:$B$10,2,0)</f>
        <v>Desquitado</v>
      </c>
      <c r="W1314" s="29">
        <f>IFERROR(VLOOKUP($B1314,'b02'!$A$4:$H$705,W$1,0),0)</f>
        <v>0</v>
      </c>
      <c r="X1314" s="29">
        <f>IFERROR(VLOOKUP($B1314,'b02'!$A$4:$H$705,X$1,0),0)</f>
        <v>0</v>
      </c>
      <c r="Y1314" s="29">
        <f>IFERROR(VLOOKUP($B1314,'b02'!$A$4:$H$705,Y$1,0),0)</f>
        <v>0</v>
      </c>
      <c r="Z1314" s="29">
        <f>IFERROR(VLOOKUP($B1314,'b02'!$A$4:$H$705,Z$1,0),0)</f>
        <v>0</v>
      </c>
      <c r="AA1314" s="29">
        <f>IFERROR(VLOOKUP($B1314,'b02'!$A$4:$H$705,AA$1,0),0)</f>
        <v>0</v>
      </c>
      <c r="AB1314" s="29">
        <f>IFERROR(VLOOKUP($B1314,'b02'!$A$4:$H$705,AB$1,0),0)</f>
        <v>0</v>
      </c>
      <c r="AC1314" s="29">
        <f>IFERROR(VLOOKUP($B1314,'b02'!$A$4:$H$705,AC$1,0),0)</f>
        <v>0</v>
      </c>
      <c r="AD1314" s="41">
        <f>IFERROR(VLOOKUP($B1314,'b06'!$A$4:$I$714,AD$1,0),0)</f>
        <v>0</v>
      </c>
      <c r="AE1314" s="41">
        <f>IFERROR(VLOOKUP($B1314,'b06'!$A$4:$I$714,AE$1,0),0)</f>
        <v>0</v>
      </c>
      <c r="AF1314" s="41">
        <f>IFERROR(VLOOKUP($B1314,'b06'!$A$4:$I$714,AF$1,0),0)</f>
        <v>0</v>
      </c>
      <c r="AG1314" s="41">
        <f>IFERROR(VLOOKUP($B1314,'b06'!$A$4:$I$714,AG$1,0),0)</f>
        <v>0</v>
      </c>
      <c r="AH1314" s="41">
        <f>IFERROR(VLOOKUP($B1314,'b06'!$A$4:$I$714,AH$1,0),0)</f>
        <v>0</v>
      </c>
      <c r="AI1314" s="41">
        <f>IFERROR(VLOOKUP($B1314,'b06'!$A$4:$I$714,AI$1,0),0)</f>
        <v>0</v>
      </c>
      <c r="AJ1314" s="41">
        <f>IFERROR(VLOOKUP($B1314,'b06'!$A$4:$I$714,AJ$1,0),0)</f>
        <v>0</v>
      </c>
    </row>
    <row r="1315" spans="1:36" x14ac:dyDescent="0.35">
      <c r="A1315" s="7">
        <v>1313</v>
      </c>
      <c r="B1315" s="30">
        <v>1313</v>
      </c>
      <c r="C1315" s="8">
        <f t="shared" ca="1" si="283"/>
        <v>35201</v>
      </c>
      <c r="D1315" s="5" t="str">
        <f t="shared" si="284"/>
        <v>colaborador_1313</v>
      </c>
      <c r="E1315" s="9" t="s">
        <v>1555</v>
      </c>
      <c r="F1315" s="9" t="s">
        <v>1558</v>
      </c>
      <c r="G1315" s="8">
        <f t="shared" ca="1" si="285"/>
        <v>42502</v>
      </c>
      <c r="H1315" s="10" t="s">
        <v>6</v>
      </c>
      <c r="I1315" s="13">
        <f t="shared" ca="1" si="286"/>
        <v>1.8</v>
      </c>
      <c r="J1315" s="15">
        <f t="shared" ca="1" si="287"/>
        <v>78</v>
      </c>
      <c r="K1315" s="15">
        <f t="shared" ca="1" si="288"/>
        <v>24.074074074074073</v>
      </c>
      <c r="L1315" s="10">
        <v>1</v>
      </c>
      <c r="M1315" s="10">
        <f t="shared" ca="1" si="289"/>
        <v>12</v>
      </c>
      <c r="N1315" s="10">
        <f t="shared" ca="1" si="290"/>
        <v>3</v>
      </c>
      <c r="O1315" s="10">
        <f t="shared" ca="1" si="291"/>
        <v>2</v>
      </c>
      <c r="P1315" s="10">
        <f t="shared" ca="1" si="292"/>
        <v>6</v>
      </c>
      <c r="Q1315" s="11">
        <f t="shared" ca="1" si="261"/>
        <v>24</v>
      </c>
      <c r="R1315" s="22" t="str">
        <f>VLOOKUP(L1315,'05'!$A$2:$B$6,2,0)</f>
        <v>branca</v>
      </c>
      <c r="S1315" s="22" t="str">
        <f ca="1">VLOOKUP(M1315,'06'!$A$2:$B$18,2,0)</f>
        <v>pós-graduação incompleta</v>
      </c>
      <c r="T1315" s="22" t="str">
        <f ca="1">VLOOKUP(N1315,'07'!$A$2:$D$28,2,0)</f>
        <v>Amapá</v>
      </c>
      <c r="U1315" s="22" t="str">
        <f ca="1">VLOOKUP(O1315,'08'!$A$2:$B$28,2,0)</f>
        <v>Candomblé</v>
      </c>
      <c r="V1315" s="22" t="str">
        <f ca="1">VLOOKUP(P1315,'10'!$A$2:$B$10,2,0)</f>
        <v>Concubinato/União Estável</v>
      </c>
      <c r="W1315" s="29">
        <f>IFERROR(VLOOKUP($B1315,'b02'!$A$4:$H$705,W$1,0),0)</f>
        <v>0</v>
      </c>
      <c r="X1315" s="29">
        <f>IFERROR(VLOOKUP($B1315,'b02'!$A$4:$H$705,X$1,0),0)</f>
        <v>0</v>
      </c>
      <c r="Y1315" s="29">
        <f>IFERROR(VLOOKUP($B1315,'b02'!$A$4:$H$705,Y$1,0),0)</f>
        <v>0</v>
      </c>
      <c r="Z1315" s="29">
        <f>IFERROR(VLOOKUP($B1315,'b02'!$A$4:$H$705,Z$1,0),0)</f>
        <v>0</v>
      </c>
      <c r="AA1315" s="29">
        <f>IFERROR(VLOOKUP($B1315,'b02'!$A$4:$H$705,AA$1,0),0)</f>
        <v>0</v>
      </c>
      <c r="AB1315" s="29">
        <f>IFERROR(VLOOKUP($B1315,'b02'!$A$4:$H$705,AB$1,0),0)</f>
        <v>0</v>
      </c>
      <c r="AC1315" s="29">
        <f>IFERROR(VLOOKUP($B1315,'b02'!$A$4:$H$705,AC$1,0),0)</f>
        <v>0</v>
      </c>
      <c r="AD1315" s="41">
        <f>IFERROR(VLOOKUP($B1315,'b06'!$A$4:$I$714,AD$1,0),0)</f>
        <v>0</v>
      </c>
      <c r="AE1315" s="41">
        <f>IFERROR(VLOOKUP($B1315,'b06'!$A$4:$I$714,AE$1,0),0)</f>
        <v>0</v>
      </c>
      <c r="AF1315" s="41">
        <f>IFERROR(VLOOKUP($B1315,'b06'!$A$4:$I$714,AF$1,0),0)</f>
        <v>0</v>
      </c>
      <c r="AG1315" s="41">
        <f>IFERROR(VLOOKUP($B1315,'b06'!$A$4:$I$714,AG$1,0),0)</f>
        <v>0</v>
      </c>
      <c r="AH1315" s="41">
        <f>IFERROR(VLOOKUP($B1315,'b06'!$A$4:$I$714,AH$1,0),0)</f>
        <v>0</v>
      </c>
      <c r="AI1315" s="41">
        <f>IFERROR(VLOOKUP($B1315,'b06'!$A$4:$I$714,AI$1,0),0)</f>
        <v>0</v>
      </c>
      <c r="AJ1315" s="41">
        <f>IFERROR(VLOOKUP($B1315,'b06'!$A$4:$I$714,AJ$1,0),0)</f>
        <v>0</v>
      </c>
    </row>
    <row r="1316" spans="1:36" x14ac:dyDescent="0.35">
      <c r="A1316" s="7">
        <v>1314</v>
      </c>
      <c r="B1316" s="30">
        <v>1314</v>
      </c>
      <c r="C1316" s="8">
        <f t="shared" ca="1" si="283"/>
        <v>31925</v>
      </c>
      <c r="D1316" s="5" t="str">
        <f t="shared" si="284"/>
        <v>colaborador_1314</v>
      </c>
      <c r="E1316" s="9" t="s">
        <v>1555</v>
      </c>
      <c r="F1316" s="9" t="s">
        <v>1558</v>
      </c>
      <c r="G1316" s="8">
        <f t="shared" ca="1" si="285"/>
        <v>42167</v>
      </c>
      <c r="H1316" s="10" t="s">
        <v>6</v>
      </c>
      <c r="I1316" s="13">
        <f t="shared" ca="1" si="286"/>
        <v>1.78</v>
      </c>
      <c r="J1316" s="15">
        <f t="shared" ca="1" si="287"/>
        <v>73</v>
      </c>
      <c r="K1316" s="15">
        <f t="shared" ca="1" si="288"/>
        <v>23.040020199469762</v>
      </c>
      <c r="L1316" s="10">
        <v>3</v>
      </c>
      <c r="M1316" s="10">
        <f t="shared" ca="1" si="289"/>
        <v>9</v>
      </c>
      <c r="N1316" s="10">
        <f t="shared" ca="1" si="290"/>
        <v>2</v>
      </c>
      <c r="O1316" s="10">
        <f t="shared" ca="1" si="291"/>
        <v>5</v>
      </c>
      <c r="P1316" s="10">
        <f t="shared" ca="1" si="292"/>
        <v>6</v>
      </c>
      <c r="Q1316" s="11">
        <f t="shared" ca="1" si="261"/>
        <v>33</v>
      </c>
      <c r="R1316" s="22" t="str">
        <f>VLOOKUP(L1316,'05'!$A$2:$B$6,2,0)</f>
        <v>preta</v>
      </c>
      <c r="S1316" s="22" t="str">
        <f ca="1">VLOOKUP(M1316,'06'!$A$2:$B$18,2,0)</f>
        <v>ensino técnico superior completo</v>
      </c>
      <c r="T1316" s="22" t="str">
        <f ca="1">VLOOKUP(N1316,'07'!$A$2:$D$28,2,0)</f>
        <v>Alagoas</v>
      </c>
      <c r="U1316" s="22" t="str">
        <f ca="1">VLOOKUP(O1316,'08'!$A$2:$B$28,2,0)</f>
        <v>Evangélica</v>
      </c>
      <c r="V1316" s="22" t="str">
        <f ca="1">VLOOKUP(P1316,'10'!$A$2:$B$10,2,0)</f>
        <v>Concubinato/União Estável</v>
      </c>
      <c r="W1316" s="29">
        <f>IFERROR(VLOOKUP($B1316,'b02'!$A$4:$H$705,W$1,0),0)</f>
        <v>0</v>
      </c>
      <c r="X1316" s="29">
        <f>IFERROR(VLOOKUP($B1316,'b02'!$A$4:$H$705,X$1,0),0)</f>
        <v>0</v>
      </c>
      <c r="Y1316" s="29">
        <f>IFERROR(VLOOKUP($B1316,'b02'!$A$4:$H$705,Y$1,0),0)</f>
        <v>0</v>
      </c>
      <c r="Z1316" s="29">
        <f>IFERROR(VLOOKUP($B1316,'b02'!$A$4:$H$705,Z$1,0),0)</f>
        <v>0</v>
      </c>
      <c r="AA1316" s="29">
        <f>IFERROR(VLOOKUP($B1316,'b02'!$A$4:$H$705,AA$1,0),0)</f>
        <v>0</v>
      </c>
      <c r="AB1316" s="29">
        <f>IFERROR(VLOOKUP($B1316,'b02'!$A$4:$H$705,AB$1,0),0)</f>
        <v>1</v>
      </c>
      <c r="AC1316" s="29">
        <f>IFERROR(VLOOKUP($B1316,'b02'!$A$4:$H$705,AC$1,0),0)</f>
        <v>1</v>
      </c>
      <c r="AD1316" s="41">
        <f>IFERROR(VLOOKUP($B1316,'b06'!$A$4:$I$714,AD$1,0),0)</f>
        <v>0</v>
      </c>
      <c r="AE1316" s="41">
        <f>IFERROR(VLOOKUP($B1316,'b06'!$A$4:$I$714,AE$1,0),0)</f>
        <v>0</v>
      </c>
      <c r="AF1316" s="41">
        <f>IFERROR(VLOOKUP($B1316,'b06'!$A$4:$I$714,AF$1,0),0)</f>
        <v>0</v>
      </c>
      <c r="AG1316" s="41">
        <f>IFERROR(VLOOKUP($B1316,'b06'!$A$4:$I$714,AG$1,0),0)</f>
        <v>0</v>
      </c>
      <c r="AH1316" s="41">
        <f>IFERROR(VLOOKUP($B1316,'b06'!$A$4:$I$714,AH$1,0),0)</f>
        <v>1</v>
      </c>
      <c r="AI1316" s="41">
        <f>IFERROR(VLOOKUP($B1316,'b06'!$A$4:$I$714,AI$1,0),0)</f>
        <v>0</v>
      </c>
      <c r="AJ1316" s="41">
        <f>IFERROR(VLOOKUP($B1316,'b06'!$A$4:$I$714,AJ$1,0),0)</f>
        <v>0</v>
      </c>
    </row>
    <row r="1317" spans="1:36" x14ac:dyDescent="0.35">
      <c r="A1317" s="7">
        <v>1315</v>
      </c>
      <c r="B1317" s="30">
        <v>1315</v>
      </c>
      <c r="C1317" s="8">
        <f t="shared" ca="1" si="283"/>
        <v>34695</v>
      </c>
      <c r="D1317" s="5" t="str">
        <f t="shared" si="284"/>
        <v>colaborador_1315</v>
      </c>
      <c r="E1317" s="9" t="s">
        <v>1555</v>
      </c>
      <c r="F1317" s="9" t="s">
        <v>1558</v>
      </c>
      <c r="G1317" s="8">
        <f t="shared" ca="1" si="285"/>
        <v>44085</v>
      </c>
      <c r="H1317" s="10" t="s">
        <v>6</v>
      </c>
      <c r="I1317" s="13">
        <f t="shared" ca="1" si="286"/>
        <v>1.83</v>
      </c>
      <c r="J1317" s="15">
        <f t="shared" ca="1" si="287"/>
        <v>73</v>
      </c>
      <c r="K1317" s="15">
        <f t="shared" ca="1" si="288"/>
        <v>21.798202394816204</v>
      </c>
      <c r="L1317" s="10">
        <v>1</v>
      </c>
      <c r="M1317" s="10">
        <f t="shared" ca="1" si="289"/>
        <v>13</v>
      </c>
      <c r="N1317" s="10">
        <f t="shared" ca="1" si="290"/>
        <v>6</v>
      </c>
      <c r="O1317" s="10">
        <f t="shared" ca="1" si="291"/>
        <v>3</v>
      </c>
      <c r="P1317" s="10">
        <f t="shared" ca="1" si="292"/>
        <v>6</v>
      </c>
      <c r="Q1317" s="11">
        <f t="shared" ca="1" si="261"/>
        <v>26</v>
      </c>
      <c r="R1317" s="22" t="str">
        <f>VLOOKUP(L1317,'05'!$A$2:$B$6,2,0)</f>
        <v>branca</v>
      </c>
      <c r="S1317" s="22" t="str">
        <f ca="1">VLOOKUP(M1317,'06'!$A$2:$B$18,2,0)</f>
        <v>pós-graduação completa</v>
      </c>
      <c r="T1317" s="22" t="str">
        <f ca="1">VLOOKUP(N1317,'07'!$A$2:$D$28,2,0)</f>
        <v>Ceará</v>
      </c>
      <c r="U1317" s="22" t="str">
        <f ca="1">VLOOKUP(O1317,'08'!$A$2:$B$28,2,0)</f>
        <v>Católica</v>
      </c>
      <c r="V1317" s="22" t="str">
        <f ca="1">VLOOKUP(P1317,'10'!$A$2:$B$10,2,0)</f>
        <v>Concubinato/União Estável</v>
      </c>
      <c r="W1317" s="29">
        <f>IFERROR(VLOOKUP($B1317,'b02'!$A$4:$H$705,W$1,0),0)</f>
        <v>0</v>
      </c>
      <c r="X1317" s="29">
        <f>IFERROR(VLOOKUP($B1317,'b02'!$A$4:$H$705,X$1,0),0)</f>
        <v>0</v>
      </c>
      <c r="Y1317" s="29">
        <f>IFERROR(VLOOKUP($B1317,'b02'!$A$4:$H$705,Y$1,0),0)</f>
        <v>0</v>
      </c>
      <c r="Z1317" s="29">
        <f>IFERROR(VLOOKUP($B1317,'b02'!$A$4:$H$705,Z$1,0),0)</f>
        <v>0</v>
      </c>
      <c r="AA1317" s="29">
        <f>IFERROR(VLOOKUP($B1317,'b02'!$A$4:$H$705,AA$1,0),0)</f>
        <v>0</v>
      </c>
      <c r="AB1317" s="29">
        <f>IFERROR(VLOOKUP($B1317,'b02'!$A$4:$H$705,AB$1,0),0)</f>
        <v>0</v>
      </c>
      <c r="AC1317" s="29">
        <f>IFERROR(VLOOKUP($B1317,'b02'!$A$4:$H$705,AC$1,0),0)</f>
        <v>0</v>
      </c>
      <c r="AD1317" s="41">
        <f>IFERROR(VLOOKUP($B1317,'b06'!$A$4:$I$714,AD$1,0),0)</f>
        <v>0</v>
      </c>
      <c r="AE1317" s="41">
        <f>IFERROR(VLOOKUP($B1317,'b06'!$A$4:$I$714,AE$1,0),0)</f>
        <v>0</v>
      </c>
      <c r="AF1317" s="41">
        <f>IFERROR(VLOOKUP($B1317,'b06'!$A$4:$I$714,AF$1,0),0)</f>
        <v>0</v>
      </c>
      <c r="AG1317" s="41">
        <f>IFERROR(VLOOKUP($B1317,'b06'!$A$4:$I$714,AG$1,0),0)</f>
        <v>0</v>
      </c>
      <c r="AH1317" s="41">
        <f>IFERROR(VLOOKUP($B1317,'b06'!$A$4:$I$714,AH$1,0),0)</f>
        <v>0</v>
      </c>
      <c r="AI1317" s="41">
        <f>IFERROR(VLOOKUP($B1317,'b06'!$A$4:$I$714,AI$1,0),0)</f>
        <v>0</v>
      </c>
      <c r="AJ1317" s="41">
        <f>IFERROR(VLOOKUP($B1317,'b06'!$A$4:$I$714,AJ$1,0),0)</f>
        <v>0</v>
      </c>
    </row>
    <row r="1318" spans="1:36" x14ac:dyDescent="0.35">
      <c r="A1318" s="7">
        <v>1316</v>
      </c>
      <c r="B1318" s="30">
        <v>1316</v>
      </c>
      <c r="C1318" s="8">
        <f ca="1">RANDBETWEEN(DATE(1984,1,1),DATE(1998,12,31))</f>
        <v>31822</v>
      </c>
      <c r="D1318" s="9" t="str">
        <f>CONCATENATE("colaborador_",A1318)</f>
        <v>colaborador_1316</v>
      </c>
      <c r="E1318" s="9" t="s">
        <v>1555</v>
      </c>
      <c r="F1318" s="2" t="s">
        <v>1559</v>
      </c>
      <c r="G1318" s="8">
        <f ca="1">RANDBETWEEN(DATE(2015,1,1),DATE(2020,12,31))</f>
        <v>42007</v>
      </c>
      <c r="H1318" s="10" t="s">
        <v>56</v>
      </c>
      <c r="I1318" s="13">
        <f ca="1">IF(H1318="M",RANDBETWEEN(175,185)/100,RANDBETWEEN(165,175)/100)</f>
        <v>1.7</v>
      </c>
      <c r="J1318" s="15">
        <f ca="1">IF(H1318="M",RANDBETWEEN(70,81),RANDBETWEEN(45,65))</f>
        <v>58</v>
      </c>
      <c r="K1318" s="15">
        <f ca="1">J1318/I1318^2</f>
        <v>20.069204152249139</v>
      </c>
      <c r="L1318" s="10">
        <v>1</v>
      </c>
      <c r="M1318" s="10">
        <f ca="1">RANDBETWEEN(9,13)</f>
        <v>12</v>
      </c>
      <c r="N1318" s="10">
        <f ca="1">RANDBETWEEN(1,27)</f>
        <v>27</v>
      </c>
      <c r="O1318" s="10">
        <f ca="1">RANDBETWEEN(1,7)</f>
        <v>2</v>
      </c>
      <c r="P1318" s="10">
        <f ca="1">RANDBETWEEN(1,6)</f>
        <v>3</v>
      </c>
      <c r="Q1318" s="11">
        <f t="shared" ca="1" si="261"/>
        <v>34</v>
      </c>
      <c r="R1318" s="22" t="str">
        <f>VLOOKUP(L1318,'05'!$A$2:$B$6,2,0)</f>
        <v>branca</v>
      </c>
      <c r="S1318" s="22" t="str">
        <f ca="1">VLOOKUP(M1318,'06'!$A$2:$B$18,2,0)</f>
        <v>pós-graduação incompleta</v>
      </c>
      <c r="T1318" s="22" t="str">
        <f ca="1">VLOOKUP(N1318,'07'!$A$2:$D$28,2,0)</f>
        <v>Tocantins</v>
      </c>
      <c r="U1318" s="22" t="str">
        <f ca="1">VLOOKUP(O1318,'08'!$A$2:$B$28,2,0)</f>
        <v>Candomblé</v>
      </c>
      <c r="V1318" s="22" t="str">
        <f ca="1">VLOOKUP(P1318,'10'!$A$2:$B$10,2,0)</f>
        <v>Divorciado</v>
      </c>
      <c r="W1318" s="29">
        <f>IFERROR(VLOOKUP($B1318,'b02'!$A$4:$H$705,W$1,0),0)</f>
        <v>0</v>
      </c>
      <c r="X1318" s="29">
        <f>IFERROR(VLOOKUP($B1318,'b02'!$A$4:$H$705,X$1,0),0)</f>
        <v>0</v>
      </c>
      <c r="Y1318" s="29">
        <f>IFERROR(VLOOKUP($B1318,'b02'!$A$4:$H$705,Y$1,0),0)</f>
        <v>0</v>
      </c>
      <c r="Z1318" s="29">
        <f>IFERROR(VLOOKUP($B1318,'b02'!$A$4:$H$705,Z$1,0),0)</f>
        <v>0</v>
      </c>
      <c r="AA1318" s="29">
        <f>IFERROR(VLOOKUP($B1318,'b02'!$A$4:$H$705,AA$1,0),0)</f>
        <v>0</v>
      </c>
      <c r="AB1318" s="29">
        <f>IFERROR(VLOOKUP($B1318,'b02'!$A$4:$H$705,AB$1,0),0)</f>
        <v>0</v>
      </c>
      <c r="AC1318" s="29">
        <f>IFERROR(VLOOKUP($B1318,'b02'!$A$4:$H$705,AC$1,0),0)</f>
        <v>0</v>
      </c>
      <c r="AD1318" s="41">
        <f>IFERROR(VLOOKUP($B1318,'b06'!$A$4:$I$714,AD$1,0),0)</f>
        <v>0</v>
      </c>
      <c r="AE1318" s="41">
        <f>IFERROR(VLOOKUP($B1318,'b06'!$A$4:$I$714,AE$1,0),0)</f>
        <v>0</v>
      </c>
      <c r="AF1318" s="41">
        <f>IFERROR(VLOOKUP($B1318,'b06'!$A$4:$I$714,AF$1,0),0)</f>
        <v>0</v>
      </c>
      <c r="AG1318" s="41">
        <f>IFERROR(VLOOKUP($B1318,'b06'!$A$4:$I$714,AG$1,0),0)</f>
        <v>0</v>
      </c>
      <c r="AH1318" s="41">
        <f>IFERROR(VLOOKUP($B1318,'b06'!$A$4:$I$714,AH$1,0),0)</f>
        <v>0</v>
      </c>
      <c r="AI1318" s="41">
        <f>IFERROR(VLOOKUP($B1318,'b06'!$A$4:$I$714,AI$1,0),0)</f>
        <v>0</v>
      </c>
      <c r="AJ1318" s="41">
        <f>IFERROR(VLOOKUP($B1318,'b06'!$A$4:$I$714,AJ$1,0),0)</f>
        <v>0</v>
      </c>
    </row>
    <row r="1319" spans="1:36" x14ac:dyDescent="0.35">
      <c r="A1319" s="7">
        <v>1307</v>
      </c>
      <c r="B1319" s="30">
        <v>1317</v>
      </c>
      <c r="C1319" s="8">
        <f t="shared" ref="C1319:C1322" ca="1" si="293">RANDBETWEEN(DATE(1984,1,1),DATE(1998,12,31))</f>
        <v>35403</v>
      </c>
      <c r="D1319" s="5" t="str">
        <f t="shared" ref="D1319:D1322" si="294">CONCATENATE("colaborador_",A1319)</f>
        <v>colaborador_1307</v>
      </c>
      <c r="E1319" s="9" t="s">
        <v>1555</v>
      </c>
      <c r="F1319" s="2" t="s">
        <v>1559</v>
      </c>
      <c r="G1319" s="8">
        <f t="shared" ref="G1319:G1322" ca="1" si="295">RANDBETWEEN(DATE(2015,1,1),DATE(2020,12,31))</f>
        <v>44171</v>
      </c>
      <c r="H1319" s="10" t="s">
        <v>6</v>
      </c>
      <c r="I1319" s="13">
        <f t="shared" ref="I1319:I1322" ca="1" si="296">IF(H1319="M",RANDBETWEEN(175,185)/100,RANDBETWEEN(165,175)/100)</f>
        <v>1.8</v>
      </c>
      <c r="J1319" s="15">
        <f t="shared" ref="J1319:J1322" ca="1" si="297">IF(H1319="M",RANDBETWEEN(70,81),RANDBETWEEN(45,65))</f>
        <v>70</v>
      </c>
      <c r="K1319" s="15">
        <f t="shared" ref="K1319:K1322" ca="1" si="298">J1319/I1319^2</f>
        <v>21.604938271604937</v>
      </c>
      <c r="L1319" s="10">
        <v>1</v>
      </c>
      <c r="M1319" s="10">
        <f t="shared" ref="M1319:M1322" ca="1" si="299">RANDBETWEEN(9,13)</f>
        <v>12</v>
      </c>
      <c r="N1319" s="10">
        <f t="shared" ref="N1319:N1322" ca="1" si="300">RANDBETWEEN(1,27)</f>
        <v>26</v>
      </c>
      <c r="O1319" s="10">
        <f t="shared" ref="O1319:O1322" ca="1" si="301">RANDBETWEEN(1,7)</f>
        <v>4</v>
      </c>
      <c r="P1319" s="10">
        <f t="shared" ref="P1319:P1322" ca="1" si="302">RANDBETWEEN(1,6)</f>
        <v>3</v>
      </c>
      <c r="Q1319" s="11">
        <f t="shared" ca="1" si="261"/>
        <v>24</v>
      </c>
      <c r="R1319" s="22" t="str">
        <f>VLOOKUP(L1319,'05'!$A$2:$B$6,2,0)</f>
        <v>branca</v>
      </c>
      <c r="S1319" s="22" t="str">
        <f ca="1">VLOOKUP(M1319,'06'!$A$2:$B$18,2,0)</f>
        <v>pós-graduação incompleta</v>
      </c>
      <c r="T1319" s="22" t="str">
        <f ca="1">VLOOKUP(N1319,'07'!$A$2:$D$28,2,0)</f>
        <v>Sergipe</v>
      </c>
      <c r="U1319" s="22" t="str">
        <f ca="1">VLOOKUP(O1319,'08'!$A$2:$B$28,2,0)</f>
        <v>Cristã</v>
      </c>
      <c r="V1319" s="22" t="str">
        <f ca="1">VLOOKUP(P1319,'10'!$A$2:$B$10,2,0)</f>
        <v>Divorciado</v>
      </c>
      <c r="W1319" s="29">
        <f>IFERROR(VLOOKUP($B1319,'b02'!$A$4:$H$705,W$1,0),0)</f>
        <v>0</v>
      </c>
      <c r="X1319" s="29">
        <f>IFERROR(VLOOKUP($B1319,'b02'!$A$4:$H$705,X$1,0),0)</f>
        <v>0</v>
      </c>
      <c r="Y1319" s="29">
        <f>IFERROR(VLOOKUP($B1319,'b02'!$A$4:$H$705,Y$1,0),0)</f>
        <v>0</v>
      </c>
      <c r="Z1319" s="29">
        <f>IFERROR(VLOOKUP($B1319,'b02'!$A$4:$H$705,Z$1,0),0)</f>
        <v>0</v>
      </c>
      <c r="AA1319" s="29">
        <f>IFERROR(VLOOKUP($B1319,'b02'!$A$4:$H$705,AA$1,0),0)</f>
        <v>0</v>
      </c>
      <c r="AB1319" s="29">
        <f>IFERROR(VLOOKUP($B1319,'b02'!$A$4:$H$705,AB$1,0),0)</f>
        <v>0</v>
      </c>
      <c r="AC1319" s="29">
        <f>IFERROR(VLOOKUP($B1319,'b02'!$A$4:$H$705,AC$1,0),0)</f>
        <v>0</v>
      </c>
      <c r="AD1319" s="41">
        <f>IFERROR(VLOOKUP($B1319,'b06'!$A$4:$I$714,AD$1,0),0)</f>
        <v>0</v>
      </c>
      <c r="AE1319" s="41">
        <f>IFERROR(VLOOKUP($B1319,'b06'!$A$4:$I$714,AE$1,0),0)</f>
        <v>0</v>
      </c>
      <c r="AF1319" s="41">
        <f>IFERROR(VLOOKUP($B1319,'b06'!$A$4:$I$714,AF$1,0),0)</f>
        <v>0</v>
      </c>
      <c r="AG1319" s="41">
        <f>IFERROR(VLOOKUP($B1319,'b06'!$A$4:$I$714,AG$1,0),0)</f>
        <v>0</v>
      </c>
      <c r="AH1319" s="41">
        <f>IFERROR(VLOOKUP($B1319,'b06'!$A$4:$I$714,AH$1,0),0)</f>
        <v>0</v>
      </c>
      <c r="AI1319" s="41">
        <f>IFERROR(VLOOKUP($B1319,'b06'!$A$4:$I$714,AI$1,0),0)</f>
        <v>0</v>
      </c>
      <c r="AJ1319" s="41">
        <f>IFERROR(VLOOKUP($B1319,'b06'!$A$4:$I$714,AJ$1,0),0)</f>
        <v>0</v>
      </c>
    </row>
    <row r="1320" spans="1:36" x14ac:dyDescent="0.35">
      <c r="A1320" s="7">
        <v>1308</v>
      </c>
      <c r="B1320" s="30">
        <v>1318</v>
      </c>
      <c r="C1320" s="8">
        <f t="shared" ca="1" si="293"/>
        <v>30832</v>
      </c>
      <c r="D1320" s="5" t="str">
        <f t="shared" si="294"/>
        <v>colaborador_1308</v>
      </c>
      <c r="E1320" s="9" t="s">
        <v>1555</v>
      </c>
      <c r="F1320" s="2" t="s">
        <v>1559</v>
      </c>
      <c r="G1320" s="8">
        <f t="shared" ca="1" si="295"/>
        <v>44152</v>
      </c>
      <c r="H1320" s="10" t="s">
        <v>6</v>
      </c>
      <c r="I1320" s="13">
        <f t="shared" ca="1" si="296"/>
        <v>1.77</v>
      </c>
      <c r="J1320" s="15">
        <f t="shared" ca="1" si="297"/>
        <v>81</v>
      </c>
      <c r="K1320" s="15">
        <f t="shared" ca="1" si="298"/>
        <v>25.854639471416256</v>
      </c>
      <c r="L1320" s="10">
        <v>1</v>
      </c>
      <c r="M1320" s="10">
        <f t="shared" ca="1" si="299"/>
        <v>12</v>
      </c>
      <c r="N1320" s="10">
        <f t="shared" ca="1" si="300"/>
        <v>10</v>
      </c>
      <c r="O1320" s="10">
        <f t="shared" ca="1" si="301"/>
        <v>1</v>
      </c>
      <c r="P1320" s="10">
        <f t="shared" ca="1" si="302"/>
        <v>1</v>
      </c>
      <c r="Q1320" s="11">
        <f t="shared" ca="1" si="261"/>
        <v>36</v>
      </c>
      <c r="R1320" s="22" t="str">
        <f>VLOOKUP(L1320,'05'!$A$2:$B$6,2,0)</f>
        <v>branca</v>
      </c>
      <c r="S1320" s="22" t="str">
        <f ca="1">VLOOKUP(M1320,'06'!$A$2:$B$18,2,0)</f>
        <v>pós-graduação incompleta</v>
      </c>
      <c r="T1320" s="22" t="str">
        <f ca="1">VLOOKUP(N1320,'07'!$A$2:$D$28,2,0)</f>
        <v>Maranhão</v>
      </c>
      <c r="U1320" s="22" t="str">
        <f ca="1">VLOOKUP(O1320,'08'!$A$2:$B$28,2,0)</f>
        <v>Adventista</v>
      </c>
      <c r="V1320" s="22" t="str">
        <f ca="1">VLOOKUP(P1320,'10'!$A$2:$B$10,2,0)</f>
        <v>Solteiro</v>
      </c>
      <c r="W1320" s="29">
        <f>IFERROR(VLOOKUP($B1320,'b02'!$A$4:$H$705,W$1,0),0)</f>
        <v>0</v>
      </c>
      <c r="X1320" s="29">
        <f>IFERROR(VLOOKUP($B1320,'b02'!$A$4:$H$705,X$1,0),0)</f>
        <v>0</v>
      </c>
      <c r="Y1320" s="29">
        <f>IFERROR(VLOOKUP($B1320,'b02'!$A$4:$H$705,Y$1,0),0)</f>
        <v>0</v>
      </c>
      <c r="Z1320" s="29">
        <f>IFERROR(VLOOKUP($B1320,'b02'!$A$4:$H$705,Z$1,0),0)</f>
        <v>0</v>
      </c>
      <c r="AA1320" s="29">
        <f>IFERROR(VLOOKUP($B1320,'b02'!$A$4:$H$705,AA$1,0),0)</f>
        <v>0</v>
      </c>
      <c r="AB1320" s="29">
        <f>IFERROR(VLOOKUP($B1320,'b02'!$A$4:$H$705,AB$1,0),0)</f>
        <v>0</v>
      </c>
      <c r="AC1320" s="29">
        <f>IFERROR(VLOOKUP($B1320,'b02'!$A$4:$H$705,AC$1,0),0)</f>
        <v>0</v>
      </c>
      <c r="AD1320" s="41">
        <f>IFERROR(VLOOKUP($B1320,'b06'!$A$4:$I$714,AD$1,0),0)</f>
        <v>0</v>
      </c>
      <c r="AE1320" s="41">
        <f>IFERROR(VLOOKUP($B1320,'b06'!$A$4:$I$714,AE$1,0),0)</f>
        <v>0</v>
      </c>
      <c r="AF1320" s="41">
        <f>IFERROR(VLOOKUP($B1320,'b06'!$A$4:$I$714,AF$1,0),0)</f>
        <v>0</v>
      </c>
      <c r="AG1320" s="41">
        <f>IFERROR(VLOOKUP($B1320,'b06'!$A$4:$I$714,AG$1,0),0)</f>
        <v>0</v>
      </c>
      <c r="AH1320" s="41">
        <f>IFERROR(VLOOKUP($B1320,'b06'!$A$4:$I$714,AH$1,0),0)</f>
        <v>0</v>
      </c>
      <c r="AI1320" s="41">
        <f>IFERROR(VLOOKUP($B1320,'b06'!$A$4:$I$714,AI$1,0),0)</f>
        <v>0</v>
      </c>
      <c r="AJ1320" s="41">
        <f>IFERROR(VLOOKUP($B1320,'b06'!$A$4:$I$714,AJ$1,0),0)</f>
        <v>0</v>
      </c>
    </row>
    <row r="1321" spans="1:36" x14ac:dyDescent="0.35">
      <c r="A1321" s="7">
        <v>1309</v>
      </c>
      <c r="B1321" s="30">
        <v>1319</v>
      </c>
      <c r="C1321" s="8">
        <f t="shared" ca="1" si="293"/>
        <v>31187</v>
      </c>
      <c r="D1321" s="5" t="str">
        <f t="shared" si="294"/>
        <v>colaborador_1309</v>
      </c>
      <c r="E1321" s="9" t="s">
        <v>1555</v>
      </c>
      <c r="F1321" s="2" t="s">
        <v>1559</v>
      </c>
      <c r="G1321" s="8">
        <f t="shared" ca="1" si="295"/>
        <v>42138</v>
      </c>
      <c r="H1321" s="10" t="s">
        <v>6</v>
      </c>
      <c r="I1321" s="13">
        <f t="shared" ca="1" si="296"/>
        <v>1.79</v>
      </c>
      <c r="J1321" s="15">
        <f t="shared" ca="1" si="297"/>
        <v>81</v>
      </c>
      <c r="K1321" s="15">
        <f t="shared" ca="1" si="298"/>
        <v>25.280109859242845</v>
      </c>
      <c r="L1321" s="10">
        <v>3</v>
      </c>
      <c r="M1321" s="10">
        <f t="shared" ca="1" si="299"/>
        <v>11</v>
      </c>
      <c r="N1321" s="10">
        <f t="shared" ca="1" si="300"/>
        <v>6</v>
      </c>
      <c r="O1321" s="10">
        <f t="shared" ca="1" si="301"/>
        <v>6</v>
      </c>
      <c r="P1321" s="10">
        <f t="shared" ca="1" si="302"/>
        <v>1</v>
      </c>
      <c r="Q1321" s="11">
        <f t="shared" ca="1" si="261"/>
        <v>35</v>
      </c>
      <c r="R1321" s="22" t="str">
        <f>VLOOKUP(L1321,'05'!$A$2:$B$6,2,0)</f>
        <v>preta</v>
      </c>
      <c r="S1321" s="22" t="str">
        <f ca="1">VLOOKUP(M1321,'06'!$A$2:$B$18,2,0)</f>
        <v>ensino superior completo</v>
      </c>
      <c r="T1321" s="22" t="str">
        <f ca="1">VLOOKUP(N1321,'07'!$A$2:$D$28,2,0)</f>
        <v>Ceará</v>
      </c>
      <c r="U1321" s="22" t="str">
        <f ca="1">VLOOKUP(O1321,'08'!$A$2:$B$28,2,0)</f>
        <v>Umbanda</v>
      </c>
      <c r="V1321" s="22" t="str">
        <f ca="1">VLOOKUP(P1321,'10'!$A$2:$B$10,2,0)</f>
        <v>Solteiro</v>
      </c>
      <c r="W1321" s="29">
        <f>IFERROR(VLOOKUP($B1321,'b02'!$A$4:$H$705,W$1,0),0)</f>
        <v>0</v>
      </c>
      <c r="X1321" s="29">
        <f>IFERROR(VLOOKUP($B1321,'b02'!$A$4:$H$705,X$1,0),0)</f>
        <v>0</v>
      </c>
      <c r="Y1321" s="29">
        <f>IFERROR(VLOOKUP($B1321,'b02'!$A$4:$H$705,Y$1,0),0)</f>
        <v>0</v>
      </c>
      <c r="Z1321" s="29">
        <f>IFERROR(VLOOKUP($B1321,'b02'!$A$4:$H$705,Z$1,0),0)</f>
        <v>0</v>
      </c>
      <c r="AA1321" s="29">
        <f>IFERROR(VLOOKUP($B1321,'b02'!$A$4:$H$705,AA$1,0),0)</f>
        <v>0</v>
      </c>
      <c r="AB1321" s="29">
        <f>IFERROR(VLOOKUP($B1321,'b02'!$A$4:$H$705,AB$1,0),0)</f>
        <v>0</v>
      </c>
      <c r="AC1321" s="29">
        <f>IFERROR(VLOOKUP($B1321,'b02'!$A$4:$H$705,AC$1,0),0)</f>
        <v>0</v>
      </c>
      <c r="AD1321" s="41">
        <f>IFERROR(VLOOKUP($B1321,'b06'!$A$4:$I$714,AD$1,0),0)</f>
        <v>0</v>
      </c>
      <c r="AE1321" s="41">
        <f>IFERROR(VLOOKUP($B1321,'b06'!$A$4:$I$714,AE$1,0),0)</f>
        <v>0</v>
      </c>
      <c r="AF1321" s="41">
        <f>IFERROR(VLOOKUP($B1321,'b06'!$A$4:$I$714,AF$1,0),0)</f>
        <v>0</v>
      </c>
      <c r="AG1321" s="41">
        <f>IFERROR(VLOOKUP($B1321,'b06'!$A$4:$I$714,AG$1,0),0)</f>
        <v>0</v>
      </c>
      <c r="AH1321" s="41">
        <f>IFERROR(VLOOKUP($B1321,'b06'!$A$4:$I$714,AH$1,0),0)</f>
        <v>0</v>
      </c>
      <c r="AI1321" s="41">
        <f>IFERROR(VLOOKUP($B1321,'b06'!$A$4:$I$714,AI$1,0),0)</f>
        <v>0</v>
      </c>
      <c r="AJ1321" s="41">
        <f>IFERROR(VLOOKUP($B1321,'b06'!$A$4:$I$714,AJ$1,0),0)</f>
        <v>0</v>
      </c>
    </row>
    <row r="1322" spans="1:36" x14ac:dyDescent="0.35">
      <c r="A1322" s="7">
        <v>1310</v>
      </c>
      <c r="B1322" s="30">
        <v>1320</v>
      </c>
      <c r="C1322" s="8">
        <f t="shared" ca="1" si="293"/>
        <v>33973</v>
      </c>
      <c r="D1322" s="5" t="str">
        <f t="shared" si="294"/>
        <v>colaborador_1310</v>
      </c>
      <c r="E1322" s="9" t="s">
        <v>1555</v>
      </c>
      <c r="F1322" s="2" t="s">
        <v>1559</v>
      </c>
      <c r="G1322" s="8">
        <f t="shared" ca="1" si="295"/>
        <v>42456</v>
      </c>
      <c r="H1322" s="10" t="s">
        <v>6</v>
      </c>
      <c r="I1322" s="13">
        <f t="shared" ca="1" si="296"/>
        <v>1.76</v>
      </c>
      <c r="J1322" s="15">
        <f t="shared" ca="1" si="297"/>
        <v>76</v>
      </c>
      <c r="K1322" s="15">
        <f t="shared" ca="1" si="298"/>
        <v>24.535123966942148</v>
      </c>
      <c r="L1322" s="10">
        <v>1</v>
      </c>
      <c r="M1322" s="10">
        <f t="shared" ca="1" si="299"/>
        <v>12</v>
      </c>
      <c r="N1322" s="10">
        <f t="shared" ca="1" si="300"/>
        <v>6</v>
      </c>
      <c r="O1322" s="10">
        <f t="shared" ca="1" si="301"/>
        <v>5</v>
      </c>
      <c r="P1322" s="10">
        <f t="shared" ca="1" si="302"/>
        <v>6</v>
      </c>
      <c r="Q1322" s="11">
        <f t="shared" ca="1" si="261"/>
        <v>28</v>
      </c>
      <c r="R1322" s="22" t="str">
        <f>VLOOKUP(L1322,'05'!$A$2:$B$6,2,0)</f>
        <v>branca</v>
      </c>
      <c r="S1322" s="22" t="str">
        <f ca="1">VLOOKUP(M1322,'06'!$A$2:$B$18,2,0)</f>
        <v>pós-graduação incompleta</v>
      </c>
      <c r="T1322" s="22" t="str">
        <f ca="1">VLOOKUP(N1322,'07'!$A$2:$D$28,2,0)</f>
        <v>Ceará</v>
      </c>
      <c r="U1322" s="22" t="str">
        <f ca="1">VLOOKUP(O1322,'08'!$A$2:$B$28,2,0)</f>
        <v>Evangélica</v>
      </c>
      <c r="V1322" s="22" t="str">
        <f ca="1">VLOOKUP(P1322,'10'!$A$2:$B$10,2,0)</f>
        <v>Concubinato/União Estável</v>
      </c>
      <c r="W1322" s="29">
        <f>IFERROR(VLOOKUP($B1322,'b02'!$A$4:$H$705,W$1,0),0)</f>
        <v>0</v>
      </c>
      <c r="X1322" s="29">
        <f>IFERROR(VLOOKUP($B1322,'b02'!$A$4:$H$705,X$1,0),0)</f>
        <v>0</v>
      </c>
      <c r="Y1322" s="29">
        <f>IFERROR(VLOOKUP($B1322,'b02'!$A$4:$H$705,Y$1,0),0)</f>
        <v>0</v>
      </c>
      <c r="Z1322" s="29">
        <f>IFERROR(VLOOKUP($B1322,'b02'!$A$4:$H$705,Z$1,0),0)</f>
        <v>0</v>
      </c>
      <c r="AA1322" s="29">
        <f>IFERROR(VLOOKUP($B1322,'b02'!$A$4:$H$705,AA$1,0),0)</f>
        <v>0</v>
      </c>
      <c r="AB1322" s="29">
        <f>IFERROR(VLOOKUP($B1322,'b02'!$A$4:$H$705,AB$1,0),0)</f>
        <v>0</v>
      </c>
      <c r="AC1322" s="29">
        <f>IFERROR(VLOOKUP($B1322,'b02'!$A$4:$H$705,AC$1,0),0)</f>
        <v>0</v>
      </c>
      <c r="AD1322" s="41">
        <f>IFERROR(VLOOKUP($B1322,'b06'!$A$4:$I$714,AD$1,0),0)</f>
        <v>0</v>
      </c>
      <c r="AE1322" s="41">
        <f>IFERROR(VLOOKUP($B1322,'b06'!$A$4:$I$714,AE$1,0),0)</f>
        <v>0</v>
      </c>
      <c r="AF1322" s="41">
        <f>IFERROR(VLOOKUP($B1322,'b06'!$A$4:$I$714,AF$1,0),0)</f>
        <v>0</v>
      </c>
      <c r="AG1322" s="41">
        <f>IFERROR(VLOOKUP($B1322,'b06'!$A$4:$I$714,AG$1,0),0)</f>
        <v>0</v>
      </c>
      <c r="AH1322" s="41">
        <f>IFERROR(VLOOKUP($B1322,'b06'!$A$4:$I$714,AH$1,0),0)</f>
        <v>0</v>
      </c>
      <c r="AI1322" s="41">
        <f>IFERROR(VLOOKUP($B1322,'b06'!$A$4:$I$714,AI$1,0),0)</f>
        <v>0</v>
      </c>
      <c r="AJ1322" s="41">
        <f>IFERROR(VLOOKUP($B1322,'b06'!$A$4:$I$714,AJ$1,0),0)</f>
        <v>0</v>
      </c>
    </row>
    <row r="1323" spans="1:36" x14ac:dyDescent="0.35">
      <c r="A1323" s="7">
        <v>1311</v>
      </c>
      <c r="B1323" s="30">
        <v>1321</v>
      </c>
      <c r="C1323" s="8">
        <f ca="1">RANDBETWEEN(DATE(1984,1,1),DATE(1998,12,31))</f>
        <v>32137</v>
      </c>
      <c r="D1323" s="9" t="str">
        <f>CONCATENATE("colaborador_",A1323)</f>
        <v>colaborador_1311</v>
      </c>
      <c r="E1323" s="9" t="s">
        <v>1555</v>
      </c>
      <c r="F1323" s="2" t="s">
        <v>312</v>
      </c>
      <c r="G1323" s="8">
        <f ca="1">RANDBETWEEN(DATE(2015,1,1),DATE(2020,12,31))</f>
        <v>42828</v>
      </c>
      <c r="H1323" s="10" t="s">
        <v>56</v>
      </c>
      <c r="I1323" s="13">
        <f ca="1">IF(H1323="M",RANDBETWEEN(175,185)/100,RANDBETWEEN(165,175)/100)</f>
        <v>1.72</v>
      </c>
      <c r="J1323" s="15">
        <f ca="1">IF(H1323="M",RANDBETWEEN(70,81),RANDBETWEEN(45,65))</f>
        <v>45</v>
      </c>
      <c r="K1323" s="15">
        <f ca="1">J1323/I1323^2</f>
        <v>15.210924824229314</v>
      </c>
      <c r="L1323" s="10">
        <v>1</v>
      </c>
      <c r="M1323" s="10">
        <f ca="1">RANDBETWEEN(9,13)</f>
        <v>10</v>
      </c>
      <c r="N1323" s="10">
        <f ca="1">RANDBETWEEN(1,27)</f>
        <v>4</v>
      </c>
      <c r="O1323" s="10">
        <f ca="1">RANDBETWEEN(1,7)</f>
        <v>6</v>
      </c>
      <c r="P1323" s="10">
        <f ca="1">RANDBETWEEN(1,6)</f>
        <v>6</v>
      </c>
      <c r="Q1323" s="11">
        <f t="shared" ca="1" si="261"/>
        <v>33</v>
      </c>
      <c r="R1323" s="22" t="str">
        <f>VLOOKUP(L1323,'05'!$A$2:$B$6,2,0)</f>
        <v>branca</v>
      </c>
      <c r="S1323" s="22" t="str">
        <f ca="1">VLOOKUP(M1323,'06'!$A$2:$B$18,2,0)</f>
        <v>ensino superior incompleto</v>
      </c>
      <c r="T1323" s="22" t="str">
        <f ca="1">VLOOKUP(N1323,'07'!$A$2:$D$28,2,0)</f>
        <v>Amazonas</v>
      </c>
      <c r="U1323" s="22" t="str">
        <f ca="1">VLOOKUP(O1323,'08'!$A$2:$B$28,2,0)</f>
        <v>Umbanda</v>
      </c>
      <c r="V1323" s="22" t="str">
        <f ca="1">VLOOKUP(P1323,'10'!$A$2:$B$10,2,0)</f>
        <v>Concubinato/União Estável</v>
      </c>
      <c r="W1323" s="29">
        <f>IFERROR(VLOOKUP($B1323,'b02'!$A$4:$H$705,W$1,0),0)</f>
        <v>0</v>
      </c>
      <c r="X1323" s="29">
        <f>IFERROR(VLOOKUP($B1323,'b02'!$A$4:$H$705,X$1,0),0)</f>
        <v>0</v>
      </c>
      <c r="Y1323" s="29">
        <f>IFERROR(VLOOKUP($B1323,'b02'!$A$4:$H$705,Y$1,0),0)</f>
        <v>0</v>
      </c>
      <c r="Z1323" s="29">
        <f>IFERROR(VLOOKUP($B1323,'b02'!$A$4:$H$705,Z$1,0),0)</f>
        <v>0</v>
      </c>
      <c r="AA1323" s="29">
        <f>IFERROR(VLOOKUP($B1323,'b02'!$A$4:$H$705,AA$1,0),0)</f>
        <v>0</v>
      </c>
      <c r="AB1323" s="29">
        <f>IFERROR(VLOOKUP($B1323,'b02'!$A$4:$H$705,AB$1,0),0)</f>
        <v>0</v>
      </c>
      <c r="AC1323" s="29">
        <f>IFERROR(VLOOKUP($B1323,'b02'!$A$4:$H$705,AC$1,0),0)</f>
        <v>0</v>
      </c>
      <c r="AD1323" s="41">
        <f>IFERROR(VLOOKUP($B1323,'b06'!$A$4:$I$714,AD$1,0),0)</f>
        <v>0</v>
      </c>
      <c r="AE1323" s="41">
        <f>IFERROR(VLOOKUP($B1323,'b06'!$A$4:$I$714,AE$1,0),0)</f>
        <v>0</v>
      </c>
      <c r="AF1323" s="41">
        <f>IFERROR(VLOOKUP($B1323,'b06'!$A$4:$I$714,AF$1,0),0)</f>
        <v>0</v>
      </c>
      <c r="AG1323" s="41">
        <f>IFERROR(VLOOKUP($B1323,'b06'!$A$4:$I$714,AG$1,0),0)</f>
        <v>0</v>
      </c>
      <c r="AH1323" s="41">
        <f>IFERROR(VLOOKUP($B1323,'b06'!$A$4:$I$714,AH$1,0),0)</f>
        <v>0</v>
      </c>
      <c r="AI1323" s="41">
        <f>IFERROR(VLOOKUP($B1323,'b06'!$A$4:$I$714,AI$1,0),0)</f>
        <v>0</v>
      </c>
      <c r="AJ1323" s="41">
        <f>IFERROR(VLOOKUP($B1323,'b06'!$A$4:$I$714,AJ$1,0),0)</f>
        <v>0</v>
      </c>
    </row>
    <row r="1324" spans="1:36" x14ac:dyDescent="0.35">
      <c r="A1324" s="7">
        <v>1312</v>
      </c>
      <c r="B1324" s="30">
        <v>1322</v>
      </c>
      <c r="C1324" s="8">
        <f t="shared" ref="C1324:C1325" ca="1" si="303">RANDBETWEEN(DATE(1984,1,1),DATE(1998,12,31))</f>
        <v>31039</v>
      </c>
      <c r="D1324" s="5" t="str">
        <f t="shared" ref="D1324:D1325" si="304">CONCATENATE("colaborador_",A1324)</f>
        <v>colaborador_1312</v>
      </c>
      <c r="E1324" s="9" t="s">
        <v>1555</v>
      </c>
      <c r="F1324" s="2" t="s">
        <v>312</v>
      </c>
      <c r="G1324" s="8">
        <f t="shared" ref="G1324:G1325" ca="1" si="305">RANDBETWEEN(DATE(2015,1,1),DATE(2020,12,31))</f>
        <v>42292</v>
      </c>
      <c r="H1324" s="10" t="s">
        <v>56</v>
      </c>
      <c r="I1324" s="13">
        <f t="shared" ref="I1324:I1325" ca="1" si="306">IF(H1324="M",RANDBETWEEN(175,185)/100,RANDBETWEEN(165,175)/100)</f>
        <v>1.75</v>
      </c>
      <c r="J1324" s="15">
        <f t="shared" ref="J1324:J1325" ca="1" si="307">IF(H1324="M",RANDBETWEEN(70,81),RANDBETWEEN(45,65))</f>
        <v>61</v>
      </c>
      <c r="K1324" s="15">
        <f t="shared" ref="K1324:K1325" ca="1" si="308">J1324/I1324^2</f>
        <v>19.918367346938776</v>
      </c>
      <c r="L1324" s="10">
        <v>1</v>
      </c>
      <c r="M1324" s="10">
        <f t="shared" ref="M1324:M1325" ca="1" si="309">RANDBETWEEN(9,13)</f>
        <v>10</v>
      </c>
      <c r="N1324" s="10">
        <f t="shared" ref="N1324:N1325" ca="1" si="310">RANDBETWEEN(1,27)</f>
        <v>16</v>
      </c>
      <c r="O1324" s="10">
        <f t="shared" ref="O1324:O1325" ca="1" si="311">RANDBETWEEN(1,7)</f>
        <v>2</v>
      </c>
      <c r="P1324" s="10">
        <f t="shared" ref="P1324:P1325" ca="1" si="312">RANDBETWEEN(1,6)</f>
        <v>5</v>
      </c>
      <c r="Q1324" s="11">
        <f t="shared" ca="1" si="261"/>
        <v>36</v>
      </c>
      <c r="R1324" s="22" t="str">
        <f>VLOOKUP(L1324,'05'!$A$2:$B$6,2,0)</f>
        <v>branca</v>
      </c>
      <c r="S1324" s="22" t="str">
        <f ca="1">VLOOKUP(M1324,'06'!$A$2:$B$18,2,0)</f>
        <v>ensino superior incompleto</v>
      </c>
      <c r="T1324" s="22" t="str">
        <f ca="1">VLOOKUP(N1324,'07'!$A$2:$D$28,2,0)</f>
        <v>Paraná</v>
      </c>
      <c r="U1324" s="22" t="str">
        <f ca="1">VLOOKUP(O1324,'08'!$A$2:$B$28,2,0)</f>
        <v>Candomblé</v>
      </c>
      <c r="V1324" s="22" t="str">
        <f ca="1">VLOOKUP(P1324,'10'!$A$2:$B$10,2,0)</f>
        <v>Separado</v>
      </c>
      <c r="W1324" s="29">
        <f>IFERROR(VLOOKUP($B1324,'b02'!$A$4:$H$705,W$1,0),0)</f>
        <v>0</v>
      </c>
      <c r="X1324" s="29">
        <f>IFERROR(VLOOKUP($B1324,'b02'!$A$4:$H$705,X$1,0),0)</f>
        <v>0</v>
      </c>
      <c r="Y1324" s="29">
        <f>IFERROR(VLOOKUP($B1324,'b02'!$A$4:$H$705,Y$1,0),0)</f>
        <v>0</v>
      </c>
      <c r="Z1324" s="29">
        <f>IFERROR(VLOOKUP($B1324,'b02'!$A$4:$H$705,Z$1,0),0)</f>
        <v>0</v>
      </c>
      <c r="AA1324" s="29">
        <f>IFERROR(VLOOKUP($B1324,'b02'!$A$4:$H$705,AA$1,0),0)</f>
        <v>0</v>
      </c>
      <c r="AB1324" s="29">
        <f>IFERROR(VLOOKUP($B1324,'b02'!$A$4:$H$705,AB$1,0),0)</f>
        <v>0</v>
      </c>
      <c r="AC1324" s="29">
        <f>IFERROR(VLOOKUP($B1324,'b02'!$A$4:$H$705,AC$1,0),0)</f>
        <v>0</v>
      </c>
      <c r="AD1324" s="41">
        <f>IFERROR(VLOOKUP($B1324,'b06'!$A$4:$I$714,AD$1,0),0)</f>
        <v>0</v>
      </c>
      <c r="AE1324" s="41">
        <f>IFERROR(VLOOKUP($B1324,'b06'!$A$4:$I$714,AE$1,0),0)</f>
        <v>0</v>
      </c>
      <c r="AF1324" s="41">
        <f>IFERROR(VLOOKUP($B1324,'b06'!$A$4:$I$714,AF$1,0),0)</f>
        <v>0</v>
      </c>
      <c r="AG1324" s="41">
        <f>IFERROR(VLOOKUP($B1324,'b06'!$A$4:$I$714,AG$1,0),0)</f>
        <v>0</v>
      </c>
      <c r="AH1324" s="41">
        <f>IFERROR(VLOOKUP($B1324,'b06'!$A$4:$I$714,AH$1,0),0)</f>
        <v>0</v>
      </c>
      <c r="AI1324" s="41">
        <f>IFERROR(VLOOKUP($B1324,'b06'!$A$4:$I$714,AI$1,0),0)</f>
        <v>0</v>
      </c>
      <c r="AJ1324" s="41">
        <f>IFERROR(VLOOKUP($B1324,'b06'!$A$4:$I$714,AJ$1,0),0)</f>
        <v>0</v>
      </c>
    </row>
    <row r="1325" spans="1:36" x14ac:dyDescent="0.35">
      <c r="A1325" s="7">
        <v>1313</v>
      </c>
      <c r="B1325" s="30">
        <v>1323</v>
      </c>
      <c r="C1325" s="8">
        <f t="shared" ca="1" si="303"/>
        <v>33450</v>
      </c>
      <c r="D1325" s="5" t="str">
        <f t="shared" si="304"/>
        <v>colaborador_1313</v>
      </c>
      <c r="E1325" s="9" t="s">
        <v>1555</v>
      </c>
      <c r="F1325" s="2" t="s">
        <v>312</v>
      </c>
      <c r="G1325" s="8">
        <f t="shared" ca="1" si="305"/>
        <v>42863</v>
      </c>
      <c r="H1325" s="10" t="s">
        <v>6</v>
      </c>
      <c r="I1325" s="13">
        <f t="shared" ca="1" si="306"/>
        <v>1.79</v>
      </c>
      <c r="J1325" s="15">
        <f t="shared" ca="1" si="307"/>
        <v>73</v>
      </c>
      <c r="K1325" s="15">
        <f t="shared" ca="1" si="308"/>
        <v>22.783308885490467</v>
      </c>
      <c r="L1325" s="10">
        <v>1</v>
      </c>
      <c r="M1325" s="10">
        <f t="shared" ca="1" si="309"/>
        <v>9</v>
      </c>
      <c r="N1325" s="10">
        <f t="shared" ca="1" si="310"/>
        <v>27</v>
      </c>
      <c r="O1325" s="10">
        <f t="shared" ca="1" si="311"/>
        <v>1</v>
      </c>
      <c r="P1325" s="10">
        <f t="shared" ca="1" si="312"/>
        <v>5</v>
      </c>
      <c r="Q1325" s="11">
        <f t="shared" ca="1" si="261"/>
        <v>29</v>
      </c>
      <c r="R1325" s="22" t="str">
        <f>VLOOKUP(L1325,'05'!$A$2:$B$6,2,0)</f>
        <v>branca</v>
      </c>
      <c r="S1325" s="22" t="str">
        <f ca="1">VLOOKUP(M1325,'06'!$A$2:$B$18,2,0)</f>
        <v>ensino técnico superior completo</v>
      </c>
      <c r="T1325" s="22" t="str">
        <f ca="1">VLOOKUP(N1325,'07'!$A$2:$D$28,2,0)</f>
        <v>Tocantins</v>
      </c>
      <c r="U1325" s="22" t="str">
        <f ca="1">VLOOKUP(O1325,'08'!$A$2:$B$28,2,0)</f>
        <v>Adventista</v>
      </c>
      <c r="V1325" s="22" t="str">
        <f ca="1">VLOOKUP(P1325,'10'!$A$2:$B$10,2,0)</f>
        <v>Separado</v>
      </c>
      <c r="W1325" s="29">
        <f>IFERROR(VLOOKUP($B1325,'b02'!$A$4:$H$705,W$1,0),0)</f>
        <v>0</v>
      </c>
      <c r="X1325" s="29">
        <f>IFERROR(VLOOKUP($B1325,'b02'!$A$4:$H$705,X$1,0),0)</f>
        <v>0</v>
      </c>
      <c r="Y1325" s="29">
        <f>IFERROR(VLOOKUP($B1325,'b02'!$A$4:$H$705,Y$1,0),0)</f>
        <v>0</v>
      </c>
      <c r="Z1325" s="29">
        <f>IFERROR(VLOOKUP($B1325,'b02'!$A$4:$H$705,Z$1,0),0)</f>
        <v>0</v>
      </c>
      <c r="AA1325" s="29">
        <f>IFERROR(VLOOKUP($B1325,'b02'!$A$4:$H$705,AA$1,0),0)</f>
        <v>0</v>
      </c>
      <c r="AB1325" s="29">
        <f>IFERROR(VLOOKUP($B1325,'b02'!$A$4:$H$705,AB$1,0),0)</f>
        <v>0</v>
      </c>
      <c r="AC1325" s="29">
        <f>IFERROR(VLOOKUP($B1325,'b02'!$A$4:$H$705,AC$1,0),0)</f>
        <v>0</v>
      </c>
      <c r="AD1325" s="41">
        <f>IFERROR(VLOOKUP($B1325,'b06'!$A$4:$I$714,AD$1,0),0)</f>
        <v>0</v>
      </c>
      <c r="AE1325" s="41">
        <f>IFERROR(VLOOKUP($B1325,'b06'!$A$4:$I$714,AE$1,0),0)</f>
        <v>0</v>
      </c>
      <c r="AF1325" s="41">
        <f>IFERROR(VLOOKUP($B1325,'b06'!$A$4:$I$714,AF$1,0),0)</f>
        <v>0</v>
      </c>
      <c r="AG1325" s="41">
        <f>IFERROR(VLOOKUP($B1325,'b06'!$A$4:$I$714,AG$1,0),0)</f>
        <v>0</v>
      </c>
      <c r="AH1325" s="41">
        <f>IFERROR(VLOOKUP($B1325,'b06'!$A$4:$I$714,AH$1,0),0)</f>
        <v>0</v>
      </c>
      <c r="AI1325" s="41">
        <f>IFERROR(VLOOKUP($B1325,'b06'!$A$4:$I$714,AI$1,0),0)</f>
        <v>0</v>
      </c>
      <c r="AJ1325" s="41">
        <f>IFERROR(VLOOKUP($B1325,'b06'!$A$4:$I$714,AJ$1,0),0)</f>
        <v>0</v>
      </c>
    </row>
    <row r="1326" spans="1:36" x14ac:dyDescent="0.35">
      <c r="A1326" s="7">
        <v>1314</v>
      </c>
      <c r="B1326" s="30">
        <v>1324</v>
      </c>
      <c r="C1326" s="8">
        <f ca="1">RANDBETWEEN(DATE(1984,1,1),DATE(1998,12,31))</f>
        <v>33979</v>
      </c>
      <c r="D1326" s="9" t="str">
        <f>CONCATENATE("colaborador_",A1326)</f>
        <v>colaborador_1314</v>
      </c>
      <c r="E1326" s="9" t="s">
        <v>1555</v>
      </c>
      <c r="F1326" s="2" t="s">
        <v>1313</v>
      </c>
      <c r="G1326" s="8">
        <f ca="1">RANDBETWEEN(DATE(2015,1,1),DATE(2020,12,31))</f>
        <v>42343</v>
      </c>
      <c r="H1326" s="10" t="s">
        <v>56</v>
      </c>
      <c r="I1326" s="13">
        <f ca="1">IF(H1326="M",RANDBETWEEN(175,185)/100,RANDBETWEEN(165,175)/100)</f>
        <v>1.7</v>
      </c>
      <c r="J1326" s="15">
        <f ca="1">IF(H1326="M",RANDBETWEEN(70,81),RANDBETWEEN(45,65))</f>
        <v>64</v>
      </c>
      <c r="K1326" s="15">
        <f ca="1">J1326/I1326^2</f>
        <v>22.145328719723185</v>
      </c>
      <c r="L1326" s="10">
        <v>1</v>
      </c>
      <c r="M1326" s="10">
        <f ca="1">RANDBETWEEN(9,13)</f>
        <v>10</v>
      </c>
      <c r="N1326" s="10">
        <f ca="1">RANDBETWEEN(1,27)</f>
        <v>20</v>
      </c>
      <c r="O1326" s="10">
        <f ca="1">RANDBETWEEN(1,7)</f>
        <v>4</v>
      </c>
      <c r="P1326" s="10">
        <f ca="1">RANDBETWEEN(1,6)</f>
        <v>5</v>
      </c>
      <c r="Q1326" s="11">
        <f t="shared" ca="1" si="261"/>
        <v>28</v>
      </c>
      <c r="R1326" s="22" t="str">
        <f>VLOOKUP(L1326,'05'!$A$2:$B$6,2,0)</f>
        <v>branca</v>
      </c>
      <c r="S1326" s="22" t="str">
        <f ca="1">VLOOKUP(M1326,'06'!$A$2:$B$18,2,0)</f>
        <v>ensino superior incompleto</v>
      </c>
      <c r="T1326" s="22" t="str">
        <f ca="1">VLOOKUP(N1326,'07'!$A$2:$D$28,2,0)</f>
        <v>Rio Grande do Norte</v>
      </c>
      <c r="U1326" s="22" t="str">
        <f ca="1">VLOOKUP(O1326,'08'!$A$2:$B$28,2,0)</f>
        <v>Cristã</v>
      </c>
      <c r="V1326" s="22" t="str">
        <f ca="1">VLOOKUP(P1326,'10'!$A$2:$B$10,2,0)</f>
        <v>Separado</v>
      </c>
      <c r="W1326" s="29">
        <f>IFERROR(VLOOKUP($B1326,'b02'!$A$4:$H$705,W$1,0),0)</f>
        <v>0</v>
      </c>
      <c r="X1326" s="29">
        <f>IFERROR(VLOOKUP($B1326,'b02'!$A$4:$H$705,X$1,0),0)</f>
        <v>0</v>
      </c>
      <c r="Y1326" s="29">
        <f>IFERROR(VLOOKUP($B1326,'b02'!$A$4:$H$705,Y$1,0),0)</f>
        <v>0</v>
      </c>
      <c r="Z1326" s="29">
        <f>IFERROR(VLOOKUP($B1326,'b02'!$A$4:$H$705,Z$1,0),0)</f>
        <v>0</v>
      </c>
      <c r="AA1326" s="29">
        <f>IFERROR(VLOOKUP($B1326,'b02'!$A$4:$H$705,AA$1,0),0)</f>
        <v>0</v>
      </c>
      <c r="AB1326" s="29">
        <f>IFERROR(VLOOKUP($B1326,'b02'!$A$4:$H$705,AB$1,0),0)</f>
        <v>0</v>
      </c>
      <c r="AC1326" s="29">
        <f>IFERROR(VLOOKUP($B1326,'b02'!$A$4:$H$705,AC$1,0),0)</f>
        <v>0</v>
      </c>
      <c r="AD1326" s="41">
        <f>IFERROR(VLOOKUP($B1326,'b06'!$A$4:$I$714,AD$1,0),0)</f>
        <v>0</v>
      </c>
      <c r="AE1326" s="41">
        <f>IFERROR(VLOOKUP($B1326,'b06'!$A$4:$I$714,AE$1,0),0)</f>
        <v>0</v>
      </c>
      <c r="AF1326" s="41">
        <f>IFERROR(VLOOKUP($B1326,'b06'!$A$4:$I$714,AF$1,0),0)</f>
        <v>0</v>
      </c>
      <c r="AG1326" s="41">
        <f>IFERROR(VLOOKUP($B1326,'b06'!$A$4:$I$714,AG$1,0),0)</f>
        <v>0</v>
      </c>
      <c r="AH1326" s="41">
        <f>IFERROR(VLOOKUP($B1326,'b06'!$A$4:$I$714,AH$1,0),0)</f>
        <v>0</v>
      </c>
      <c r="AI1326" s="41">
        <f>IFERROR(VLOOKUP($B1326,'b06'!$A$4:$I$714,AI$1,0),0)</f>
        <v>0</v>
      </c>
      <c r="AJ1326" s="41">
        <f>IFERROR(VLOOKUP($B1326,'b06'!$A$4:$I$714,AJ$1,0),0)</f>
        <v>0</v>
      </c>
    </row>
    <row r="1327" spans="1:36" x14ac:dyDescent="0.35">
      <c r="A1327" s="7">
        <v>1315</v>
      </c>
      <c r="B1327" s="30">
        <v>1325</v>
      </c>
      <c r="C1327" s="8">
        <f t="shared" ref="C1327:C1328" ca="1" si="313">RANDBETWEEN(DATE(1984,1,1),DATE(1998,12,31))</f>
        <v>35848</v>
      </c>
      <c r="D1327" s="5" t="str">
        <f t="shared" ref="D1327:D1328" si="314">CONCATENATE("colaborador_",A1327)</f>
        <v>colaborador_1315</v>
      </c>
      <c r="E1327" s="9" t="s">
        <v>1555</v>
      </c>
      <c r="F1327" s="2" t="s">
        <v>1313</v>
      </c>
      <c r="G1327" s="8">
        <f t="shared" ref="G1327:G1328" ca="1" si="315">RANDBETWEEN(DATE(2015,1,1),DATE(2020,12,31))</f>
        <v>44098</v>
      </c>
      <c r="H1327" s="10" t="s">
        <v>6</v>
      </c>
      <c r="I1327" s="13">
        <f t="shared" ref="I1327:I1328" ca="1" si="316">IF(H1327="M",RANDBETWEEN(175,185)/100,RANDBETWEEN(165,175)/100)</f>
        <v>1.83</v>
      </c>
      <c r="J1327" s="15">
        <f t="shared" ref="J1327:J1328" ca="1" si="317">IF(H1327="M",RANDBETWEEN(70,81),RANDBETWEEN(45,65))</f>
        <v>79</v>
      </c>
      <c r="K1327" s="15">
        <f t="shared" ref="K1327:K1328" ca="1" si="318">J1327/I1327^2</f>
        <v>23.589835468362743</v>
      </c>
      <c r="L1327" s="10">
        <v>1</v>
      </c>
      <c r="M1327" s="10">
        <f t="shared" ref="M1327:M1328" ca="1" si="319">RANDBETWEEN(9,13)</f>
        <v>10</v>
      </c>
      <c r="N1327" s="10">
        <f t="shared" ref="N1327:N1328" ca="1" si="320">RANDBETWEEN(1,27)</f>
        <v>27</v>
      </c>
      <c r="O1327" s="10">
        <f t="shared" ref="O1327:O1328" ca="1" si="321">RANDBETWEEN(1,7)</f>
        <v>6</v>
      </c>
      <c r="P1327" s="10">
        <f t="shared" ref="P1327:P1328" ca="1" si="322">RANDBETWEEN(1,6)</f>
        <v>5</v>
      </c>
      <c r="Q1327" s="11">
        <f t="shared" ca="1" si="261"/>
        <v>23</v>
      </c>
      <c r="R1327" s="22" t="str">
        <f>VLOOKUP(L1327,'05'!$A$2:$B$6,2,0)</f>
        <v>branca</v>
      </c>
      <c r="S1327" s="22" t="str">
        <f ca="1">VLOOKUP(M1327,'06'!$A$2:$B$18,2,0)</f>
        <v>ensino superior incompleto</v>
      </c>
      <c r="T1327" s="22" t="str">
        <f ca="1">VLOOKUP(N1327,'07'!$A$2:$D$28,2,0)</f>
        <v>Tocantins</v>
      </c>
      <c r="U1327" s="22" t="str">
        <f ca="1">VLOOKUP(O1327,'08'!$A$2:$B$28,2,0)</f>
        <v>Umbanda</v>
      </c>
      <c r="V1327" s="22" t="str">
        <f ca="1">VLOOKUP(P1327,'10'!$A$2:$B$10,2,0)</f>
        <v>Separado</v>
      </c>
      <c r="W1327" s="29">
        <f>IFERROR(VLOOKUP($B1327,'b02'!$A$4:$H$705,W$1,0),0)</f>
        <v>0</v>
      </c>
      <c r="X1327" s="29">
        <f>IFERROR(VLOOKUP($B1327,'b02'!$A$4:$H$705,X$1,0),0)</f>
        <v>0</v>
      </c>
      <c r="Y1327" s="29">
        <f>IFERROR(VLOOKUP($B1327,'b02'!$A$4:$H$705,Y$1,0),0)</f>
        <v>0</v>
      </c>
      <c r="Z1327" s="29">
        <f>IFERROR(VLOOKUP($B1327,'b02'!$A$4:$H$705,Z$1,0),0)</f>
        <v>0</v>
      </c>
      <c r="AA1327" s="29">
        <f>IFERROR(VLOOKUP($B1327,'b02'!$A$4:$H$705,AA$1,0),0)</f>
        <v>0</v>
      </c>
      <c r="AB1327" s="29">
        <f>IFERROR(VLOOKUP($B1327,'b02'!$A$4:$H$705,AB$1,0),0)</f>
        <v>0</v>
      </c>
      <c r="AC1327" s="29">
        <f>IFERROR(VLOOKUP($B1327,'b02'!$A$4:$H$705,AC$1,0),0)</f>
        <v>0</v>
      </c>
      <c r="AD1327" s="41">
        <f>IFERROR(VLOOKUP($B1327,'b06'!$A$4:$I$714,AD$1,0),0)</f>
        <v>0</v>
      </c>
      <c r="AE1327" s="41">
        <f>IFERROR(VLOOKUP($B1327,'b06'!$A$4:$I$714,AE$1,0),0)</f>
        <v>0</v>
      </c>
      <c r="AF1327" s="41">
        <f>IFERROR(VLOOKUP($B1327,'b06'!$A$4:$I$714,AF$1,0),0)</f>
        <v>0</v>
      </c>
      <c r="AG1327" s="41">
        <f>IFERROR(VLOOKUP($B1327,'b06'!$A$4:$I$714,AG$1,0),0)</f>
        <v>0</v>
      </c>
      <c r="AH1327" s="41">
        <f>IFERROR(VLOOKUP($B1327,'b06'!$A$4:$I$714,AH$1,0),0)</f>
        <v>0</v>
      </c>
      <c r="AI1327" s="41">
        <f>IFERROR(VLOOKUP($B1327,'b06'!$A$4:$I$714,AI$1,0),0)</f>
        <v>0</v>
      </c>
      <c r="AJ1327" s="41">
        <f>IFERROR(VLOOKUP($B1327,'b06'!$A$4:$I$714,AJ$1,0),0)</f>
        <v>0</v>
      </c>
    </row>
    <row r="1328" spans="1:36" x14ac:dyDescent="0.35">
      <c r="A1328" s="7">
        <v>1316</v>
      </c>
      <c r="B1328" s="30">
        <v>1326</v>
      </c>
      <c r="C1328" s="8">
        <f t="shared" ca="1" si="313"/>
        <v>35444</v>
      </c>
      <c r="D1328" s="5" t="str">
        <f t="shared" si="314"/>
        <v>colaborador_1316</v>
      </c>
      <c r="E1328" s="9" t="s">
        <v>1555</v>
      </c>
      <c r="F1328" s="2" t="s">
        <v>1313</v>
      </c>
      <c r="G1328" s="8">
        <f t="shared" ca="1" si="315"/>
        <v>42497</v>
      </c>
      <c r="H1328" s="10" t="s">
        <v>6</v>
      </c>
      <c r="I1328" s="13">
        <f t="shared" ca="1" si="316"/>
        <v>1.83</v>
      </c>
      <c r="J1328" s="15">
        <f t="shared" ca="1" si="317"/>
        <v>76</v>
      </c>
      <c r="K1328" s="15">
        <f t="shared" ca="1" si="318"/>
        <v>22.694018931589476</v>
      </c>
      <c r="L1328" s="10">
        <v>1</v>
      </c>
      <c r="M1328" s="10">
        <f t="shared" ca="1" si="319"/>
        <v>13</v>
      </c>
      <c r="N1328" s="10">
        <f t="shared" ca="1" si="320"/>
        <v>10</v>
      </c>
      <c r="O1328" s="10">
        <f t="shared" ca="1" si="321"/>
        <v>3</v>
      </c>
      <c r="P1328" s="10">
        <f t="shared" ca="1" si="322"/>
        <v>2</v>
      </c>
      <c r="Q1328" s="11">
        <f t="shared" ca="1" si="261"/>
        <v>24</v>
      </c>
      <c r="R1328" s="22" t="str">
        <f>VLOOKUP(L1328,'05'!$A$2:$B$6,2,0)</f>
        <v>branca</v>
      </c>
      <c r="S1328" s="22" t="str">
        <f ca="1">VLOOKUP(M1328,'06'!$A$2:$B$18,2,0)</f>
        <v>pós-graduação completa</v>
      </c>
      <c r="T1328" s="22" t="str">
        <f ca="1">VLOOKUP(N1328,'07'!$A$2:$D$28,2,0)</f>
        <v>Maranhão</v>
      </c>
      <c r="U1328" s="22" t="str">
        <f ca="1">VLOOKUP(O1328,'08'!$A$2:$B$28,2,0)</f>
        <v>Católica</v>
      </c>
      <c r="V1328" s="22" t="str">
        <f ca="1">VLOOKUP(P1328,'10'!$A$2:$B$10,2,0)</f>
        <v>Casado</v>
      </c>
      <c r="W1328" s="29">
        <f>IFERROR(VLOOKUP($B1328,'b02'!$A$4:$H$705,W$1,0),0)</f>
        <v>0</v>
      </c>
      <c r="X1328" s="29">
        <f>IFERROR(VLOOKUP($B1328,'b02'!$A$4:$H$705,X$1,0),0)</f>
        <v>0</v>
      </c>
      <c r="Y1328" s="29">
        <f>IFERROR(VLOOKUP($B1328,'b02'!$A$4:$H$705,Y$1,0),0)</f>
        <v>0</v>
      </c>
      <c r="Z1328" s="29">
        <f>IFERROR(VLOOKUP($B1328,'b02'!$A$4:$H$705,Z$1,0),0)</f>
        <v>0</v>
      </c>
      <c r="AA1328" s="29">
        <f>IFERROR(VLOOKUP($B1328,'b02'!$A$4:$H$705,AA$1,0),0)</f>
        <v>0</v>
      </c>
      <c r="AB1328" s="29">
        <f>IFERROR(VLOOKUP($B1328,'b02'!$A$4:$H$705,AB$1,0),0)</f>
        <v>0</v>
      </c>
      <c r="AC1328" s="29">
        <f>IFERROR(VLOOKUP($B1328,'b02'!$A$4:$H$705,AC$1,0),0)</f>
        <v>0</v>
      </c>
      <c r="AD1328" s="41">
        <f>IFERROR(VLOOKUP($B1328,'b06'!$A$4:$I$714,AD$1,0),0)</f>
        <v>0</v>
      </c>
      <c r="AE1328" s="41">
        <f>IFERROR(VLOOKUP($B1328,'b06'!$A$4:$I$714,AE$1,0),0)</f>
        <v>0</v>
      </c>
      <c r="AF1328" s="41">
        <f>IFERROR(VLOOKUP($B1328,'b06'!$A$4:$I$714,AF$1,0),0)</f>
        <v>0</v>
      </c>
      <c r="AG1328" s="41">
        <f>IFERROR(VLOOKUP($B1328,'b06'!$A$4:$I$714,AG$1,0),0)</f>
        <v>0</v>
      </c>
      <c r="AH1328" s="41">
        <f>IFERROR(VLOOKUP($B1328,'b06'!$A$4:$I$714,AH$1,0),0)</f>
        <v>0</v>
      </c>
      <c r="AI1328" s="41">
        <f>IFERROR(VLOOKUP($B1328,'b06'!$A$4:$I$714,AI$1,0),0)</f>
        <v>0</v>
      </c>
      <c r="AJ1328" s="41">
        <f>IFERROR(VLOOKUP($B1328,'b06'!$A$4:$I$714,AJ$1,0),0)</f>
        <v>0</v>
      </c>
    </row>
  </sheetData>
  <pageMargins left="0.511811024" right="0.511811024" top="0.78740157499999996" bottom="0.78740157499999996" header="0.31496062000000002" footer="0.31496062000000002"/>
  <ignoredErrors>
    <ignoredError sqref="N3:N1328 AD3" formula="1"/>
    <ignoredError sqref="A3:A13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20F8-82FC-4ECE-9759-9211B901F6A7}">
  <sheetPr>
    <tabColor theme="7"/>
  </sheetPr>
  <dimension ref="A1:K1000"/>
  <sheetViews>
    <sheetView topLeftCell="G1" workbookViewId="0">
      <selection activeCell="M1" sqref="M1:T1048576"/>
    </sheetView>
  </sheetViews>
  <sheetFormatPr defaultRowHeight="14.5" x14ac:dyDescent="0.35"/>
  <cols>
    <col min="1" max="1" width="12.90625" customWidth="1"/>
    <col min="2" max="3" width="11.08984375" customWidth="1"/>
    <col min="4" max="4" width="25.81640625" bestFit="1" customWidth="1"/>
    <col min="5" max="5" width="28.90625" bestFit="1" customWidth="1"/>
    <col min="6" max="10" width="12.81640625" customWidth="1"/>
    <col min="11" max="11" width="12.7265625" customWidth="1"/>
  </cols>
  <sheetData>
    <row r="1" spans="1:11" ht="43.5" x14ac:dyDescent="0.35">
      <c r="A1" s="19" t="s">
        <v>1572</v>
      </c>
      <c r="B1" s="19" t="s">
        <v>1328</v>
      </c>
      <c r="C1" s="19" t="s">
        <v>1580</v>
      </c>
      <c r="D1" s="19" t="s">
        <v>1571</v>
      </c>
      <c r="E1" s="19" t="s">
        <v>1573</v>
      </c>
      <c r="F1" s="19" t="s">
        <v>1574</v>
      </c>
      <c r="G1" s="38" t="s">
        <v>1584</v>
      </c>
      <c r="H1" s="38" t="s">
        <v>1581</v>
      </c>
      <c r="I1" s="38" t="s">
        <v>1582</v>
      </c>
      <c r="J1" s="38" t="s">
        <v>1583</v>
      </c>
      <c r="K1" s="19" t="s">
        <v>1570</v>
      </c>
    </row>
    <row r="2" spans="1:11" x14ac:dyDescent="0.35">
      <c r="A2" s="4">
        <v>1</v>
      </c>
      <c r="B2" s="4">
        <v>595</v>
      </c>
      <c r="C2" s="27">
        <v>595</v>
      </c>
      <c r="D2" s="2" t="s">
        <v>267</v>
      </c>
      <c r="E2" s="2" t="s">
        <v>279</v>
      </c>
      <c r="F2" s="3">
        <v>33</v>
      </c>
      <c r="G2" s="39" t="str">
        <f>TEXT(K2,"dddd")</f>
        <v>quarta-feira</v>
      </c>
      <c r="H2" s="39">
        <f>DAY(K2)</f>
        <v>1</v>
      </c>
      <c r="I2" s="39">
        <f>MONTH(K2)</f>
        <v>1</v>
      </c>
      <c r="J2" s="39">
        <f>YEAR(K2)</f>
        <v>2020</v>
      </c>
      <c r="K2" s="21">
        <v>43831</v>
      </c>
    </row>
    <row r="3" spans="1:11" x14ac:dyDescent="0.35">
      <c r="A3" s="4">
        <v>2</v>
      </c>
      <c r="B3" s="4">
        <v>683</v>
      </c>
      <c r="C3" s="27">
        <v>683</v>
      </c>
      <c r="D3" s="2" t="s">
        <v>269</v>
      </c>
      <c r="E3" s="2" t="s">
        <v>284</v>
      </c>
      <c r="F3" s="3">
        <v>18</v>
      </c>
      <c r="G3" s="39" t="str">
        <f t="shared" ref="G3:G66" si="0">TEXT(K3,"dddd")</f>
        <v>quinta-feira</v>
      </c>
      <c r="H3" s="39">
        <f t="shared" ref="H3:H66" si="1">DAY(K3)</f>
        <v>2</v>
      </c>
      <c r="I3" s="39">
        <f t="shared" ref="I3:I66" si="2">MONTH(K3)</f>
        <v>1</v>
      </c>
      <c r="J3" s="39">
        <f t="shared" ref="J3:J66" si="3">YEAR(K3)</f>
        <v>2020</v>
      </c>
      <c r="K3" s="21">
        <v>43832</v>
      </c>
    </row>
    <row r="4" spans="1:11" x14ac:dyDescent="0.35">
      <c r="A4" s="4">
        <v>3</v>
      </c>
      <c r="B4" s="4">
        <v>1173</v>
      </c>
      <c r="C4" s="27">
        <v>1173</v>
      </c>
      <c r="D4" s="2" t="s">
        <v>269</v>
      </c>
      <c r="E4" s="2" t="s">
        <v>274</v>
      </c>
      <c r="F4" s="3">
        <v>27</v>
      </c>
      <c r="G4" s="39" t="str">
        <f t="shared" si="0"/>
        <v>quinta-feira</v>
      </c>
      <c r="H4" s="39">
        <f t="shared" si="1"/>
        <v>2</v>
      </c>
      <c r="I4" s="39">
        <f t="shared" si="2"/>
        <v>1</v>
      </c>
      <c r="J4" s="39">
        <f t="shared" si="3"/>
        <v>2020</v>
      </c>
      <c r="K4" s="21">
        <v>43832</v>
      </c>
    </row>
    <row r="5" spans="1:11" x14ac:dyDescent="0.35">
      <c r="A5" s="4">
        <v>4</v>
      </c>
      <c r="B5" s="4">
        <v>764</v>
      </c>
      <c r="C5" s="27">
        <v>764</v>
      </c>
      <c r="D5" s="2" t="s">
        <v>270</v>
      </c>
      <c r="E5" s="2" t="s">
        <v>265</v>
      </c>
      <c r="F5" s="3">
        <v>53</v>
      </c>
      <c r="G5" s="39" t="str">
        <f t="shared" si="0"/>
        <v>quinta-feira</v>
      </c>
      <c r="H5" s="39">
        <f t="shared" si="1"/>
        <v>2</v>
      </c>
      <c r="I5" s="39">
        <f t="shared" si="2"/>
        <v>1</v>
      </c>
      <c r="J5" s="39">
        <f t="shared" si="3"/>
        <v>2020</v>
      </c>
      <c r="K5" s="21">
        <v>43832</v>
      </c>
    </row>
    <row r="6" spans="1:11" x14ac:dyDescent="0.35">
      <c r="A6" s="4">
        <v>5</v>
      </c>
      <c r="B6" s="4">
        <v>385</v>
      </c>
      <c r="C6" s="27">
        <v>385</v>
      </c>
      <c r="D6" s="2" t="s">
        <v>267</v>
      </c>
      <c r="E6" s="2" t="s">
        <v>275</v>
      </c>
      <c r="F6" s="3">
        <v>22</v>
      </c>
      <c r="G6" s="39" t="str">
        <f t="shared" si="0"/>
        <v>quinta-feira</v>
      </c>
      <c r="H6" s="39">
        <f t="shared" si="1"/>
        <v>2</v>
      </c>
      <c r="I6" s="39">
        <f t="shared" si="2"/>
        <v>1</v>
      </c>
      <c r="J6" s="39">
        <f t="shared" si="3"/>
        <v>2020</v>
      </c>
      <c r="K6" s="21">
        <v>43832</v>
      </c>
    </row>
    <row r="7" spans="1:11" x14ac:dyDescent="0.35">
      <c r="A7" s="4">
        <v>6</v>
      </c>
      <c r="B7" s="4">
        <v>1112</v>
      </c>
      <c r="C7" s="27">
        <v>1112</v>
      </c>
      <c r="D7" s="2" t="s">
        <v>271</v>
      </c>
      <c r="E7" s="2" t="s">
        <v>286</v>
      </c>
      <c r="F7" s="3">
        <v>14</v>
      </c>
      <c r="G7" s="39" t="str">
        <f t="shared" si="0"/>
        <v>quinta-feira</v>
      </c>
      <c r="H7" s="39">
        <f t="shared" si="1"/>
        <v>2</v>
      </c>
      <c r="I7" s="39">
        <f t="shared" si="2"/>
        <v>1</v>
      </c>
      <c r="J7" s="39">
        <f t="shared" si="3"/>
        <v>2020</v>
      </c>
      <c r="K7" s="21">
        <v>43832</v>
      </c>
    </row>
    <row r="8" spans="1:11" x14ac:dyDescent="0.35">
      <c r="A8" s="4">
        <v>7</v>
      </c>
      <c r="B8" s="4">
        <v>172</v>
      </c>
      <c r="C8" s="27">
        <v>172</v>
      </c>
      <c r="D8" s="2" t="s">
        <v>266</v>
      </c>
      <c r="E8" s="2" t="s">
        <v>283</v>
      </c>
      <c r="F8" s="3">
        <v>39</v>
      </c>
      <c r="G8" s="39" t="str">
        <f t="shared" si="0"/>
        <v>sexta-feira</v>
      </c>
      <c r="H8" s="39">
        <f t="shared" si="1"/>
        <v>3</v>
      </c>
      <c r="I8" s="39">
        <f t="shared" si="2"/>
        <v>1</v>
      </c>
      <c r="J8" s="39">
        <f t="shared" si="3"/>
        <v>2020</v>
      </c>
      <c r="K8" s="21">
        <v>43833</v>
      </c>
    </row>
    <row r="9" spans="1:11" x14ac:dyDescent="0.35">
      <c r="A9" s="4">
        <v>8</v>
      </c>
      <c r="B9" s="4">
        <v>615</v>
      </c>
      <c r="C9" s="27">
        <v>615</v>
      </c>
      <c r="D9" s="2" t="s">
        <v>270</v>
      </c>
      <c r="E9" s="2" t="s">
        <v>286</v>
      </c>
      <c r="F9" s="3">
        <v>46</v>
      </c>
      <c r="G9" s="39" t="str">
        <f t="shared" si="0"/>
        <v>sábado</v>
      </c>
      <c r="H9" s="39">
        <f t="shared" si="1"/>
        <v>4</v>
      </c>
      <c r="I9" s="39">
        <f t="shared" si="2"/>
        <v>1</v>
      </c>
      <c r="J9" s="39">
        <f t="shared" si="3"/>
        <v>2020</v>
      </c>
      <c r="K9" s="21">
        <v>43834</v>
      </c>
    </row>
    <row r="10" spans="1:11" x14ac:dyDescent="0.35">
      <c r="A10" s="4">
        <v>9</v>
      </c>
      <c r="B10" s="4">
        <v>660</v>
      </c>
      <c r="C10" s="27">
        <v>660</v>
      </c>
      <c r="D10" s="2" t="s">
        <v>267</v>
      </c>
      <c r="E10" s="2" t="s">
        <v>286</v>
      </c>
      <c r="F10" s="3">
        <v>45</v>
      </c>
      <c r="G10" s="39" t="str">
        <f t="shared" si="0"/>
        <v>sábado</v>
      </c>
      <c r="H10" s="39">
        <f t="shared" si="1"/>
        <v>4</v>
      </c>
      <c r="I10" s="39">
        <f t="shared" si="2"/>
        <v>1</v>
      </c>
      <c r="J10" s="39">
        <f t="shared" si="3"/>
        <v>2020</v>
      </c>
      <c r="K10" s="21">
        <v>43834</v>
      </c>
    </row>
    <row r="11" spans="1:11" x14ac:dyDescent="0.35">
      <c r="A11" s="4">
        <v>10</v>
      </c>
      <c r="B11" s="4">
        <v>1093</v>
      </c>
      <c r="C11" s="27">
        <v>1093</v>
      </c>
      <c r="D11" s="2" t="s">
        <v>267</v>
      </c>
      <c r="E11" s="2" t="s">
        <v>289</v>
      </c>
      <c r="F11" s="3">
        <v>37</v>
      </c>
      <c r="G11" s="39" t="str">
        <f t="shared" si="0"/>
        <v>sábado</v>
      </c>
      <c r="H11" s="39">
        <f t="shared" si="1"/>
        <v>4</v>
      </c>
      <c r="I11" s="39">
        <f t="shared" si="2"/>
        <v>1</v>
      </c>
      <c r="J11" s="39">
        <f t="shared" si="3"/>
        <v>2020</v>
      </c>
      <c r="K11" s="21">
        <v>43834</v>
      </c>
    </row>
    <row r="12" spans="1:11" x14ac:dyDescent="0.35">
      <c r="A12" s="4">
        <v>11</v>
      </c>
      <c r="B12" s="4">
        <v>79</v>
      </c>
      <c r="C12" s="27">
        <v>79</v>
      </c>
      <c r="D12" s="2" t="s">
        <v>267</v>
      </c>
      <c r="E12" s="2" t="s">
        <v>285</v>
      </c>
      <c r="F12" s="3">
        <v>49</v>
      </c>
      <c r="G12" s="39" t="str">
        <f t="shared" si="0"/>
        <v>domingo</v>
      </c>
      <c r="H12" s="39">
        <f t="shared" si="1"/>
        <v>5</v>
      </c>
      <c r="I12" s="39">
        <f t="shared" si="2"/>
        <v>1</v>
      </c>
      <c r="J12" s="39">
        <f t="shared" si="3"/>
        <v>2020</v>
      </c>
      <c r="K12" s="21">
        <v>43835</v>
      </c>
    </row>
    <row r="13" spans="1:11" x14ac:dyDescent="0.35">
      <c r="A13" s="4">
        <v>12</v>
      </c>
      <c r="B13" s="4">
        <v>962</v>
      </c>
      <c r="C13" s="27">
        <v>962</v>
      </c>
      <c r="D13" s="2" t="s">
        <v>270</v>
      </c>
      <c r="E13" s="2" t="s">
        <v>288</v>
      </c>
      <c r="F13" s="3">
        <v>27</v>
      </c>
      <c r="G13" s="39" t="str">
        <f t="shared" si="0"/>
        <v>domingo</v>
      </c>
      <c r="H13" s="39">
        <f t="shared" si="1"/>
        <v>5</v>
      </c>
      <c r="I13" s="39">
        <f t="shared" si="2"/>
        <v>1</v>
      </c>
      <c r="J13" s="39">
        <f t="shared" si="3"/>
        <v>2020</v>
      </c>
      <c r="K13" s="21">
        <v>43835</v>
      </c>
    </row>
    <row r="14" spans="1:11" x14ac:dyDescent="0.35">
      <c r="A14" s="4">
        <v>13</v>
      </c>
      <c r="B14" s="4">
        <v>330</v>
      </c>
      <c r="C14" s="27">
        <v>330</v>
      </c>
      <c r="D14" s="2" t="s">
        <v>266</v>
      </c>
      <c r="E14" s="2" t="s">
        <v>273</v>
      </c>
      <c r="F14" s="3">
        <v>35</v>
      </c>
      <c r="G14" s="39" t="str">
        <f t="shared" si="0"/>
        <v>segunda-feira</v>
      </c>
      <c r="H14" s="39">
        <f t="shared" si="1"/>
        <v>6</v>
      </c>
      <c r="I14" s="39">
        <f t="shared" si="2"/>
        <v>1</v>
      </c>
      <c r="J14" s="39">
        <f t="shared" si="3"/>
        <v>2020</v>
      </c>
      <c r="K14" s="21">
        <v>43836</v>
      </c>
    </row>
    <row r="15" spans="1:11" x14ac:dyDescent="0.35">
      <c r="A15" s="4">
        <v>14</v>
      </c>
      <c r="B15" s="4">
        <v>1168</v>
      </c>
      <c r="C15" s="27">
        <v>1168</v>
      </c>
      <c r="D15" s="2" t="s">
        <v>270</v>
      </c>
      <c r="E15" s="2" t="s">
        <v>272</v>
      </c>
      <c r="F15" s="3">
        <v>23</v>
      </c>
      <c r="G15" s="39" t="str">
        <f t="shared" si="0"/>
        <v>terça-feira</v>
      </c>
      <c r="H15" s="39">
        <f t="shared" si="1"/>
        <v>7</v>
      </c>
      <c r="I15" s="39">
        <f t="shared" si="2"/>
        <v>1</v>
      </c>
      <c r="J15" s="39">
        <f t="shared" si="3"/>
        <v>2020</v>
      </c>
      <c r="K15" s="21">
        <v>43837</v>
      </c>
    </row>
    <row r="16" spans="1:11" x14ac:dyDescent="0.35">
      <c r="A16" s="4">
        <v>15</v>
      </c>
      <c r="B16" s="4">
        <v>552</v>
      </c>
      <c r="C16" s="27">
        <v>552</v>
      </c>
      <c r="D16" s="2" t="s">
        <v>266</v>
      </c>
      <c r="E16" s="2" t="s">
        <v>277</v>
      </c>
      <c r="F16" s="3">
        <v>57</v>
      </c>
      <c r="G16" s="39" t="str">
        <f t="shared" si="0"/>
        <v>terça-feira</v>
      </c>
      <c r="H16" s="39">
        <f t="shared" si="1"/>
        <v>7</v>
      </c>
      <c r="I16" s="39">
        <f t="shared" si="2"/>
        <v>1</v>
      </c>
      <c r="J16" s="39">
        <f t="shared" si="3"/>
        <v>2020</v>
      </c>
      <c r="K16" s="21">
        <v>43837</v>
      </c>
    </row>
    <row r="17" spans="1:11" x14ac:dyDescent="0.35">
      <c r="A17" s="4">
        <v>16</v>
      </c>
      <c r="B17" s="4">
        <v>857</v>
      </c>
      <c r="C17" s="27">
        <v>857</v>
      </c>
      <c r="D17" s="2" t="s">
        <v>266</v>
      </c>
      <c r="E17" s="2" t="s">
        <v>278</v>
      </c>
      <c r="F17" s="3">
        <v>54</v>
      </c>
      <c r="G17" s="39" t="str">
        <f t="shared" si="0"/>
        <v>terça-feira</v>
      </c>
      <c r="H17" s="39">
        <f t="shared" si="1"/>
        <v>7</v>
      </c>
      <c r="I17" s="39">
        <f t="shared" si="2"/>
        <v>1</v>
      </c>
      <c r="J17" s="39">
        <f t="shared" si="3"/>
        <v>2020</v>
      </c>
      <c r="K17" s="21">
        <v>43837</v>
      </c>
    </row>
    <row r="18" spans="1:11" x14ac:dyDescent="0.35">
      <c r="A18" s="4">
        <v>17</v>
      </c>
      <c r="B18" s="4">
        <v>888</v>
      </c>
      <c r="C18" s="27">
        <v>888</v>
      </c>
      <c r="D18" s="2" t="s">
        <v>267</v>
      </c>
      <c r="E18" s="2" t="s">
        <v>286</v>
      </c>
      <c r="F18" s="3">
        <v>38</v>
      </c>
      <c r="G18" s="39" t="str">
        <f t="shared" si="0"/>
        <v>terça-feira</v>
      </c>
      <c r="H18" s="39">
        <f t="shared" si="1"/>
        <v>7</v>
      </c>
      <c r="I18" s="39">
        <f t="shared" si="2"/>
        <v>1</v>
      </c>
      <c r="J18" s="39">
        <f t="shared" si="3"/>
        <v>2020</v>
      </c>
      <c r="K18" s="21">
        <v>43837</v>
      </c>
    </row>
    <row r="19" spans="1:11" x14ac:dyDescent="0.35">
      <c r="A19" s="4">
        <v>18</v>
      </c>
      <c r="B19" s="4">
        <v>13</v>
      </c>
      <c r="C19" s="27">
        <v>13</v>
      </c>
      <c r="D19" s="2" t="s">
        <v>266</v>
      </c>
      <c r="E19" s="2" t="s">
        <v>286</v>
      </c>
      <c r="F19" s="3">
        <v>17</v>
      </c>
      <c r="G19" s="39" t="str">
        <f t="shared" si="0"/>
        <v>quarta-feira</v>
      </c>
      <c r="H19" s="39">
        <f t="shared" si="1"/>
        <v>8</v>
      </c>
      <c r="I19" s="39">
        <f t="shared" si="2"/>
        <v>1</v>
      </c>
      <c r="J19" s="39">
        <f t="shared" si="3"/>
        <v>2020</v>
      </c>
      <c r="K19" s="21">
        <v>43838</v>
      </c>
    </row>
    <row r="20" spans="1:11" x14ac:dyDescent="0.35">
      <c r="A20" s="4">
        <v>19</v>
      </c>
      <c r="B20" s="4">
        <v>165</v>
      </c>
      <c r="C20" s="27">
        <v>165</v>
      </c>
      <c r="D20" s="2" t="s">
        <v>267</v>
      </c>
      <c r="E20" s="2" t="s">
        <v>275</v>
      </c>
      <c r="F20" s="3">
        <v>30</v>
      </c>
      <c r="G20" s="39" t="str">
        <f t="shared" si="0"/>
        <v>quarta-feira</v>
      </c>
      <c r="H20" s="39">
        <f t="shared" si="1"/>
        <v>8</v>
      </c>
      <c r="I20" s="39">
        <f t="shared" si="2"/>
        <v>1</v>
      </c>
      <c r="J20" s="39">
        <f t="shared" si="3"/>
        <v>2020</v>
      </c>
      <c r="K20" s="21">
        <v>43838</v>
      </c>
    </row>
    <row r="21" spans="1:11" x14ac:dyDescent="0.35">
      <c r="A21" s="4">
        <v>20</v>
      </c>
      <c r="B21" s="4">
        <v>623</v>
      </c>
      <c r="C21" s="27">
        <v>623</v>
      </c>
      <c r="D21" s="2" t="s">
        <v>269</v>
      </c>
      <c r="E21" s="2" t="s">
        <v>275</v>
      </c>
      <c r="F21" s="3">
        <v>50</v>
      </c>
      <c r="G21" s="39" t="str">
        <f t="shared" si="0"/>
        <v>quinta-feira</v>
      </c>
      <c r="H21" s="39">
        <f t="shared" si="1"/>
        <v>9</v>
      </c>
      <c r="I21" s="39">
        <f t="shared" si="2"/>
        <v>1</v>
      </c>
      <c r="J21" s="39">
        <f t="shared" si="3"/>
        <v>2020</v>
      </c>
      <c r="K21" s="21">
        <v>43839</v>
      </c>
    </row>
    <row r="22" spans="1:11" x14ac:dyDescent="0.35">
      <c r="A22" s="4">
        <v>21</v>
      </c>
      <c r="B22" s="4">
        <v>1032</v>
      </c>
      <c r="C22" s="27">
        <v>1032</v>
      </c>
      <c r="D22" s="2" t="s">
        <v>267</v>
      </c>
      <c r="E22" s="2" t="s">
        <v>278</v>
      </c>
      <c r="F22" s="3">
        <v>13</v>
      </c>
      <c r="G22" s="39" t="str">
        <f t="shared" si="0"/>
        <v>quinta-feira</v>
      </c>
      <c r="H22" s="39">
        <f t="shared" si="1"/>
        <v>9</v>
      </c>
      <c r="I22" s="39">
        <f t="shared" si="2"/>
        <v>1</v>
      </c>
      <c r="J22" s="39">
        <f t="shared" si="3"/>
        <v>2020</v>
      </c>
      <c r="K22" s="21">
        <v>43839</v>
      </c>
    </row>
    <row r="23" spans="1:11" x14ac:dyDescent="0.35">
      <c r="A23" s="4">
        <v>22</v>
      </c>
      <c r="B23" s="4">
        <v>1141</v>
      </c>
      <c r="C23" s="27">
        <v>1141</v>
      </c>
      <c r="D23" s="2" t="s">
        <v>266</v>
      </c>
      <c r="E23" s="2" t="s">
        <v>265</v>
      </c>
      <c r="F23" s="3">
        <v>23</v>
      </c>
      <c r="G23" s="39" t="str">
        <f t="shared" si="0"/>
        <v>quinta-feira</v>
      </c>
      <c r="H23" s="39">
        <f t="shared" si="1"/>
        <v>9</v>
      </c>
      <c r="I23" s="39">
        <f t="shared" si="2"/>
        <v>1</v>
      </c>
      <c r="J23" s="39">
        <f t="shared" si="3"/>
        <v>2020</v>
      </c>
      <c r="K23" s="21">
        <v>43839</v>
      </c>
    </row>
    <row r="24" spans="1:11" x14ac:dyDescent="0.35">
      <c r="A24" s="4">
        <v>23</v>
      </c>
      <c r="B24" s="4">
        <v>1049</v>
      </c>
      <c r="C24" s="27">
        <v>1049</v>
      </c>
      <c r="D24" s="2" t="s">
        <v>267</v>
      </c>
      <c r="E24" s="2" t="s">
        <v>280</v>
      </c>
      <c r="F24" s="3">
        <v>37</v>
      </c>
      <c r="G24" s="39" t="str">
        <f t="shared" si="0"/>
        <v>quinta-feira</v>
      </c>
      <c r="H24" s="39">
        <f t="shared" si="1"/>
        <v>9</v>
      </c>
      <c r="I24" s="39">
        <f t="shared" si="2"/>
        <v>1</v>
      </c>
      <c r="J24" s="39">
        <f t="shared" si="3"/>
        <v>2020</v>
      </c>
      <c r="K24" s="21">
        <v>43839</v>
      </c>
    </row>
    <row r="25" spans="1:11" x14ac:dyDescent="0.35">
      <c r="A25" s="4">
        <v>24</v>
      </c>
      <c r="B25" s="4">
        <v>308</v>
      </c>
      <c r="C25" s="27">
        <v>308</v>
      </c>
      <c r="D25" s="2" t="s">
        <v>267</v>
      </c>
      <c r="E25" s="2" t="s">
        <v>265</v>
      </c>
      <c r="F25" s="3">
        <v>40</v>
      </c>
      <c r="G25" s="39" t="str">
        <f t="shared" si="0"/>
        <v>quinta-feira</v>
      </c>
      <c r="H25" s="39">
        <f t="shared" si="1"/>
        <v>9</v>
      </c>
      <c r="I25" s="39">
        <f t="shared" si="2"/>
        <v>1</v>
      </c>
      <c r="J25" s="39">
        <f t="shared" si="3"/>
        <v>2020</v>
      </c>
      <c r="K25" s="21">
        <v>43839</v>
      </c>
    </row>
    <row r="26" spans="1:11" x14ac:dyDescent="0.35">
      <c r="A26" s="4">
        <v>25</v>
      </c>
      <c r="B26" s="4">
        <v>1122</v>
      </c>
      <c r="C26" s="27">
        <v>1122</v>
      </c>
      <c r="D26" s="2" t="s">
        <v>267</v>
      </c>
      <c r="E26" s="2" t="s">
        <v>289</v>
      </c>
      <c r="F26" s="3">
        <v>34</v>
      </c>
      <c r="G26" s="39" t="str">
        <f t="shared" si="0"/>
        <v>quinta-feira</v>
      </c>
      <c r="H26" s="39">
        <f t="shared" si="1"/>
        <v>9</v>
      </c>
      <c r="I26" s="39">
        <f t="shared" si="2"/>
        <v>1</v>
      </c>
      <c r="J26" s="39">
        <f t="shared" si="3"/>
        <v>2020</v>
      </c>
      <c r="K26" s="21">
        <v>43839</v>
      </c>
    </row>
    <row r="27" spans="1:11" x14ac:dyDescent="0.35">
      <c r="A27" s="4">
        <v>26</v>
      </c>
      <c r="B27" s="4">
        <v>363</v>
      </c>
      <c r="C27" s="27">
        <v>363</v>
      </c>
      <c r="D27" s="2" t="s">
        <v>266</v>
      </c>
      <c r="E27" s="2" t="s">
        <v>278</v>
      </c>
      <c r="F27" s="3">
        <v>56</v>
      </c>
      <c r="G27" s="39" t="str">
        <f t="shared" si="0"/>
        <v>quinta-feira</v>
      </c>
      <c r="H27" s="39">
        <f t="shared" si="1"/>
        <v>9</v>
      </c>
      <c r="I27" s="39">
        <f t="shared" si="2"/>
        <v>1</v>
      </c>
      <c r="J27" s="39">
        <f t="shared" si="3"/>
        <v>2020</v>
      </c>
      <c r="K27" s="21">
        <v>43839</v>
      </c>
    </row>
    <row r="28" spans="1:11" x14ac:dyDescent="0.35">
      <c r="A28" s="4">
        <v>27</v>
      </c>
      <c r="B28" s="4">
        <v>73</v>
      </c>
      <c r="C28" s="27">
        <v>73</v>
      </c>
      <c r="D28" s="2" t="s">
        <v>271</v>
      </c>
      <c r="E28" s="2" t="s">
        <v>273</v>
      </c>
      <c r="F28" s="3">
        <v>22</v>
      </c>
      <c r="G28" s="39" t="str">
        <f t="shared" si="0"/>
        <v>sexta-feira</v>
      </c>
      <c r="H28" s="39">
        <f t="shared" si="1"/>
        <v>10</v>
      </c>
      <c r="I28" s="39">
        <f t="shared" si="2"/>
        <v>1</v>
      </c>
      <c r="J28" s="39">
        <f t="shared" si="3"/>
        <v>2020</v>
      </c>
      <c r="K28" s="21">
        <v>43840</v>
      </c>
    </row>
    <row r="29" spans="1:11" x14ac:dyDescent="0.35">
      <c r="A29" s="4">
        <v>28</v>
      </c>
      <c r="B29" s="4">
        <v>1037</v>
      </c>
      <c r="C29" s="27">
        <v>1037</v>
      </c>
      <c r="D29" s="2" t="s">
        <v>266</v>
      </c>
      <c r="E29" s="2" t="s">
        <v>289</v>
      </c>
      <c r="F29" s="3">
        <v>24</v>
      </c>
      <c r="G29" s="39" t="str">
        <f t="shared" si="0"/>
        <v>sexta-feira</v>
      </c>
      <c r="H29" s="39">
        <f t="shared" si="1"/>
        <v>10</v>
      </c>
      <c r="I29" s="39">
        <f t="shared" si="2"/>
        <v>1</v>
      </c>
      <c r="J29" s="39">
        <f t="shared" si="3"/>
        <v>2020</v>
      </c>
      <c r="K29" s="21">
        <v>43840</v>
      </c>
    </row>
    <row r="30" spans="1:11" x14ac:dyDescent="0.35">
      <c r="A30" s="4">
        <v>29</v>
      </c>
      <c r="B30" s="4">
        <v>997</v>
      </c>
      <c r="C30" s="27">
        <v>997</v>
      </c>
      <c r="D30" s="2" t="s">
        <v>270</v>
      </c>
      <c r="E30" s="2" t="s">
        <v>288</v>
      </c>
      <c r="F30" s="3">
        <v>39</v>
      </c>
      <c r="G30" s="39" t="str">
        <f t="shared" si="0"/>
        <v>domingo</v>
      </c>
      <c r="H30" s="39">
        <f t="shared" si="1"/>
        <v>12</v>
      </c>
      <c r="I30" s="39">
        <f t="shared" si="2"/>
        <v>1</v>
      </c>
      <c r="J30" s="39">
        <f t="shared" si="3"/>
        <v>2020</v>
      </c>
      <c r="K30" s="21">
        <v>43842</v>
      </c>
    </row>
    <row r="31" spans="1:11" x14ac:dyDescent="0.35">
      <c r="A31" s="4">
        <v>30</v>
      </c>
      <c r="B31" s="4">
        <v>296</v>
      </c>
      <c r="C31" s="27">
        <v>296</v>
      </c>
      <c r="D31" s="2" t="s">
        <v>267</v>
      </c>
      <c r="E31" s="2" t="s">
        <v>281</v>
      </c>
      <c r="F31" s="3">
        <v>49</v>
      </c>
      <c r="G31" s="39" t="str">
        <f t="shared" si="0"/>
        <v>domingo</v>
      </c>
      <c r="H31" s="39">
        <f t="shared" si="1"/>
        <v>12</v>
      </c>
      <c r="I31" s="39">
        <f t="shared" si="2"/>
        <v>1</v>
      </c>
      <c r="J31" s="39">
        <f t="shared" si="3"/>
        <v>2020</v>
      </c>
      <c r="K31" s="21">
        <v>43842</v>
      </c>
    </row>
    <row r="32" spans="1:11" x14ac:dyDescent="0.35">
      <c r="A32" s="4">
        <v>31</v>
      </c>
      <c r="B32" s="4">
        <v>1217</v>
      </c>
      <c r="C32" s="27">
        <v>1217</v>
      </c>
      <c r="D32" s="2" t="s">
        <v>267</v>
      </c>
      <c r="E32" s="2" t="s">
        <v>289</v>
      </c>
      <c r="F32" s="3">
        <v>25</v>
      </c>
      <c r="G32" s="39" t="str">
        <f t="shared" si="0"/>
        <v>domingo</v>
      </c>
      <c r="H32" s="39">
        <f t="shared" si="1"/>
        <v>12</v>
      </c>
      <c r="I32" s="39">
        <f t="shared" si="2"/>
        <v>1</v>
      </c>
      <c r="J32" s="39">
        <f t="shared" si="3"/>
        <v>2020</v>
      </c>
      <c r="K32" s="21">
        <v>43842</v>
      </c>
    </row>
    <row r="33" spans="1:11" x14ac:dyDescent="0.35">
      <c r="A33" s="4">
        <v>32</v>
      </c>
      <c r="B33" s="4">
        <v>417</v>
      </c>
      <c r="C33" s="27">
        <v>417</v>
      </c>
      <c r="D33" s="2" t="s">
        <v>271</v>
      </c>
      <c r="E33" s="2" t="s">
        <v>265</v>
      </c>
      <c r="F33" s="3">
        <v>50</v>
      </c>
      <c r="G33" s="39" t="str">
        <f t="shared" si="0"/>
        <v>segunda-feira</v>
      </c>
      <c r="H33" s="39">
        <f t="shared" si="1"/>
        <v>13</v>
      </c>
      <c r="I33" s="39">
        <f t="shared" si="2"/>
        <v>1</v>
      </c>
      <c r="J33" s="39">
        <f t="shared" si="3"/>
        <v>2020</v>
      </c>
      <c r="K33" s="21">
        <v>43843</v>
      </c>
    </row>
    <row r="34" spans="1:11" x14ac:dyDescent="0.35">
      <c r="A34" s="4">
        <v>33</v>
      </c>
      <c r="B34" s="4">
        <v>1139</v>
      </c>
      <c r="C34" s="27">
        <v>1139</v>
      </c>
      <c r="D34" s="2" t="s">
        <v>268</v>
      </c>
      <c r="E34" s="2" t="s">
        <v>276</v>
      </c>
      <c r="F34" s="3">
        <v>55</v>
      </c>
      <c r="G34" s="39" t="str">
        <f t="shared" si="0"/>
        <v>segunda-feira</v>
      </c>
      <c r="H34" s="39">
        <f t="shared" si="1"/>
        <v>13</v>
      </c>
      <c r="I34" s="39">
        <f t="shared" si="2"/>
        <v>1</v>
      </c>
      <c r="J34" s="39">
        <f t="shared" si="3"/>
        <v>2020</v>
      </c>
      <c r="K34" s="21">
        <v>43843</v>
      </c>
    </row>
    <row r="35" spans="1:11" x14ac:dyDescent="0.35">
      <c r="A35" s="4">
        <v>34</v>
      </c>
      <c r="B35" s="4">
        <v>418</v>
      </c>
      <c r="C35" s="27">
        <v>418</v>
      </c>
      <c r="D35" s="2" t="s">
        <v>266</v>
      </c>
      <c r="E35" s="2" t="s">
        <v>281</v>
      </c>
      <c r="F35" s="3">
        <v>32</v>
      </c>
      <c r="G35" s="39" t="str">
        <f t="shared" si="0"/>
        <v>segunda-feira</v>
      </c>
      <c r="H35" s="39">
        <f t="shared" si="1"/>
        <v>13</v>
      </c>
      <c r="I35" s="39">
        <f t="shared" si="2"/>
        <v>1</v>
      </c>
      <c r="J35" s="39">
        <f t="shared" si="3"/>
        <v>2020</v>
      </c>
      <c r="K35" s="21">
        <v>43843</v>
      </c>
    </row>
    <row r="36" spans="1:11" x14ac:dyDescent="0.35">
      <c r="A36" s="4">
        <v>35</v>
      </c>
      <c r="B36" s="4">
        <v>496</v>
      </c>
      <c r="C36" s="27">
        <v>496</v>
      </c>
      <c r="D36" s="2" t="s">
        <v>266</v>
      </c>
      <c r="E36" s="2" t="s">
        <v>272</v>
      </c>
      <c r="F36" s="3">
        <v>31</v>
      </c>
      <c r="G36" s="39" t="str">
        <f t="shared" si="0"/>
        <v>segunda-feira</v>
      </c>
      <c r="H36" s="39">
        <f t="shared" si="1"/>
        <v>13</v>
      </c>
      <c r="I36" s="39">
        <f t="shared" si="2"/>
        <v>1</v>
      </c>
      <c r="J36" s="39">
        <f t="shared" si="3"/>
        <v>2020</v>
      </c>
      <c r="K36" s="21">
        <v>43843</v>
      </c>
    </row>
    <row r="37" spans="1:11" x14ac:dyDescent="0.35">
      <c r="A37" s="4">
        <v>36</v>
      </c>
      <c r="B37" s="4">
        <v>97</v>
      </c>
      <c r="C37" s="27">
        <v>97</v>
      </c>
      <c r="D37" s="2" t="s">
        <v>266</v>
      </c>
      <c r="E37" s="2" t="s">
        <v>281</v>
      </c>
      <c r="F37" s="3">
        <v>60</v>
      </c>
      <c r="G37" s="39" t="str">
        <f t="shared" si="0"/>
        <v>segunda-feira</v>
      </c>
      <c r="H37" s="39">
        <f t="shared" si="1"/>
        <v>13</v>
      </c>
      <c r="I37" s="39">
        <f t="shared" si="2"/>
        <v>1</v>
      </c>
      <c r="J37" s="39">
        <f t="shared" si="3"/>
        <v>2020</v>
      </c>
      <c r="K37" s="21">
        <v>43843</v>
      </c>
    </row>
    <row r="38" spans="1:11" x14ac:dyDescent="0.35">
      <c r="A38" s="4">
        <v>37</v>
      </c>
      <c r="B38" s="4">
        <v>938</v>
      </c>
      <c r="C38" s="27">
        <v>938</v>
      </c>
      <c r="D38" s="2" t="s">
        <v>266</v>
      </c>
      <c r="E38" s="2" t="s">
        <v>288</v>
      </c>
      <c r="F38" s="3">
        <v>26</v>
      </c>
      <c r="G38" s="39" t="str">
        <f t="shared" si="0"/>
        <v>terça-feira</v>
      </c>
      <c r="H38" s="39">
        <f t="shared" si="1"/>
        <v>14</v>
      </c>
      <c r="I38" s="39">
        <f t="shared" si="2"/>
        <v>1</v>
      </c>
      <c r="J38" s="39">
        <f t="shared" si="3"/>
        <v>2020</v>
      </c>
      <c r="K38" s="21">
        <v>43844</v>
      </c>
    </row>
    <row r="39" spans="1:11" x14ac:dyDescent="0.35">
      <c r="A39" s="4">
        <v>38</v>
      </c>
      <c r="B39" s="4">
        <v>716</v>
      </c>
      <c r="C39" s="27">
        <v>716</v>
      </c>
      <c r="D39" s="2" t="s">
        <v>267</v>
      </c>
      <c r="E39" s="2" t="s">
        <v>276</v>
      </c>
      <c r="F39" s="3">
        <v>22</v>
      </c>
      <c r="G39" s="39" t="str">
        <f t="shared" si="0"/>
        <v>terça-feira</v>
      </c>
      <c r="H39" s="39">
        <f t="shared" si="1"/>
        <v>14</v>
      </c>
      <c r="I39" s="39">
        <f t="shared" si="2"/>
        <v>1</v>
      </c>
      <c r="J39" s="39">
        <f t="shared" si="3"/>
        <v>2020</v>
      </c>
      <c r="K39" s="21">
        <v>43844</v>
      </c>
    </row>
    <row r="40" spans="1:11" x14ac:dyDescent="0.35">
      <c r="A40" s="4">
        <v>39</v>
      </c>
      <c r="B40" s="4">
        <v>188</v>
      </c>
      <c r="C40" s="27">
        <v>188</v>
      </c>
      <c r="D40" s="2" t="s">
        <v>269</v>
      </c>
      <c r="E40" s="2" t="s">
        <v>289</v>
      </c>
      <c r="F40" s="3">
        <v>25</v>
      </c>
      <c r="G40" s="39" t="str">
        <f t="shared" si="0"/>
        <v>terça-feira</v>
      </c>
      <c r="H40" s="39">
        <f t="shared" si="1"/>
        <v>14</v>
      </c>
      <c r="I40" s="39">
        <f t="shared" si="2"/>
        <v>1</v>
      </c>
      <c r="J40" s="39">
        <f t="shared" si="3"/>
        <v>2020</v>
      </c>
      <c r="K40" s="21">
        <v>43844</v>
      </c>
    </row>
    <row r="41" spans="1:11" x14ac:dyDescent="0.35">
      <c r="A41" s="4">
        <v>40</v>
      </c>
      <c r="B41" s="4">
        <v>1269</v>
      </c>
      <c r="C41" s="27">
        <v>1269</v>
      </c>
      <c r="D41" s="2" t="s">
        <v>269</v>
      </c>
      <c r="E41" s="2" t="s">
        <v>280</v>
      </c>
      <c r="F41" s="3">
        <v>41</v>
      </c>
      <c r="G41" s="39" t="str">
        <f t="shared" si="0"/>
        <v>quarta-feira</v>
      </c>
      <c r="H41" s="39">
        <f t="shared" si="1"/>
        <v>15</v>
      </c>
      <c r="I41" s="39">
        <f t="shared" si="2"/>
        <v>1</v>
      </c>
      <c r="J41" s="39">
        <f t="shared" si="3"/>
        <v>2020</v>
      </c>
      <c r="K41" s="21">
        <v>43845</v>
      </c>
    </row>
    <row r="42" spans="1:11" x14ac:dyDescent="0.35">
      <c r="A42" s="4">
        <v>41</v>
      </c>
      <c r="B42" s="4">
        <v>298</v>
      </c>
      <c r="C42" s="27">
        <v>298</v>
      </c>
      <c r="D42" s="2" t="s">
        <v>267</v>
      </c>
      <c r="E42" s="2" t="s">
        <v>287</v>
      </c>
      <c r="F42" s="3">
        <v>58</v>
      </c>
      <c r="G42" s="39" t="str">
        <f t="shared" si="0"/>
        <v>quarta-feira</v>
      </c>
      <c r="H42" s="39">
        <f t="shared" si="1"/>
        <v>15</v>
      </c>
      <c r="I42" s="39">
        <f t="shared" si="2"/>
        <v>1</v>
      </c>
      <c r="J42" s="39">
        <f t="shared" si="3"/>
        <v>2020</v>
      </c>
      <c r="K42" s="21">
        <v>43845</v>
      </c>
    </row>
    <row r="43" spans="1:11" x14ac:dyDescent="0.35">
      <c r="A43" s="4">
        <v>42</v>
      </c>
      <c r="B43" s="4">
        <v>847</v>
      </c>
      <c r="C43" s="27">
        <v>847</v>
      </c>
      <c r="D43" s="2" t="s">
        <v>266</v>
      </c>
      <c r="E43" s="2" t="s">
        <v>274</v>
      </c>
      <c r="F43" s="3">
        <v>23</v>
      </c>
      <c r="G43" s="39" t="str">
        <f t="shared" si="0"/>
        <v>quarta-feira</v>
      </c>
      <c r="H43" s="39">
        <f t="shared" si="1"/>
        <v>15</v>
      </c>
      <c r="I43" s="39">
        <f t="shared" si="2"/>
        <v>1</v>
      </c>
      <c r="J43" s="39">
        <f t="shared" si="3"/>
        <v>2020</v>
      </c>
      <c r="K43" s="21">
        <v>43845</v>
      </c>
    </row>
    <row r="44" spans="1:11" x14ac:dyDescent="0.35">
      <c r="A44" s="4">
        <v>43</v>
      </c>
      <c r="B44" s="4">
        <v>1010</v>
      </c>
      <c r="C44" s="27">
        <v>1010</v>
      </c>
      <c r="D44" s="2" t="s">
        <v>267</v>
      </c>
      <c r="E44" s="2" t="s">
        <v>280</v>
      </c>
      <c r="F44" s="3">
        <v>56</v>
      </c>
      <c r="G44" s="39" t="str">
        <f t="shared" si="0"/>
        <v>quinta-feira</v>
      </c>
      <c r="H44" s="39">
        <f t="shared" si="1"/>
        <v>16</v>
      </c>
      <c r="I44" s="39">
        <f t="shared" si="2"/>
        <v>1</v>
      </c>
      <c r="J44" s="39">
        <f t="shared" si="3"/>
        <v>2020</v>
      </c>
      <c r="K44" s="21">
        <v>43846</v>
      </c>
    </row>
    <row r="45" spans="1:11" x14ac:dyDescent="0.35">
      <c r="A45" s="4">
        <v>44</v>
      </c>
      <c r="B45" s="4">
        <v>404</v>
      </c>
      <c r="C45" s="27">
        <v>404</v>
      </c>
      <c r="D45" s="2" t="s">
        <v>269</v>
      </c>
      <c r="E45" s="2" t="s">
        <v>289</v>
      </c>
      <c r="F45" s="3">
        <v>19</v>
      </c>
      <c r="G45" s="39" t="str">
        <f t="shared" si="0"/>
        <v>quinta-feira</v>
      </c>
      <c r="H45" s="39">
        <f t="shared" si="1"/>
        <v>16</v>
      </c>
      <c r="I45" s="39">
        <f t="shared" si="2"/>
        <v>1</v>
      </c>
      <c r="J45" s="39">
        <f t="shared" si="3"/>
        <v>2020</v>
      </c>
      <c r="K45" s="21">
        <v>43846</v>
      </c>
    </row>
    <row r="46" spans="1:11" x14ac:dyDescent="0.35">
      <c r="A46" s="4">
        <v>45</v>
      </c>
      <c r="B46" s="4">
        <v>1081</v>
      </c>
      <c r="C46" s="27">
        <v>1081</v>
      </c>
      <c r="D46" s="2" t="s">
        <v>266</v>
      </c>
      <c r="E46" s="2" t="s">
        <v>285</v>
      </c>
      <c r="F46" s="3">
        <v>49</v>
      </c>
      <c r="G46" s="39" t="str">
        <f t="shared" si="0"/>
        <v>quinta-feira</v>
      </c>
      <c r="H46" s="39">
        <f t="shared" si="1"/>
        <v>16</v>
      </c>
      <c r="I46" s="39">
        <f t="shared" si="2"/>
        <v>1</v>
      </c>
      <c r="J46" s="39">
        <f t="shared" si="3"/>
        <v>2020</v>
      </c>
      <c r="K46" s="21">
        <v>43846</v>
      </c>
    </row>
    <row r="47" spans="1:11" x14ac:dyDescent="0.35">
      <c r="A47" s="4">
        <v>46</v>
      </c>
      <c r="B47" s="4">
        <v>285</v>
      </c>
      <c r="C47" s="27">
        <v>285</v>
      </c>
      <c r="D47" s="2" t="s">
        <v>266</v>
      </c>
      <c r="E47" s="2" t="s">
        <v>277</v>
      </c>
      <c r="F47" s="3">
        <v>22</v>
      </c>
      <c r="G47" s="39" t="str">
        <f t="shared" si="0"/>
        <v>quinta-feira</v>
      </c>
      <c r="H47" s="39">
        <f t="shared" si="1"/>
        <v>16</v>
      </c>
      <c r="I47" s="39">
        <f t="shared" si="2"/>
        <v>1</v>
      </c>
      <c r="J47" s="39">
        <f t="shared" si="3"/>
        <v>2020</v>
      </c>
      <c r="K47" s="21">
        <v>43846</v>
      </c>
    </row>
    <row r="48" spans="1:11" x14ac:dyDescent="0.35">
      <c r="A48" s="4">
        <v>47</v>
      </c>
      <c r="B48" s="4">
        <v>203</v>
      </c>
      <c r="C48" s="27">
        <v>203</v>
      </c>
      <c r="D48" s="2" t="s">
        <v>267</v>
      </c>
      <c r="E48" s="2" t="s">
        <v>285</v>
      </c>
      <c r="F48" s="3">
        <v>52</v>
      </c>
      <c r="G48" s="39" t="str">
        <f t="shared" si="0"/>
        <v>quinta-feira</v>
      </c>
      <c r="H48" s="39">
        <f t="shared" si="1"/>
        <v>16</v>
      </c>
      <c r="I48" s="39">
        <f t="shared" si="2"/>
        <v>1</v>
      </c>
      <c r="J48" s="39">
        <f t="shared" si="3"/>
        <v>2020</v>
      </c>
      <c r="K48" s="21">
        <v>43846</v>
      </c>
    </row>
    <row r="49" spans="1:11" x14ac:dyDescent="0.35">
      <c r="A49" s="4">
        <v>48</v>
      </c>
      <c r="B49" s="4">
        <v>614</v>
      </c>
      <c r="C49" s="27">
        <v>614</v>
      </c>
      <c r="D49" s="2" t="s">
        <v>267</v>
      </c>
      <c r="E49" s="2" t="s">
        <v>289</v>
      </c>
      <c r="F49" s="3">
        <v>46</v>
      </c>
      <c r="G49" s="39" t="str">
        <f t="shared" si="0"/>
        <v>sexta-feira</v>
      </c>
      <c r="H49" s="39">
        <f t="shared" si="1"/>
        <v>17</v>
      </c>
      <c r="I49" s="39">
        <f t="shared" si="2"/>
        <v>1</v>
      </c>
      <c r="J49" s="39">
        <f t="shared" si="3"/>
        <v>2020</v>
      </c>
      <c r="K49" s="21">
        <v>43847</v>
      </c>
    </row>
    <row r="50" spans="1:11" x14ac:dyDescent="0.35">
      <c r="A50" s="4">
        <v>49</v>
      </c>
      <c r="B50" s="4">
        <v>393</v>
      </c>
      <c r="C50" s="27">
        <v>393</v>
      </c>
      <c r="D50" s="2" t="s">
        <v>270</v>
      </c>
      <c r="E50" s="2" t="s">
        <v>283</v>
      </c>
      <c r="F50" s="3">
        <v>44</v>
      </c>
      <c r="G50" s="39" t="str">
        <f t="shared" si="0"/>
        <v>sexta-feira</v>
      </c>
      <c r="H50" s="39">
        <f t="shared" si="1"/>
        <v>17</v>
      </c>
      <c r="I50" s="39">
        <f t="shared" si="2"/>
        <v>1</v>
      </c>
      <c r="J50" s="39">
        <f t="shared" si="3"/>
        <v>2020</v>
      </c>
      <c r="K50" s="21">
        <v>43847</v>
      </c>
    </row>
    <row r="51" spans="1:11" x14ac:dyDescent="0.35">
      <c r="A51" s="4">
        <v>50</v>
      </c>
      <c r="B51" s="4">
        <v>123</v>
      </c>
      <c r="C51" s="27">
        <v>123</v>
      </c>
      <c r="D51" s="2" t="s">
        <v>267</v>
      </c>
      <c r="E51" s="2" t="s">
        <v>277</v>
      </c>
      <c r="F51" s="3">
        <v>55</v>
      </c>
      <c r="G51" s="39" t="str">
        <f t="shared" si="0"/>
        <v>sexta-feira</v>
      </c>
      <c r="H51" s="39">
        <f t="shared" si="1"/>
        <v>17</v>
      </c>
      <c r="I51" s="39">
        <f t="shared" si="2"/>
        <v>1</v>
      </c>
      <c r="J51" s="39">
        <f t="shared" si="3"/>
        <v>2020</v>
      </c>
      <c r="K51" s="21">
        <v>43847</v>
      </c>
    </row>
    <row r="52" spans="1:11" x14ac:dyDescent="0.35">
      <c r="A52" s="4">
        <v>51</v>
      </c>
      <c r="B52" s="4">
        <v>1059</v>
      </c>
      <c r="C52" s="27">
        <v>1059</v>
      </c>
      <c r="D52" s="2" t="s">
        <v>266</v>
      </c>
      <c r="E52" s="2" t="s">
        <v>289</v>
      </c>
      <c r="F52" s="3">
        <v>36</v>
      </c>
      <c r="G52" s="39" t="str">
        <f t="shared" si="0"/>
        <v>sexta-feira</v>
      </c>
      <c r="H52" s="39">
        <f t="shared" si="1"/>
        <v>17</v>
      </c>
      <c r="I52" s="39">
        <f t="shared" si="2"/>
        <v>1</v>
      </c>
      <c r="J52" s="39">
        <f t="shared" si="3"/>
        <v>2020</v>
      </c>
      <c r="K52" s="21">
        <v>43847</v>
      </c>
    </row>
    <row r="53" spans="1:11" x14ac:dyDescent="0.35">
      <c r="A53" s="4">
        <v>52</v>
      </c>
      <c r="B53" s="4">
        <v>520</v>
      </c>
      <c r="C53" s="27">
        <v>520</v>
      </c>
      <c r="D53" s="2" t="s">
        <v>267</v>
      </c>
      <c r="E53" s="2" t="s">
        <v>272</v>
      </c>
      <c r="F53" s="3">
        <v>17</v>
      </c>
      <c r="G53" s="39" t="str">
        <f t="shared" si="0"/>
        <v>sábado</v>
      </c>
      <c r="H53" s="39">
        <f t="shared" si="1"/>
        <v>18</v>
      </c>
      <c r="I53" s="39">
        <f t="shared" si="2"/>
        <v>1</v>
      </c>
      <c r="J53" s="39">
        <f t="shared" si="3"/>
        <v>2020</v>
      </c>
      <c r="K53" s="21">
        <v>43848</v>
      </c>
    </row>
    <row r="54" spans="1:11" x14ac:dyDescent="0.35">
      <c r="A54" s="4">
        <v>53</v>
      </c>
      <c r="B54" s="4">
        <v>656</v>
      </c>
      <c r="C54" s="27">
        <v>656</v>
      </c>
      <c r="D54" s="2" t="s">
        <v>266</v>
      </c>
      <c r="E54" s="2" t="s">
        <v>286</v>
      </c>
      <c r="F54" s="3">
        <v>44</v>
      </c>
      <c r="G54" s="39" t="str">
        <f t="shared" si="0"/>
        <v>sábado</v>
      </c>
      <c r="H54" s="39">
        <f t="shared" si="1"/>
        <v>18</v>
      </c>
      <c r="I54" s="39">
        <f t="shared" si="2"/>
        <v>1</v>
      </c>
      <c r="J54" s="39">
        <f t="shared" si="3"/>
        <v>2020</v>
      </c>
      <c r="K54" s="21">
        <v>43848</v>
      </c>
    </row>
    <row r="55" spans="1:11" x14ac:dyDescent="0.35">
      <c r="A55" s="4">
        <v>54</v>
      </c>
      <c r="B55" s="4">
        <v>1059</v>
      </c>
      <c r="C55" s="27">
        <v>1059</v>
      </c>
      <c r="D55" s="2" t="s">
        <v>267</v>
      </c>
      <c r="E55" s="2" t="s">
        <v>272</v>
      </c>
      <c r="F55" s="3">
        <v>56</v>
      </c>
      <c r="G55" s="39" t="str">
        <f t="shared" si="0"/>
        <v>segunda-feira</v>
      </c>
      <c r="H55" s="39">
        <f t="shared" si="1"/>
        <v>20</v>
      </c>
      <c r="I55" s="39">
        <f t="shared" si="2"/>
        <v>1</v>
      </c>
      <c r="J55" s="39">
        <f t="shared" si="3"/>
        <v>2020</v>
      </c>
      <c r="K55" s="21">
        <v>43850</v>
      </c>
    </row>
    <row r="56" spans="1:11" x14ac:dyDescent="0.35">
      <c r="A56" s="4">
        <v>55</v>
      </c>
      <c r="B56" s="4">
        <v>249</v>
      </c>
      <c r="C56" s="27">
        <v>249</v>
      </c>
      <c r="D56" s="2" t="s">
        <v>269</v>
      </c>
      <c r="E56" s="2" t="s">
        <v>285</v>
      </c>
      <c r="F56" s="3">
        <v>27</v>
      </c>
      <c r="G56" s="39" t="str">
        <f t="shared" si="0"/>
        <v>segunda-feira</v>
      </c>
      <c r="H56" s="39">
        <f t="shared" si="1"/>
        <v>20</v>
      </c>
      <c r="I56" s="39">
        <f t="shared" si="2"/>
        <v>1</v>
      </c>
      <c r="J56" s="39">
        <f t="shared" si="3"/>
        <v>2020</v>
      </c>
      <c r="K56" s="21">
        <v>43850</v>
      </c>
    </row>
    <row r="57" spans="1:11" x14ac:dyDescent="0.35">
      <c r="A57" s="4">
        <v>56</v>
      </c>
      <c r="B57" s="4">
        <v>513</v>
      </c>
      <c r="C57" s="27">
        <v>513</v>
      </c>
      <c r="D57" s="2" t="s">
        <v>267</v>
      </c>
      <c r="E57" s="2" t="s">
        <v>287</v>
      </c>
      <c r="F57" s="3">
        <v>24</v>
      </c>
      <c r="G57" s="39" t="str">
        <f t="shared" si="0"/>
        <v>terça-feira</v>
      </c>
      <c r="H57" s="39">
        <f t="shared" si="1"/>
        <v>21</v>
      </c>
      <c r="I57" s="39">
        <f t="shared" si="2"/>
        <v>1</v>
      </c>
      <c r="J57" s="39">
        <f t="shared" si="3"/>
        <v>2020</v>
      </c>
      <c r="K57" s="21">
        <v>43851</v>
      </c>
    </row>
    <row r="58" spans="1:11" x14ac:dyDescent="0.35">
      <c r="A58" s="4">
        <v>57</v>
      </c>
      <c r="B58" s="4">
        <v>1168</v>
      </c>
      <c r="C58" s="27">
        <v>1168</v>
      </c>
      <c r="D58" s="2" t="s">
        <v>270</v>
      </c>
      <c r="E58" s="2" t="s">
        <v>265</v>
      </c>
      <c r="F58" s="3">
        <v>38</v>
      </c>
      <c r="G58" s="39" t="str">
        <f t="shared" si="0"/>
        <v>terça-feira</v>
      </c>
      <c r="H58" s="39">
        <f t="shared" si="1"/>
        <v>21</v>
      </c>
      <c r="I58" s="39">
        <f t="shared" si="2"/>
        <v>1</v>
      </c>
      <c r="J58" s="39">
        <f t="shared" si="3"/>
        <v>2020</v>
      </c>
      <c r="K58" s="21">
        <v>43851</v>
      </c>
    </row>
    <row r="59" spans="1:11" x14ac:dyDescent="0.35">
      <c r="A59" s="4">
        <v>58</v>
      </c>
      <c r="B59" s="4">
        <v>927</v>
      </c>
      <c r="C59" s="27">
        <v>927</v>
      </c>
      <c r="D59" s="2" t="s">
        <v>269</v>
      </c>
      <c r="E59" s="2" t="s">
        <v>272</v>
      </c>
      <c r="F59" s="3">
        <v>57</v>
      </c>
      <c r="G59" s="39" t="str">
        <f t="shared" si="0"/>
        <v>terça-feira</v>
      </c>
      <c r="H59" s="39">
        <f t="shared" si="1"/>
        <v>21</v>
      </c>
      <c r="I59" s="39">
        <f t="shared" si="2"/>
        <v>1</v>
      </c>
      <c r="J59" s="39">
        <f t="shared" si="3"/>
        <v>2020</v>
      </c>
      <c r="K59" s="21">
        <v>43851</v>
      </c>
    </row>
    <row r="60" spans="1:11" x14ac:dyDescent="0.35">
      <c r="A60" s="4">
        <v>59</v>
      </c>
      <c r="B60" s="4">
        <v>1058</v>
      </c>
      <c r="C60" s="27">
        <v>1058</v>
      </c>
      <c r="D60" s="2" t="s">
        <v>270</v>
      </c>
      <c r="E60" s="2" t="s">
        <v>273</v>
      </c>
      <c r="F60" s="3">
        <v>11</v>
      </c>
      <c r="G60" s="39" t="str">
        <f t="shared" si="0"/>
        <v>terça-feira</v>
      </c>
      <c r="H60" s="39">
        <f t="shared" si="1"/>
        <v>21</v>
      </c>
      <c r="I60" s="39">
        <f t="shared" si="2"/>
        <v>1</v>
      </c>
      <c r="J60" s="39">
        <f t="shared" si="3"/>
        <v>2020</v>
      </c>
      <c r="K60" s="21">
        <v>43851</v>
      </c>
    </row>
    <row r="61" spans="1:11" x14ac:dyDescent="0.35">
      <c r="A61" s="4">
        <v>60</v>
      </c>
      <c r="B61" s="4">
        <v>1056</v>
      </c>
      <c r="C61" s="27">
        <v>1056</v>
      </c>
      <c r="D61" s="2" t="s">
        <v>266</v>
      </c>
      <c r="E61" s="2" t="s">
        <v>289</v>
      </c>
      <c r="F61" s="3">
        <v>33</v>
      </c>
      <c r="G61" s="39" t="str">
        <f t="shared" si="0"/>
        <v>quinta-feira</v>
      </c>
      <c r="H61" s="39">
        <f t="shared" si="1"/>
        <v>23</v>
      </c>
      <c r="I61" s="39">
        <f t="shared" si="2"/>
        <v>1</v>
      </c>
      <c r="J61" s="39">
        <f t="shared" si="3"/>
        <v>2020</v>
      </c>
      <c r="K61" s="21">
        <v>43853</v>
      </c>
    </row>
    <row r="62" spans="1:11" x14ac:dyDescent="0.35">
      <c r="A62" s="4">
        <v>61</v>
      </c>
      <c r="B62" s="4">
        <v>880</v>
      </c>
      <c r="C62" s="27">
        <v>880</v>
      </c>
      <c r="D62" s="2" t="s">
        <v>267</v>
      </c>
      <c r="E62" s="2" t="s">
        <v>274</v>
      </c>
      <c r="F62" s="3">
        <v>36</v>
      </c>
      <c r="G62" s="39" t="str">
        <f t="shared" si="0"/>
        <v>quinta-feira</v>
      </c>
      <c r="H62" s="39">
        <f t="shared" si="1"/>
        <v>23</v>
      </c>
      <c r="I62" s="39">
        <f t="shared" si="2"/>
        <v>1</v>
      </c>
      <c r="J62" s="39">
        <f t="shared" si="3"/>
        <v>2020</v>
      </c>
      <c r="K62" s="21">
        <v>43853</v>
      </c>
    </row>
    <row r="63" spans="1:11" x14ac:dyDescent="0.35">
      <c r="A63" s="4">
        <v>62</v>
      </c>
      <c r="B63" s="4">
        <v>1085</v>
      </c>
      <c r="C63" s="27">
        <v>1085</v>
      </c>
      <c r="D63" s="2" t="s">
        <v>266</v>
      </c>
      <c r="E63" s="2" t="s">
        <v>283</v>
      </c>
      <c r="F63" s="3">
        <v>39</v>
      </c>
      <c r="G63" s="39" t="str">
        <f t="shared" si="0"/>
        <v>quinta-feira</v>
      </c>
      <c r="H63" s="39">
        <f t="shared" si="1"/>
        <v>23</v>
      </c>
      <c r="I63" s="39">
        <f t="shared" si="2"/>
        <v>1</v>
      </c>
      <c r="J63" s="39">
        <f t="shared" si="3"/>
        <v>2020</v>
      </c>
      <c r="K63" s="21">
        <v>43853</v>
      </c>
    </row>
    <row r="64" spans="1:11" x14ac:dyDescent="0.35">
      <c r="A64" s="4">
        <v>63</v>
      </c>
      <c r="B64" s="4">
        <v>552</v>
      </c>
      <c r="C64" s="27">
        <v>552</v>
      </c>
      <c r="D64" s="2" t="s">
        <v>270</v>
      </c>
      <c r="E64" s="2" t="s">
        <v>279</v>
      </c>
      <c r="F64" s="3">
        <v>33</v>
      </c>
      <c r="G64" s="39" t="str">
        <f t="shared" si="0"/>
        <v>sexta-feira</v>
      </c>
      <c r="H64" s="39">
        <f t="shared" si="1"/>
        <v>24</v>
      </c>
      <c r="I64" s="39">
        <f t="shared" si="2"/>
        <v>1</v>
      </c>
      <c r="J64" s="39">
        <f t="shared" si="3"/>
        <v>2020</v>
      </c>
      <c r="K64" s="21">
        <v>43854</v>
      </c>
    </row>
    <row r="65" spans="1:11" x14ac:dyDescent="0.35">
      <c r="A65" s="4">
        <v>64</v>
      </c>
      <c r="B65" s="4">
        <v>460</v>
      </c>
      <c r="C65" s="27">
        <v>460</v>
      </c>
      <c r="D65" s="2" t="s">
        <v>267</v>
      </c>
      <c r="E65" s="2" t="s">
        <v>276</v>
      </c>
      <c r="F65" s="3">
        <v>40</v>
      </c>
      <c r="G65" s="39" t="str">
        <f t="shared" si="0"/>
        <v>sábado</v>
      </c>
      <c r="H65" s="39">
        <f t="shared" si="1"/>
        <v>25</v>
      </c>
      <c r="I65" s="39">
        <f t="shared" si="2"/>
        <v>1</v>
      </c>
      <c r="J65" s="39">
        <f t="shared" si="3"/>
        <v>2020</v>
      </c>
      <c r="K65" s="21">
        <v>43855</v>
      </c>
    </row>
    <row r="66" spans="1:11" x14ac:dyDescent="0.35">
      <c r="A66" s="4">
        <v>65</v>
      </c>
      <c r="B66" s="4">
        <v>181</v>
      </c>
      <c r="C66" s="27">
        <v>181</v>
      </c>
      <c r="D66" s="2" t="s">
        <v>269</v>
      </c>
      <c r="E66" s="2" t="s">
        <v>278</v>
      </c>
      <c r="F66" s="3">
        <v>10</v>
      </c>
      <c r="G66" s="39" t="str">
        <f t="shared" si="0"/>
        <v>sábado</v>
      </c>
      <c r="H66" s="39">
        <f t="shared" si="1"/>
        <v>25</v>
      </c>
      <c r="I66" s="39">
        <f t="shared" si="2"/>
        <v>1</v>
      </c>
      <c r="J66" s="39">
        <f t="shared" si="3"/>
        <v>2020</v>
      </c>
      <c r="K66" s="21">
        <v>43855</v>
      </c>
    </row>
    <row r="67" spans="1:11" x14ac:dyDescent="0.35">
      <c r="A67" s="4">
        <v>66</v>
      </c>
      <c r="B67" s="4">
        <v>173</v>
      </c>
      <c r="C67" s="27">
        <v>173</v>
      </c>
      <c r="D67" s="2" t="s">
        <v>268</v>
      </c>
      <c r="E67" s="2" t="s">
        <v>278</v>
      </c>
      <c r="F67" s="3">
        <v>32</v>
      </c>
      <c r="G67" s="39" t="str">
        <f t="shared" ref="G67:G130" si="4">TEXT(K67,"dddd")</f>
        <v>sábado</v>
      </c>
      <c r="H67" s="39">
        <f t="shared" ref="H67:H130" si="5">DAY(K67)</f>
        <v>25</v>
      </c>
      <c r="I67" s="39">
        <f t="shared" ref="I67:I130" si="6">MONTH(K67)</f>
        <v>1</v>
      </c>
      <c r="J67" s="39">
        <f t="shared" ref="J67:J130" si="7">YEAR(K67)</f>
        <v>2020</v>
      </c>
      <c r="K67" s="21">
        <v>43855</v>
      </c>
    </row>
    <row r="68" spans="1:11" x14ac:dyDescent="0.35">
      <c r="A68" s="4">
        <v>67</v>
      </c>
      <c r="B68" s="4">
        <v>928</v>
      </c>
      <c r="C68" s="27">
        <v>928</v>
      </c>
      <c r="D68" s="2" t="s">
        <v>267</v>
      </c>
      <c r="E68" s="2" t="s">
        <v>282</v>
      </c>
      <c r="F68" s="3">
        <v>25</v>
      </c>
      <c r="G68" s="39" t="str">
        <f t="shared" si="4"/>
        <v>domingo</v>
      </c>
      <c r="H68" s="39">
        <f t="shared" si="5"/>
        <v>26</v>
      </c>
      <c r="I68" s="39">
        <f t="shared" si="6"/>
        <v>1</v>
      </c>
      <c r="J68" s="39">
        <f t="shared" si="7"/>
        <v>2020</v>
      </c>
      <c r="K68" s="21">
        <v>43856</v>
      </c>
    </row>
    <row r="69" spans="1:11" x14ac:dyDescent="0.35">
      <c r="A69" s="4">
        <v>68</v>
      </c>
      <c r="B69" s="4">
        <v>698</v>
      </c>
      <c r="C69" s="27">
        <v>698</v>
      </c>
      <c r="D69" s="2" t="s">
        <v>270</v>
      </c>
      <c r="E69" s="2" t="s">
        <v>281</v>
      </c>
      <c r="F69" s="3">
        <v>59</v>
      </c>
      <c r="G69" s="39" t="str">
        <f t="shared" si="4"/>
        <v>domingo</v>
      </c>
      <c r="H69" s="39">
        <f t="shared" si="5"/>
        <v>26</v>
      </c>
      <c r="I69" s="39">
        <f t="shared" si="6"/>
        <v>1</v>
      </c>
      <c r="J69" s="39">
        <f t="shared" si="7"/>
        <v>2020</v>
      </c>
      <c r="K69" s="21">
        <v>43856</v>
      </c>
    </row>
    <row r="70" spans="1:11" x14ac:dyDescent="0.35">
      <c r="A70" s="4">
        <v>69</v>
      </c>
      <c r="B70" s="4">
        <v>703</v>
      </c>
      <c r="C70" s="27">
        <v>703</v>
      </c>
      <c r="D70" s="2" t="s">
        <v>266</v>
      </c>
      <c r="E70" s="2" t="s">
        <v>280</v>
      </c>
      <c r="F70" s="3">
        <v>32</v>
      </c>
      <c r="G70" s="39" t="str">
        <f t="shared" si="4"/>
        <v>domingo</v>
      </c>
      <c r="H70" s="39">
        <f t="shared" si="5"/>
        <v>26</v>
      </c>
      <c r="I70" s="39">
        <f t="shared" si="6"/>
        <v>1</v>
      </c>
      <c r="J70" s="39">
        <f t="shared" si="7"/>
        <v>2020</v>
      </c>
      <c r="K70" s="21">
        <v>43856</v>
      </c>
    </row>
    <row r="71" spans="1:11" x14ac:dyDescent="0.35">
      <c r="A71" s="4">
        <v>70</v>
      </c>
      <c r="B71" s="4">
        <v>1012</v>
      </c>
      <c r="C71" s="27">
        <v>1012</v>
      </c>
      <c r="D71" s="2" t="s">
        <v>268</v>
      </c>
      <c r="E71" s="2" t="s">
        <v>273</v>
      </c>
      <c r="F71" s="3">
        <v>14</v>
      </c>
      <c r="G71" s="39" t="str">
        <f t="shared" si="4"/>
        <v>segunda-feira</v>
      </c>
      <c r="H71" s="39">
        <f t="shared" si="5"/>
        <v>27</v>
      </c>
      <c r="I71" s="39">
        <f t="shared" si="6"/>
        <v>1</v>
      </c>
      <c r="J71" s="39">
        <f t="shared" si="7"/>
        <v>2020</v>
      </c>
      <c r="K71" s="21">
        <v>43857</v>
      </c>
    </row>
    <row r="72" spans="1:11" x14ac:dyDescent="0.35">
      <c r="A72" s="4">
        <v>71</v>
      </c>
      <c r="B72" s="4">
        <v>666</v>
      </c>
      <c r="C72" s="27">
        <v>666</v>
      </c>
      <c r="D72" s="2" t="s">
        <v>271</v>
      </c>
      <c r="E72" s="2" t="s">
        <v>289</v>
      </c>
      <c r="F72" s="3">
        <v>23</v>
      </c>
      <c r="G72" s="39" t="str">
        <f t="shared" si="4"/>
        <v>segunda-feira</v>
      </c>
      <c r="H72" s="39">
        <f t="shared" si="5"/>
        <v>27</v>
      </c>
      <c r="I72" s="39">
        <f t="shared" si="6"/>
        <v>1</v>
      </c>
      <c r="J72" s="39">
        <f t="shared" si="7"/>
        <v>2020</v>
      </c>
      <c r="K72" s="21">
        <v>43857</v>
      </c>
    </row>
    <row r="73" spans="1:11" x14ac:dyDescent="0.35">
      <c r="A73" s="4">
        <v>72</v>
      </c>
      <c r="B73" s="4">
        <v>173</v>
      </c>
      <c r="C73" s="27">
        <v>173</v>
      </c>
      <c r="D73" s="2" t="s">
        <v>266</v>
      </c>
      <c r="E73" s="2" t="s">
        <v>274</v>
      </c>
      <c r="F73" s="3">
        <v>21</v>
      </c>
      <c r="G73" s="39" t="str">
        <f t="shared" si="4"/>
        <v>segunda-feira</v>
      </c>
      <c r="H73" s="39">
        <f t="shared" si="5"/>
        <v>27</v>
      </c>
      <c r="I73" s="39">
        <f t="shared" si="6"/>
        <v>1</v>
      </c>
      <c r="J73" s="39">
        <f t="shared" si="7"/>
        <v>2020</v>
      </c>
      <c r="K73" s="21">
        <v>43857</v>
      </c>
    </row>
    <row r="74" spans="1:11" x14ac:dyDescent="0.35">
      <c r="A74" s="4">
        <v>73</v>
      </c>
      <c r="B74" s="4">
        <v>273</v>
      </c>
      <c r="C74" s="27">
        <v>273</v>
      </c>
      <c r="D74" s="2" t="s">
        <v>266</v>
      </c>
      <c r="E74" s="2" t="s">
        <v>280</v>
      </c>
      <c r="F74" s="3">
        <v>53</v>
      </c>
      <c r="G74" s="39" t="str">
        <f t="shared" si="4"/>
        <v>segunda-feira</v>
      </c>
      <c r="H74" s="39">
        <f t="shared" si="5"/>
        <v>27</v>
      </c>
      <c r="I74" s="39">
        <f t="shared" si="6"/>
        <v>1</v>
      </c>
      <c r="J74" s="39">
        <f t="shared" si="7"/>
        <v>2020</v>
      </c>
      <c r="K74" s="21">
        <v>43857</v>
      </c>
    </row>
    <row r="75" spans="1:11" x14ac:dyDescent="0.35">
      <c r="A75" s="4">
        <v>74</v>
      </c>
      <c r="B75" s="4">
        <v>125</v>
      </c>
      <c r="C75" s="27">
        <v>125</v>
      </c>
      <c r="D75" s="2" t="s">
        <v>270</v>
      </c>
      <c r="E75" s="2" t="s">
        <v>277</v>
      </c>
      <c r="F75" s="3">
        <v>10</v>
      </c>
      <c r="G75" s="39" t="str">
        <f t="shared" si="4"/>
        <v>terça-feira</v>
      </c>
      <c r="H75" s="39">
        <f t="shared" si="5"/>
        <v>28</v>
      </c>
      <c r="I75" s="39">
        <f t="shared" si="6"/>
        <v>1</v>
      </c>
      <c r="J75" s="39">
        <f t="shared" si="7"/>
        <v>2020</v>
      </c>
      <c r="K75" s="21">
        <v>43858</v>
      </c>
    </row>
    <row r="76" spans="1:11" x14ac:dyDescent="0.35">
      <c r="A76" s="4">
        <v>75</v>
      </c>
      <c r="B76" s="4">
        <v>73</v>
      </c>
      <c r="C76" s="27">
        <v>73</v>
      </c>
      <c r="D76" s="2" t="s">
        <v>267</v>
      </c>
      <c r="E76" s="2" t="s">
        <v>279</v>
      </c>
      <c r="F76" s="3">
        <v>43</v>
      </c>
      <c r="G76" s="39" t="str">
        <f t="shared" si="4"/>
        <v>quarta-feira</v>
      </c>
      <c r="H76" s="39">
        <f t="shared" si="5"/>
        <v>29</v>
      </c>
      <c r="I76" s="39">
        <f t="shared" si="6"/>
        <v>1</v>
      </c>
      <c r="J76" s="39">
        <f t="shared" si="7"/>
        <v>2020</v>
      </c>
      <c r="K76" s="21">
        <v>43859</v>
      </c>
    </row>
    <row r="77" spans="1:11" x14ac:dyDescent="0.35">
      <c r="A77" s="4">
        <v>76</v>
      </c>
      <c r="B77" s="4">
        <v>1030</v>
      </c>
      <c r="C77" s="27">
        <v>1030</v>
      </c>
      <c r="D77" s="2" t="s">
        <v>269</v>
      </c>
      <c r="E77" s="2" t="s">
        <v>275</v>
      </c>
      <c r="F77" s="3">
        <v>59</v>
      </c>
      <c r="G77" s="39" t="str">
        <f t="shared" si="4"/>
        <v>quarta-feira</v>
      </c>
      <c r="H77" s="39">
        <f t="shared" si="5"/>
        <v>29</v>
      </c>
      <c r="I77" s="39">
        <f t="shared" si="6"/>
        <v>1</v>
      </c>
      <c r="J77" s="39">
        <f t="shared" si="7"/>
        <v>2020</v>
      </c>
      <c r="K77" s="21">
        <v>43859</v>
      </c>
    </row>
    <row r="78" spans="1:11" x14ac:dyDescent="0.35">
      <c r="A78" s="4">
        <v>77</v>
      </c>
      <c r="B78" s="4">
        <v>676</v>
      </c>
      <c r="C78" s="27">
        <v>676</v>
      </c>
      <c r="D78" s="2" t="s">
        <v>271</v>
      </c>
      <c r="E78" s="2" t="s">
        <v>276</v>
      </c>
      <c r="F78" s="3">
        <v>34</v>
      </c>
      <c r="G78" s="39" t="str">
        <f t="shared" si="4"/>
        <v>quarta-feira</v>
      </c>
      <c r="H78" s="39">
        <f t="shared" si="5"/>
        <v>29</v>
      </c>
      <c r="I78" s="39">
        <f t="shared" si="6"/>
        <v>1</v>
      </c>
      <c r="J78" s="39">
        <f t="shared" si="7"/>
        <v>2020</v>
      </c>
      <c r="K78" s="21">
        <v>43859</v>
      </c>
    </row>
    <row r="79" spans="1:11" x14ac:dyDescent="0.35">
      <c r="A79" s="4">
        <v>78</v>
      </c>
      <c r="B79" s="4">
        <v>1205</v>
      </c>
      <c r="C79" s="27">
        <v>1205</v>
      </c>
      <c r="D79" s="2" t="s">
        <v>267</v>
      </c>
      <c r="E79" s="2" t="s">
        <v>281</v>
      </c>
      <c r="F79" s="3">
        <v>36</v>
      </c>
      <c r="G79" s="39" t="str">
        <f t="shared" si="4"/>
        <v>quinta-feira</v>
      </c>
      <c r="H79" s="39">
        <f t="shared" si="5"/>
        <v>30</v>
      </c>
      <c r="I79" s="39">
        <f t="shared" si="6"/>
        <v>1</v>
      </c>
      <c r="J79" s="39">
        <f t="shared" si="7"/>
        <v>2020</v>
      </c>
      <c r="K79" s="21">
        <v>43860</v>
      </c>
    </row>
    <row r="80" spans="1:11" x14ac:dyDescent="0.35">
      <c r="A80" s="4">
        <v>79</v>
      </c>
      <c r="B80" s="4">
        <v>587</v>
      </c>
      <c r="C80" s="27">
        <v>587</v>
      </c>
      <c r="D80" s="2" t="s">
        <v>267</v>
      </c>
      <c r="E80" s="2" t="s">
        <v>288</v>
      </c>
      <c r="F80" s="3">
        <v>50</v>
      </c>
      <c r="G80" s="39" t="str">
        <f t="shared" si="4"/>
        <v>quinta-feira</v>
      </c>
      <c r="H80" s="39">
        <f t="shared" si="5"/>
        <v>30</v>
      </c>
      <c r="I80" s="39">
        <f t="shared" si="6"/>
        <v>1</v>
      </c>
      <c r="J80" s="39">
        <f t="shared" si="7"/>
        <v>2020</v>
      </c>
      <c r="K80" s="21">
        <v>43860</v>
      </c>
    </row>
    <row r="81" spans="1:11" x14ac:dyDescent="0.35">
      <c r="A81" s="4">
        <v>80</v>
      </c>
      <c r="B81" s="4">
        <v>501</v>
      </c>
      <c r="C81" s="27">
        <v>501</v>
      </c>
      <c r="D81" s="2" t="s">
        <v>271</v>
      </c>
      <c r="E81" s="2" t="s">
        <v>288</v>
      </c>
      <c r="F81" s="3">
        <v>35</v>
      </c>
      <c r="G81" s="39" t="str">
        <f t="shared" si="4"/>
        <v>sexta-feira</v>
      </c>
      <c r="H81" s="39">
        <f t="shared" si="5"/>
        <v>31</v>
      </c>
      <c r="I81" s="39">
        <f t="shared" si="6"/>
        <v>1</v>
      </c>
      <c r="J81" s="39">
        <f t="shared" si="7"/>
        <v>2020</v>
      </c>
      <c r="K81" s="21">
        <v>43861</v>
      </c>
    </row>
    <row r="82" spans="1:11" x14ac:dyDescent="0.35">
      <c r="A82" s="4">
        <v>81</v>
      </c>
      <c r="B82" s="4">
        <v>940</v>
      </c>
      <c r="C82" s="27">
        <v>940</v>
      </c>
      <c r="D82" s="2" t="s">
        <v>267</v>
      </c>
      <c r="E82" s="2" t="s">
        <v>275</v>
      </c>
      <c r="F82" s="3">
        <v>51</v>
      </c>
      <c r="G82" s="39" t="str">
        <f t="shared" si="4"/>
        <v>sexta-feira</v>
      </c>
      <c r="H82" s="39">
        <f t="shared" si="5"/>
        <v>31</v>
      </c>
      <c r="I82" s="39">
        <f t="shared" si="6"/>
        <v>1</v>
      </c>
      <c r="J82" s="39">
        <f t="shared" si="7"/>
        <v>2020</v>
      </c>
      <c r="K82" s="21">
        <v>43861</v>
      </c>
    </row>
    <row r="83" spans="1:11" x14ac:dyDescent="0.35">
      <c r="A83" s="4">
        <v>82</v>
      </c>
      <c r="B83" s="4">
        <v>968</v>
      </c>
      <c r="C83" s="27">
        <v>968</v>
      </c>
      <c r="D83" s="2" t="s">
        <v>271</v>
      </c>
      <c r="E83" s="2" t="s">
        <v>285</v>
      </c>
      <c r="F83" s="3">
        <v>34</v>
      </c>
      <c r="G83" s="39" t="str">
        <f t="shared" si="4"/>
        <v>sexta-feira</v>
      </c>
      <c r="H83" s="39">
        <f t="shared" si="5"/>
        <v>31</v>
      </c>
      <c r="I83" s="39">
        <f t="shared" si="6"/>
        <v>1</v>
      </c>
      <c r="J83" s="39">
        <f t="shared" si="7"/>
        <v>2020</v>
      </c>
      <c r="K83" s="21">
        <v>43861</v>
      </c>
    </row>
    <row r="84" spans="1:11" x14ac:dyDescent="0.35">
      <c r="A84" s="4">
        <v>83</v>
      </c>
      <c r="B84" s="4">
        <v>605</v>
      </c>
      <c r="C84" s="27">
        <v>605</v>
      </c>
      <c r="D84" s="2" t="s">
        <v>269</v>
      </c>
      <c r="E84" s="2" t="s">
        <v>275</v>
      </c>
      <c r="F84" s="3">
        <v>37</v>
      </c>
      <c r="G84" s="39" t="str">
        <f t="shared" si="4"/>
        <v>domingo</v>
      </c>
      <c r="H84" s="39">
        <f t="shared" si="5"/>
        <v>2</v>
      </c>
      <c r="I84" s="39">
        <f t="shared" si="6"/>
        <v>2</v>
      </c>
      <c r="J84" s="39">
        <f t="shared" si="7"/>
        <v>2020</v>
      </c>
      <c r="K84" s="21">
        <v>43863</v>
      </c>
    </row>
    <row r="85" spans="1:11" x14ac:dyDescent="0.35">
      <c r="A85" s="4">
        <v>84</v>
      </c>
      <c r="B85" s="4">
        <v>448</v>
      </c>
      <c r="C85" s="27">
        <v>448</v>
      </c>
      <c r="D85" s="2" t="s">
        <v>268</v>
      </c>
      <c r="E85" s="2" t="s">
        <v>289</v>
      </c>
      <c r="F85" s="3">
        <v>49</v>
      </c>
      <c r="G85" s="39" t="str">
        <f t="shared" si="4"/>
        <v>domingo</v>
      </c>
      <c r="H85" s="39">
        <f t="shared" si="5"/>
        <v>2</v>
      </c>
      <c r="I85" s="39">
        <f t="shared" si="6"/>
        <v>2</v>
      </c>
      <c r="J85" s="39">
        <f t="shared" si="7"/>
        <v>2020</v>
      </c>
      <c r="K85" s="21">
        <v>43863</v>
      </c>
    </row>
    <row r="86" spans="1:11" x14ac:dyDescent="0.35">
      <c r="A86" s="4">
        <v>85</v>
      </c>
      <c r="B86" s="4">
        <v>867</v>
      </c>
      <c r="C86" s="27">
        <v>867</v>
      </c>
      <c r="D86" s="2" t="s">
        <v>266</v>
      </c>
      <c r="E86" s="2" t="s">
        <v>265</v>
      </c>
      <c r="F86" s="3">
        <v>23</v>
      </c>
      <c r="G86" s="39" t="str">
        <f t="shared" si="4"/>
        <v>terça-feira</v>
      </c>
      <c r="H86" s="39">
        <f t="shared" si="5"/>
        <v>4</v>
      </c>
      <c r="I86" s="39">
        <f t="shared" si="6"/>
        <v>2</v>
      </c>
      <c r="J86" s="39">
        <f t="shared" si="7"/>
        <v>2020</v>
      </c>
      <c r="K86" s="21">
        <v>43865</v>
      </c>
    </row>
    <row r="87" spans="1:11" x14ac:dyDescent="0.35">
      <c r="A87" s="4">
        <v>86</v>
      </c>
      <c r="B87" s="4">
        <v>278</v>
      </c>
      <c r="C87" s="27">
        <v>278</v>
      </c>
      <c r="D87" s="2" t="s">
        <v>269</v>
      </c>
      <c r="E87" s="2" t="s">
        <v>281</v>
      </c>
      <c r="F87" s="3">
        <v>45</v>
      </c>
      <c r="G87" s="39" t="str">
        <f t="shared" si="4"/>
        <v>terça-feira</v>
      </c>
      <c r="H87" s="39">
        <f t="shared" si="5"/>
        <v>4</v>
      </c>
      <c r="I87" s="39">
        <f t="shared" si="6"/>
        <v>2</v>
      </c>
      <c r="J87" s="39">
        <f t="shared" si="7"/>
        <v>2020</v>
      </c>
      <c r="K87" s="21">
        <v>43865</v>
      </c>
    </row>
    <row r="88" spans="1:11" x14ac:dyDescent="0.35">
      <c r="A88" s="4">
        <v>87</v>
      </c>
      <c r="B88" s="4">
        <v>1122</v>
      </c>
      <c r="C88" s="27">
        <v>1122</v>
      </c>
      <c r="D88" s="2" t="s">
        <v>267</v>
      </c>
      <c r="E88" s="2" t="s">
        <v>272</v>
      </c>
      <c r="F88" s="3">
        <v>49</v>
      </c>
      <c r="G88" s="39" t="str">
        <f t="shared" si="4"/>
        <v>terça-feira</v>
      </c>
      <c r="H88" s="39">
        <f t="shared" si="5"/>
        <v>4</v>
      </c>
      <c r="I88" s="39">
        <f t="shared" si="6"/>
        <v>2</v>
      </c>
      <c r="J88" s="39">
        <f t="shared" si="7"/>
        <v>2020</v>
      </c>
      <c r="K88" s="21">
        <v>43865</v>
      </c>
    </row>
    <row r="89" spans="1:11" x14ac:dyDescent="0.35">
      <c r="A89" s="4">
        <v>88</v>
      </c>
      <c r="B89" s="4">
        <v>447</v>
      </c>
      <c r="C89" s="27">
        <v>447</v>
      </c>
      <c r="D89" s="2" t="s">
        <v>269</v>
      </c>
      <c r="E89" s="2" t="s">
        <v>286</v>
      </c>
      <c r="F89" s="3">
        <v>27</v>
      </c>
      <c r="G89" s="39" t="str">
        <f t="shared" si="4"/>
        <v>quarta-feira</v>
      </c>
      <c r="H89" s="39">
        <f t="shared" si="5"/>
        <v>5</v>
      </c>
      <c r="I89" s="39">
        <f t="shared" si="6"/>
        <v>2</v>
      </c>
      <c r="J89" s="39">
        <f t="shared" si="7"/>
        <v>2020</v>
      </c>
      <c r="K89" s="21">
        <v>43866</v>
      </c>
    </row>
    <row r="90" spans="1:11" x14ac:dyDescent="0.35">
      <c r="A90" s="4">
        <v>89</v>
      </c>
      <c r="B90" s="4">
        <v>654</v>
      </c>
      <c r="C90" s="27">
        <v>654</v>
      </c>
      <c r="D90" s="2" t="s">
        <v>271</v>
      </c>
      <c r="E90" s="2" t="s">
        <v>283</v>
      </c>
      <c r="F90" s="3">
        <v>54</v>
      </c>
      <c r="G90" s="39" t="str">
        <f t="shared" si="4"/>
        <v>quarta-feira</v>
      </c>
      <c r="H90" s="39">
        <f t="shared" si="5"/>
        <v>5</v>
      </c>
      <c r="I90" s="39">
        <f t="shared" si="6"/>
        <v>2</v>
      </c>
      <c r="J90" s="39">
        <f t="shared" si="7"/>
        <v>2020</v>
      </c>
      <c r="K90" s="21">
        <v>43866</v>
      </c>
    </row>
    <row r="91" spans="1:11" x14ac:dyDescent="0.35">
      <c r="A91" s="4">
        <v>90</v>
      </c>
      <c r="B91" s="4">
        <v>1286</v>
      </c>
      <c r="C91" s="27">
        <v>1286</v>
      </c>
      <c r="D91" s="2" t="s">
        <v>267</v>
      </c>
      <c r="E91" s="2" t="s">
        <v>273</v>
      </c>
      <c r="F91" s="3">
        <v>57</v>
      </c>
      <c r="G91" s="39" t="str">
        <f t="shared" si="4"/>
        <v>quarta-feira</v>
      </c>
      <c r="H91" s="39">
        <f t="shared" si="5"/>
        <v>5</v>
      </c>
      <c r="I91" s="39">
        <f t="shared" si="6"/>
        <v>2</v>
      </c>
      <c r="J91" s="39">
        <f t="shared" si="7"/>
        <v>2020</v>
      </c>
      <c r="K91" s="21">
        <v>43866</v>
      </c>
    </row>
    <row r="92" spans="1:11" x14ac:dyDescent="0.35">
      <c r="A92" s="4">
        <v>91</v>
      </c>
      <c r="B92" s="4">
        <v>665</v>
      </c>
      <c r="C92" s="27">
        <v>665</v>
      </c>
      <c r="D92" s="2" t="s">
        <v>266</v>
      </c>
      <c r="E92" s="2" t="s">
        <v>274</v>
      </c>
      <c r="F92" s="3">
        <v>22</v>
      </c>
      <c r="G92" s="39" t="str">
        <f t="shared" si="4"/>
        <v>quinta-feira</v>
      </c>
      <c r="H92" s="39">
        <f t="shared" si="5"/>
        <v>6</v>
      </c>
      <c r="I92" s="39">
        <f t="shared" si="6"/>
        <v>2</v>
      </c>
      <c r="J92" s="39">
        <f t="shared" si="7"/>
        <v>2020</v>
      </c>
      <c r="K92" s="21">
        <v>43867</v>
      </c>
    </row>
    <row r="93" spans="1:11" x14ac:dyDescent="0.35">
      <c r="A93" s="4">
        <v>92</v>
      </c>
      <c r="B93" s="4">
        <v>83</v>
      </c>
      <c r="C93" s="27">
        <v>83</v>
      </c>
      <c r="D93" s="2" t="s">
        <v>269</v>
      </c>
      <c r="E93" s="2" t="s">
        <v>284</v>
      </c>
      <c r="F93" s="3">
        <v>45</v>
      </c>
      <c r="G93" s="39" t="str">
        <f t="shared" si="4"/>
        <v>sexta-feira</v>
      </c>
      <c r="H93" s="39">
        <f t="shared" si="5"/>
        <v>7</v>
      </c>
      <c r="I93" s="39">
        <f t="shared" si="6"/>
        <v>2</v>
      </c>
      <c r="J93" s="39">
        <f t="shared" si="7"/>
        <v>2020</v>
      </c>
      <c r="K93" s="21">
        <v>43868</v>
      </c>
    </row>
    <row r="94" spans="1:11" x14ac:dyDescent="0.35">
      <c r="A94" s="4">
        <v>93</v>
      </c>
      <c r="B94" s="4">
        <v>613</v>
      </c>
      <c r="C94" s="27">
        <v>613</v>
      </c>
      <c r="D94" s="2" t="s">
        <v>267</v>
      </c>
      <c r="E94" s="2" t="s">
        <v>265</v>
      </c>
      <c r="F94" s="3">
        <v>45</v>
      </c>
      <c r="G94" s="39" t="str">
        <f t="shared" si="4"/>
        <v>sexta-feira</v>
      </c>
      <c r="H94" s="39">
        <f t="shared" si="5"/>
        <v>7</v>
      </c>
      <c r="I94" s="39">
        <f t="shared" si="6"/>
        <v>2</v>
      </c>
      <c r="J94" s="39">
        <f t="shared" si="7"/>
        <v>2020</v>
      </c>
      <c r="K94" s="21">
        <v>43868</v>
      </c>
    </row>
    <row r="95" spans="1:11" x14ac:dyDescent="0.35">
      <c r="A95" s="4">
        <v>94</v>
      </c>
      <c r="B95" s="4">
        <v>162</v>
      </c>
      <c r="C95" s="27">
        <v>162</v>
      </c>
      <c r="D95" s="2" t="s">
        <v>267</v>
      </c>
      <c r="E95" s="2" t="s">
        <v>276</v>
      </c>
      <c r="F95" s="3">
        <v>21</v>
      </c>
      <c r="G95" s="39" t="str">
        <f t="shared" si="4"/>
        <v>sexta-feira</v>
      </c>
      <c r="H95" s="39">
        <f t="shared" si="5"/>
        <v>7</v>
      </c>
      <c r="I95" s="39">
        <f t="shared" si="6"/>
        <v>2</v>
      </c>
      <c r="J95" s="39">
        <f t="shared" si="7"/>
        <v>2020</v>
      </c>
      <c r="K95" s="21">
        <v>43868</v>
      </c>
    </row>
    <row r="96" spans="1:11" x14ac:dyDescent="0.35">
      <c r="A96" s="4">
        <v>95</v>
      </c>
      <c r="B96" s="4">
        <v>448</v>
      </c>
      <c r="C96" s="27">
        <v>448</v>
      </c>
      <c r="D96" s="2" t="s">
        <v>268</v>
      </c>
      <c r="E96" s="2" t="s">
        <v>276</v>
      </c>
      <c r="F96" s="3">
        <v>39</v>
      </c>
      <c r="G96" s="39" t="str">
        <f t="shared" si="4"/>
        <v>sexta-feira</v>
      </c>
      <c r="H96" s="39">
        <f t="shared" si="5"/>
        <v>7</v>
      </c>
      <c r="I96" s="39">
        <f t="shared" si="6"/>
        <v>2</v>
      </c>
      <c r="J96" s="39">
        <f t="shared" si="7"/>
        <v>2020</v>
      </c>
      <c r="K96" s="21">
        <v>43868</v>
      </c>
    </row>
    <row r="97" spans="1:11" x14ac:dyDescent="0.35">
      <c r="A97" s="4">
        <v>96</v>
      </c>
      <c r="B97" s="4">
        <v>925</v>
      </c>
      <c r="C97" s="27">
        <v>925</v>
      </c>
      <c r="D97" s="2" t="s">
        <v>270</v>
      </c>
      <c r="E97" s="2" t="s">
        <v>286</v>
      </c>
      <c r="F97" s="3">
        <v>52</v>
      </c>
      <c r="G97" s="39" t="str">
        <f t="shared" si="4"/>
        <v>sábado</v>
      </c>
      <c r="H97" s="39">
        <f t="shared" si="5"/>
        <v>8</v>
      </c>
      <c r="I97" s="39">
        <f t="shared" si="6"/>
        <v>2</v>
      </c>
      <c r="J97" s="39">
        <f t="shared" si="7"/>
        <v>2020</v>
      </c>
      <c r="K97" s="21">
        <v>43869</v>
      </c>
    </row>
    <row r="98" spans="1:11" x14ac:dyDescent="0.35">
      <c r="A98" s="4">
        <v>97</v>
      </c>
      <c r="B98" s="4">
        <v>587</v>
      </c>
      <c r="C98" s="27">
        <v>587</v>
      </c>
      <c r="D98" s="2" t="s">
        <v>270</v>
      </c>
      <c r="E98" s="2" t="s">
        <v>274</v>
      </c>
      <c r="F98" s="3">
        <v>35</v>
      </c>
      <c r="G98" s="39" t="str">
        <f t="shared" si="4"/>
        <v>domingo</v>
      </c>
      <c r="H98" s="39">
        <f t="shared" si="5"/>
        <v>9</v>
      </c>
      <c r="I98" s="39">
        <f t="shared" si="6"/>
        <v>2</v>
      </c>
      <c r="J98" s="39">
        <f t="shared" si="7"/>
        <v>2020</v>
      </c>
      <c r="K98" s="21">
        <v>43870</v>
      </c>
    </row>
    <row r="99" spans="1:11" x14ac:dyDescent="0.35">
      <c r="A99" s="4">
        <v>98</v>
      </c>
      <c r="B99" s="4">
        <v>130</v>
      </c>
      <c r="C99" s="27">
        <v>130</v>
      </c>
      <c r="D99" s="2" t="s">
        <v>266</v>
      </c>
      <c r="E99" s="2" t="s">
        <v>273</v>
      </c>
      <c r="F99" s="3">
        <v>11</v>
      </c>
      <c r="G99" s="39" t="str">
        <f t="shared" si="4"/>
        <v>domingo</v>
      </c>
      <c r="H99" s="39">
        <f t="shared" si="5"/>
        <v>9</v>
      </c>
      <c r="I99" s="39">
        <f t="shared" si="6"/>
        <v>2</v>
      </c>
      <c r="J99" s="39">
        <f t="shared" si="7"/>
        <v>2020</v>
      </c>
      <c r="K99" s="21">
        <v>43870</v>
      </c>
    </row>
    <row r="100" spans="1:11" x14ac:dyDescent="0.35">
      <c r="A100" s="4">
        <v>99</v>
      </c>
      <c r="B100" s="4">
        <v>607</v>
      </c>
      <c r="C100" s="27">
        <v>607</v>
      </c>
      <c r="D100" s="2" t="s">
        <v>270</v>
      </c>
      <c r="E100" s="2" t="s">
        <v>289</v>
      </c>
      <c r="F100" s="3">
        <v>27</v>
      </c>
      <c r="G100" s="39" t="str">
        <f t="shared" si="4"/>
        <v>domingo</v>
      </c>
      <c r="H100" s="39">
        <f t="shared" si="5"/>
        <v>9</v>
      </c>
      <c r="I100" s="39">
        <f t="shared" si="6"/>
        <v>2</v>
      </c>
      <c r="J100" s="39">
        <f t="shared" si="7"/>
        <v>2020</v>
      </c>
      <c r="K100" s="21">
        <v>43870</v>
      </c>
    </row>
    <row r="101" spans="1:11" x14ac:dyDescent="0.35">
      <c r="A101" s="4">
        <v>100</v>
      </c>
      <c r="B101" s="4">
        <v>671</v>
      </c>
      <c r="C101" s="27">
        <v>671</v>
      </c>
      <c r="D101" s="2" t="s">
        <v>267</v>
      </c>
      <c r="E101" s="2" t="s">
        <v>275</v>
      </c>
      <c r="F101" s="3">
        <v>32</v>
      </c>
      <c r="G101" s="39" t="str">
        <f t="shared" si="4"/>
        <v>domingo</v>
      </c>
      <c r="H101" s="39">
        <f t="shared" si="5"/>
        <v>9</v>
      </c>
      <c r="I101" s="39">
        <f t="shared" si="6"/>
        <v>2</v>
      </c>
      <c r="J101" s="39">
        <f t="shared" si="7"/>
        <v>2020</v>
      </c>
      <c r="K101" s="21">
        <v>43870</v>
      </c>
    </row>
    <row r="102" spans="1:11" x14ac:dyDescent="0.35">
      <c r="A102" s="4">
        <v>101</v>
      </c>
      <c r="B102" s="4">
        <v>1269</v>
      </c>
      <c r="C102" s="27">
        <v>1269</v>
      </c>
      <c r="D102" s="2" t="s">
        <v>268</v>
      </c>
      <c r="E102" s="2" t="s">
        <v>282</v>
      </c>
      <c r="F102" s="3">
        <v>32</v>
      </c>
      <c r="G102" s="39" t="str">
        <f t="shared" si="4"/>
        <v>segunda-feira</v>
      </c>
      <c r="H102" s="39">
        <f t="shared" si="5"/>
        <v>10</v>
      </c>
      <c r="I102" s="39">
        <f t="shared" si="6"/>
        <v>2</v>
      </c>
      <c r="J102" s="39">
        <f t="shared" si="7"/>
        <v>2020</v>
      </c>
      <c r="K102" s="21">
        <v>43871</v>
      </c>
    </row>
    <row r="103" spans="1:11" x14ac:dyDescent="0.35">
      <c r="A103" s="4">
        <v>102</v>
      </c>
      <c r="B103" s="4">
        <v>38</v>
      </c>
      <c r="C103" s="27">
        <v>38</v>
      </c>
      <c r="D103" s="2" t="s">
        <v>267</v>
      </c>
      <c r="E103" s="2" t="s">
        <v>286</v>
      </c>
      <c r="F103" s="3">
        <v>56</v>
      </c>
      <c r="G103" s="39" t="str">
        <f t="shared" si="4"/>
        <v>segunda-feira</v>
      </c>
      <c r="H103" s="39">
        <f t="shared" si="5"/>
        <v>10</v>
      </c>
      <c r="I103" s="39">
        <f t="shared" si="6"/>
        <v>2</v>
      </c>
      <c r="J103" s="39">
        <f t="shared" si="7"/>
        <v>2020</v>
      </c>
      <c r="K103" s="21">
        <v>43871</v>
      </c>
    </row>
    <row r="104" spans="1:11" x14ac:dyDescent="0.35">
      <c r="A104" s="4">
        <v>103</v>
      </c>
      <c r="B104" s="4">
        <v>243</v>
      </c>
      <c r="C104" s="27">
        <v>243</v>
      </c>
      <c r="D104" s="2" t="s">
        <v>267</v>
      </c>
      <c r="E104" s="2" t="s">
        <v>277</v>
      </c>
      <c r="F104" s="3">
        <v>35</v>
      </c>
      <c r="G104" s="39" t="str">
        <f t="shared" si="4"/>
        <v>segunda-feira</v>
      </c>
      <c r="H104" s="39">
        <f t="shared" si="5"/>
        <v>10</v>
      </c>
      <c r="I104" s="39">
        <f t="shared" si="6"/>
        <v>2</v>
      </c>
      <c r="J104" s="39">
        <f t="shared" si="7"/>
        <v>2020</v>
      </c>
      <c r="K104" s="21">
        <v>43871</v>
      </c>
    </row>
    <row r="105" spans="1:11" x14ac:dyDescent="0.35">
      <c r="A105" s="4">
        <v>104</v>
      </c>
      <c r="B105" s="4">
        <v>728</v>
      </c>
      <c r="C105" s="27">
        <v>728</v>
      </c>
      <c r="D105" s="2" t="s">
        <v>269</v>
      </c>
      <c r="E105" s="2" t="s">
        <v>273</v>
      </c>
      <c r="F105" s="3">
        <v>23</v>
      </c>
      <c r="G105" s="39" t="str">
        <f t="shared" si="4"/>
        <v>quarta-feira</v>
      </c>
      <c r="H105" s="39">
        <f t="shared" si="5"/>
        <v>12</v>
      </c>
      <c r="I105" s="39">
        <f t="shared" si="6"/>
        <v>2</v>
      </c>
      <c r="J105" s="39">
        <f t="shared" si="7"/>
        <v>2020</v>
      </c>
      <c r="K105" s="21">
        <v>43873</v>
      </c>
    </row>
    <row r="106" spans="1:11" x14ac:dyDescent="0.35">
      <c r="A106" s="4">
        <v>105</v>
      </c>
      <c r="B106" s="4">
        <v>183</v>
      </c>
      <c r="C106" s="27">
        <v>183</v>
      </c>
      <c r="D106" s="2" t="s">
        <v>267</v>
      </c>
      <c r="E106" s="2" t="s">
        <v>278</v>
      </c>
      <c r="F106" s="3">
        <v>45</v>
      </c>
      <c r="G106" s="39" t="str">
        <f t="shared" si="4"/>
        <v>quarta-feira</v>
      </c>
      <c r="H106" s="39">
        <f t="shared" si="5"/>
        <v>12</v>
      </c>
      <c r="I106" s="39">
        <f t="shared" si="6"/>
        <v>2</v>
      </c>
      <c r="J106" s="39">
        <f t="shared" si="7"/>
        <v>2020</v>
      </c>
      <c r="K106" s="21">
        <v>43873</v>
      </c>
    </row>
    <row r="107" spans="1:11" x14ac:dyDescent="0.35">
      <c r="A107" s="4">
        <v>106</v>
      </c>
      <c r="B107" s="4">
        <v>1268</v>
      </c>
      <c r="C107" s="27">
        <v>1268</v>
      </c>
      <c r="D107" s="2" t="s">
        <v>270</v>
      </c>
      <c r="E107" s="2" t="s">
        <v>265</v>
      </c>
      <c r="F107" s="3">
        <v>51</v>
      </c>
      <c r="G107" s="39" t="str">
        <f t="shared" si="4"/>
        <v>quarta-feira</v>
      </c>
      <c r="H107" s="39">
        <f t="shared" si="5"/>
        <v>12</v>
      </c>
      <c r="I107" s="39">
        <f t="shared" si="6"/>
        <v>2</v>
      </c>
      <c r="J107" s="39">
        <f t="shared" si="7"/>
        <v>2020</v>
      </c>
      <c r="K107" s="21">
        <v>43873</v>
      </c>
    </row>
    <row r="108" spans="1:11" x14ac:dyDescent="0.35">
      <c r="A108" s="4">
        <v>107</v>
      </c>
      <c r="B108" s="4">
        <v>1115</v>
      </c>
      <c r="C108" s="27">
        <v>1115</v>
      </c>
      <c r="D108" s="2" t="s">
        <v>269</v>
      </c>
      <c r="E108" s="2" t="s">
        <v>284</v>
      </c>
      <c r="F108" s="3">
        <v>14</v>
      </c>
      <c r="G108" s="39" t="str">
        <f t="shared" si="4"/>
        <v>quinta-feira</v>
      </c>
      <c r="H108" s="39">
        <f t="shared" si="5"/>
        <v>13</v>
      </c>
      <c r="I108" s="39">
        <f t="shared" si="6"/>
        <v>2</v>
      </c>
      <c r="J108" s="39">
        <f t="shared" si="7"/>
        <v>2020</v>
      </c>
      <c r="K108" s="21">
        <v>43874</v>
      </c>
    </row>
    <row r="109" spans="1:11" x14ac:dyDescent="0.35">
      <c r="A109" s="4">
        <v>108</v>
      </c>
      <c r="B109" s="4">
        <v>319</v>
      </c>
      <c r="C109" s="27">
        <v>319</v>
      </c>
      <c r="D109" s="2" t="s">
        <v>271</v>
      </c>
      <c r="E109" s="2" t="s">
        <v>289</v>
      </c>
      <c r="F109" s="3">
        <v>54</v>
      </c>
      <c r="G109" s="39" t="str">
        <f t="shared" si="4"/>
        <v>quinta-feira</v>
      </c>
      <c r="H109" s="39">
        <f t="shared" si="5"/>
        <v>13</v>
      </c>
      <c r="I109" s="39">
        <f t="shared" si="6"/>
        <v>2</v>
      </c>
      <c r="J109" s="39">
        <f t="shared" si="7"/>
        <v>2020</v>
      </c>
      <c r="K109" s="21">
        <v>43874</v>
      </c>
    </row>
    <row r="110" spans="1:11" x14ac:dyDescent="0.35">
      <c r="A110" s="4">
        <v>109</v>
      </c>
      <c r="B110" s="4">
        <v>370</v>
      </c>
      <c r="C110" s="27">
        <v>370</v>
      </c>
      <c r="D110" s="2" t="s">
        <v>266</v>
      </c>
      <c r="E110" s="2" t="s">
        <v>283</v>
      </c>
      <c r="F110" s="3">
        <v>35</v>
      </c>
      <c r="G110" s="39" t="str">
        <f t="shared" si="4"/>
        <v>quinta-feira</v>
      </c>
      <c r="H110" s="39">
        <f t="shared" si="5"/>
        <v>13</v>
      </c>
      <c r="I110" s="39">
        <f t="shared" si="6"/>
        <v>2</v>
      </c>
      <c r="J110" s="39">
        <f t="shared" si="7"/>
        <v>2020</v>
      </c>
      <c r="K110" s="21">
        <v>43874</v>
      </c>
    </row>
    <row r="111" spans="1:11" x14ac:dyDescent="0.35">
      <c r="A111" s="4">
        <v>110</v>
      </c>
      <c r="B111" s="4">
        <v>131</v>
      </c>
      <c r="C111" s="27">
        <v>131</v>
      </c>
      <c r="D111" s="2" t="s">
        <v>267</v>
      </c>
      <c r="E111" s="2" t="s">
        <v>265</v>
      </c>
      <c r="F111" s="3">
        <v>51</v>
      </c>
      <c r="G111" s="39" t="str">
        <f t="shared" si="4"/>
        <v>sexta-feira</v>
      </c>
      <c r="H111" s="39">
        <f t="shared" si="5"/>
        <v>14</v>
      </c>
      <c r="I111" s="39">
        <f t="shared" si="6"/>
        <v>2</v>
      </c>
      <c r="J111" s="39">
        <f t="shared" si="7"/>
        <v>2020</v>
      </c>
      <c r="K111" s="21">
        <v>43875</v>
      </c>
    </row>
    <row r="112" spans="1:11" x14ac:dyDescent="0.35">
      <c r="A112" s="4">
        <v>111</v>
      </c>
      <c r="B112" s="4">
        <v>1304</v>
      </c>
      <c r="C112" s="27">
        <v>1304</v>
      </c>
      <c r="D112" s="2" t="s">
        <v>267</v>
      </c>
      <c r="E112" s="2" t="s">
        <v>289</v>
      </c>
      <c r="F112" s="3">
        <v>34</v>
      </c>
      <c r="G112" s="39" t="str">
        <f t="shared" si="4"/>
        <v>sexta-feira</v>
      </c>
      <c r="H112" s="39">
        <f t="shared" si="5"/>
        <v>14</v>
      </c>
      <c r="I112" s="39">
        <f t="shared" si="6"/>
        <v>2</v>
      </c>
      <c r="J112" s="39">
        <f t="shared" si="7"/>
        <v>2020</v>
      </c>
      <c r="K112" s="21">
        <v>43875</v>
      </c>
    </row>
    <row r="113" spans="1:11" x14ac:dyDescent="0.35">
      <c r="A113" s="4">
        <v>112</v>
      </c>
      <c r="B113" s="4">
        <v>1023</v>
      </c>
      <c r="C113" s="27">
        <v>1023</v>
      </c>
      <c r="D113" s="2" t="s">
        <v>269</v>
      </c>
      <c r="E113" s="2" t="s">
        <v>272</v>
      </c>
      <c r="F113" s="3">
        <v>14</v>
      </c>
      <c r="G113" s="39" t="str">
        <f t="shared" si="4"/>
        <v>sexta-feira</v>
      </c>
      <c r="H113" s="39">
        <f t="shared" si="5"/>
        <v>14</v>
      </c>
      <c r="I113" s="39">
        <f t="shared" si="6"/>
        <v>2</v>
      </c>
      <c r="J113" s="39">
        <f t="shared" si="7"/>
        <v>2020</v>
      </c>
      <c r="K113" s="21">
        <v>43875</v>
      </c>
    </row>
    <row r="114" spans="1:11" x14ac:dyDescent="0.35">
      <c r="A114" s="4">
        <v>113</v>
      </c>
      <c r="B114" s="4">
        <v>42</v>
      </c>
      <c r="C114" s="27">
        <v>42</v>
      </c>
      <c r="D114" s="2" t="s">
        <v>267</v>
      </c>
      <c r="E114" s="2" t="s">
        <v>281</v>
      </c>
      <c r="F114" s="3">
        <v>35</v>
      </c>
      <c r="G114" s="39" t="str">
        <f t="shared" si="4"/>
        <v>sexta-feira</v>
      </c>
      <c r="H114" s="39">
        <f t="shared" si="5"/>
        <v>14</v>
      </c>
      <c r="I114" s="39">
        <f t="shared" si="6"/>
        <v>2</v>
      </c>
      <c r="J114" s="39">
        <f t="shared" si="7"/>
        <v>2020</v>
      </c>
      <c r="K114" s="21">
        <v>43875</v>
      </c>
    </row>
    <row r="115" spans="1:11" x14ac:dyDescent="0.35">
      <c r="A115" s="4">
        <v>114</v>
      </c>
      <c r="B115" s="4">
        <v>1021</v>
      </c>
      <c r="C115" s="27">
        <v>1021</v>
      </c>
      <c r="D115" s="2" t="s">
        <v>268</v>
      </c>
      <c r="E115" s="2" t="s">
        <v>265</v>
      </c>
      <c r="F115" s="3">
        <v>27</v>
      </c>
      <c r="G115" s="39" t="str">
        <f t="shared" si="4"/>
        <v>sábado</v>
      </c>
      <c r="H115" s="39">
        <f t="shared" si="5"/>
        <v>15</v>
      </c>
      <c r="I115" s="39">
        <f t="shared" si="6"/>
        <v>2</v>
      </c>
      <c r="J115" s="39">
        <f t="shared" si="7"/>
        <v>2020</v>
      </c>
      <c r="K115" s="21">
        <v>43876</v>
      </c>
    </row>
    <row r="116" spans="1:11" x14ac:dyDescent="0.35">
      <c r="A116" s="4">
        <v>115</v>
      </c>
      <c r="B116" s="4">
        <v>10</v>
      </c>
      <c r="C116" s="27">
        <v>10</v>
      </c>
      <c r="D116" s="2" t="s">
        <v>270</v>
      </c>
      <c r="E116" s="2" t="s">
        <v>265</v>
      </c>
      <c r="F116" s="3">
        <v>45</v>
      </c>
      <c r="G116" s="39" t="str">
        <f t="shared" si="4"/>
        <v>sábado</v>
      </c>
      <c r="H116" s="39">
        <f t="shared" si="5"/>
        <v>15</v>
      </c>
      <c r="I116" s="39">
        <f t="shared" si="6"/>
        <v>2</v>
      </c>
      <c r="J116" s="39">
        <f t="shared" si="7"/>
        <v>2020</v>
      </c>
      <c r="K116" s="21">
        <v>43876</v>
      </c>
    </row>
    <row r="117" spans="1:11" x14ac:dyDescent="0.35">
      <c r="A117" s="4">
        <v>116</v>
      </c>
      <c r="B117" s="4">
        <v>1148</v>
      </c>
      <c r="C117" s="27">
        <v>1148</v>
      </c>
      <c r="D117" s="2" t="s">
        <v>271</v>
      </c>
      <c r="E117" s="2" t="s">
        <v>273</v>
      </c>
      <c r="F117" s="3">
        <v>52</v>
      </c>
      <c r="G117" s="39" t="str">
        <f t="shared" si="4"/>
        <v>sábado</v>
      </c>
      <c r="H117" s="39">
        <f t="shared" si="5"/>
        <v>15</v>
      </c>
      <c r="I117" s="39">
        <f t="shared" si="6"/>
        <v>2</v>
      </c>
      <c r="J117" s="39">
        <f t="shared" si="7"/>
        <v>2020</v>
      </c>
      <c r="K117" s="21">
        <v>43876</v>
      </c>
    </row>
    <row r="118" spans="1:11" x14ac:dyDescent="0.35">
      <c r="A118" s="4">
        <v>117</v>
      </c>
      <c r="B118" s="4">
        <v>140</v>
      </c>
      <c r="C118" s="27">
        <v>140</v>
      </c>
      <c r="D118" s="2" t="s">
        <v>268</v>
      </c>
      <c r="E118" s="2" t="s">
        <v>275</v>
      </c>
      <c r="F118" s="3">
        <v>33</v>
      </c>
      <c r="G118" s="39" t="str">
        <f t="shared" si="4"/>
        <v>sábado</v>
      </c>
      <c r="H118" s="39">
        <f t="shared" si="5"/>
        <v>15</v>
      </c>
      <c r="I118" s="39">
        <f t="shared" si="6"/>
        <v>2</v>
      </c>
      <c r="J118" s="39">
        <f t="shared" si="7"/>
        <v>2020</v>
      </c>
      <c r="K118" s="21">
        <v>43876</v>
      </c>
    </row>
    <row r="119" spans="1:11" x14ac:dyDescent="0.35">
      <c r="A119" s="4">
        <v>118</v>
      </c>
      <c r="B119" s="4">
        <v>975</v>
      </c>
      <c r="C119" s="27">
        <v>975</v>
      </c>
      <c r="D119" s="2" t="s">
        <v>267</v>
      </c>
      <c r="E119" s="2" t="s">
        <v>265</v>
      </c>
      <c r="F119" s="3">
        <v>43</v>
      </c>
      <c r="G119" s="39" t="str">
        <f t="shared" si="4"/>
        <v>sábado</v>
      </c>
      <c r="H119" s="39">
        <f t="shared" si="5"/>
        <v>15</v>
      </c>
      <c r="I119" s="39">
        <f t="shared" si="6"/>
        <v>2</v>
      </c>
      <c r="J119" s="39">
        <f t="shared" si="7"/>
        <v>2020</v>
      </c>
      <c r="K119" s="21">
        <v>43876</v>
      </c>
    </row>
    <row r="120" spans="1:11" x14ac:dyDescent="0.35">
      <c r="A120" s="4">
        <v>119</v>
      </c>
      <c r="B120" s="4">
        <v>56</v>
      </c>
      <c r="C120" s="27">
        <v>56</v>
      </c>
      <c r="D120" s="2" t="s">
        <v>266</v>
      </c>
      <c r="E120" s="2" t="s">
        <v>277</v>
      </c>
      <c r="F120" s="3">
        <v>53</v>
      </c>
      <c r="G120" s="39" t="str">
        <f t="shared" si="4"/>
        <v>domingo</v>
      </c>
      <c r="H120" s="39">
        <f t="shared" si="5"/>
        <v>16</v>
      </c>
      <c r="I120" s="39">
        <f t="shared" si="6"/>
        <v>2</v>
      </c>
      <c r="J120" s="39">
        <f t="shared" si="7"/>
        <v>2020</v>
      </c>
      <c r="K120" s="21">
        <v>43877</v>
      </c>
    </row>
    <row r="121" spans="1:11" x14ac:dyDescent="0.35">
      <c r="A121" s="4">
        <v>120</v>
      </c>
      <c r="B121" s="4">
        <v>581</v>
      </c>
      <c r="C121" s="27">
        <v>581</v>
      </c>
      <c r="D121" s="2" t="s">
        <v>271</v>
      </c>
      <c r="E121" s="2" t="s">
        <v>282</v>
      </c>
      <c r="F121" s="3">
        <v>39</v>
      </c>
      <c r="G121" s="39" t="str">
        <f t="shared" si="4"/>
        <v>domingo</v>
      </c>
      <c r="H121" s="39">
        <f t="shared" si="5"/>
        <v>16</v>
      </c>
      <c r="I121" s="39">
        <f t="shared" si="6"/>
        <v>2</v>
      </c>
      <c r="J121" s="39">
        <f t="shared" si="7"/>
        <v>2020</v>
      </c>
      <c r="K121" s="21">
        <v>43877</v>
      </c>
    </row>
    <row r="122" spans="1:11" x14ac:dyDescent="0.35">
      <c r="A122" s="4">
        <v>121</v>
      </c>
      <c r="B122" s="4">
        <v>1131</v>
      </c>
      <c r="C122" s="27">
        <v>1131</v>
      </c>
      <c r="D122" s="2" t="s">
        <v>269</v>
      </c>
      <c r="E122" s="2" t="s">
        <v>272</v>
      </c>
      <c r="F122" s="3">
        <v>37</v>
      </c>
      <c r="G122" s="39" t="str">
        <f t="shared" si="4"/>
        <v>domingo</v>
      </c>
      <c r="H122" s="39">
        <f t="shared" si="5"/>
        <v>16</v>
      </c>
      <c r="I122" s="39">
        <f t="shared" si="6"/>
        <v>2</v>
      </c>
      <c r="J122" s="39">
        <f t="shared" si="7"/>
        <v>2020</v>
      </c>
      <c r="K122" s="21">
        <v>43877</v>
      </c>
    </row>
    <row r="123" spans="1:11" x14ac:dyDescent="0.35">
      <c r="A123" s="4">
        <v>122</v>
      </c>
      <c r="B123" s="4">
        <v>775</v>
      </c>
      <c r="C123" s="27">
        <v>775</v>
      </c>
      <c r="D123" s="2" t="s">
        <v>266</v>
      </c>
      <c r="E123" s="2" t="s">
        <v>273</v>
      </c>
      <c r="F123" s="3">
        <v>35</v>
      </c>
      <c r="G123" s="39" t="str">
        <f t="shared" si="4"/>
        <v>segunda-feira</v>
      </c>
      <c r="H123" s="39">
        <f t="shared" si="5"/>
        <v>17</v>
      </c>
      <c r="I123" s="39">
        <f t="shared" si="6"/>
        <v>2</v>
      </c>
      <c r="J123" s="39">
        <f t="shared" si="7"/>
        <v>2020</v>
      </c>
      <c r="K123" s="21">
        <v>43878</v>
      </c>
    </row>
    <row r="124" spans="1:11" x14ac:dyDescent="0.35">
      <c r="A124" s="4">
        <v>123</v>
      </c>
      <c r="B124" s="4">
        <v>1158</v>
      </c>
      <c r="C124" s="27">
        <v>1158</v>
      </c>
      <c r="D124" s="2" t="s">
        <v>266</v>
      </c>
      <c r="E124" s="2" t="s">
        <v>284</v>
      </c>
      <c r="F124" s="3">
        <v>53</v>
      </c>
      <c r="G124" s="39" t="str">
        <f t="shared" si="4"/>
        <v>segunda-feira</v>
      </c>
      <c r="H124" s="39">
        <f t="shared" si="5"/>
        <v>17</v>
      </c>
      <c r="I124" s="39">
        <f t="shared" si="6"/>
        <v>2</v>
      </c>
      <c r="J124" s="39">
        <f t="shared" si="7"/>
        <v>2020</v>
      </c>
      <c r="K124" s="21">
        <v>43878</v>
      </c>
    </row>
    <row r="125" spans="1:11" x14ac:dyDescent="0.35">
      <c r="A125" s="4">
        <v>124</v>
      </c>
      <c r="B125" s="4">
        <v>812</v>
      </c>
      <c r="C125" s="27">
        <v>812</v>
      </c>
      <c r="D125" s="2" t="s">
        <v>266</v>
      </c>
      <c r="E125" s="2" t="s">
        <v>272</v>
      </c>
      <c r="F125" s="3">
        <v>14</v>
      </c>
      <c r="G125" s="39" t="str">
        <f t="shared" si="4"/>
        <v>segunda-feira</v>
      </c>
      <c r="H125" s="39">
        <f t="shared" si="5"/>
        <v>17</v>
      </c>
      <c r="I125" s="39">
        <f t="shared" si="6"/>
        <v>2</v>
      </c>
      <c r="J125" s="39">
        <f t="shared" si="7"/>
        <v>2020</v>
      </c>
      <c r="K125" s="21">
        <v>43878</v>
      </c>
    </row>
    <row r="126" spans="1:11" x14ac:dyDescent="0.35">
      <c r="A126" s="4">
        <v>125</v>
      </c>
      <c r="B126" s="4">
        <v>403</v>
      </c>
      <c r="C126" s="27">
        <v>403</v>
      </c>
      <c r="D126" s="2" t="s">
        <v>268</v>
      </c>
      <c r="E126" s="2" t="s">
        <v>278</v>
      </c>
      <c r="F126" s="3">
        <v>30</v>
      </c>
      <c r="G126" s="39" t="str">
        <f t="shared" si="4"/>
        <v>segunda-feira</v>
      </c>
      <c r="H126" s="39">
        <f t="shared" si="5"/>
        <v>17</v>
      </c>
      <c r="I126" s="39">
        <f t="shared" si="6"/>
        <v>2</v>
      </c>
      <c r="J126" s="39">
        <f t="shared" si="7"/>
        <v>2020</v>
      </c>
      <c r="K126" s="21">
        <v>43878</v>
      </c>
    </row>
    <row r="127" spans="1:11" x14ac:dyDescent="0.35">
      <c r="A127" s="4">
        <v>126</v>
      </c>
      <c r="B127" s="4">
        <v>1222</v>
      </c>
      <c r="C127" s="27">
        <v>1222</v>
      </c>
      <c r="D127" s="2" t="s">
        <v>270</v>
      </c>
      <c r="E127" s="2" t="s">
        <v>275</v>
      </c>
      <c r="F127" s="3">
        <v>24</v>
      </c>
      <c r="G127" s="39" t="str">
        <f t="shared" si="4"/>
        <v>terça-feira</v>
      </c>
      <c r="H127" s="39">
        <f t="shared" si="5"/>
        <v>18</v>
      </c>
      <c r="I127" s="39">
        <f t="shared" si="6"/>
        <v>2</v>
      </c>
      <c r="J127" s="39">
        <f t="shared" si="7"/>
        <v>2020</v>
      </c>
      <c r="K127" s="21">
        <v>43879</v>
      </c>
    </row>
    <row r="128" spans="1:11" x14ac:dyDescent="0.35">
      <c r="A128" s="4">
        <v>127</v>
      </c>
      <c r="B128" s="4">
        <v>29</v>
      </c>
      <c r="C128" s="27">
        <v>29</v>
      </c>
      <c r="D128" s="2" t="s">
        <v>268</v>
      </c>
      <c r="E128" s="2" t="s">
        <v>280</v>
      </c>
      <c r="F128" s="3">
        <v>31</v>
      </c>
      <c r="G128" s="39" t="str">
        <f t="shared" si="4"/>
        <v>terça-feira</v>
      </c>
      <c r="H128" s="39">
        <f t="shared" si="5"/>
        <v>18</v>
      </c>
      <c r="I128" s="39">
        <f t="shared" si="6"/>
        <v>2</v>
      </c>
      <c r="J128" s="39">
        <f t="shared" si="7"/>
        <v>2020</v>
      </c>
      <c r="K128" s="21">
        <v>43879</v>
      </c>
    </row>
    <row r="129" spans="1:11" x14ac:dyDescent="0.35">
      <c r="A129" s="4">
        <v>128</v>
      </c>
      <c r="B129" s="4">
        <v>1290</v>
      </c>
      <c r="C129" s="27">
        <v>1290</v>
      </c>
      <c r="D129" s="2" t="s">
        <v>270</v>
      </c>
      <c r="E129" s="2" t="s">
        <v>285</v>
      </c>
      <c r="F129" s="3">
        <v>56</v>
      </c>
      <c r="G129" s="39" t="str">
        <f t="shared" si="4"/>
        <v>terça-feira</v>
      </c>
      <c r="H129" s="39">
        <f t="shared" si="5"/>
        <v>18</v>
      </c>
      <c r="I129" s="39">
        <f t="shared" si="6"/>
        <v>2</v>
      </c>
      <c r="J129" s="39">
        <f t="shared" si="7"/>
        <v>2020</v>
      </c>
      <c r="K129" s="21">
        <v>43879</v>
      </c>
    </row>
    <row r="130" spans="1:11" x14ac:dyDescent="0.35">
      <c r="A130" s="4">
        <v>129</v>
      </c>
      <c r="B130" s="4">
        <v>447</v>
      </c>
      <c r="C130" s="27">
        <v>447</v>
      </c>
      <c r="D130" s="2" t="s">
        <v>267</v>
      </c>
      <c r="E130" s="2" t="s">
        <v>277</v>
      </c>
      <c r="F130" s="3">
        <v>56</v>
      </c>
      <c r="G130" s="39" t="str">
        <f t="shared" si="4"/>
        <v>quarta-feira</v>
      </c>
      <c r="H130" s="39">
        <f t="shared" si="5"/>
        <v>19</v>
      </c>
      <c r="I130" s="39">
        <f t="shared" si="6"/>
        <v>2</v>
      </c>
      <c r="J130" s="39">
        <f t="shared" si="7"/>
        <v>2020</v>
      </c>
      <c r="K130" s="21">
        <v>43880</v>
      </c>
    </row>
    <row r="131" spans="1:11" x14ac:dyDescent="0.35">
      <c r="A131" s="4">
        <v>130</v>
      </c>
      <c r="B131" s="4">
        <v>1091</v>
      </c>
      <c r="C131" s="27">
        <v>1091</v>
      </c>
      <c r="D131" s="2" t="s">
        <v>267</v>
      </c>
      <c r="E131" s="2" t="s">
        <v>285</v>
      </c>
      <c r="F131" s="3">
        <v>55</v>
      </c>
      <c r="G131" s="39" t="str">
        <f t="shared" ref="G131:G194" si="8">TEXT(K131,"dddd")</f>
        <v>quarta-feira</v>
      </c>
      <c r="H131" s="39">
        <f t="shared" ref="H131:H194" si="9">DAY(K131)</f>
        <v>19</v>
      </c>
      <c r="I131" s="39">
        <f t="shared" ref="I131:I194" si="10">MONTH(K131)</f>
        <v>2</v>
      </c>
      <c r="J131" s="39">
        <f t="shared" ref="J131:J194" si="11">YEAR(K131)</f>
        <v>2020</v>
      </c>
      <c r="K131" s="21">
        <v>43880</v>
      </c>
    </row>
    <row r="132" spans="1:11" x14ac:dyDescent="0.35">
      <c r="A132" s="4">
        <v>131</v>
      </c>
      <c r="B132" s="4">
        <v>1015</v>
      </c>
      <c r="C132" s="27">
        <v>1015</v>
      </c>
      <c r="D132" s="2" t="s">
        <v>267</v>
      </c>
      <c r="E132" s="2" t="s">
        <v>275</v>
      </c>
      <c r="F132" s="3">
        <v>53</v>
      </c>
      <c r="G132" s="39" t="str">
        <f t="shared" si="8"/>
        <v>quarta-feira</v>
      </c>
      <c r="H132" s="39">
        <f t="shared" si="9"/>
        <v>19</v>
      </c>
      <c r="I132" s="39">
        <f t="shared" si="10"/>
        <v>2</v>
      </c>
      <c r="J132" s="39">
        <f t="shared" si="11"/>
        <v>2020</v>
      </c>
      <c r="K132" s="21">
        <v>43880</v>
      </c>
    </row>
    <row r="133" spans="1:11" x14ac:dyDescent="0.35">
      <c r="A133" s="4">
        <v>132</v>
      </c>
      <c r="B133" s="4">
        <v>1293</v>
      </c>
      <c r="C133" s="27">
        <v>1293</v>
      </c>
      <c r="D133" s="2" t="s">
        <v>267</v>
      </c>
      <c r="E133" s="2" t="s">
        <v>279</v>
      </c>
      <c r="F133" s="3">
        <v>22</v>
      </c>
      <c r="G133" s="39" t="str">
        <f t="shared" si="8"/>
        <v>quarta-feira</v>
      </c>
      <c r="H133" s="39">
        <f t="shared" si="9"/>
        <v>19</v>
      </c>
      <c r="I133" s="39">
        <f t="shared" si="10"/>
        <v>2</v>
      </c>
      <c r="J133" s="39">
        <f t="shared" si="11"/>
        <v>2020</v>
      </c>
      <c r="K133" s="21">
        <v>43880</v>
      </c>
    </row>
    <row r="134" spans="1:11" x14ac:dyDescent="0.35">
      <c r="A134" s="4">
        <v>133</v>
      </c>
      <c r="B134" s="4">
        <v>611</v>
      </c>
      <c r="C134" s="27">
        <v>611</v>
      </c>
      <c r="D134" s="2" t="s">
        <v>267</v>
      </c>
      <c r="E134" s="2" t="s">
        <v>280</v>
      </c>
      <c r="F134" s="3">
        <v>15</v>
      </c>
      <c r="G134" s="39" t="str">
        <f t="shared" si="8"/>
        <v>quarta-feira</v>
      </c>
      <c r="H134" s="39">
        <f t="shared" si="9"/>
        <v>19</v>
      </c>
      <c r="I134" s="39">
        <f t="shared" si="10"/>
        <v>2</v>
      </c>
      <c r="J134" s="39">
        <f t="shared" si="11"/>
        <v>2020</v>
      </c>
      <c r="K134" s="21">
        <v>43880</v>
      </c>
    </row>
    <row r="135" spans="1:11" x14ac:dyDescent="0.35">
      <c r="A135" s="4">
        <v>134</v>
      </c>
      <c r="B135" s="4">
        <v>331</v>
      </c>
      <c r="C135" s="27">
        <v>331</v>
      </c>
      <c r="D135" s="2" t="s">
        <v>267</v>
      </c>
      <c r="E135" s="2" t="s">
        <v>279</v>
      </c>
      <c r="F135" s="3">
        <v>24</v>
      </c>
      <c r="G135" s="39" t="str">
        <f t="shared" si="8"/>
        <v>quarta-feira</v>
      </c>
      <c r="H135" s="39">
        <f t="shared" si="9"/>
        <v>19</v>
      </c>
      <c r="I135" s="39">
        <f t="shared" si="10"/>
        <v>2</v>
      </c>
      <c r="J135" s="39">
        <f t="shared" si="11"/>
        <v>2020</v>
      </c>
      <c r="K135" s="21">
        <v>43880</v>
      </c>
    </row>
    <row r="136" spans="1:11" x14ac:dyDescent="0.35">
      <c r="A136" s="4">
        <v>135</v>
      </c>
      <c r="B136" s="4">
        <v>425</v>
      </c>
      <c r="C136" s="27">
        <v>425</v>
      </c>
      <c r="D136" s="2" t="s">
        <v>266</v>
      </c>
      <c r="E136" s="2" t="s">
        <v>281</v>
      </c>
      <c r="F136" s="3">
        <v>50</v>
      </c>
      <c r="G136" s="39" t="str">
        <f t="shared" si="8"/>
        <v>quinta-feira</v>
      </c>
      <c r="H136" s="39">
        <f t="shared" si="9"/>
        <v>20</v>
      </c>
      <c r="I136" s="39">
        <f t="shared" si="10"/>
        <v>2</v>
      </c>
      <c r="J136" s="39">
        <f t="shared" si="11"/>
        <v>2020</v>
      </c>
      <c r="K136" s="21">
        <v>43881</v>
      </c>
    </row>
    <row r="137" spans="1:11" x14ac:dyDescent="0.35">
      <c r="A137" s="4">
        <v>136</v>
      </c>
      <c r="B137" s="4">
        <v>393</v>
      </c>
      <c r="C137" s="27">
        <v>393</v>
      </c>
      <c r="D137" s="2" t="s">
        <v>268</v>
      </c>
      <c r="E137" s="2" t="s">
        <v>274</v>
      </c>
      <c r="F137" s="3">
        <v>46</v>
      </c>
      <c r="G137" s="39" t="str">
        <f t="shared" si="8"/>
        <v>quinta-feira</v>
      </c>
      <c r="H137" s="39">
        <f t="shared" si="9"/>
        <v>20</v>
      </c>
      <c r="I137" s="39">
        <f t="shared" si="10"/>
        <v>2</v>
      </c>
      <c r="J137" s="39">
        <f t="shared" si="11"/>
        <v>2020</v>
      </c>
      <c r="K137" s="21">
        <v>43881</v>
      </c>
    </row>
    <row r="138" spans="1:11" x14ac:dyDescent="0.35">
      <c r="A138" s="4">
        <v>137</v>
      </c>
      <c r="B138" s="4">
        <v>579</v>
      </c>
      <c r="C138" s="27">
        <v>579</v>
      </c>
      <c r="D138" s="2" t="s">
        <v>266</v>
      </c>
      <c r="E138" s="2" t="s">
        <v>272</v>
      </c>
      <c r="F138" s="3">
        <v>13</v>
      </c>
      <c r="G138" s="39" t="str">
        <f t="shared" si="8"/>
        <v>sexta-feira</v>
      </c>
      <c r="H138" s="39">
        <f t="shared" si="9"/>
        <v>21</v>
      </c>
      <c r="I138" s="39">
        <f t="shared" si="10"/>
        <v>2</v>
      </c>
      <c r="J138" s="39">
        <f t="shared" si="11"/>
        <v>2020</v>
      </c>
      <c r="K138" s="21">
        <v>43882</v>
      </c>
    </row>
    <row r="139" spans="1:11" x14ac:dyDescent="0.35">
      <c r="A139" s="4">
        <v>138</v>
      </c>
      <c r="B139" s="4">
        <v>742</v>
      </c>
      <c r="C139" s="27">
        <v>742</v>
      </c>
      <c r="D139" s="2" t="s">
        <v>267</v>
      </c>
      <c r="E139" s="2" t="s">
        <v>272</v>
      </c>
      <c r="F139" s="3">
        <v>33</v>
      </c>
      <c r="G139" s="39" t="str">
        <f t="shared" si="8"/>
        <v>sexta-feira</v>
      </c>
      <c r="H139" s="39">
        <f t="shared" si="9"/>
        <v>21</v>
      </c>
      <c r="I139" s="39">
        <f t="shared" si="10"/>
        <v>2</v>
      </c>
      <c r="J139" s="39">
        <f t="shared" si="11"/>
        <v>2020</v>
      </c>
      <c r="K139" s="21">
        <v>43882</v>
      </c>
    </row>
    <row r="140" spans="1:11" x14ac:dyDescent="0.35">
      <c r="A140" s="4">
        <v>139</v>
      </c>
      <c r="B140" s="4">
        <v>382</v>
      </c>
      <c r="C140" s="27">
        <v>382</v>
      </c>
      <c r="D140" s="2" t="s">
        <v>267</v>
      </c>
      <c r="E140" s="2" t="s">
        <v>289</v>
      </c>
      <c r="F140" s="3">
        <v>50</v>
      </c>
      <c r="G140" s="39" t="str">
        <f t="shared" si="8"/>
        <v>sábado</v>
      </c>
      <c r="H140" s="39">
        <f t="shared" si="9"/>
        <v>22</v>
      </c>
      <c r="I140" s="39">
        <f t="shared" si="10"/>
        <v>2</v>
      </c>
      <c r="J140" s="39">
        <f t="shared" si="11"/>
        <v>2020</v>
      </c>
      <c r="K140" s="21">
        <v>43883</v>
      </c>
    </row>
    <row r="141" spans="1:11" x14ac:dyDescent="0.35">
      <c r="A141" s="4">
        <v>140</v>
      </c>
      <c r="B141" s="4">
        <v>631</v>
      </c>
      <c r="C141" s="27">
        <v>631</v>
      </c>
      <c r="D141" s="2" t="s">
        <v>266</v>
      </c>
      <c r="E141" s="2" t="s">
        <v>272</v>
      </c>
      <c r="F141" s="3">
        <v>10</v>
      </c>
      <c r="G141" s="39" t="str">
        <f t="shared" si="8"/>
        <v>sábado</v>
      </c>
      <c r="H141" s="39">
        <f t="shared" si="9"/>
        <v>22</v>
      </c>
      <c r="I141" s="39">
        <f t="shared" si="10"/>
        <v>2</v>
      </c>
      <c r="J141" s="39">
        <f t="shared" si="11"/>
        <v>2020</v>
      </c>
      <c r="K141" s="21">
        <v>43883</v>
      </c>
    </row>
    <row r="142" spans="1:11" x14ac:dyDescent="0.35">
      <c r="A142" s="4">
        <v>141</v>
      </c>
      <c r="B142" s="4">
        <v>189</v>
      </c>
      <c r="C142" s="27">
        <v>189</v>
      </c>
      <c r="D142" s="2" t="s">
        <v>270</v>
      </c>
      <c r="E142" s="2" t="s">
        <v>285</v>
      </c>
      <c r="F142" s="3">
        <v>12</v>
      </c>
      <c r="G142" s="39" t="str">
        <f t="shared" si="8"/>
        <v>sábado</v>
      </c>
      <c r="H142" s="39">
        <f t="shared" si="9"/>
        <v>22</v>
      </c>
      <c r="I142" s="39">
        <f t="shared" si="10"/>
        <v>2</v>
      </c>
      <c r="J142" s="39">
        <f t="shared" si="11"/>
        <v>2020</v>
      </c>
      <c r="K142" s="21">
        <v>43883</v>
      </c>
    </row>
    <row r="143" spans="1:11" x14ac:dyDescent="0.35">
      <c r="A143" s="4">
        <v>142</v>
      </c>
      <c r="B143" s="4">
        <v>677</v>
      </c>
      <c r="C143" s="27">
        <v>677</v>
      </c>
      <c r="D143" s="2" t="s">
        <v>266</v>
      </c>
      <c r="E143" s="2" t="s">
        <v>279</v>
      </c>
      <c r="F143" s="3">
        <v>48</v>
      </c>
      <c r="G143" s="39" t="str">
        <f t="shared" si="8"/>
        <v>sábado</v>
      </c>
      <c r="H143" s="39">
        <f t="shared" si="9"/>
        <v>22</v>
      </c>
      <c r="I143" s="39">
        <f t="shared" si="10"/>
        <v>2</v>
      </c>
      <c r="J143" s="39">
        <f t="shared" si="11"/>
        <v>2020</v>
      </c>
      <c r="K143" s="21">
        <v>43883</v>
      </c>
    </row>
    <row r="144" spans="1:11" x14ac:dyDescent="0.35">
      <c r="A144" s="4">
        <v>143</v>
      </c>
      <c r="B144" s="4">
        <v>815</v>
      </c>
      <c r="C144" s="27">
        <v>815</v>
      </c>
      <c r="D144" s="2" t="s">
        <v>266</v>
      </c>
      <c r="E144" s="2" t="s">
        <v>274</v>
      </c>
      <c r="F144" s="3">
        <v>44</v>
      </c>
      <c r="G144" s="39" t="str">
        <f t="shared" si="8"/>
        <v>domingo</v>
      </c>
      <c r="H144" s="39">
        <f t="shared" si="9"/>
        <v>23</v>
      </c>
      <c r="I144" s="39">
        <f t="shared" si="10"/>
        <v>2</v>
      </c>
      <c r="J144" s="39">
        <f t="shared" si="11"/>
        <v>2020</v>
      </c>
      <c r="K144" s="21">
        <v>43884</v>
      </c>
    </row>
    <row r="145" spans="1:11" x14ac:dyDescent="0.35">
      <c r="A145" s="4">
        <v>144</v>
      </c>
      <c r="B145" s="4">
        <v>577</v>
      </c>
      <c r="C145" s="27">
        <v>577</v>
      </c>
      <c r="D145" s="2" t="s">
        <v>266</v>
      </c>
      <c r="E145" s="2" t="s">
        <v>282</v>
      </c>
      <c r="F145" s="3">
        <v>59</v>
      </c>
      <c r="G145" s="39" t="str">
        <f t="shared" si="8"/>
        <v>domingo</v>
      </c>
      <c r="H145" s="39">
        <f t="shared" si="9"/>
        <v>23</v>
      </c>
      <c r="I145" s="39">
        <f t="shared" si="10"/>
        <v>2</v>
      </c>
      <c r="J145" s="39">
        <f t="shared" si="11"/>
        <v>2020</v>
      </c>
      <c r="K145" s="21">
        <v>43884</v>
      </c>
    </row>
    <row r="146" spans="1:11" x14ac:dyDescent="0.35">
      <c r="A146" s="4">
        <v>145</v>
      </c>
      <c r="B146" s="4">
        <v>571</v>
      </c>
      <c r="C146" s="27">
        <v>571</v>
      </c>
      <c r="D146" s="2" t="s">
        <v>267</v>
      </c>
      <c r="E146" s="2" t="s">
        <v>272</v>
      </c>
      <c r="F146" s="3">
        <v>51</v>
      </c>
      <c r="G146" s="39" t="str">
        <f t="shared" si="8"/>
        <v>domingo</v>
      </c>
      <c r="H146" s="39">
        <f t="shared" si="9"/>
        <v>23</v>
      </c>
      <c r="I146" s="39">
        <f t="shared" si="10"/>
        <v>2</v>
      </c>
      <c r="J146" s="39">
        <f t="shared" si="11"/>
        <v>2020</v>
      </c>
      <c r="K146" s="21">
        <v>43884</v>
      </c>
    </row>
    <row r="147" spans="1:11" x14ac:dyDescent="0.35">
      <c r="A147" s="4">
        <v>146</v>
      </c>
      <c r="B147" s="4">
        <v>1030</v>
      </c>
      <c r="C147" s="27">
        <v>1030</v>
      </c>
      <c r="D147" s="2" t="s">
        <v>271</v>
      </c>
      <c r="E147" s="2" t="s">
        <v>282</v>
      </c>
      <c r="F147" s="3">
        <v>20</v>
      </c>
      <c r="G147" s="39" t="str">
        <f t="shared" si="8"/>
        <v>segunda-feira</v>
      </c>
      <c r="H147" s="39">
        <f t="shared" si="9"/>
        <v>24</v>
      </c>
      <c r="I147" s="39">
        <f t="shared" si="10"/>
        <v>2</v>
      </c>
      <c r="J147" s="39">
        <f t="shared" si="11"/>
        <v>2020</v>
      </c>
      <c r="K147" s="21">
        <v>43885</v>
      </c>
    </row>
    <row r="148" spans="1:11" x14ac:dyDescent="0.35">
      <c r="A148" s="4">
        <v>147</v>
      </c>
      <c r="B148" s="4">
        <v>691</v>
      </c>
      <c r="C148" s="27">
        <v>691</v>
      </c>
      <c r="D148" s="2" t="s">
        <v>266</v>
      </c>
      <c r="E148" s="2" t="s">
        <v>275</v>
      </c>
      <c r="F148" s="3">
        <v>13</v>
      </c>
      <c r="G148" s="39" t="str">
        <f t="shared" si="8"/>
        <v>segunda-feira</v>
      </c>
      <c r="H148" s="39">
        <f t="shared" si="9"/>
        <v>24</v>
      </c>
      <c r="I148" s="39">
        <f t="shared" si="10"/>
        <v>2</v>
      </c>
      <c r="J148" s="39">
        <f t="shared" si="11"/>
        <v>2020</v>
      </c>
      <c r="K148" s="21">
        <v>43885</v>
      </c>
    </row>
    <row r="149" spans="1:11" x14ac:dyDescent="0.35">
      <c r="A149" s="4">
        <v>148</v>
      </c>
      <c r="B149" s="4">
        <v>45</v>
      </c>
      <c r="C149" s="27">
        <v>45</v>
      </c>
      <c r="D149" s="2" t="s">
        <v>269</v>
      </c>
      <c r="E149" s="2" t="s">
        <v>277</v>
      </c>
      <c r="F149" s="3">
        <v>25</v>
      </c>
      <c r="G149" s="39" t="str">
        <f t="shared" si="8"/>
        <v>segunda-feira</v>
      </c>
      <c r="H149" s="39">
        <f t="shared" si="9"/>
        <v>24</v>
      </c>
      <c r="I149" s="39">
        <f t="shared" si="10"/>
        <v>2</v>
      </c>
      <c r="J149" s="39">
        <f t="shared" si="11"/>
        <v>2020</v>
      </c>
      <c r="K149" s="21">
        <v>43885</v>
      </c>
    </row>
    <row r="150" spans="1:11" x14ac:dyDescent="0.35">
      <c r="A150" s="4">
        <v>149</v>
      </c>
      <c r="B150" s="4">
        <v>1049</v>
      </c>
      <c r="C150" s="27">
        <v>1049</v>
      </c>
      <c r="D150" s="2" t="s">
        <v>267</v>
      </c>
      <c r="E150" s="2" t="s">
        <v>289</v>
      </c>
      <c r="F150" s="3">
        <v>22</v>
      </c>
      <c r="G150" s="39" t="str">
        <f t="shared" si="8"/>
        <v>segunda-feira</v>
      </c>
      <c r="H150" s="39">
        <f t="shared" si="9"/>
        <v>24</v>
      </c>
      <c r="I150" s="39">
        <f t="shared" si="10"/>
        <v>2</v>
      </c>
      <c r="J150" s="39">
        <f t="shared" si="11"/>
        <v>2020</v>
      </c>
      <c r="K150" s="21">
        <v>43885</v>
      </c>
    </row>
    <row r="151" spans="1:11" x14ac:dyDescent="0.35">
      <c r="A151" s="4">
        <v>150</v>
      </c>
      <c r="B151" s="4">
        <v>704</v>
      </c>
      <c r="C151" s="27">
        <v>704</v>
      </c>
      <c r="D151" s="2" t="s">
        <v>270</v>
      </c>
      <c r="E151" s="2" t="s">
        <v>272</v>
      </c>
      <c r="F151" s="3">
        <v>45</v>
      </c>
      <c r="G151" s="39" t="str">
        <f t="shared" si="8"/>
        <v>terça-feira</v>
      </c>
      <c r="H151" s="39">
        <f t="shared" si="9"/>
        <v>25</v>
      </c>
      <c r="I151" s="39">
        <f t="shared" si="10"/>
        <v>2</v>
      </c>
      <c r="J151" s="39">
        <f t="shared" si="11"/>
        <v>2020</v>
      </c>
      <c r="K151" s="21">
        <v>43886</v>
      </c>
    </row>
    <row r="152" spans="1:11" x14ac:dyDescent="0.35">
      <c r="A152" s="4">
        <v>151</v>
      </c>
      <c r="B152" s="4">
        <v>1179</v>
      </c>
      <c r="C152" s="27">
        <v>1179</v>
      </c>
      <c r="D152" s="2" t="s">
        <v>271</v>
      </c>
      <c r="E152" s="2" t="s">
        <v>273</v>
      </c>
      <c r="F152" s="3">
        <v>58</v>
      </c>
      <c r="G152" s="39" t="str">
        <f t="shared" si="8"/>
        <v>terça-feira</v>
      </c>
      <c r="H152" s="39">
        <f t="shared" si="9"/>
        <v>25</v>
      </c>
      <c r="I152" s="39">
        <f t="shared" si="10"/>
        <v>2</v>
      </c>
      <c r="J152" s="39">
        <f t="shared" si="11"/>
        <v>2020</v>
      </c>
      <c r="K152" s="21">
        <v>43886</v>
      </c>
    </row>
    <row r="153" spans="1:11" x14ac:dyDescent="0.35">
      <c r="A153" s="4">
        <v>152</v>
      </c>
      <c r="B153" s="4">
        <v>733</v>
      </c>
      <c r="C153" s="27">
        <v>733</v>
      </c>
      <c r="D153" s="2" t="s">
        <v>268</v>
      </c>
      <c r="E153" s="2" t="s">
        <v>273</v>
      </c>
      <c r="F153" s="3">
        <v>34</v>
      </c>
      <c r="G153" s="39" t="str">
        <f t="shared" si="8"/>
        <v>terça-feira</v>
      </c>
      <c r="H153" s="39">
        <f t="shared" si="9"/>
        <v>25</v>
      </c>
      <c r="I153" s="39">
        <f t="shared" si="10"/>
        <v>2</v>
      </c>
      <c r="J153" s="39">
        <f t="shared" si="11"/>
        <v>2020</v>
      </c>
      <c r="K153" s="21">
        <v>43886</v>
      </c>
    </row>
    <row r="154" spans="1:11" x14ac:dyDescent="0.35">
      <c r="A154" s="4">
        <v>153</v>
      </c>
      <c r="B154" s="4">
        <v>1026</v>
      </c>
      <c r="C154" s="27">
        <v>1026</v>
      </c>
      <c r="D154" s="2" t="s">
        <v>267</v>
      </c>
      <c r="E154" s="2" t="s">
        <v>277</v>
      </c>
      <c r="F154" s="3">
        <v>17</v>
      </c>
      <c r="G154" s="39" t="str">
        <f t="shared" si="8"/>
        <v>terça-feira</v>
      </c>
      <c r="H154" s="39">
        <f t="shared" si="9"/>
        <v>25</v>
      </c>
      <c r="I154" s="39">
        <f t="shared" si="10"/>
        <v>2</v>
      </c>
      <c r="J154" s="39">
        <f t="shared" si="11"/>
        <v>2020</v>
      </c>
      <c r="K154" s="21">
        <v>43886</v>
      </c>
    </row>
    <row r="155" spans="1:11" x14ac:dyDescent="0.35">
      <c r="A155" s="4">
        <v>154</v>
      </c>
      <c r="B155" s="4">
        <v>222</v>
      </c>
      <c r="C155" s="27">
        <v>222</v>
      </c>
      <c r="D155" s="2" t="s">
        <v>268</v>
      </c>
      <c r="E155" s="2" t="s">
        <v>285</v>
      </c>
      <c r="F155" s="3">
        <v>19</v>
      </c>
      <c r="G155" s="39" t="str">
        <f t="shared" si="8"/>
        <v>terça-feira</v>
      </c>
      <c r="H155" s="39">
        <f t="shared" si="9"/>
        <v>25</v>
      </c>
      <c r="I155" s="39">
        <f t="shared" si="10"/>
        <v>2</v>
      </c>
      <c r="J155" s="39">
        <f t="shared" si="11"/>
        <v>2020</v>
      </c>
      <c r="K155" s="21">
        <v>43886</v>
      </c>
    </row>
    <row r="156" spans="1:11" x14ac:dyDescent="0.35">
      <c r="A156" s="4">
        <v>155</v>
      </c>
      <c r="B156" s="4">
        <v>1023</v>
      </c>
      <c r="C156" s="27">
        <v>1023</v>
      </c>
      <c r="D156" s="2" t="s">
        <v>267</v>
      </c>
      <c r="E156" s="2" t="s">
        <v>284</v>
      </c>
      <c r="F156" s="3">
        <v>39</v>
      </c>
      <c r="G156" s="39" t="str">
        <f t="shared" si="8"/>
        <v>quarta-feira</v>
      </c>
      <c r="H156" s="39">
        <f t="shared" si="9"/>
        <v>26</v>
      </c>
      <c r="I156" s="39">
        <f t="shared" si="10"/>
        <v>2</v>
      </c>
      <c r="J156" s="39">
        <f t="shared" si="11"/>
        <v>2020</v>
      </c>
      <c r="K156" s="21">
        <v>43887</v>
      </c>
    </row>
    <row r="157" spans="1:11" x14ac:dyDescent="0.35">
      <c r="A157" s="4">
        <v>156</v>
      </c>
      <c r="B157" s="4">
        <v>272</v>
      </c>
      <c r="C157" s="27">
        <v>272</v>
      </c>
      <c r="D157" s="2" t="s">
        <v>266</v>
      </c>
      <c r="E157" s="2" t="s">
        <v>273</v>
      </c>
      <c r="F157" s="3">
        <v>24</v>
      </c>
      <c r="G157" s="39" t="str">
        <f t="shared" si="8"/>
        <v>quarta-feira</v>
      </c>
      <c r="H157" s="39">
        <f t="shared" si="9"/>
        <v>26</v>
      </c>
      <c r="I157" s="39">
        <f t="shared" si="10"/>
        <v>2</v>
      </c>
      <c r="J157" s="39">
        <f t="shared" si="11"/>
        <v>2020</v>
      </c>
      <c r="K157" s="21">
        <v>43887</v>
      </c>
    </row>
    <row r="158" spans="1:11" x14ac:dyDescent="0.35">
      <c r="A158" s="4">
        <v>157</v>
      </c>
      <c r="B158" s="4">
        <v>776</v>
      </c>
      <c r="C158" s="27">
        <v>776</v>
      </c>
      <c r="D158" s="2" t="s">
        <v>269</v>
      </c>
      <c r="E158" s="2" t="s">
        <v>288</v>
      </c>
      <c r="F158" s="3">
        <v>29</v>
      </c>
      <c r="G158" s="39" t="str">
        <f t="shared" si="8"/>
        <v>quarta-feira</v>
      </c>
      <c r="H158" s="39">
        <f t="shared" si="9"/>
        <v>26</v>
      </c>
      <c r="I158" s="39">
        <f t="shared" si="10"/>
        <v>2</v>
      </c>
      <c r="J158" s="39">
        <f t="shared" si="11"/>
        <v>2020</v>
      </c>
      <c r="K158" s="21">
        <v>43887</v>
      </c>
    </row>
    <row r="159" spans="1:11" x14ac:dyDescent="0.35">
      <c r="A159" s="4">
        <v>158</v>
      </c>
      <c r="B159" s="4">
        <v>53</v>
      </c>
      <c r="C159" s="27">
        <v>53</v>
      </c>
      <c r="D159" s="2" t="s">
        <v>269</v>
      </c>
      <c r="E159" s="2" t="s">
        <v>275</v>
      </c>
      <c r="F159" s="3">
        <v>22</v>
      </c>
      <c r="G159" s="39" t="str">
        <f t="shared" si="8"/>
        <v>quinta-feira</v>
      </c>
      <c r="H159" s="39">
        <f t="shared" si="9"/>
        <v>27</v>
      </c>
      <c r="I159" s="39">
        <f t="shared" si="10"/>
        <v>2</v>
      </c>
      <c r="J159" s="39">
        <f t="shared" si="11"/>
        <v>2020</v>
      </c>
      <c r="K159" s="21">
        <v>43888</v>
      </c>
    </row>
    <row r="160" spans="1:11" x14ac:dyDescent="0.35">
      <c r="A160" s="4">
        <v>159</v>
      </c>
      <c r="B160" s="4">
        <v>1015</v>
      </c>
      <c r="C160" s="27">
        <v>1015</v>
      </c>
      <c r="D160" s="2" t="s">
        <v>267</v>
      </c>
      <c r="E160" s="2" t="s">
        <v>286</v>
      </c>
      <c r="F160" s="3">
        <v>25</v>
      </c>
      <c r="G160" s="39" t="str">
        <f t="shared" si="8"/>
        <v>quinta-feira</v>
      </c>
      <c r="H160" s="39">
        <f t="shared" si="9"/>
        <v>27</v>
      </c>
      <c r="I160" s="39">
        <f t="shared" si="10"/>
        <v>2</v>
      </c>
      <c r="J160" s="39">
        <f t="shared" si="11"/>
        <v>2020</v>
      </c>
      <c r="K160" s="21">
        <v>43888</v>
      </c>
    </row>
    <row r="161" spans="1:11" x14ac:dyDescent="0.35">
      <c r="A161" s="4">
        <v>160</v>
      </c>
      <c r="B161" s="4">
        <v>272</v>
      </c>
      <c r="C161" s="27">
        <v>272</v>
      </c>
      <c r="D161" s="2" t="s">
        <v>267</v>
      </c>
      <c r="E161" s="2" t="s">
        <v>289</v>
      </c>
      <c r="F161" s="3">
        <v>34</v>
      </c>
      <c r="G161" s="39" t="str">
        <f t="shared" si="8"/>
        <v>quinta-feira</v>
      </c>
      <c r="H161" s="39">
        <f t="shared" si="9"/>
        <v>27</v>
      </c>
      <c r="I161" s="39">
        <f t="shared" si="10"/>
        <v>2</v>
      </c>
      <c r="J161" s="39">
        <f t="shared" si="11"/>
        <v>2020</v>
      </c>
      <c r="K161" s="21">
        <v>43888</v>
      </c>
    </row>
    <row r="162" spans="1:11" x14ac:dyDescent="0.35">
      <c r="A162" s="4">
        <v>161</v>
      </c>
      <c r="B162" s="4">
        <v>663</v>
      </c>
      <c r="C162" s="27">
        <v>663</v>
      </c>
      <c r="D162" s="2" t="s">
        <v>267</v>
      </c>
      <c r="E162" s="2" t="s">
        <v>283</v>
      </c>
      <c r="F162" s="3">
        <v>17</v>
      </c>
      <c r="G162" s="39" t="str">
        <f t="shared" si="8"/>
        <v>quinta-feira</v>
      </c>
      <c r="H162" s="39">
        <f t="shared" si="9"/>
        <v>27</v>
      </c>
      <c r="I162" s="39">
        <f t="shared" si="10"/>
        <v>2</v>
      </c>
      <c r="J162" s="39">
        <f t="shared" si="11"/>
        <v>2020</v>
      </c>
      <c r="K162" s="21">
        <v>43888</v>
      </c>
    </row>
    <row r="163" spans="1:11" x14ac:dyDescent="0.35">
      <c r="A163" s="4">
        <v>162</v>
      </c>
      <c r="B163" s="4">
        <v>211</v>
      </c>
      <c r="C163" s="27">
        <v>211</v>
      </c>
      <c r="D163" s="2" t="s">
        <v>266</v>
      </c>
      <c r="E163" s="2" t="s">
        <v>265</v>
      </c>
      <c r="F163" s="3">
        <v>52</v>
      </c>
      <c r="G163" s="39" t="str">
        <f t="shared" si="8"/>
        <v>sexta-feira</v>
      </c>
      <c r="H163" s="39">
        <f t="shared" si="9"/>
        <v>28</v>
      </c>
      <c r="I163" s="39">
        <f t="shared" si="10"/>
        <v>2</v>
      </c>
      <c r="J163" s="39">
        <f t="shared" si="11"/>
        <v>2020</v>
      </c>
      <c r="K163" s="21">
        <v>43889</v>
      </c>
    </row>
    <row r="164" spans="1:11" x14ac:dyDescent="0.35">
      <c r="A164" s="4">
        <v>163</v>
      </c>
      <c r="B164" s="4">
        <v>1223</v>
      </c>
      <c r="C164" s="27">
        <v>1223</v>
      </c>
      <c r="D164" s="2" t="s">
        <v>267</v>
      </c>
      <c r="E164" s="2" t="s">
        <v>277</v>
      </c>
      <c r="F164" s="3">
        <v>34</v>
      </c>
      <c r="G164" s="39" t="str">
        <f t="shared" si="8"/>
        <v>sexta-feira</v>
      </c>
      <c r="H164" s="39">
        <f t="shared" si="9"/>
        <v>28</v>
      </c>
      <c r="I164" s="39">
        <f t="shared" si="10"/>
        <v>2</v>
      </c>
      <c r="J164" s="39">
        <f t="shared" si="11"/>
        <v>2020</v>
      </c>
      <c r="K164" s="21">
        <v>43889</v>
      </c>
    </row>
    <row r="165" spans="1:11" x14ac:dyDescent="0.35">
      <c r="A165" s="4">
        <v>164</v>
      </c>
      <c r="B165" s="4">
        <v>1099</v>
      </c>
      <c r="C165" s="27">
        <v>1099</v>
      </c>
      <c r="D165" s="2" t="s">
        <v>267</v>
      </c>
      <c r="E165" s="2" t="s">
        <v>285</v>
      </c>
      <c r="F165" s="3">
        <v>55</v>
      </c>
      <c r="G165" s="39" t="str">
        <f t="shared" si="8"/>
        <v>sexta-feira</v>
      </c>
      <c r="H165" s="39">
        <f t="shared" si="9"/>
        <v>28</v>
      </c>
      <c r="I165" s="39">
        <f t="shared" si="10"/>
        <v>2</v>
      </c>
      <c r="J165" s="39">
        <f t="shared" si="11"/>
        <v>2020</v>
      </c>
      <c r="K165" s="21">
        <v>43889</v>
      </c>
    </row>
    <row r="166" spans="1:11" x14ac:dyDescent="0.35">
      <c r="A166" s="4">
        <v>165</v>
      </c>
      <c r="B166" s="4">
        <v>152</v>
      </c>
      <c r="C166" s="27">
        <v>152</v>
      </c>
      <c r="D166" s="2" t="s">
        <v>267</v>
      </c>
      <c r="E166" s="2" t="s">
        <v>283</v>
      </c>
      <c r="F166" s="3">
        <v>10</v>
      </c>
      <c r="G166" s="39" t="str">
        <f t="shared" si="8"/>
        <v>sexta-feira</v>
      </c>
      <c r="H166" s="39">
        <f t="shared" si="9"/>
        <v>28</v>
      </c>
      <c r="I166" s="39">
        <f t="shared" si="10"/>
        <v>2</v>
      </c>
      <c r="J166" s="39">
        <f t="shared" si="11"/>
        <v>2020</v>
      </c>
      <c r="K166" s="21">
        <v>43889</v>
      </c>
    </row>
    <row r="167" spans="1:11" x14ac:dyDescent="0.35">
      <c r="A167" s="4">
        <v>166</v>
      </c>
      <c r="B167" s="4">
        <v>974</v>
      </c>
      <c r="C167" s="27">
        <v>974</v>
      </c>
      <c r="D167" s="2" t="s">
        <v>266</v>
      </c>
      <c r="E167" s="2" t="s">
        <v>282</v>
      </c>
      <c r="F167" s="3">
        <v>47</v>
      </c>
      <c r="G167" s="39" t="str">
        <f t="shared" si="8"/>
        <v>sábado</v>
      </c>
      <c r="H167" s="39">
        <f t="shared" si="9"/>
        <v>29</v>
      </c>
      <c r="I167" s="39">
        <f t="shared" si="10"/>
        <v>2</v>
      </c>
      <c r="J167" s="39">
        <f t="shared" si="11"/>
        <v>2020</v>
      </c>
      <c r="K167" s="21">
        <v>43890</v>
      </c>
    </row>
    <row r="168" spans="1:11" x14ac:dyDescent="0.35">
      <c r="A168" s="4">
        <v>167</v>
      </c>
      <c r="B168" s="4">
        <v>612</v>
      </c>
      <c r="C168" s="27">
        <v>612</v>
      </c>
      <c r="D168" s="2" t="s">
        <v>269</v>
      </c>
      <c r="E168" s="2" t="s">
        <v>276</v>
      </c>
      <c r="F168" s="3">
        <v>14</v>
      </c>
      <c r="G168" s="39" t="str">
        <f t="shared" si="8"/>
        <v>sábado</v>
      </c>
      <c r="H168" s="39">
        <f t="shared" si="9"/>
        <v>29</v>
      </c>
      <c r="I168" s="39">
        <f t="shared" si="10"/>
        <v>2</v>
      </c>
      <c r="J168" s="39">
        <f t="shared" si="11"/>
        <v>2020</v>
      </c>
      <c r="K168" s="21">
        <v>43890</v>
      </c>
    </row>
    <row r="169" spans="1:11" x14ac:dyDescent="0.35">
      <c r="A169" s="4">
        <v>168</v>
      </c>
      <c r="B169" s="4">
        <v>952</v>
      </c>
      <c r="C169" s="27">
        <v>952</v>
      </c>
      <c r="D169" s="2" t="s">
        <v>270</v>
      </c>
      <c r="E169" s="2" t="s">
        <v>284</v>
      </c>
      <c r="F169" s="3">
        <v>24</v>
      </c>
      <c r="G169" s="39" t="str">
        <f t="shared" si="8"/>
        <v>domingo</v>
      </c>
      <c r="H169" s="39">
        <f t="shared" si="9"/>
        <v>1</v>
      </c>
      <c r="I169" s="39">
        <f t="shared" si="10"/>
        <v>3</v>
      </c>
      <c r="J169" s="39">
        <f t="shared" si="11"/>
        <v>2020</v>
      </c>
      <c r="K169" s="21">
        <v>43891</v>
      </c>
    </row>
    <row r="170" spans="1:11" x14ac:dyDescent="0.35">
      <c r="A170" s="4">
        <v>169</v>
      </c>
      <c r="B170" s="4">
        <v>614</v>
      </c>
      <c r="C170" s="27">
        <v>614</v>
      </c>
      <c r="D170" s="2" t="s">
        <v>270</v>
      </c>
      <c r="E170" s="2" t="s">
        <v>280</v>
      </c>
      <c r="F170" s="3">
        <v>20</v>
      </c>
      <c r="G170" s="39" t="str">
        <f t="shared" si="8"/>
        <v>domingo</v>
      </c>
      <c r="H170" s="39">
        <f t="shared" si="9"/>
        <v>1</v>
      </c>
      <c r="I170" s="39">
        <f t="shared" si="10"/>
        <v>3</v>
      </c>
      <c r="J170" s="39">
        <f t="shared" si="11"/>
        <v>2020</v>
      </c>
      <c r="K170" s="21">
        <v>43891</v>
      </c>
    </row>
    <row r="171" spans="1:11" x14ac:dyDescent="0.35">
      <c r="A171" s="4">
        <v>170</v>
      </c>
      <c r="B171" s="4">
        <v>401</v>
      </c>
      <c r="C171" s="27">
        <v>401</v>
      </c>
      <c r="D171" s="2" t="s">
        <v>267</v>
      </c>
      <c r="E171" s="2" t="s">
        <v>275</v>
      </c>
      <c r="F171" s="3">
        <v>56</v>
      </c>
      <c r="G171" s="39" t="str">
        <f t="shared" si="8"/>
        <v>domingo</v>
      </c>
      <c r="H171" s="39">
        <f t="shared" si="9"/>
        <v>1</v>
      </c>
      <c r="I171" s="39">
        <f t="shared" si="10"/>
        <v>3</v>
      </c>
      <c r="J171" s="39">
        <f t="shared" si="11"/>
        <v>2020</v>
      </c>
      <c r="K171" s="21">
        <v>43891</v>
      </c>
    </row>
    <row r="172" spans="1:11" x14ac:dyDescent="0.35">
      <c r="A172" s="4">
        <v>171</v>
      </c>
      <c r="B172" s="4">
        <v>846</v>
      </c>
      <c r="C172" s="27">
        <v>846</v>
      </c>
      <c r="D172" s="2" t="s">
        <v>266</v>
      </c>
      <c r="E172" s="2" t="s">
        <v>278</v>
      </c>
      <c r="F172" s="3">
        <v>23</v>
      </c>
      <c r="G172" s="39" t="str">
        <f t="shared" si="8"/>
        <v>domingo</v>
      </c>
      <c r="H172" s="39">
        <f t="shared" si="9"/>
        <v>1</v>
      </c>
      <c r="I172" s="39">
        <f t="shared" si="10"/>
        <v>3</v>
      </c>
      <c r="J172" s="39">
        <f t="shared" si="11"/>
        <v>2020</v>
      </c>
      <c r="K172" s="21">
        <v>43891</v>
      </c>
    </row>
    <row r="173" spans="1:11" x14ac:dyDescent="0.35">
      <c r="A173" s="4">
        <v>172</v>
      </c>
      <c r="B173" s="4">
        <v>1025</v>
      </c>
      <c r="C173" s="27">
        <v>1025</v>
      </c>
      <c r="D173" s="2" t="s">
        <v>266</v>
      </c>
      <c r="E173" s="2" t="s">
        <v>265</v>
      </c>
      <c r="F173" s="3">
        <v>50</v>
      </c>
      <c r="G173" s="39" t="str">
        <f t="shared" si="8"/>
        <v>domingo</v>
      </c>
      <c r="H173" s="39">
        <f t="shared" si="9"/>
        <v>1</v>
      </c>
      <c r="I173" s="39">
        <f t="shared" si="10"/>
        <v>3</v>
      </c>
      <c r="J173" s="39">
        <f t="shared" si="11"/>
        <v>2020</v>
      </c>
      <c r="K173" s="21">
        <v>43891</v>
      </c>
    </row>
    <row r="174" spans="1:11" x14ac:dyDescent="0.35">
      <c r="A174" s="4">
        <v>173</v>
      </c>
      <c r="B174" s="4">
        <v>769</v>
      </c>
      <c r="C174" s="27">
        <v>769</v>
      </c>
      <c r="D174" s="2" t="s">
        <v>267</v>
      </c>
      <c r="E174" s="2" t="s">
        <v>277</v>
      </c>
      <c r="F174" s="3">
        <v>26</v>
      </c>
      <c r="G174" s="39" t="str">
        <f t="shared" si="8"/>
        <v>segunda-feira</v>
      </c>
      <c r="H174" s="39">
        <f t="shared" si="9"/>
        <v>2</v>
      </c>
      <c r="I174" s="39">
        <f t="shared" si="10"/>
        <v>3</v>
      </c>
      <c r="J174" s="39">
        <f t="shared" si="11"/>
        <v>2020</v>
      </c>
      <c r="K174" s="21">
        <v>43892</v>
      </c>
    </row>
    <row r="175" spans="1:11" x14ac:dyDescent="0.35">
      <c r="A175" s="4">
        <v>174</v>
      </c>
      <c r="B175" s="4">
        <v>263</v>
      </c>
      <c r="C175" s="27">
        <v>263</v>
      </c>
      <c r="D175" s="2" t="s">
        <v>270</v>
      </c>
      <c r="E175" s="2" t="s">
        <v>278</v>
      </c>
      <c r="F175" s="3">
        <v>41</v>
      </c>
      <c r="G175" s="39" t="str">
        <f t="shared" si="8"/>
        <v>segunda-feira</v>
      </c>
      <c r="H175" s="39">
        <f t="shared" si="9"/>
        <v>2</v>
      </c>
      <c r="I175" s="39">
        <f t="shared" si="10"/>
        <v>3</v>
      </c>
      <c r="J175" s="39">
        <f t="shared" si="11"/>
        <v>2020</v>
      </c>
      <c r="K175" s="21">
        <v>43892</v>
      </c>
    </row>
    <row r="176" spans="1:11" x14ac:dyDescent="0.35">
      <c r="A176" s="4">
        <v>175</v>
      </c>
      <c r="B176" s="4">
        <v>539</v>
      </c>
      <c r="C176" s="27">
        <v>539</v>
      </c>
      <c r="D176" s="2" t="s">
        <v>267</v>
      </c>
      <c r="E176" s="2" t="s">
        <v>277</v>
      </c>
      <c r="F176" s="3">
        <v>38</v>
      </c>
      <c r="G176" s="39" t="str">
        <f t="shared" si="8"/>
        <v>segunda-feira</v>
      </c>
      <c r="H176" s="39">
        <f t="shared" si="9"/>
        <v>2</v>
      </c>
      <c r="I176" s="39">
        <f t="shared" si="10"/>
        <v>3</v>
      </c>
      <c r="J176" s="39">
        <f t="shared" si="11"/>
        <v>2020</v>
      </c>
      <c r="K176" s="21">
        <v>43892</v>
      </c>
    </row>
    <row r="177" spans="1:11" x14ac:dyDescent="0.35">
      <c r="A177" s="4">
        <v>176</v>
      </c>
      <c r="B177" s="4">
        <v>538</v>
      </c>
      <c r="C177" s="27">
        <v>538</v>
      </c>
      <c r="D177" s="2" t="s">
        <v>267</v>
      </c>
      <c r="E177" s="2" t="s">
        <v>282</v>
      </c>
      <c r="F177" s="3">
        <v>38</v>
      </c>
      <c r="G177" s="39" t="str">
        <f t="shared" si="8"/>
        <v>segunda-feira</v>
      </c>
      <c r="H177" s="39">
        <f t="shared" si="9"/>
        <v>2</v>
      </c>
      <c r="I177" s="39">
        <f t="shared" si="10"/>
        <v>3</v>
      </c>
      <c r="J177" s="39">
        <f t="shared" si="11"/>
        <v>2020</v>
      </c>
      <c r="K177" s="21">
        <v>43892</v>
      </c>
    </row>
    <row r="178" spans="1:11" x14ac:dyDescent="0.35">
      <c r="A178" s="4">
        <v>177</v>
      </c>
      <c r="B178" s="4">
        <v>644</v>
      </c>
      <c r="C178" s="27">
        <v>644</v>
      </c>
      <c r="D178" s="2" t="s">
        <v>270</v>
      </c>
      <c r="E178" s="2" t="s">
        <v>272</v>
      </c>
      <c r="F178" s="3">
        <v>55</v>
      </c>
      <c r="G178" s="39" t="str">
        <f t="shared" si="8"/>
        <v>terça-feira</v>
      </c>
      <c r="H178" s="39">
        <f t="shared" si="9"/>
        <v>3</v>
      </c>
      <c r="I178" s="39">
        <f t="shared" si="10"/>
        <v>3</v>
      </c>
      <c r="J178" s="39">
        <f t="shared" si="11"/>
        <v>2020</v>
      </c>
      <c r="K178" s="21">
        <v>43893</v>
      </c>
    </row>
    <row r="179" spans="1:11" x14ac:dyDescent="0.35">
      <c r="A179" s="4">
        <v>178</v>
      </c>
      <c r="B179" s="4">
        <v>1224</v>
      </c>
      <c r="C179" s="27">
        <v>1224</v>
      </c>
      <c r="D179" s="2" t="s">
        <v>267</v>
      </c>
      <c r="E179" s="2" t="s">
        <v>288</v>
      </c>
      <c r="F179" s="3">
        <v>52</v>
      </c>
      <c r="G179" s="39" t="str">
        <f t="shared" si="8"/>
        <v>terça-feira</v>
      </c>
      <c r="H179" s="39">
        <f t="shared" si="9"/>
        <v>3</v>
      </c>
      <c r="I179" s="39">
        <f t="shared" si="10"/>
        <v>3</v>
      </c>
      <c r="J179" s="39">
        <f t="shared" si="11"/>
        <v>2020</v>
      </c>
      <c r="K179" s="21">
        <v>43893</v>
      </c>
    </row>
    <row r="180" spans="1:11" x14ac:dyDescent="0.35">
      <c r="A180" s="4">
        <v>179</v>
      </c>
      <c r="B180" s="4">
        <v>1050</v>
      </c>
      <c r="C180" s="27">
        <v>1050</v>
      </c>
      <c r="D180" s="2" t="s">
        <v>270</v>
      </c>
      <c r="E180" s="2" t="s">
        <v>265</v>
      </c>
      <c r="F180" s="3">
        <v>48</v>
      </c>
      <c r="G180" s="39" t="str">
        <f t="shared" si="8"/>
        <v>quarta-feira</v>
      </c>
      <c r="H180" s="39">
        <f t="shared" si="9"/>
        <v>4</v>
      </c>
      <c r="I180" s="39">
        <f t="shared" si="10"/>
        <v>3</v>
      </c>
      <c r="J180" s="39">
        <f t="shared" si="11"/>
        <v>2020</v>
      </c>
      <c r="K180" s="21">
        <v>43894</v>
      </c>
    </row>
    <row r="181" spans="1:11" x14ac:dyDescent="0.35">
      <c r="A181" s="4">
        <v>180</v>
      </c>
      <c r="B181" s="4">
        <v>1095</v>
      </c>
      <c r="C181" s="27">
        <v>1095</v>
      </c>
      <c r="D181" s="2" t="s">
        <v>267</v>
      </c>
      <c r="E181" s="2" t="s">
        <v>275</v>
      </c>
      <c r="F181" s="3">
        <v>40</v>
      </c>
      <c r="G181" s="39" t="str">
        <f t="shared" si="8"/>
        <v>quarta-feira</v>
      </c>
      <c r="H181" s="39">
        <f t="shared" si="9"/>
        <v>4</v>
      </c>
      <c r="I181" s="39">
        <f t="shared" si="10"/>
        <v>3</v>
      </c>
      <c r="J181" s="39">
        <f t="shared" si="11"/>
        <v>2020</v>
      </c>
      <c r="K181" s="21">
        <v>43894</v>
      </c>
    </row>
    <row r="182" spans="1:11" x14ac:dyDescent="0.35">
      <c r="A182" s="4">
        <v>181</v>
      </c>
      <c r="B182" s="4">
        <v>367</v>
      </c>
      <c r="C182" s="27">
        <v>367</v>
      </c>
      <c r="D182" s="2" t="s">
        <v>267</v>
      </c>
      <c r="E182" s="2" t="s">
        <v>280</v>
      </c>
      <c r="F182" s="3">
        <v>24</v>
      </c>
      <c r="G182" s="39" t="str">
        <f t="shared" si="8"/>
        <v>quarta-feira</v>
      </c>
      <c r="H182" s="39">
        <f t="shared" si="9"/>
        <v>4</v>
      </c>
      <c r="I182" s="39">
        <f t="shared" si="10"/>
        <v>3</v>
      </c>
      <c r="J182" s="39">
        <f t="shared" si="11"/>
        <v>2020</v>
      </c>
      <c r="K182" s="21">
        <v>43894</v>
      </c>
    </row>
    <row r="183" spans="1:11" x14ac:dyDescent="0.35">
      <c r="A183" s="4">
        <v>182</v>
      </c>
      <c r="B183" s="4">
        <v>665</v>
      </c>
      <c r="C183" s="27">
        <v>665</v>
      </c>
      <c r="D183" s="2" t="s">
        <v>270</v>
      </c>
      <c r="E183" s="2" t="s">
        <v>284</v>
      </c>
      <c r="F183" s="3">
        <v>14</v>
      </c>
      <c r="G183" s="39" t="str">
        <f t="shared" si="8"/>
        <v>quarta-feira</v>
      </c>
      <c r="H183" s="39">
        <f t="shared" si="9"/>
        <v>4</v>
      </c>
      <c r="I183" s="39">
        <f t="shared" si="10"/>
        <v>3</v>
      </c>
      <c r="J183" s="39">
        <f t="shared" si="11"/>
        <v>2020</v>
      </c>
      <c r="K183" s="21">
        <v>43894</v>
      </c>
    </row>
    <row r="184" spans="1:11" x14ac:dyDescent="0.35">
      <c r="A184" s="4">
        <v>183</v>
      </c>
      <c r="B184" s="4">
        <v>628</v>
      </c>
      <c r="C184" s="27">
        <v>628</v>
      </c>
      <c r="D184" s="2" t="s">
        <v>268</v>
      </c>
      <c r="E184" s="2" t="s">
        <v>275</v>
      </c>
      <c r="F184" s="3">
        <v>15</v>
      </c>
      <c r="G184" s="39" t="str">
        <f t="shared" si="8"/>
        <v>quinta-feira</v>
      </c>
      <c r="H184" s="39">
        <f t="shared" si="9"/>
        <v>5</v>
      </c>
      <c r="I184" s="39">
        <f t="shared" si="10"/>
        <v>3</v>
      </c>
      <c r="J184" s="39">
        <f t="shared" si="11"/>
        <v>2020</v>
      </c>
      <c r="K184" s="21">
        <v>43895</v>
      </c>
    </row>
    <row r="185" spans="1:11" x14ac:dyDescent="0.35">
      <c r="A185" s="4">
        <v>184</v>
      </c>
      <c r="B185" s="4">
        <v>402</v>
      </c>
      <c r="C185" s="27">
        <v>402</v>
      </c>
      <c r="D185" s="2" t="s">
        <v>267</v>
      </c>
      <c r="E185" s="2" t="s">
        <v>286</v>
      </c>
      <c r="F185" s="3">
        <v>36</v>
      </c>
      <c r="G185" s="39" t="str">
        <f t="shared" si="8"/>
        <v>quinta-feira</v>
      </c>
      <c r="H185" s="39">
        <f t="shared" si="9"/>
        <v>5</v>
      </c>
      <c r="I185" s="39">
        <f t="shared" si="10"/>
        <v>3</v>
      </c>
      <c r="J185" s="39">
        <f t="shared" si="11"/>
        <v>2020</v>
      </c>
      <c r="K185" s="21">
        <v>43895</v>
      </c>
    </row>
    <row r="186" spans="1:11" x14ac:dyDescent="0.35">
      <c r="A186" s="4">
        <v>185</v>
      </c>
      <c r="B186" s="4">
        <v>493</v>
      </c>
      <c r="C186" s="27">
        <v>493</v>
      </c>
      <c r="D186" s="2" t="s">
        <v>266</v>
      </c>
      <c r="E186" s="2" t="s">
        <v>272</v>
      </c>
      <c r="F186" s="3">
        <v>49</v>
      </c>
      <c r="G186" s="39" t="str">
        <f t="shared" si="8"/>
        <v>quinta-feira</v>
      </c>
      <c r="H186" s="39">
        <f t="shared" si="9"/>
        <v>5</v>
      </c>
      <c r="I186" s="39">
        <f t="shared" si="10"/>
        <v>3</v>
      </c>
      <c r="J186" s="39">
        <f t="shared" si="11"/>
        <v>2020</v>
      </c>
      <c r="K186" s="21">
        <v>43895</v>
      </c>
    </row>
    <row r="187" spans="1:11" x14ac:dyDescent="0.35">
      <c r="A187" s="4">
        <v>186</v>
      </c>
      <c r="B187" s="4">
        <v>952</v>
      </c>
      <c r="C187" s="27">
        <v>952</v>
      </c>
      <c r="D187" s="2" t="s">
        <v>270</v>
      </c>
      <c r="E187" s="2" t="s">
        <v>284</v>
      </c>
      <c r="F187" s="3">
        <v>28</v>
      </c>
      <c r="G187" s="39" t="str">
        <f t="shared" si="8"/>
        <v>sexta-feira</v>
      </c>
      <c r="H187" s="39">
        <f t="shared" si="9"/>
        <v>6</v>
      </c>
      <c r="I187" s="39">
        <f t="shared" si="10"/>
        <v>3</v>
      </c>
      <c r="J187" s="39">
        <f t="shared" si="11"/>
        <v>2020</v>
      </c>
      <c r="K187" s="21">
        <v>43896</v>
      </c>
    </row>
    <row r="188" spans="1:11" x14ac:dyDescent="0.35">
      <c r="A188" s="4">
        <v>187</v>
      </c>
      <c r="B188" s="4">
        <v>196</v>
      </c>
      <c r="C188" s="27">
        <v>196</v>
      </c>
      <c r="D188" s="2" t="s">
        <v>268</v>
      </c>
      <c r="E188" s="2" t="s">
        <v>279</v>
      </c>
      <c r="F188" s="3">
        <v>40</v>
      </c>
      <c r="G188" s="39" t="str">
        <f t="shared" si="8"/>
        <v>sexta-feira</v>
      </c>
      <c r="H188" s="39">
        <f t="shared" si="9"/>
        <v>6</v>
      </c>
      <c r="I188" s="39">
        <f t="shared" si="10"/>
        <v>3</v>
      </c>
      <c r="J188" s="39">
        <f t="shared" si="11"/>
        <v>2020</v>
      </c>
      <c r="K188" s="21">
        <v>43896</v>
      </c>
    </row>
    <row r="189" spans="1:11" x14ac:dyDescent="0.35">
      <c r="A189" s="4">
        <v>188</v>
      </c>
      <c r="B189" s="4">
        <v>422</v>
      </c>
      <c r="C189" s="27">
        <v>422</v>
      </c>
      <c r="D189" s="2" t="s">
        <v>269</v>
      </c>
      <c r="E189" s="2" t="s">
        <v>273</v>
      </c>
      <c r="F189" s="3">
        <v>50</v>
      </c>
      <c r="G189" s="39" t="str">
        <f t="shared" si="8"/>
        <v>sexta-feira</v>
      </c>
      <c r="H189" s="39">
        <f t="shared" si="9"/>
        <v>6</v>
      </c>
      <c r="I189" s="39">
        <f t="shared" si="10"/>
        <v>3</v>
      </c>
      <c r="J189" s="39">
        <f t="shared" si="11"/>
        <v>2020</v>
      </c>
      <c r="K189" s="21">
        <v>43896</v>
      </c>
    </row>
    <row r="190" spans="1:11" x14ac:dyDescent="0.35">
      <c r="A190" s="4">
        <v>189</v>
      </c>
      <c r="B190" s="4">
        <v>408</v>
      </c>
      <c r="C190" s="27">
        <v>408</v>
      </c>
      <c r="D190" s="2" t="s">
        <v>267</v>
      </c>
      <c r="E190" s="2" t="s">
        <v>275</v>
      </c>
      <c r="F190" s="3">
        <v>60</v>
      </c>
      <c r="G190" s="39" t="str">
        <f t="shared" si="8"/>
        <v>sexta-feira</v>
      </c>
      <c r="H190" s="39">
        <f t="shared" si="9"/>
        <v>6</v>
      </c>
      <c r="I190" s="39">
        <f t="shared" si="10"/>
        <v>3</v>
      </c>
      <c r="J190" s="39">
        <f t="shared" si="11"/>
        <v>2020</v>
      </c>
      <c r="K190" s="21">
        <v>43896</v>
      </c>
    </row>
    <row r="191" spans="1:11" x14ac:dyDescent="0.35">
      <c r="A191" s="4">
        <v>190</v>
      </c>
      <c r="B191" s="4">
        <v>1053</v>
      </c>
      <c r="C191" s="27">
        <v>1053</v>
      </c>
      <c r="D191" s="2" t="s">
        <v>271</v>
      </c>
      <c r="E191" s="2" t="s">
        <v>265</v>
      </c>
      <c r="F191" s="3">
        <v>26</v>
      </c>
      <c r="G191" s="39" t="str">
        <f t="shared" si="8"/>
        <v>sexta-feira</v>
      </c>
      <c r="H191" s="39">
        <f t="shared" si="9"/>
        <v>6</v>
      </c>
      <c r="I191" s="39">
        <f t="shared" si="10"/>
        <v>3</v>
      </c>
      <c r="J191" s="39">
        <f t="shared" si="11"/>
        <v>2020</v>
      </c>
      <c r="K191" s="21">
        <v>43896</v>
      </c>
    </row>
    <row r="192" spans="1:11" x14ac:dyDescent="0.35">
      <c r="A192" s="4">
        <v>191</v>
      </c>
      <c r="B192" s="4">
        <v>1242</v>
      </c>
      <c r="C192" s="27">
        <v>1242</v>
      </c>
      <c r="D192" s="2" t="s">
        <v>271</v>
      </c>
      <c r="E192" s="2" t="s">
        <v>275</v>
      </c>
      <c r="F192" s="3">
        <v>25</v>
      </c>
      <c r="G192" s="39" t="str">
        <f t="shared" si="8"/>
        <v>sábado</v>
      </c>
      <c r="H192" s="39">
        <f t="shared" si="9"/>
        <v>7</v>
      </c>
      <c r="I192" s="39">
        <f t="shared" si="10"/>
        <v>3</v>
      </c>
      <c r="J192" s="39">
        <f t="shared" si="11"/>
        <v>2020</v>
      </c>
      <c r="K192" s="21">
        <v>43897</v>
      </c>
    </row>
    <row r="193" spans="1:11" x14ac:dyDescent="0.35">
      <c r="A193" s="4">
        <v>192</v>
      </c>
      <c r="B193" s="4">
        <v>669</v>
      </c>
      <c r="C193" s="27">
        <v>669</v>
      </c>
      <c r="D193" s="2" t="s">
        <v>270</v>
      </c>
      <c r="E193" s="2" t="s">
        <v>273</v>
      </c>
      <c r="F193" s="3">
        <v>52</v>
      </c>
      <c r="G193" s="39" t="str">
        <f t="shared" si="8"/>
        <v>sábado</v>
      </c>
      <c r="H193" s="39">
        <f t="shared" si="9"/>
        <v>7</v>
      </c>
      <c r="I193" s="39">
        <f t="shared" si="10"/>
        <v>3</v>
      </c>
      <c r="J193" s="39">
        <f t="shared" si="11"/>
        <v>2020</v>
      </c>
      <c r="K193" s="21">
        <v>43897</v>
      </c>
    </row>
    <row r="194" spans="1:11" x14ac:dyDescent="0.35">
      <c r="A194" s="4">
        <v>193</v>
      </c>
      <c r="B194" s="4">
        <v>131</v>
      </c>
      <c r="C194" s="27">
        <v>131</v>
      </c>
      <c r="D194" s="2" t="s">
        <v>270</v>
      </c>
      <c r="E194" s="2" t="s">
        <v>288</v>
      </c>
      <c r="F194" s="3">
        <v>55</v>
      </c>
      <c r="G194" s="39" t="str">
        <f t="shared" si="8"/>
        <v>domingo</v>
      </c>
      <c r="H194" s="39">
        <f t="shared" si="9"/>
        <v>8</v>
      </c>
      <c r="I194" s="39">
        <f t="shared" si="10"/>
        <v>3</v>
      </c>
      <c r="J194" s="39">
        <f t="shared" si="11"/>
        <v>2020</v>
      </c>
      <c r="K194" s="21">
        <v>43898</v>
      </c>
    </row>
    <row r="195" spans="1:11" x14ac:dyDescent="0.35">
      <c r="A195" s="4">
        <v>194</v>
      </c>
      <c r="B195" s="4">
        <v>841</v>
      </c>
      <c r="C195" s="27">
        <v>841</v>
      </c>
      <c r="D195" s="2" t="s">
        <v>267</v>
      </c>
      <c r="E195" s="2" t="s">
        <v>284</v>
      </c>
      <c r="F195" s="3">
        <v>56</v>
      </c>
      <c r="G195" s="39" t="str">
        <f t="shared" ref="G195:G258" si="12">TEXT(K195,"dddd")</f>
        <v>domingo</v>
      </c>
      <c r="H195" s="39">
        <f t="shared" ref="H195:H258" si="13">DAY(K195)</f>
        <v>8</v>
      </c>
      <c r="I195" s="39">
        <f t="shared" ref="I195:I258" si="14">MONTH(K195)</f>
        <v>3</v>
      </c>
      <c r="J195" s="39">
        <f t="shared" ref="J195:J258" si="15">YEAR(K195)</f>
        <v>2020</v>
      </c>
      <c r="K195" s="21">
        <v>43898</v>
      </c>
    </row>
    <row r="196" spans="1:11" x14ac:dyDescent="0.35">
      <c r="A196" s="4">
        <v>195</v>
      </c>
      <c r="B196" s="4">
        <v>511</v>
      </c>
      <c r="C196" s="27">
        <v>511</v>
      </c>
      <c r="D196" s="2" t="s">
        <v>267</v>
      </c>
      <c r="E196" s="2" t="s">
        <v>272</v>
      </c>
      <c r="F196" s="3">
        <v>56</v>
      </c>
      <c r="G196" s="39" t="str">
        <f t="shared" si="12"/>
        <v>segunda-feira</v>
      </c>
      <c r="H196" s="39">
        <f t="shared" si="13"/>
        <v>9</v>
      </c>
      <c r="I196" s="39">
        <f t="shared" si="14"/>
        <v>3</v>
      </c>
      <c r="J196" s="39">
        <f t="shared" si="15"/>
        <v>2020</v>
      </c>
      <c r="K196" s="21">
        <v>43899</v>
      </c>
    </row>
    <row r="197" spans="1:11" x14ac:dyDescent="0.35">
      <c r="A197" s="4">
        <v>196</v>
      </c>
      <c r="B197" s="4">
        <v>1283</v>
      </c>
      <c r="C197" s="27">
        <v>1283</v>
      </c>
      <c r="D197" s="2" t="s">
        <v>266</v>
      </c>
      <c r="E197" s="2" t="s">
        <v>286</v>
      </c>
      <c r="F197" s="3">
        <v>33</v>
      </c>
      <c r="G197" s="39" t="str">
        <f t="shared" si="12"/>
        <v>segunda-feira</v>
      </c>
      <c r="H197" s="39">
        <f t="shared" si="13"/>
        <v>9</v>
      </c>
      <c r="I197" s="39">
        <f t="shared" si="14"/>
        <v>3</v>
      </c>
      <c r="J197" s="39">
        <f t="shared" si="15"/>
        <v>2020</v>
      </c>
      <c r="K197" s="21">
        <v>43899</v>
      </c>
    </row>
    <row r="198" spans="1:11" x14ac:dyDescent="0.35">
      <c r="A198" s="4">
        <v>197</v>
      </c>
      <c r="B198" s="4">
        <v>283</v>
      </c>
      <c r="C198" s="27">
        <v>283</v>
      </c>
      <c r="D198" s="2" t="s">
        <v>269</v>
      </c>
      <c r="E198" s="2" t="s">
        <v>288</v>
      </c>
      <c r="F198" s="3">
        <v>17</v>
      </c>
      <c r="G198" s="39" t="str">
        <f t="shared" si="12"/>
        <v>segunda-feira</v>
      </c>
      <c r="H198" s="39">
        <f t="shared" si="13"/>
        <v>9</v>
      </c>
      <c r="I198" s="39">
        <f t="shared" si="14"/>
        <v>3</v>
      </c>
      <c r="J198" s="39">
        <f t="shared" si="15"/>
        <v>2020</v>
      </c>
      <c r="K198" s="21">
        <v>43899</v>
      </c>
    </row>
    <row r="199" spans="1:11" x14ac:dyDescent="0.35">
      <c r="A199" s="4">
        <v>198</v>
      </c>
      <c r="B199" s="4">
        <v>365</v>
      </c>
      <c r="C199" s="27">
        <v>365</v>
      </c>
      <c r="D199" s="2" t="s">
        <v>268</v>
      </c>
      <c r="E199" s="2" t="s">
        <v>272</v>
      </c>
      <c r="F199" s="3">
        <v>46</v>
      </c>
      <c r="G199" s="39" t="str">
        <f t="shared" si="12"/>
        <v>terça-feira</v>
      </c>
      <c r="H199" s="39">
        <f t="shared" si="13"/>
        <v>10</v>
      </c>
      <c r="I199" s="39">
        <f t="shared" si="14"/>
        <v>3</v>
      </c>
      <c r="J199" s="39">
        <f t="shared" si="15"/>
        <v>2020</v>
      </c>
      <c r="K199" s="21">
        <v>43900</v>
      </c>
    </row>
    <row r="200" spans="1:11" x14ac:dyDescent="0.35">
      <c r="A200" s="4">
        <v>199</v>
      </c>
      <c r="B200" s="4">
        <v>1232</v>
      </c>
      <c r="C200" s="27">
        <v>1232</v>
      </c>
      <c r="D200" s="2" t="s">
        <v>266</v>
      </c>
      <c r="E200" s="2" t="s">
        <v>287</v>
      </c>
      <c r="F200" s="3">
        <v>54</v>
      </c>
      <c r="G200" s="39" t="str">
        <f t="shared" si="12"/>
        <v>terça-feira</v>
      </c>
      <c r="H200" s="39">
        <f t="shared" si="13"/>
        <v>10</v>
      </c>
      <c r="I200" s="39">
        <f t="shared" si="14"/>
        <v>3</v>
      </c>
      <c r="J200" s="39">
        <f t="shared" si="15"/>
        <v>2020</v>
      </c>
      <c r="K200" s="21">
        <v>43900</v>
      </c>
    </row>
    <row r="201" spans="1:11" x14ac:dyDescent="0.35">
      <c r="A201" s="4">
        <v>200</v>
      </c>
      <c r="B201" s="4">
        <v>125</v>
      </c>
      <c r="C201" s="27">
        <v>125</v>
      </c>
      <c r="D201" s="2" t="s">
        <v>271</v>
      </c>
      <c r="E201" s="2" t="s">
        <v>286</v>
      </c>
      <c r="F201" s="3">
        <v>54</v>
      </c>
      <c r="G201" s="39" t="str">
        <f t="shared" si="12"/>
        <v>terça-feira</v>
      </c>
      <c r="H201" s="39">
        <f t="shared" si="13"/>
        <v>10</v>
      </c>
      <c r="I201" s="39">
        <f t="shared" si="14"/>
        <v>3</v>
      </c>
      <c r="J201" s="39">
        <f t="shared" si="15"/>
        <v>2020</v>
      </c>
      <c r="K201" s="21">
        <v>43900</v>
      </c>
    </row>
    <row r="202" spans="1:11" x14ac:dyDescent="0.35">
      <c r="A202" s="4">
        <v>201</v>
      </c>
      <c r="B202" s="4">
        <v>845</v>
      </c>
      <c r="C202" s="27">
        <v>845</v>
      </c>
      <c r="D202" s="2" t="s">
        <v>270</v>
      </c>
      <c r="E202" s="2" t="s">
        <v>265</v>
      </c>
      <c r="F202" s="3">
        <v>47</v>
      </c>
      <c r="G202" s="39" t="str">
        <f t="shared" si="12"/>
        <v>quarta-feira</v>
      </c>
      <c r="H202" s="39">
        <f t="shared" si="13"/>
        <v>11</v>
      </c>
      <c r="I202" s="39">
        <f t="shared" si="14"/>
        <v>3</v>
      </c>
      <c r="J202" s="39">
        <f t="shared" si="15"/>
        <v>2020</v>
      </c>
      <c r="K202" s="21">
        <v>43901</v>
      </c>
    </row>
    <row r="203" spans="1:11" x14ac:dyDescent="0.35">
      <c r="A203" s="4">
        <v>202</v>
      </c>
      <c r="B203" s="4">
        <v>1129</v>
      </c>
      <c r="C203" s="27">
        <v>1129</v>
      </c>
      <c r="D203" s="2" t="s">
        <v>267</v>
      </c>
      <c r="E203" s="2" t="s">
        <v>279</v>
      </c>
      <c r="F203" s="3">
        <v>46</v>
      </c>
      <c r="G203" s="39" t="str">
        <f t="shared" si="12"/>
        <v>quarta-feira</v>
      </c>
      <c r="H203" s="39">
        <f t="shared" si="13"/>
        <v>11</v>
      </c>
      <c r="I203" s="39">
        <f t="shared" si="14"/>
        <v>3</v>
      </c>
      <c r="J203" s="39">
        <f t="shared" si="15"/>
        <v>2020</v>
      </c>
      <c r="K203" s="21">
        <v>43901</v>
      </c>
    </row>
    <row r="204" spans="1:11" x14ac:dyDescent="0.35">
      <c r="A204" s="4">
        <v>203</v>
      </c>
      <c r="B204" s="4">
        <v>5</v>
      </c>
      <c r="C204" s="27">
        <v>5</v>
      </c>
      <c r="D204" s="2" t="s">
        <v>266</v>
      </c>
      <c r="E204" s="2" t="s">
        <v>275</v>
      </c>
      <c r="F204" s="3">
        <v>38</v>
      </c>
      <c r="G204" s="39" t="str">
        <f t="shared" si="12"/>
        <v>quinta-feira</v>
      </c>
      <c r="H204" s="39">
        <f t="shared" si="13"/>
        <v>12</v>
      </c>
      <c r="I204" s="39">
        <f t="shared" si="14"/>
        <v>3</v>
      </c>
      <c r="J204" s="39">
        <f t="shared" si="15"/>
        <v>2020</v>
      </c>
      <c r="K204" s="21">
        <v>43902</v>
      </c>
    </row>
    <row r="205" spans="1:11" x14ac:dyDescent="0.35">
      <c r="A205" s="4">
        <v>204</v>
      </c>
      <c r="B205" s="4">
        <v>802</v>
      </c>
      <c r="C205" s="27">
        <v>802</v>
      </c>
      <c r="D205" s="2" t="s">
        <v>267</v>
      </c>
      <c r="E205" s="2" t="s">
        <v>277</v>
      </c>
      <c r="F205" s="3">
        <v>48</v>
      </c>
      <c r="G205" s="39" t="str">
        <f t="shared" si="12"/>
        <v>quinta-feira</v>
      </c>
      <c r="H205" s="39">
        <f t="shared" si="13"/>
        <v>12</v>
      </c>
      <c r="I205" s="39">
        <f t="shared" si="14"/>
        <v>3</v>
      </c>
      <c r="J205" s="39">
        <f t="shared" si="15"/>
        <v>2020</v>
      </c>
      <c r="K205" s="21">
        <v>43902</v>
      </c>
    </row>
    <row r="206" spans="1:11" x14ac:dyDescent="0.35">
      <c r="A206" s="4">
        <v>205</v>
      </c>
      <c r="B206" s="4">
        <v>201</v>
      </c>
      <c r="C206" s="27">
        <v>201</v>
      </c>
      <c r="D206" s="2" t="s">
        <v>266</v>
      </c>
      <c r="E206" s="2" t="s">
        <v>280</v>
      </c>
      <c r="F206" s="3">
        <v>30</v>
      </c>
      <c r="G206" s="39" t="str">
        <f t="shared" si="12"/>
        <v>sábado</v>
      </c>
      <c r="H206" s="39">
        <f t="shared" si="13"/>
        <v>14</v>
      </c>
      <c r="I206" s="39">
        <f t="shared" si="14"/>
        <v>3</v>
      </c>
      <c r="J206" s="39">
        <f t="shared" si="15"/>
        <v>2020</v>
      </c>
      <c r="K206" s="21">
        <v>43904</v>
      </c>
    </row>
    <row r="207" spans="1:11" x14ac:dyDescent="0.35">
      <c r="A207" s="4">
        <v>206</v>
      </c>
      <c r="B207" s="4">
        <v>1178</v>
      </c>
      <c r="C207" s="27">
        <v>1178</v>
      </c>
      <c r="D207" s="2" t="s">
        <v>267</v>
      </c>
      <c r="E207" s="2" t="s">
        <v>283</v>
      </c>
      <c r="F207" s="3">
        <v>16</v>
      </c>
      <c r="G207" s="39" t="str">
        <f t="shared" si="12"/>
        <v>sábado</v>
      </c>
      <c r="H207" s="39">
        <f t="shared" si="13"/>
        <v>14</v>
      </c>
      <c r="I207" s="39">
        <f t="shared" si="14"/>
        <v>3</v>
      </c>
      <c r="J207" s="39">
        <f t="shared" si="15"/>
        <v>2020</v>
      </c>
      <c r="K207" s="21">
        <v>43904</v>
      </c>
    </row>
    <row r="208" spans="1:11" x14ac:dyDescent="0.35">
      <c r="A208" s="4">
        <v>207</v>
      </c>
      <c r="B208" s="4">
        <v>987</v>
      </c>
      <c r="C208" s="27">
        <v>987</v>
      </c>
      <c r="D208" s="2" t="s">
        <v>268</v>
      </c>
      <c r="E208" s="2" t="s">
        <v>281</v>
      </c>
      <c r="F208" s="3">
        <v>42</v>
      </c>
      <c r="G208" s="39" t="str">
        <f t="shared" si="12"/>
        <v>sábado</v>
      </c>
      <c r="H208" s="39">
        <f t="shared" si="13"/>
        <v>14</v>
      </c>
      <c r="I208" s="39">
        <f t="shared" si="14"/>
        <v>3</v>
      </c>
      <c r="J208" s="39">
        <f t="shared" si="15"/>
        <v>2020</v>
      </c>
      <c r="K208" s="21">
        <v>43904</v>
      </c>
    </row>
    <row r="209" spans="1:11" x14ac:dyDescent="0.35">
      <c r="A209" s="4">
        <v>208</v>
      </c>
      <c r="B209" s="4">
        <v>487</v>
      </c>
      <c r="C209" s="27">
        <v>487</v>
      </c>
      <c r="D209" s="2" t="s">
        <v>266</v>
      </c>
      <c r="E209" s="2" t="s">
        <v>281</v>
      </c>
      <c r="F209" s="3">
        <v>56</v>
      </c>
      <c r="G209" s="39" t="str">
        <f t="shared" si="12"/>
        <v>sábado</v>
      </c>
      <c r="H209" s="39">
        <f t="shared" si="13"/>
        <v>14</v>
      </c>
      <c r="I209" s="39">
        <f t="shared" si="14"/>
        <v>3</v>
      </c>
      <c r="J209" s="39">
        <f t="shared" si="15"/>
        <v>2020</v>
      </c>
      <c r="K209" s="21">
        <v>43904</v>
      </c>
    </row>
    <row r="210" spans="1:11" x14ac:dyDescent="0.35">
      <c r="A210" s="4">
        <v>209</v>
      </c>
      <c r="B210" s="4">
        <v>404</v>
      </c>
      <c r="C210" s="27">
        <v>404</v>
      </c>
      <c r="D210" s="2" t="s">
        <v>267</v>
      </c>
      <c r="E210" s="2" t="s">
        <v>280</v>
      </c>
      <c r="F210" s="3">
        <v>32</v>
      </c>
      <c r="G210" s="39" t="str">
        <f t="shared" si="12"/>
        <v>domingo</v>
      </c>
      <c r="H210" s="39">
        <f t="shared" si="13"/>
        <v>15</v>
      </c>
      <c r="I210" s="39">
        <f t="shared" si="14"/>
        <v>3</v>
      </c>
      <c r="J210" s="39">
        <f t="shared" si="15"/>
        <v>2020</v>
      </c>
      <c r="K210" s="21">
        <v>43905</v>
      </c>
    </row>
    <row r="211" spans="1:11" x14ac:dyDescent="0.35">
      <c r="A211" s="4">
        <v>210</v>
      </c>
      <c r="B211" s="4">
        <v>953</v>
      </c>
      <c r="C211" s="27">
        <v>953</v>
      </c>
      <c r="D211" s="2" t="s">
        <v>270</v>
      </c>
      <c r="E211" s="2" t="s">
        <v>273</v>
      </c>
      <c r="F211" s="3">
        <v>13</v>
      </c>
      <c r="G211" s="39" t="str">
        <f t="shared" si="12"/>
        <v>domingo</v>
      </c>
      <c r="H211" s="39">
        <f t="shared" si="13"/>
        <v>15</v>
      </c>
      <c r="I211" s="39">
        <f t="shared" si="14"/>
        <v>3</v>
      </c>
      <c r="J211" s="39">
        <f t="shared" si="15"/>
        <v>2020</v>
      </c>
      <c r="K211" s="21">
        <v>43905</v>
      </c>
    </row>
    <row r="212" spans="1:11" x14ac:dyDescent="0.35">
      <c r="A212" s="4">
        <v>211</v>
      </c>
      <c r="B212" s="4">
        <v>773</v>
      </c>
      <c r="C212" s="27">
        <v>773</v>
      </c>
      <c r="D212" s="2" t="s">
        <v>267</v>
      </c>
      <c r="E212" s="2" t="s">
        <v>286</v>
      </c>
      <c r="F212" s="3">
        <v>12</v>
      </c>
      <c r="G212" s="39" t="str">
        <f t="shared" si="12"/>
        <v>domingo</v>
      </c>
      <c r="H212" s="39">
        <f t="shared" si="13"/>
        <v>15</v>
      </c>
      <c r="I212" s="39">
        <f t="shared" si="14"/>
        <v>3</v>
      </c>
      <c r="J212" s="39">
        <f t="shared" si="15"/>
        <v>2020</v>
      </c>
      <c r="K212" s="21">
        <v>43905</v>
      </c>
    </row>
    <row r="213" spans="1:11" x14ac:dyDescent="0.35">
      <c r="A213" s="4">
        <v>212</v>
      </c>
      <c r="B213" s="4">
        <v>264</v>
      </c>
      <c r="C213" s="27">
        <v>264</v>
      </c>
      <c r="D213" s="2" t="s">
        <v>267</v>
      </c>
      <c r="E213" s="2" t="s">
        <v>275</v>
      </c>
      <c r="F213" s="3">
        <v>12</v>
      </c>
      <c r="G213" s="39" t="str">
        <f t="shared" si="12"/>
        <v>domingo</v>
      </c>
      <c r="H213" s="39">
        <f t="shared" si="13"/>
        <v>15</v>
      </c>
      <c r="I213" s="39">
        <f t="shared" si="14"/>
        <v>3</v>
      </c>
      <c r="J213" s="39">
        <f t="shared" si="15"/>
        <v>2020</v>
      </c>
      <c r="K213" s="21">
        <v>43905</v>
      </c>
    </row>
    <row r="214" spans="1:11" x14ac:dyDescent="0.35">
      <c r="A214" s="4">
        <v>213</v>
      </c>
      <c r="B214" s="4">
        <v>999</v>
      </c>
      <c r="C214" s="27">
        <v>999</v>
      </c>
      <c r="D214" s="2" t="s">
        <v>267</v>
      </c>
      <c r="E214" s="2" t="s">
        <v>284</v>
      </c>
      <c r="F214" s="3">
        <v>54</v>
      </c>
      <c r="G214" s="39" t="str">
        <f t="shared" si="12"/>
        <v>domingo</v>
      </c>
      <c r="H214" s="39">
        <f t="shared" si="13"/>
        <v>15</v>
      </c>
      <c r="I214" s="39">
        <f t="shared" si="14"/>
        <v>3</v>
      </c>
      <c r="J214" s="39">
        <f t="shared" si="15"/>
        <v>2020</v>
      </c>
      <c r="K214" s="21">
        <v>43905</v>
      </c>
    </row>
    <row r="215" spans="1:11" x14ac:dyDescent="0.35">
      <c r="A215" s="4">
        <v>214</v>
      </c>
      <c r="B215" s="4">
        <v>733</v>
      </c>
      <c r="C215" s="27">
        <v>733</v>
      </c>
      <c r="D215" s="2" t="s">
        <v>270</v>
      </c>
      <c r="E215" s="2" t="s">
        <v>279</v>
      </c>
      <c r="F215" s="3">
        <v>12</v>
      </c>
      <c r="G215" s="39" t="str">
        <f t="shared" si="12"/>
        <v>domingo</v>
      </c>
      <c r="H215" s="39">
        <f t="shared" si="13"/>
        <v>15</v>
      </c>
      <c r="I215" s="39">
        <f t="shared" si="14"/>
        <v>3</v>
      </c>
      <c r="J215" s="39">
        <f t="shared" si="15"/>
        <v>2020</v>
      </c>
      <c r="K215" s="21">
        <v>43905</v>
      </c>
    </row>
    <row r="216" spans="1:11" x14ac:dyDescent="0.35">
      <c r="A216" s="4">
        <v>215</v>
      </c>
      <c r="B216" s="4">
        <v>596</v>
      </c>
      <c r="C216" s="27">
        <v>596</v>
      </c>
      <c r="D216" s="2" t="s">
        <v>268</v>
      </c>
      <c r="E216" s="2" t="s">
        <v>289</v>
      </c>
      <c r="F216" s="3">
        <v>16</v>
      </c>
      <c r="G216" s="39" t="str">
        <f t="shared" si="12"/>
        <v>domingo</v>
      </c>
      <c r="H216" s="39">
        <f t="shared" si="13"/>
        <v>15</v>
      </c>
      <c r="I216" s="39">
        <f t="shared" si="14"/>
        <v>3</v>
      </c>
      <c r="J216" s="39">
        <f t="shared" si="15"/>
        <v>2020</v>
      </c>
      <c r="K216" s="21">
        <v>43905</v>
      </c>
    </row>
    <row r="217" spans="1:11" x14ac:dyDescent="0.35">
      <c r="A217" s="4">
        <v>216</v>
      </c>
      <c r="B217" s="4">
        <v>707</v>
      </c>
      <c r="C217" s="27">
        <v>707</v>
      </c>
      <c r="D217" s="2" t="s">
        <v>270</v>
      </c>
      <c r="E217" s="2" t="s">
        <v>286</v>
      </c>
      <c r="F217" s="3">
        <v>36</v>
      </c>
      <c r="G217" s="39" t="str">
        <f t="shared" si="12"/>
        <v>segunda-feira</v>
      </c>
      <c r="H217" s="39">
        <f t="shared" si="13"/>
        <v>16</v>
      </c>
      <c r="I217" s="39">
        <f t="shared" si="14"/>
        <v>3</v>
      </c>
      <c r="J217" s="39">
        <f t="shared" si="15"/>
        <v>2020</v>
      </c>
      <c r="K217" s="21">
        <v>43906</v>
      </c>
    </row>
    <row r="218" spans="1:11" x14ac:dyDescent="0.35">
      <c r="A218" s="4">
        <v>217</v>
      </c>
      <c r="B218" s="4">
        <v>1218</v>
      </c>
      <c r="C218" s="27">
        <v>1218</v>
      </c>
      <c r="D218" s="2" t="s">
        <v>270</v>
      </c>
      <c r="E218" s="2" t="s">
        <v>277</v>
      </c>
      <c r="F218" s="3">
        <v>55</v>
      </c>
      <c r="G218" s="39" t="str">
        <f t="shared" si="12"/>
        <v>segunda-feira</v>
      </c>
      <c r="H218" s="39">
        <f t="shared" si="13"/>
        <v>16</v>
      </c>
      <c r="I218" s="39">
        <f t="shared" si="14"/>
        <v>3</v>
      </c>
      <c r="J218" s="39">
        <f t="shared" si="15"/>
        <v>2020</v>
      </c>
      <c r="K218" s="21">
        <v>43906</v>
      </c>
    </row>
    <row r="219" spans="1:11" x14ac:dyDescent="0.35">
      <c r="A219" s="4">
        <v>218</v>
      </c>
      <c r="B219" s="4">
        <v>736</v>
      </c>
      <c r="C219" s="27">
        <v>736</v>
      </c>
      <c r="D219" s="2" t="s">
        <v>266</v>
      </c>
      <c r="E219" s="2" t="s">
        <v>277</v>
      </c>
      <c r="F219" s="3">
        <v>21</v>
      </c>
      <c r="G219" s="39" t="str">
        <f t="shared" si="12"/>
        <v>terça-feira</v>
      </c>
      <c r="H219" s="39">
        <f t="shared" si="13"/>
        <v>17</v>
      </c>
      <c r="I219" s="39">
        <f t="shared" si="14"/>
        <v>3</v>
      </c>
      <c r="J219" s="39">
        <f t="shared" si="15"/>
        <v>2020</v>
      </c>
      <c r="K219" s="21">
        <v>43907</v>
      </c>
    </row>
    <row r="220" spans="1:11" x14ac:dyDescent="0.35">
      <c r="A220" s="4">
        <v>219</v>
      </c>
      <c r="B220" s="4">
        <v>919</v>
      </c>
      <c r="C220" s="27">
        <v>919</v>
      </c>
      <c r="D220" s="2" t="s">
        <v>271</v>
      </c>
      <c r="E220" s="2" t="s">
        <v>286</v>
      </c>
      <c r="F220" s="3">
        <v>23</v>
      </c>
      <c r="G220" s="39" t="str">
        <f t="shared" si="12"/>
        <v>terça-feira</v>
      </c>
      <c r="H220" s="39">
        <f t="shared" si="13"/>
        <v>17</v>
      </c>
      <c r="I220" s="39">
        <f t="shared" si="14"/>
        <v>3</v>
      </c>
      <c r="J220" s="39">
        <f t="shared" si="15"/>
        <v>2020</v>
      </c>
      <c r="K220" s="21">
        <v>43907</v>
      </c>
    </row>
    <row r="221" spans="1:11" x14ac:dyDescent="0.35">
      <c r="A221" s="4">
        <v>220</v>
      </c>
      <c r="B221" s="4">
        <v>707</v>
      </c>
      <c r="C221" s="27">
        <v>707</v>
      </c>
      <c r="D221" s="2" t="s">
        <v>269</v>
      </c>
      <c r="E221" s="2" t="s">
        <v>280</v>
      </c>
      <c r="F221" s="3">
        <v>11</v>
      </c>
      <c r="G221" s="39" t="str">
        <f t="shared" si="12"/>
        <v>quarta-feira</v>
      </c>
      <c r="H221" s="39">
        <f t="shared" si="13"/>
        <v>18</v>
      </c>
      <c r="I221" s="39">
        <f t="shared" si="14"/>
        <v>3</v>
      </c>
      <c r="J221" s="39">
        <f t="shared" si="15"/>
        <v>2020</v>
      </c>
      <c r="K221" s="21">
        <v>43908</v>
      </c>
    </row>
    <row r="222" spans="1:11" x14ac:dyDescent="0.35">
      <c r="A222" s="4">
        <v>221</v>
      </c>
      <c r="B222" s="4">
        <v>939</v>
      </c>
      <c r="C222" s="27">
        <v>939</v>
      </c>
      <c r="D222" s="2" t="s">
        <v>267</v>
      </c>
      <c r="E222" s="2" t="s">
        <v>277</v>
      </c>
      <c r="F222" s="3">
        <v>27</v>
      </c>
      <c r="G222" s="39" t="str">
        <f t="shared" si="12"/>
        <v>quarta-feira</v>
      </c>
      <c r="H222" s="39">
        <f t="shared" si="13"/>
        <v>18</v>
      </c>
      <c r="I222" s="39">
        <f t="shared" si="14"/>
        <v>3</v>
      </c>
      <c r="J222" s="39">
        <f t="shared" si="15"/>
        <v>2020</v>
      </c>
      <c r="K222" s="21">
        <v>43908</v>
      </c>
    </row>
    <row r="223" spans="1:11" x14ac:dyDescent="0.35">
      <c r="A223" s="4">
        <v>222</v>
      </c>
      <c r="B223" s="4">
        <v>1271</v>
      </c>
      <c r="C223" s="27">
        <v>1271</v>
      </c>
      <c r="D223" s="2" t="s">
        <v>269</v>
      </c>
      <c r="E223" s="2" t="s">
        <v>276</v>
      </c>
      <c r="F223" s="3">
        <v>40</v>
      </c>
      <c r="G223" s="39" t="str">
        <f t="shared" si="12"/>
        <v>quarta-feira</v>
      </c>
      <c r="H223" s="39">
        <f t="shared" si="13"/>
        <v>18</v>
      </c>
      <c r="I223" s="39">
        <f t="shared" si="14"/>
        <v>3</v>
      </c>
      <c r="J223" s="39">
        <f t="shared" si="15"/>
        <v>2020</v>
      </c>
      <c r="K223" s="21">
        <v>43908</v>
      </c>
    </row>
    <row r="224" spans="1:11" x14ac:dyDescent="0.35">
      <c r="A224" s="4">
        <v>223</v>
      </c>
      <c r="B224" s="4">
        <v>620</v>
      </c>
      <c r="C224" s="27">
        <v>620</v>
      </c>
      <c r="D224" s="2" t="s">
        <v>266</v>
      </c>
      <c r="E224" s="2" t="s">
        <v>284</v>
      </c>
      <c r="F224" s="3">
        <v>52</v>
      </c>
      <c r="G224" s="39" t="str">
        <f t="shared" si="12"/>
        <v>quarta-feira</v>
      </c>
      <c r="H224" s="39">
        <f t="shared" si="13"/>
        <v>18</v>
      </c>
      <c r="I224" s="39">
        <f t="shared" si="14"/>
        <v>3</v>
      </c>
      <c r="J224" s="39">
        <f t="shared" si="15"/>
        <v>2020</v>
      </c>
      <c r="K224" s="21">
        <v>43908</v>
      </c>
    </row>
    <row r="225" spans="1:11" x14ac:dyDescent="0.35">
      <c r="A225" s="4">
        <v>224</v>
      </c>
      <c r="B225" s="4">
        <v>1150</v>
      </c>
      <c r="C225" s="27">
        <v>1150</v>
      </c>
      <c r="D225" s="2" t="s">
        <v>267</v>
      </c>
      <c r="E225" s="2" t="s">
        <v>286</v>
      </c>
      <c r="F225" s="3">
        <v>49</v>
      </c>
      <c r="G225" s="39" t="str">
        <f t="shared" si="12"/>
        <v>quinta-feira</v>
      </c>
      <c r="H225" s="39">
        <f t="shared" si="13"/>
        <v>19</v>
      </c>
      <c r="I225" s="39">
        <f t="shared" si="14"/>
        <v>3</v>
      </c>
      <c r="J225" s="39">
        <f t="shared" si="15"/>
        <v>2020</v>
      </c>
      <c r="K225" s="21">
        <v>43909</v>
      </c>
    </row>
    <row r="226" spans="1:11" x14ac:dyDescent="0.35">
      <c r="A226" s="4">
        <v>225</v>
      </c>
      <c r="B226" s="4">
        <v>40</v>
      </c>
      <c r="C226" s="27">
        <v>40</v>
      </c>
      <c r="D226" s="2" t="s">
        <v>267</v>
      </c>
      <c r="E226" s="2" t="s">
        <v>281</v>
      </c>
      <c r="F226" s="3">
        <v>54</v>
      </c>
      <c r="G226" s="39" t="str">
        <f t="shared" si="12"/>
        <v>quinta-feira</v>
      </c>
      <c r="H226" s="39">
        <f t="shared" si="13"/>
        <v>19</v>
      </c>
      <c r="I226" s="39">
        <f t="shared" si="14"/>
        <v>3</v>
      </c>
      <c r="J226" s="39">
        <f t="shared" si="15"/>
        <v>2020</v>
      </c>
      <c r="K226" s="21">
        <v>43909</v>
      </c>
    </row>
    <row r="227" spans="1:11" x14ac:dyDescent="0.35">
      <c r="A227" s="4">
        <v>226</v>
      </c>
      <c r="B227" s="4">
        <v>905</v>
      </c>
      <c r="C227" s="27">
        <v>905</v>
      </c>
      <c r="D227" s="2" t="s">
        <v>267</v>
      </c>
      <c r="E227" s="2" t="s">
        <v>265</v>
      </c>
      <c r="F227" s="3">
        <v>14</v>
      </c>
      <c r="G227" s="39" t="str">
        <f t="shared" si="12"/>
        <v>sexta-feira</v>
      </c>
      <c r="H227" s="39">
        <f t="shared" si="13"/>
        <v>20</v>
      </c>
      <c r="I227" s="39">
        <f t="shared" si="14"/>
        <v>3</v>
      </c>
      <c r="J227" s="39">
        <f t="shared" si="15"/>
        <v>2020</v>
      </c>
      <c r="K227" s="21">
        <v>43910</v>
      </c>
    </row>
    <row r="228" spans="1:11" x14ac:dyDescent="0.35">
      <c r="A228" s="4">
        <v>227</v>
      </c>
      <c r="B228" s="4">
        <v>4</v>
      </c>
      <c r="C228" s="27">
        <v>4</v>
      </c>
      <c r="D228" s="2" t="s">
        <v>270</v>
      </c>
      <c r="E228" s="2" t="s">
        <v>276</v>
      </c>
      <c r="F228" s="3">
        <v>11</v>
      </c>
      <c r="G228" s="39" t="str">
        <f t="shared" si="12"/>
        <v>sexta-feira</v>
      </c>
      <c r="H228" s="39">
        <f t="shared" si="13"/>
        <v>20</v>
      </c>
      <c r="I228" s="39">
        <f t="shared" si="14"/>
        <v>3</v>
      </c>
      <c r="J228" s="39">
        <f t="shared" si="15"/>
        <v>2020</v>
      </c>
      <c r="K228" s="21">
        <v>43910</v>
      </c>
    </row>
    <row r="229" spans="1:11" x14ac:dyDescent="0.35">
      <c r="A229" s="4">
        <v>228</v>
      </c>
      <c r="B229" s="4">
        <v>691</v>
      </c>
      <c r="C229" s="27">
        <v>691</v>
      </c>
      <c r="D229" s="2" t="s">
        <v>270</v>
      </c>
      <c r="E229" s="2" t="s">
        <v>283</v>
      </c>
      <c r="F229" s="3">
        <v>60</v>
      </c>
      <c r="G229" s="39" t="str">
        <f t="shared" si="12"/>
        <v>sexta-feira</v>
      </c>
      <c r="H229" s="39">
        <f t="shared" si="13"/>
        <v>20</v>
      </c>
      <c r="I229" s="39">
        <f t="shared" si="14"/>
        <v>3</v>
      </c>
      <c r="J229" s="39">
        <f t="shared" si="15"/>
        <v>2020</v>
      </c>
      <c r="K229" s="21">
        <v>43910</v>
      </c>
    </row>
    <row r="230" spans="1:11" x14ac:dyDescent="0.35">
      <c r="A230" s="4">
        <v>229</v>
      </c>
      <c r="B230" s="4">
        <v>611</v>
      </c>
      <c r="C230" s="27">
        <v>611</v>
      </c>
      <c r="D230" s="2" t="s">
        <v>267</v>
      </c>
      <c r="E230" s="2" t="s">
        <v>284</v>
      </c>
      <c r="F230" s="3">
        <v>58</v>
      </c>
      <c r="G230" s="39" t="str">
        <f t="shared" si="12"/>
        <v>sexta-feira</v>
      </c>
      <c r="H230" s="39">
        <f t="shared" si="13"/>
        <v>20</v>
      </c>
      <c r="I230" s="39">
        <f t="shared" si="14"/>
        <v>3</v>
      </c>
      <c r="J230" s="39">
        <f t="shared" si="15"/>
        <v>2020</v>
      </c>
      <c r="K230" s="21">
        <v>43910</v>
      </c>
    </row>
    <row r="231" spans="1:11" x14ac:dyDescent="0.35">
      <c r="A231" s="4">
        <v>230</v>
      </c>
      <c r="B231" s="4">
        <v>821</v>
      </c>
      <c r="C231" s="27">
        <v>821</v>
      </c>
      <c r="D231" s="2" t="s">
        <v>270</v>
      </c>
      <c r="E231" s="2" t="s">
        <v>277</v>
      </c>
      <c r="F231" s="3">
        <v>11</v>
      </c>
      <c r="G231" s="39" t="str">
        <f t="shared" si="12"/>
        <v>sábado</v>
      </c>
      <c r="H231" s="39">
        <f t="shared" si="13"/>
        <v>21</v>
      </c>
      <c r="I231" s="39">
        <f t="shared" si="14"/>
        <v>3</v>
      </c>
      <c r="J231" s="39">
        <f t="shared" si="15"/>
        <v>2020</v>
      </c>
      <c r="K231" s="21">
        <v>43911</v>
      </c>
    </row>
    <row r="232" spans="1:11" x14ac:dyDescent="0.35">
      <c r="A232" s="4">
        <v>231</v>
      </c>
      <c r="B232" s="4">
        <v>81</v>
      </c>
      <c r="C232" s="27">
        <v>81</v>
      </c>
      <c r="D232" s="2" t="s">
        <v>267</v>
      </c>
      <c r="E232" s="2" t="s">
        <v>281</v>
      </c>
      <c r="F232" s="3">
        <v>32</v>
      </c>
      <c r="G232" s="39" t="str">
        <f t="shared" si="12"/>
        <v>sábado</v>
      </c>
      <c r="H232" s="39">
        <f t="shared" si="13"/>
        <v>21</v>
      </c>
      <c r="I232" s="39">
        <f t="shared" si="14"/>
        <v>3</v>
      </c>
      <c r="J232" s="39">
        <f t="shared" si="15"/>
        <v>2020</v>
      </c>
      <c r="K232" s="21">
        <v>43911</v>
      </c>
    </row>
    <row r="233" spans="1:11" x14ac:dyDescent="0.35">
      <c r="A233" s="4">
        <v>232</v>
      </c>
      <c r="B233" s="4">
        <v>900</v>
      </c>
      <c r="C233" s="27">
        <v>900</v>
      </c>
      <c r="D233" s="2" t="s">
        <v>267</v>
      </c>
      <c r="E233" s="2" t="s">
        <v>265</v>
      </c>
      <c r="F233" s="3">
        <v>39</v>
      </c>
      <c r="G233" s="39" t="str">
        <f t="shared" si="12"/>
        <v>sábado</v>
      </c>
      <c r="H233" s="39">
        <f t="shared" si="13"/>
        <v>21</v>
      </c>
      <c r="I233" s="39">
        <f t="shared" si="14"/>
        <v>3</v>
      </c>
      <c r="J233" s="39">
        <f t="shared" si="15"/>
        <v>2020</v>
      </c>
      <c r="K233" s="21">
        <v>43911</v>
      </c>
    </row>
    <row r="234" spans="1:11" x14ac:dyDescent="0.35">
      <c r="A234" s="4">
        <v>233</v>
      </c>
      <c r="B234" s="4">
        <v>151</v>
      </c>
      <c r="C234" s="27">
        <v>151</v>
      </c>
      <c r="D234" s="2" t="s">
        <v>271</v>
      </c>
      <c r="E234" s="2" t="s">
        <v>280</v>
      </c>
      <c r="F234" s="3">
        <v>58</v>
      </c>
      <c r="G234" s="39" t="str">
        <f t="shared" si="12"/>
        <v>sábado</v>
      </c>
      <c r="H234" s="39">
        <f t="shared" si="13"/>
        <v>21</v>
      </c>
      <c r="I234" s="39">
        <f t="shared" si="14"/>
        <v>3</v>
      </c>
      <c r="J234" s="39">
        <f t="shared" si="15"/>
        <v>2020</v>
      </c>
      <c r="K234" s="21">
        <v>43911</v>
      </c>
    </row>
    <row r="235" spans="1:11" x14ac:dyDescent="0.35">
      <c r="A235" s="4">
        <v>234</v>
      </c>
      <c r="B235" s="4">
        <v>1254</v>
      </c>
      <c r="C235" s="27">
        <v>1254</v>
      </c>
      <c r="D235" s="2" t="s">
        <v>269</v>
      </c>
      <c r="E235" s="2" t="s">
        <v>278</v>
      </c>
      <c r="F235" s="3">
        <v>51</v>
      </c>
      <c r="G235" s="39" t="str">
        <f t="shared" si="12"/>
        <v>sábado</v>
      </c>
      <c r="H235" s="39">
        <f t="shared" si="13"/>
        <v>21</v>
      </c>
      <c r="I235" s="39">
        <f t="shared" si="14"/>
        <v>3</v>
      </c>
      <c r="J235" s="39">
        <f t="shared" si="15"/>
        <v>2020</v>
      </c>
      <c r="K235" s="21">
        <v>43911</v>
      </c>
    </row>
    <row r="236" spans="1:11" x14ac:dyDescent="0.35">
      <c r="A236" s="4">
        <v>235</v>
      </c>
      <c r="B236" s="4">
        <v>371</v>
      </c>
      <c r="C236" s="27">
        <v>371</v>
      </c>
      <c r="D236" s="2" t="s">
        <v>267</v>
      </c>
      <c r="E236" s="2" t="s">
        <v>281</v>
      </c>
      <c r="F236" s="3">
        <v>36</v>
      </c>
      <c r="G236" s="39" t="str">
        <f t="shared" si="12"/>
        <v>sábado</v>
      </c>
      <c r="H236" s="39">
        <f t="shared" si="13"/>
        <v>21</v>
      </c>
      <c r="I236" s="39">
        <f t="shared" si="14"/>
        <v>3</v>
      </c>
      <c r="J236" s="39">
        <f t="shared" si="15"/>
        <v>2020</v>
      </c>
      <c r="K236" s="21">
        <v>43911</v>
      </c>
    </row>
    <row r="237" spans="1:11" x14ac:dyDescent="0.35">
      <c r="A237" s="4">
        <v>236</v>
      </c>
      <c r="B237" s="4">
        <v>76</v>
      </c>
      <c r="C237" s="27">
        <v>76</v>
      </c>
      <c r="D237" s="2" t="s">
        <v>266</v>
      </c>
      <c r="E237" s="2" t="s">
        <v>284</v>
      </c>
      <c r="F237" s="3">
        <v>10</v>
      </c>
      <c r="G237" s="39" t="str">
        <f t="shared" si="12"/>
        <v>domingo</v>
      </c>
      <c r="H237" s="39">
        <f t="shared" si="13"/>
        <v>22</v>
      </c>
      <c r="I237" s="39">
        <f t="shared" si="14"/>
        <v>3</v>
      </c>
      <c r="J237" s="39">
        <f t="shared" si="15"/>
        <v>2020</v>
      </c>
      <c r="K237" s="21">
        <v>43912</v>
      </c>
    </row>
    <row r="238" spans="1:11" x14ac:dyDescent="0.35">
      <c r="A238" s="4">
        <v>237</v>
      </c>
      <c r="B238" s="4">
        <v>63</v>
      </c>
      <c r="C238" s="27">
        <v>63</v>
      </c>
      <c r="D238" s="2" t="s">
        <v>269</v>
      </c>
      <c r="E238" s="2" t="s">
        <v>286</v>
      </c>
      <c r="F238" s="3">
        <v>41</v>
      </c>
      <c r="G238" s="39" t="str">
        <f t="shared" si="12"/>
        <v>domingo</v>
      </c>
      <c r="H238" s="39">
        <f t="shared" si="13"/>
        <v>22</v>
      </c>
      <c r="I238" s="39">
        <f t="shared" si="14"/>
        <v>3</v>
      </c>
      <c r="J238" s="39">
        <f t="shared" si="15"/>
        <v>2020</v>
      </c>
      <c r="K238" s="21">
        <v>43912</v>
      </c>
    </row>
    <row r="239" spans="1:11" x14ac:dyDescent="0.35">
      <c r="A239" s="4">
        <v>238</v>
      </c>
      <c r="B239" s="4">
        <v>1241</v>
      </c>
      <c r="C239" s="27">
        <v>1241</v>
      </c>
      <c r="D239" s="2" t="s">
        <v>267</v>
      </c>
      <c r="E239" s="2" t="s">
        <v>273</v>
      </c>
      <c r="F239" s="3">
        <v>53</v>
      </c>
      <c r="G239" s="39" t="str">
        <f t="shared" si="12"/>
        <v>domingo</v>
      </c>
      <c r="H239" s="39">
        <f t="shared" si="13"/>
        <v>22</v>
      </c>
      <c r="I239" s="39">
        <f t="shared" si="14"/>
        <v>3</v>
      </c>
      <c r="J239" s="39">
        <f t="shared" si="15"/>
        <v>2020</v>
      </c>
      <c r="K239" s="21">
        <v>43912</v>
      </c>
    </row>
    <row r="240" spans="1:11" x14ac:dyDescent="0.35">
      <c r="A240" s="4">
        <v>239</v>
      </c>
      <c r="B240" s="4">
        <v>530</v>
      </c>
      <c r="C240" s="27">
        <v>530</v>
      </c>
      <c r="D240" s="2" t="s">
        <v>271</v>
      </c>
      <c r="E240" s="2" t="s">
        <v>286</v>
      </c>
      <c r="F240" s="3">
        <v>37</v>
      </c>
      <c r="G240" s="39" t="str">
        <f t="shared" si="12"/>
        <v>segunda-feira</v>
      </c>
      <c r="H240" s="39">
        <f t="shared" si="13"/>
        <v>23</v>
      </c>
      <c r="I240" s="39">
        <f t="shared" si="14"/>
        <v>3</v>
      </c>
      <c r="J240" s="39">
        <f t="shared" si="15"/>
        <v>2020</v>
      </c>
      <c r="K240" s="21">
        <v>43913</v>
      </c>
    </row>
    <row r="241" spans="1:11" x14ac:dyDescent="0.35">
      <c r="A241" s="4">
        <v>240</v>
      </c>
      <c r="B241" s="4">
        <v>365</v>
      </c>
      <c r="C241" s="27">
        <v>365</v>
      </c>
      <c r="D241" s="2" t="s">
        <v>267</v>
      </c>
      <c r="E241" s="2" t="s">
        <v>273</v>
      </c>
      <c r="F241" s="3">
        <v>31</v>
      </c>
      <c r="G241" s="39" t="str">
        <f t="shared" si="12"/>
        <v>segunda-feira</v>
      </c>
      <c r="H241" s="39">
        <f t="shared" si="13"/>
        <v>23</v>
      </c>
      <c r="I241" s="39">
        <f t="shared" si="14"/>
        <v>3</v>
      </c>
      <c r="J241" s="39">
        <f t="shared" si="15"/>
        <v>2020</v>
      </c>
      <c r="K241" s="21">
        <v>43913</v>
      </c>
    </row>
    <row r="242" spans="1:11" x14ac:dyDescent="0.35">
      <c r="A242" s="4">
        <v>241</v>
      </c>
      <c r="B242" s="4">
        <v>914</v>
      </c>
      <c r="C242" s="27">
        <v>914</v>
      </c>
      <c r="D242" s="2" t="s">
        <v>271</v>
      </c>
      <c r="E242" s="2" t="s">
        <v>289</v>
      </c>
      <c r="F242" s="3">
        <v>16</v>
      </c>
      <c r="G242" s="39" t="str">
        <f t="shared" si="12"/>
        <v>terça-feira</v>
      </c>
      <c r="H242" s="39">
        <f t="shared" si="13"/>
        <v>24</v>
      </c>
      <c r="I242" s="39">
        <f t="shared" si="14"/>
        <v>3</v>
      </c>
      <c r="J242" s="39">
        <f t="shared" si="15"/>
        <v>2020</v>
      </c>
      <c r="K242" s="21">
        <v>43914</v>
      </c>
    </row>
    <row r="243" spans="1:11" x14ac:dyDescent="0.35">
      <c r="A243" s="4">
        <v>242</v>
      </c>
      <c r="B243" s="4">
        <v>109</v>
      </c>
      <c r="C243" s="27">
        <v>109</v>
      </c>
      <c r="D243" s="2" t="s">
        <v>271</v>
      </c>
      <c r="E243" s="2" t="s">
        <v>283</v>
      </c>
      <c r="F243" s="3">
        <v>18</v>
      </c>
      <c r="G243" s="39" t="str">
        <f t="shared" si="12"/>
        <v>terça-feira</v>
      </c>
      <c r="H243" s="39">
        <f t="shared" si="13"/>
        <v>24</v>
      </c>
      <c r="I243" s="39">
        <f t="shared" si="14"/>
        <v>3</v>
      </c>
      <c r="J243" s="39">
        <f t="shared" si="15"/>
        <v>2020</v>
      </c>
      <c r="K243" s="21">
        <v>43914</v>
      </c>
    </row>
    <row r="244" spans="1:11" x14ac:dyDescent="0.35">
      <c r="A244" s="4">
        <v>243</v>
      </c>
      <c r="B244" s="4">
        <v>158</v>
      </c>
      <c r="C244" s="27">
        <v>158</v>
      </c>
      <c r="D244" s="2" t="s">
        <v>269</v>
      </c>
      <c r="E244" s="2" t="s">
        <v>281</v>
      </c>
      <c r="F244" s="3">
        <v>39</v>
      </c>
      <c r="G244" s="39" t="str">
        <f t="shared" si="12"/>
        <v>terça-feira</v>
      </c>
      <c r="H244" s="39">
        <f t="shared" si="13"/>
        <v>24</v>
      </c>
      <c r="I244" s="39">
        <f t="shared" si="14"/>
        <v>3</v>
      </c>
      <c r="J244" s="39">
        <f t="shared" si="15"/>
        <v>2020</v>
      </c>
      <c r="K244" s="21">
        <v>43914</v>
      </c>
    </row>
    <row r="245" spans="1:11" x14ac:dyDescent="0.35">
      <c r="A245" s="4">
        <v>244</v>
      </c>
      <c r="B245" s="4">
        <v>177</v>
      </c>
      <c r="C245" s="27">
        <v>177</v>
      </c>
      <c r="D245" s="2" t="s">
        <v>270</v>
      </c>
      <c r="E245" s="2" t="s">
        <v>283</v>
      </c>
      <c r="F245" s="3">
        <v>53</v>
      </c>
      <c r="G245" s="39" t="str">
        <f t="shared" si="12"/>
        <v>terça-feira</v>
      </c>
      <c r="H245" s="39">
        <f t="shared" si="13"/>
        <v>24</v>
      </c>
      <c r="I245" s="39">
        <f t="shared" si="14"/>
        <v>3</v>
      </c>
      <c r="J245" s="39">
        <f t="shared" si="15"/>
        <v>2020</v>
      </c>
      <c r="K245" s="21">
        <v>43914</v>
      </c>
    </row>
    <row r="246" spans="1:11" x14ac:dyDescent="0.35">
      <c r="A246" s="4">
        <v>245</v>
      </c>
      <c r="B246" s="4">
        <v>713</v>
      </c>
      <c r="C246" s="27">
        <v>713</v>
      </c>
      <c r="D246" s="2" t="s">
        <v>267</v>
      </c>
      <c r="E246" s="2" t="s">
        <v>282</v>
      </c>
      <c r="F246" s="3">
        <v>21</v>
      </c>
      <c r="G246" s="39" t="str">
        <f t="shared" si="12"/>
        <v>quarta-feira</v>
      </c>
      <c r="H246" s="39">
        <f t="shared" si="13"/>
        <v>25</v>
      </c>
      <c r="I246" s="39">
        <f t="shared" si="14"/>
        <v>3</v>
      </c>
      <c r="J246" s="39">
        <f t="shared" si="15"/>
        <v>2020</v>
      </c>
      <c r="K246" s="21">
        <v>43915</v>
      </c>
    </row>
    <row r="247" spans="1:11" x14ac:dyDescent="0.35">
      <c r="A247" s="4">
        <v>246</v>
      </c>
      <c r="B247" s="4">
        <v>702</v>
      </c>
      <c r="C247" s="27">
        <v>702</v>
      </c>
      <c r="D247" s="2" t="s">
        <v>267</v>
      </c>
      <c r="E247" s="2" t="s">
        <v>277</v>
      </c>
      <c r="F247" s="3">
        <v>55</v>
      </c>
      <c r="G247" s="39" t="str">
        <f t="shared" si="12"/>
        <v>quinta-feira</v>
      </c>
      <c r="H247" s="39">
        <f t="shared" si="13"/>
        <v>26</v>
      </c>
      <c r="I247" s="39">
        <f t="shared" si="14"/>
        <v>3</v>
      </c>
      <c r="J247" s="39">
        <f t="shared" si="15"/>
        <v>2020</v>
      </c>
      <c r="K247" s="21">
        <v>43916</v>
      </c>
    </row>
    <row r="248" spans="1:11" x14ac:dyDescent="0.35">
      <c r="A248" s="4">
        <v>247</v>
      </c>
      <c r="B248" s="4">
        <v>114</v>
      </c>
      <c r="C248" s="27">
        <v>114</v>
      </c>
      <c r="D248" s="2" t="s">
        <v>268</v>
      </c>
      <c r="E248" s="2" t="s">
        <v>277</v>
      </c>
      <c r="F248" s="3">
        <v>48</v>
      </c>
      <c r="G248" s="39" t="str">
        <f t="shared" si="12"/>
        <v>quinta-feira</v>
      </c>
      <c r="H248" s="39">
        <f t="shared" si="13"/>
        <v>26</v>
      </c>
      <c r="I248" s="39">
        <f t="shared" si="14"/>
        <v>3</v>
      </c>
      <c r="J248" s="39">
        <f t="shared" si="15"/>
        <v>2020</v>
      </c>
      <c r="K248" s="21">
        <v>43916</v>
      </c>
    </row>
    <row r="249" spans="1:11" x14ac:dyDescent="0.35">
      <c r="A249" s="4">
        <v>248</v>
      </c>
      <c r="B249" s="4">
        <v>651</v>
      </c>
      <c r="C249" s="27">
        <v>651</v>
      </c>
      <c r="D249" s="2" t="s">
        <v>267</v>
      </c>
      <c r="E249" s="2" t="s">
        <v>280</v>
      </c>
      <c r="F249" s="3">
        <v>14</v>
      </c>
      <c r="G249" s="39" t="str">
        <f t="shared" si="12"/>
        <v>quinta-feira</v>
      </c>
      <c r="H249" s="39">
        <f t="shared" si="13"/>
        <v>26</v>
      </c>
      <c r="I249" s="39">
        <f t="shared" si="14"/>
        <v>3</v>
      </c>
      <c r="J249" s="39">
        <f t="shared" si="15"/>
        <v>2020</v>
      </c>
      <c r="K249" s="21">
        <v>43916</v>
      </c>
    </row>
    <row r="250" spans="1:11" x14ac:dyDescent="0.35">
      <c r="A250" s="4">
        <v>249</v>
      </c>
      <c r="B250" s="4">
        <v>123</v>
      </c>
      <c r="C250" s="27">
        <v>123</v>
      </c>
      <c r="D250" s="2" t="s">
        <v>271</v>
      </c>
      <c r="E250" s="2" t="s">
        <v>285</v>
      </c>
      <c r="F250" s="3">
        <v>17</v>
      </c>
      <c r="G250" s="39" t="str">
        <f t="shared" si="12"/>
        <v>quinta-feira</v>
      </c>
      <c r="H250" s="39">
        <f t="shared" si="13"/>
        <v>26</v>
      </c>
      <c r="I250" s="39">
        <f t="shared" si="14"/>
        <v>3</v>
      </c>
      <c r="J250" s="39">
        <f t="shared" si="15"/>
        <v>2020</v>
      </c>
      <c r="K250" s="21">
        <v>43916</v>
      </c>
    </row>
    <row r="251" spans="1:11" x14ac:dyDescent="0.35">
      <c r="A251" s="4">
        <v>250</v>
      </c>
      <c r="B251" s="4">
        <v>232</v>
      </c>
      <c r="C251" s="27">
        <v>232</v>
      </c>
      <c r="D251" s="2" t="s">
        <v>271</v>
      </c>
      <c r="E251" s="2" t="s">
        <v>273</v>
      </c>
      <c r="F251" s="3">
        <v>27</v>
      </c>
      <c r="G251" s="39" t="str">
        <f t="shared" si="12"/>
        <v>sexta-feira</v>
      </c>
      <c r="H251" s="39">
        <f t="shared" si="13"/>
        <v>27</v>
      </c>
      <c r="I251" s="39">
        <f t="shared" si="14"/>
        <v>3</v>
      </c>
      <c r="J251" s="39">
        <f t="shared" si="15"/>
        <v>2020</v>
      </c>
      <c r="K251" s="21">
        <v>43917</v>
      </c>
    </row>
    <row r="252" spans="1:11" x14ac:dyDescent="0.35">
      <c r="A252" s="4">
        <v>251</v>
      </c>
      <c r="B252" s="4">
        <v>408</v>
      </c>
      <c r="C252" s="27">
        <v>408</v>
      </c>
      <c r="D252" s="2" t="s">
        <v>267</v>
      </c>
      <c r="E252" s="2" t="s">
        <v>272</v>
      </c>
      <c r="F252" s="3">
        <v>15</v>
      </c>
      <c r="G252" s="39" t="str">
        <f t="shared" si="12"/>
        <v>sábado</v>
      </c>
      <c r="H252" s="39">
        <f t="shared" si="13"/>
        <v>28</v>
      </c>
      <c r="I252" s="39">
        <f t="shared" si="14"/>
        <v>3</v>
      </c>
      <c r="J252" s="39">
        <f t="shared" si="15"/>
        <v>2020</v>
      </c>
      <c r="K252" s="21">
        <v>43918</v>
      </c>
    </row>
    <row r="253" spans="1:11" x14ac:dyDescent="0.35">
      <c r="A253" s="4">
        <v>252</v>
      </c>
      <c r="B253" s="4">
        <v>874</v>
      </c>
      <c r="C253" s="27">
        <v>874</v>
      </c>
      <c r="D253" s="2" t="s">
        <v>266</v>
      </c>
      <c r="E253" s="2" t="s">
        <v>284</v>
      </c>
      <c r="F253" s="3">
        <v>23</v>
      </c>
      <c r="G253" s="39" t="str">
        <f t="shared" si="12"/>
        <v>domingo</v>
      </c>
      <c r="H253" s="39">
        <f t="shared" si="13"/>
        <v>29</v>
      </c>
      <c r="I253" s="39">
        <f t="shared" si="14"/>
        <v>3</v>
      </c>
      <c r="J253" s="39">
        <f t="shared" si="15"/>
        <v>2020</v>
      </c>
      <c r="K253" s="21">
        <v>43919</v>
      </c>
    </row>
    <row r="254" spans="1:11" x14ac:dyDescent="0.35">
      <c r="A254" s="4">
        <v>253</v>
      </c>
      <c r="B254" s="4">
        <v>186</v>
      </c>
      <c r="C254" s="27">
        <v>186</v>
      </c>
      <c r="D254" s="2" t="s">
        <v>267</v>
      </c>
      <c r="E254" s="2" t="s">
        <v>283</v>
      </c>
      <c r="F254" s="3">
        <v>11</v>
      </c>
      <c r="G254" s="39" t="str">
        <f t="shared" si="12"/>
        <v>terça-feira</v>
      </c>
      <c r="H254" s="39">
        <f t="shared" si="13"/>
        <v>31</v>
      </c>
      <c r="I254" s="39">
        <f t="shared" si="14"/>
        <v>3</v>
      </c>
      <c r="J254" s="39">
        <f t="shared" si="15"/>
        <v>2020</v>
      </c>
      <c r="K254" s="21">
        <v>43921</v>
      </c>
    </row>
    <row r="255" spans="1:11" x14ac:dyDescent="0.35">
      <c r="A255" s="4">
        <v>254</v>
      </c>
      <c r="B255" s="4">
        <v>47</v>
      </c>
      <c r="C255" s="27">
        <v>47</v>
      </c>
      <c r="D255" s="2" t="s">
        <v>271</v>
      </c>
      <c r="E255" s="2" t="s">
        <v>265</v>
      </c>
      <c r="F255" s="3">
        <v>53</v>
      </c>
      <c r="G255" s="39" t="str">
        <f t="shared" si="12"/>
        <v>terça-feira</v>
      </c>
      <c r="H255" s="39">
        <f t="shared" si="13"/>
        <v>31</v>
      </c>
      <c r="I255" s="39">
        <f t="shared" si="14"/>
        <v>3</v>
      </c>
      <c r="J255" s="39">
        <f t="shared" si="15"/>
        <v>2020</v>
      </c>
      <c r="K255" s="21">
        <v>43921</v>
      </c>
    </row>
    <row r="256" spans="1:11" x14ac:dyDescent="0.35">
      <c r="A256" s="4">
        <v>255</v>
      </c>
      <c r="B256" s="4">
        <v>647</v>
      </c>
      <c r="C256" s="27">
        <v>647</v>
      </c>
      <c r="D256" s="2" t="s">
        <v>270</v>
      </c>
      <c r="E256" s="2" t="s">
        <v>286</v>
      </c>
      <c r="F256" s="3">
        <v>39</v>
      </c>
      <c r="G256" s="39" t="str">
        <f t="shared" si="12"/>
        <v>terça-feira</v>
      </c>
      <c r="H256" s="39">
        <f t="shared" si="13"/>
        <v>31</v>
      </c>
      <c r="I256" s="39">
        <f t="shared" si="14"/>
        <v>3</v>
      </c>
      <c r="J256" s="39">
        <f t="shared" si="15"/>
        <v>2020</v>
      </c>
      <c r="K256" s="21">
        <v>43921</v>
      </c>
    </row>
    <row r="257" spans="1:11" x14ac:dyDescent="0.35">
      <c r="A257" s="4">
        <v>256</v>
      </c>
      <c r="B257" s="4">
        <v>1109</v>
      </c>
      <c r="C257" s="27">
        <v>1109</v>
      </c>
      <c r="D257" s="2" t="s">
        <v>266</v>
      </c>
      <c r="E257" s="2" t="s">
        <v>265</v>
      </c>
      <c r="F257" s="3">
        <v>40</v>
      </c>
      <c r="G257" s="39" t="str">
        <f t="shared" si="12"/>
        <v>terça-feira</v>
      </c>
      <c r="H257" s="39">
        <f t="shared" si="13"/>
        <v>31</v>
      </c>
      <c r="I257" s="39">
        <f t="shared" si="14"/>
        <v>3</v>
      </c>
      <c r="J257" s="39">
        <f t="shared" si="15"/>
        <v>2020</v>
      </c>
      <c r="K257" s="21">
        <v>43921</v>
      </c>
    </row>
    <row r="258" spans="1:11" x14ac:dyDescent="0.35">
      <c r="A258" s="4">
        <v>257</v>
      </c>
      <c r="B258" s="4">
        <v>857</v>
      </c>
      <c r="C258" s="27">
        <v>857</v>
      </c>
      <c r="D258" s="2" t="s">
        <v>270</v>
      </c>
      <c r="E258" s="2" t="s">
        <v>288</v>
      </c>
      <c r="F258" s="3">
        <v>36</v>
      </c>
      <c r="G258" s="39" t="str">
        <f t="shared" si="12"/>
        <v>terça-feira</v>
      </c>
      <c r="H258" s="39">
        <f t="shared" si="13"/>
        <v>31</v>
      </c>
      <c r="I258" s="39">
        <f t="shared" si="14"/>
        <v>3</v>
      </c>
      <c r="J258" s="39">
        <f t="shared" si="15"/>
        <v>2020</v>
      </c>
      <c r="K258" s="21">
        <v>43921</v>
      </c>
    </row>
    <row r="259" spans="1:11" x14ac:dyDescent="0.35">
      <c r="A259" s="4">
        <v>258</v>
      </c>
      <c r="B259" s="4">
        <v>1008</v>
      </c>
      <c r="C259" s="27">
        <v>1008</v>
      </c>
      <c r="D259" s="2" t="s">
        <v>270</v>
      </c>
      <c r="E259" s="2" t="s">
        <v>276</v>
      </c>
      <c r="F259" s="3">
        <v>18</v>
      </c>
      <c r="G259" s="39" t="str">
        <f t="shared" ref="G259:G322" si="16">TEXT(K259,"dddd")</f>
        <v>quarta-feira</v>
      </c>
      <c r="H259" s="39">
        <f t="shared" ref="H259:H322" si="17">DAY(K259)</f>
        <v>1</v>
      </c>
      <c r="I259" s="39">
        <f t="shared" ref="I259:I322" si="18">MONTH(K259)</f>
        <v>4</v>
      </c>
      <c r="J259" s="39">
        <f t="shared" ref="J259:J322" si="19">YEAR(K259)</f>
        <v>2020</v>
      </c>
      <c r="K259" s="21">
        <v>43922</v>
      </c>
    </row>
    <row r="260" spans="1:11" x14ac:dyDescent="0.35">
      <c r="A260" s="4">
        <v>259</v>
      </c>
      <c r="B260" s="4">
        <v>1020</v>
      </c>
      <c r="C260" s="27">
        <v>1020</v>
      </c>
      <c r="D260" s="2" t="s">
        <v>266</v>
      </c>
      <c r="E260" s="2" t="s">
        <v>275</v>
      </c>
      <c r="F260" s="3">
        <v>32</v>
      </c>
      <c r="G260" s="39" t="str">
        <f t="shared" si="16"/>
        <v>quinta-feira</v>
      </c>
      <c r="H260" s="39">
        <f t="shared" si="17"/>
        <v>2</v>
      </c>
      <c r="I260" s="39">
        <f t="shared" si="18"/>
        <v>4</v>
      </c>
      <c r="J260" s="39">
        <f t="shared" si="19"/>
        <v>2020</v>
      </c>
      <c r="K260" s="21">
        <v>43923</v>
      </c>
    </row>
    <row r="261" spans="1:11" x14ac:dyDescent="0.35">
      <c r="A261" s="4">
        <v>260</v>
      </c>
      <c r="B261" s="4">
        <v>866</v>
      </c>
      <c r="C261" s="27">
        <v>866</v>
      </c>
      <c r="D261" s="2" t="s">
        <v>266</v>
      </c>
      <c r="E261" s="2" t="s">
        <v>289</v>
      </c>
      <c r="F261" s="3">
        <v>57</v>
      </c>
      <c r="G261" s="39" t="str">
        <f t="shared" si="16"/>
        <v>sexta-feira</v>
      </c>
      <c r="H261" s="39">
        <f t="shared" si="17"/>
        <v>3</v>
      </c>
      <c r="I261" s="39">
        <f t="shared" si="18"/>
        <v>4</v>
      </c>
      <c r="J261" s="39">
        <f t="shared" si="19"/>
        <v>2020</v>
      </c>
      <c r="K261" s="21">
        <v>43924</v>
      </c>
    </row>
    <row r="262" spans="1:11" x14ac:dyDescent="0.35">
      <c r="A262" s="4">
        <v>261</v>
      </c>
      <c r="B262" s="4">
        <v>259</v>
      </c>
      <c r="C262" s="27">
        <v>259</v>
      </c>
      <c r="D262" s="2" t="s">
        <v>266</v>
      </c>
      <c r="E262" s="2" t="s">
        <v>289</v>
      </c>
      <c r="F262" s="3">
        <v>44</v>
      </c>
      <c r="G262" s="39" t="str">
        <f t="shared" si="16"/>
        <v>sexta-feira</v>
      </c>
      <c r="H262" s="39">
        <f t="shared" si="17"/>
        <v>3</v>
      </c>
      <c r="I262" s="39">
        <f t="shared" si="18"/>
        <v>4</v>
      </c>
      <c r="J262" s="39">
        <f t="shared" si="19"/>
        <v>2020</v>
      </c>
      <c r="K262" s="21">
        <v>43924</v>
      </c>
    </row>
    <row r="263" spans="1:11" x14ac:dyDescent="0.35">
      <c r="A263" s="4">
        <v>262</v>
      </c>
      <c r="B263" s="4">
        <v>432</v>
      </c>
      <c r="C263" s="27">
        <v>432</v>
      </c>
      <c r="D263" s="2" t="s">
        <v>266</v>
      </c>
      <c r="E263" s="2" t="s">
        <v>280</v>
      </c>
      <c r="F263" s="3">
        <v>13</v>
      </c>
      <c r="G263" s="39" t="str">
        <f t="shared" si="16"/>
        <v>sexta-feira</v>
      </c>
      <c r="H263" s="39">
        <f t="shared" si="17"/>
        <v>3</v>
      </c>
      <c r="I263" s="39">
        <f t="shared" si="18"/>
        <v>4</v>
      </c>
      <c r="J263" s="39">
        <f t="shared" si="19"/>
        <v>2020</v>
      </c>
      <c r="K263" s="21">
        <v>43924</v>
      </c>
    </row>
    <row r="264" spans="1:11" x14ac:dyDescent="0.35">
      <c r="A264" s="4">
        <v>263</v>
      </c>
      <c r="B264" s="4">
        <v>519</v>
      </c>
      <c r="C264" s="27">
        <v>519</v>
      </c>
      <c r="D264" s="2" t="s">
        <v>267</v>
      </c>
      <c r="E264" s="2" t="s">
        <v>284</v>
      </c>
      <c r="F264" s="3">
        <v>10</v>
      </c>
      <c r="G264" s="39" t="str">
        <f t="shared" si="16"/>
        <v>sexta-feira</v>
      </c>
      <c r="H264" s="39">
        <f t="shared" si="17"/>
        <v>3</v>
      </c>
      <c r="I264" s="39">
        <f t="shared" si="18"/>
        <v>4</v>
      </c>
      <c r="J264" s="39">
        <f t="shared" si="19"/>
        <v>2020</v>
      </c>
      <c r="K264" s="21">
        <v>43924</v>
      </c>
    </row>
    <row r="265" spans="1:11" x14ac:dyDescent="0.35">
      <c r="A265" s="4">
        <v>264</v>
      </c>
      <c r="B265" s="4">
        <v>705</v>
      </c>
      <c r="C265" s="27">
        <v>705</v>
      </c>
      <c r="D265" s="2" t="s">
        <v>267</v>
      </c>
      <c r="E265" s="2" t="s">
        <v>282</v>
      </c>
      <c r="F265" s="3">
        <v>25</v>
      </c>
      <c r="G265" s="39" t="str">
        <f t="shared" si="16"/>
        <v>sábado</v>
      </c>
      <c r="H265" s="39">
        <f t="shared" si="17"/>
        <v>4</v>
      </c>
      <c r="I265" s="39">
        <f t="shared" si="18"/>
        <v>4</v>
      </c>
      <c r="J265" s="39">
        <f t="shared" si="19"/>
        <v>2020</v>
      </c>
      <c r="K265" s="21">
        <v>43925</v>
      </c>
    </row>
    <row r="266" spans="1:11" x14ac:dyDescent="0.35">
      <c r="A266" s="4">
        <v>265</v>
      </c>
      <c r="B266" s="4">
        <v>786</v>
      </c>
      <c r="C266" s="27">
        <v>786</v>
      </c>
      <c r="D266" s="2" t="s">
        <v>267</v>
      </c>
      <c r="E266" s="2" t="s">
        <v>276</v>
      </c>
      <c r="F266" s="3">
        <v>40</v>
      </c>
      <c r="G266" s="39" t="str">
        <f t="shared" si="16"/>
        <v>sábado</v>
      </c>
      <c r="H266" s="39">
        <f t="shared" si="17"/>
        <v>4</v>
      </c>
      <c r="I266" s="39">
        <f t="shared" si="18"/>
        <v>4</v>
      </c>
      <c r="J266" s="39">
        <f t="shared" si="19"/>
        <v>2020</v>
      </c>
      <c r="K266" s="21">
        <v>43925</v>
      </c>
    </row>
    <row r="267" spans="1:11" x14ac:dyDescent="0.35">
      <c r="A267" s="4">
        <v>266</v>
      </c>
      <c r="B267" s="4">
        <v>291</v>
      </c>
      <c r="C267" s="27">
        <v>291</v>
      </c>
      <c r="D267" s="2" t="s">
        <v>269</v>
      </c>
      <c r="E267" s="2" t="s">
        <v>286</v>
      </c>
      <c r="F267" s="3">
        <v>34</v>
      </c>
      <c r="G267" s="39" t="str">
        <f t="shared" si="16"/>
        <v>sábado</v>
      </c>
      <c r="H267" s="39">
        <f t="shared" si="17"/>
        <v>4</v>
      </c>
      <c r="I267" s="39">
        <f t="shared" si="18"/>
        <v>4</v>
      </c>
      <c r="J267" s="39">
        <f t="shared" si="19"/>
        <v>2020</v>
      </c>
      <c r="K267" s="21">
        <v>43925</v>
      </c>
    </row>
    <row r="268" spans="1:11" x14ac:dyDescent="0.35">
      <c r="A268" s="4">
        <v>267</v>
      </c>
      <c r="B268" s="4">
        <v>675</v>
      </c>
      <c r="C268" s="27">
        <v>675</v>
      </c>
      <c r="D268" s="2" t="s">
        <v>267</v>
      </c>
      <c r="E268" s="2" t="s">
        <v>272</v>
      </c>
      <c r="F268" s="3">
        <v>23</v>
      </c>
      <c r="G268" s="39" t="str">
        <f t="shared" si="16"/>
        <v>sábado</v>
      </c>
      <c r="H268" s="39">
        <f t="shared" si="17"/>
        <v>4</v>
      </c>
      <c r="I268" s="39">
        <f t="shared" si="18"/>
        <v>4</v>
      </c>
      <c r="J268" s="39">
        <f t="shared" si="19"/>
        <v>2020</v>
      </c>
      <c r="K268" s="21">
        <v>43925</v>
      </c>
    </row>
    <row r="269" spans="1:11" x14ac:dyDescent="0.35">
      <c r="A269" s="4">
        <v>268</v>
      </c>
      <c r="B269" s="4">
        <v>806</v>
      </c>
      <c r="C269" s="27">
        <v>806</v>
      </c>
      <c r="D269" s="2" t="s">
        <v>266</v>
      </c>
      <c r="E269" s="2" t="s">
        <v>272</v>
      </c>
      <c r="F269" s="3">
        <v>39</v>
      </c>
      <c r="G269" s="39" t="str">
        <f t="shared" si="16"/>
        <v>sábado</v>
      </c>
      <c r="H269" s="39">
        <f t="shared" si="17"/>
        <v>4</v>
      </c>
      <c r="I269" s="39">
        <f t="shared" si="18"/>
        <v>4</v>
      </c>
      <c r="J269" s="39">
        <f t="shared" si="19"/>
        <v>2020</v>
      </c>
      <c r="K269" s="21">
        <v>43925</v>
      </c>
    </row>
    <row r="270" spans="1:11" x14ac:dyDescent="0.35">
      <c r="A270" s="4">
        <v>269</v>
      </c>
      <c r="B270" s="4">
        <v>657</v>
      </c>
      <c r="C270" s="27">
        <v>657</v>
      </c>
      <c r="D270" s="2" t="s">
        <v>267</v>
      </c>
      <c r="E270" s="2" t="s">
        <v>276</v>
      </c>
      <c r="F270" s="3">
        <v>15</v>
      </c>
      <c r="G270" s="39" t="str">
        <f t="shared" si="16"/>
        <v>domingo</v>
      </c>
      <c r="H270" s="39">
        <f t="shared" si="17"/>
        <v>5</v>
      </c>
      <c r="I270" s="39">
        <f t="shared" si="18"/>
        <v>4</v>
      </c>
      <c r="J270" s="39">
        <f t="shared" si="19"/>
        <v>2020</v>
      </c>
      <c r="K270" s="21">
        <v>43926</v>
      </c>
    </row>
    <row r="271" spans="1:11" x14ac:dyDescent="0.35">
      <c r="A271" s="4">
        <v>270</v>
      </c>
      <c r="B271" s="4">
        <v>409</v>
      </c>
      <c r="C271" s="27">
        <v>409</v>
      </c>
      <c r="D271" s="2" t="s">
        <v>271</v>
      </c>
      <c r="E271" s="2" t="s">
        <v>287</v>
      </c>
      <c r="F271" s="3">
        <v>18</v>
      </c>
      <c r="G271" s="39" t="str">
        <f t="shared" si="16"/>
        <v>domingo</v>
      </c>
      <c r="H271" s="39">
        <f t="shared" si="17"/>
        <v>5</v>
      </c>
      <c r="I271" s="39">
        <f t="shared" si="18"/>
        <v>4</v>
      </c>
      <c r="J271" s="39">
        <f t="shared" si="19"/>
        <v>2020</v>
      </c>
      <c r="K271" s="21">
        <v>43926</v>
      </c>
    </row>
    <row r="272" spans="1:11" x14ac:dyDescent="0.35">
      <c r="A272" s="4">
        <v>271</v>
      </c>
      <c r="B272" s="4">
        <v>846</v>
      </c>
      <c r="C272" s="27">
        <v>846</v>
      </c>
      <c r="D272" s="2" t="s">
        <v>267</v>
      </c>
      <c r="E272" s="2" t="s">
        <v>281</v>
      </c>
      <c r="F272" s="3">
        <v>25</v>
      </c>
      <c r="G272" s="39" t="str">
        <f t="shared" si="16"/>
        <v>domingo</v>
      </c>
      <c r="H272" s="39">
        <f t="shared" si="17"/>
        <v>5</v>
      </c>
      <c r="I272" s="39">
        <f t="shared" si="18"/>
        <v>4</v>
      </c>
      <c r="J272" s="39">
        <f t="shared" si="19"/>
        <v>2020</v>
      </c>
      <c r="K272" s="21">
        <v>43926</v>
      </c>
    </row>
    <row r="273" spans="1:11" x14ac:dyDescent="0.35">
      <c r="A273" s="4">
        <v>272</v>
      </c>
      <c r="B273" s="4">
        <v>364</v>
      </c>
      <c r="C273" s="27">
        <v>364</v>
      </c>
      <c r="D273" s="2" t="s">
        <v>270</v>
      </c>
      <c r="E273" s="2" t="s">
        <v>276</v>
      </c>
      <c r="F273" s="3">
        <v>45</v>
      </c>
      <c r="G273" s="39" t="str">
        <f t="shared" si="16"/>
        <v>domingo</v>
      </c>
      <c r="H273" s="39">
        <f t="shared" si="17"/>
        <v>5</v>
      </c>
      <c r="I273" s="39">
        <f t="shared" si="18"/>
        <v>4</v>
      </c>
      <c r="J273" s="39">
        <f t="shared" si="19"/>
        <v>2020</v>
      </c>
      <c r="K273" s="21">
        <v>43926</v>
      </c>
    </row>
    <row r="274" spans="1:11" x14ac:dyDescent="0.35">
      <c r="A274" s="4">
        <v>273</v>
      </c>
      <c r="B274" s="4">
        <v>532</v>
      </c>
      <c r="C274" s="27">
        <v>532</v>
      </c>
      <c r="D274" s="2" t="s">
        <v>267</v>
      </c>
      <c r="E274" s="2" t="s">
        <v>282</v>
      </c>
      <c r="F274" s="3">
        <v>41</v>
      </c>
      <c r="G274" s="39" t="str">
        <f t="shared" si="16"/>
        <v>segunda-feira</v>
      </c>
      <c r="H274" s="39">
        <f t="shared" si="17"/>
        <v>6</v>
      </c>
      <c r="I274" s="39">
        <f t="shared" si="18"/>
        <v>4</v>
      </c>
      <c r="J274" s="39">
        <f t="shared" si="19"/>
        <v>2020</v>
      </c>
      <c r="K274" s="21">
        <v>43927</v>
      </c>
    </row>
    <row r="275" spans="1:11" x14ac:dyDescent="0.35">
      <c r="A275" s="4">
        <v>274</v>
      </c>
      <c r="B275" s="4">
        <v>75</v>
      </c>
      <c r="C275" s="27">
        <v>75</v>
      </c>
      <c r="D275" s="2" t="s">
        <v>267</v>
      </c>
      <c r="E275" s="2" t="s">
        <v>283</v>
      </c>
      <c r="F275" s="3">
        <v>60</v>
      </c>
      <c r="G275" s="39" t="str">
        <f t="shared" si="16"/>
        <v>terça-feira</v>
      </c>
      <c r="H275" s="39">
        <f t="shared" si="17"/>
        <v>7</v>
      </c>
      <c r="I275" s="39">
        <f t="shared" si="18"/>
        <v>4</v>
      </c>
      <c r="J275" s="39">
        <f t="shared" si="19"/>
        <v>2020</v>
      </c>
      <c r="K275" s="21">
        <v>43928</v>
      </c>
    </row>
    <row r="276" spans="1:11" x14ac:dyDescent="0.35">
      <c r="A276" s="4">
        <v>275</v>
      </c>
      <c r="B276" s="4">
        <v>1291</v>
      </c>
      <c r="C276" s="27">
        <v>1291</v>
      </c>
      <c r="D276" s="2" t="s">
        <v>266</v>
      </c>
      <c r="E276" s="2" t="s">
        <v>279</v>
      </c>
      <c r="F276" s="3">
        <v>10</v>
      </c>
      <c r="G276" s="39" t="str">
        <f t="shared" si="16"/>
        <v>terça-feira</v>
      </c>
      <c r="H276" s="39">
        <f t="shared" si="17"/>
        <v>7</v>
      </c>
      <c r="I276" s="39">
        <f t="shared" si="18"/>
        <v>4</v>
      </c>
      <c r="J276" s="39">
        <f t="shared" si="19"/>
        <v>2020</v>
      </c>
      <c r="K276" s="21">
        <v>43928</v>
      </c>
    </row>
    <row r="277" spans="1:11" x14ac:dyDescent="0.35">
      <c r="A277" s="4">
        <v>276</v>
      </c>
      <c r="B277" s="4">
        <v>1212</v>
      </c>
      <c r="C277" s="27">
        <v>1212</v>
      </c>
      <c r="D277" s="2" t="s">
        <v>269</v>
      </c>
      <c r="E277" s="2" t="s">
        <v>284</v>
      </c>
      <c r="F277" s="3">
        <v>54</v>
      </c>
      <c r="G277" s="39" t="str">
        <f t="shared" si="16"/>
        <v>quarta-feira</v>
      </c>
      <c r="H277" s="39">
        <f t="shared" si="17"/>
        <v>8</v>
      </c>
      <c r="I277" s="39">
        <f t="shared" si="18"/>
        <v>4</v>
      </c>
      <c r="J277" s="39">
        <f t="shared" si="19"/>
        <v>2020</v>
      </c>
      <c r="K277" s="21">
        <v>43929</v>
      </c>
    </row>
    <row r="278" spans="1:11" x14ac:dyDescent="0.35">
      <c r="A278" s="4">
        <v>277</v>
      </c>
      <c r="B278" s="4">
        <v>220</v>
      </c>
      <c r="C278" s="27">
        <v>220</v>
      </c>
      <c r="D278" s="2" t="s">
        <v>267</v>
      </c>
      <c r="E278" s="2" t="s">
        <v>278</v>
      </c>
      <c r="F278" s="3">
        <v>15</v>
      </c>
      <c r="G278" s="39" t="str">
        <f t="shared" si="16"/>
        <v>quarta-feira</v>
      </c>
      <c r="H278" s="39">
        <f t="shared" si="17"/>
        <v>8</v>
      </c>
      <c r="I278" s="39">
        <f t="shared" si="18"/>
        <v>4</v>
      </c>
      <c r="J278" s="39">
        <f t="shared" si="19"/>
        <v>2020</v>
      </c>
      <c r="K278" s="21">
        <v>43929</v>
      </c>
    </row>
    <row r="279" spans="1:11" x14ac:dyDescent="0.35">
      <c r="A279" s="4">
        <v>278</v>
      </c>
      <c r="B279" s="4">
        <v>562</v>
      </c>
      <c r="C279" s="27">
        <v>562</v>
      </c>
      <c r="D279" s="2" t="s">
        <v>267</v>
      </c>
      <c r="E279" s="2" t="s">
        <v>289</v>
      </c>
      <c r="F279" s="3">
        <v>50</v>
      </c>
      <c r="G279" s="39" t="str">
        <f t="shared" si="16"/>
        <v>quarta-feira</v>
      </c>
      <c r="H279" s="39">
        <f t="shared" si="17"/>
        <v>8</v>
      </c>
      <c r="I279" s="39">
        <f t="shared" si="18"/>
        <v>4</v>
      </c>
      <c r="J279" s="39">
        <f t="shared" si="19"/>
        <v>2020</v>
      </c>
      <c r="K279" s="21">
        <v>43929</v>
      </c>
    </row>
    <row r="280" spans="1:11" x14ac:dyDescent="0.35">
      <c r="A280" s="4">
        <v>279</v>
      </c>
      <c r="B280" s="4">
        <v>215</v>
      </c>
      <c r="C280" s="27">
        <v>215</v>
      </c>
      <c r="D280" s="2" t="s">
        <v>267</v>
      </c>
      <c r="E280" s="2" t="s">
        <v>272</v>
      </c>
      <c r="F280" s="3">
        <v>56</v>
      </c>
      <c r="G280" s="39" t="str">
        <f t="shared" si="16"/>
        <v>quarta-feira</v>
      </c>
      <c r="H280" s="39">
        <f t="shared" si="17"/>
        <v>8</v>
      </c>
      <c r="I280" s="39">
        <f t="shared" si="18"/>
        <v>4</v>
      </c>
      <c r="J280" s="39">
        <f t="shared" si="19"/>
        <v>2020</v>
      </c>
      <c r="K280" s="21">
        <v>43929</v>
      </c>
    </row>
    <row r="281" spans="1:11" x14ac:dyDescent="0.35">
      <c r="A281" s="4">
        <v>280</v>
      </c>
      <c r="B281" s="4">
        <v>805</v>
      </c>
      <c r="C281" s="27">
        <v>805</v>
      </c>
      <c r="D281" s="2" t="s">
        <v>269</v>
      </c>
      <c r="E281" s="2" t="s">
        <v>284</v>
      </c>
      <c r="F281" s="3">
        <v>29</v>
      </c>
      <c r="G281" s="39" t="str">
        <f t="shared" si="16"/>
        <v>quarta-feira</v>
      </c>
      <c r="H281" s="39">
        <f t="shared" si="17"/>
        <v>8</v>
      </c>
      <c r="I281" s="39">
        <f t="shared" si="18"/>
        <v>4</v>
      </c>
      <c r="J281" s="39">
        <f t="shared" si="19"/>
        <v>2020</v>
      </c>
      <c r="K281" s="21">
        <v>43929</v>
      </c>
    </row>
    <row r="282" spans="1:11" x14ac:dyDescent="0.35">
      <c r="A282" s="4">
        <v>281</v>
      </c>
      <c r="B282" s="4">
        <v>11</v>
      </c>
      <c r="C282" s="27">
        <v>11</v>
      </c>
      <c r="D282" s="2" t="s">
        <v>267</v>
      </c>
      <c r="E282" s="2" t="s">
        <v>284</v>
      </c>
      <c r="F282" s="3">
        <v>47</v>
      </c>
      <c r="G282" s="39" t="str">
        <f t="shared" si="16"/>
        <v>quinta-feira</v>
      </c>
      <c r="H282" s="39">
        <f t="shared" si="17"/>
        <v>9</v>
      </c>
      <c r="I282" s="39">
        <f t="shared" si="18"/>
        <v>4</v>
      </c>
      <c r="J282" s="39">
        <f t="shared" si="19"/>
        <v>2020</v>
      </c>
      <c r="K282" s="21">
        <v>43930</v>
      </c>
    </row>
    <row r="283" spans="1:11" x14ac:dyDescent="0.35">
      <c r="A283" s="4">
        <v>282</v>
      </c>
      <c r="B283" s="4">
        <v>974</v>
      </c>
      <c r="C283" s="27">
        <v>974</v>
      </c>
      <c r="D283" s="2" t="s">
        <v>267</v>
      </c>
      <c r="E283" s="2" t="s">
        <v>286</v>
      </c>
      <c r="F283" s="3">
        <v>43</v>
      </c>
      <c r="G283" s="39" t="str">
        <f t="shared" si="16"/>
        <v>quinta-feira</v>
      </c>
      <c r="H283" s="39">
        <f t="shared" si="17"/>
        <v>9</v>
      </c>
      <c r="I283" s="39">
        <f t="shared" si="18"/>
        <v>4</v>
      </c>
      <c r="J283" s="39">
        <f t="shared" si="19"/>
        <v>2020</v>
      </c>
      <c r="K283" s="21">
        <v>43930</v>
      </c>
    </row>
    <row r="284" spans="1:11" x14ac:dyDescent="0.35">
      <c r="A284" s="4">
        <v>283</v>
      </c>
      <c r="B284" s="4">
        <v>6</v>
      </c>
      <c r="C284" s="27">
        <v>6</v>
      </c>
      <c r="D284" s="2" t="s">
        <v>271</v>
      </c>
      <c r="E284" s="2" t="s">
        <v>265</v>
      </c>
      <c r="F284" s="3">
        <v>15</v>
      </c>
      <c r="G284" s="39" t="str">
        <f t="shared" si="16"/>
        <v>quinta-feira</v>
      </c>
      <c r="H284" s="39">
        <f t="shared" si="17"/>
        <v>9</v>
      </c>
      <c r="I284" s="39">
        <f t="shared" si="18"/>
        <v>4</v>
      </c>
      <c r="J284" s="39">
        <f t="shared" si="19"/>
        <v>2020</v>
      </c>
      <c r="K284" s="21">
        <v>43930</v>
      </c>
    </row>
    <row r="285" spans="1:11" x14ac:dyDescent="0.35">
      <c r="A285" s="4">
        <v>284</v>
      </c>
      <c r="B285" s="4">
        <v>448</v>
      </c>
      <c r="C285" s="27">
        <v>448</v>
      </c>
      <c r="D285" s="2" t="s">
        <v>266</v>
      </c>
      <c r="E285" s="2" t="s">
        <v>277</v>
      </c>
      <c r="F285" s="3">
        <v>52</v>
      </c>
      <c r="G285" s="39" t="str">
        <f t="shared" si="16"/>
        <v>quinta-feira</v>
      </c>
      <c r="H285" s="39">
        <f t="shared" si="17"/>
        <v>9</v>
      </c>
      <c r="I285" s="39">
        <f t="shared" si="18"/>
        <v>4</v>
      </c>
      <c r="J285" s="39">
        <f t="shared" si="19"/>
        <v>2020</v>
      </c>
      <c r="K285" s="21">
        <v>43930</v>
      </c>
    </row>
    <row r="286" spans="1:11" x14ac:dyDescent="0.35">
      <c r="A286" s="4">
        <v>285</v>
      </c>
      <c r="B286" s="4">
        <v>818</v>
      </c>
      <c r="C286" s="27">
        <v>818</v>
      </c>
      <c r="D286" s="2" t="s">
        <v>266</v>
      </c>
      <c r="E286" s="2" t="s">
        <v>285</v>
      </c>
      <c r="F286" s="3">
        <v>32</v>
      </c>
      <c r="G286" s="39" t="str">
        <f t="shared" si="16"/>
        <v>sexta-feira</v>
      </c>
      <c r="H286" s="39">
        <f t="shared" si="17"/>
        <v>10</v>
      </c>
      <c r="I286" s="39">
        <f t="shared" si="18"/>
        <v>4</v>
      </c>
      <c r="J286" s="39">
        <f t="shared" si="19"/>
        <v>2020</v>
      </c>
      <c r="K286" s="21">
        <v>43931</v>
      </c>
    </row>
    <row r="287" spans="1:11" x14ac:dyDescent="0.35">
      <c r="A287" s="4">
        <v>286</v>
      </c>
      <c r="B287" s="4">
        <v>664</v>
      </c>
      <c r="C287" s="27">
        <v>664</v>
      </c>
      <c r="D287" s="2" t="s">
        <v>266</v>
      </c>
      <c r="E287" s="2" t="s">
        <v>265</v>
      </c>
      <c r="F287" s="3">
        <v>55</v>
      </c>
      <c r="G287" s="39" t="str">
        <f t="shared" si="16"/>
        <v>domingo</v>
      </c>
      <c r="H287" s="39">
        <f t="shared" si="17"/>
        <v>12</v>
      </c>
      <c r="I287" s="39">
        <f t="shared" si="18"/>
        <v>4</v>
      </c>
      <c r="J287" s="39">
        <f t="shared" si="19"/>
        <v>2020</v>
      </c>
      <c r="K287" s="21">
        <v>43933</v>
      </c>
    </row>
    <row r="288" spans="1:11" x14ac:dyDescent="0.35">
      <c r="A288" s="4">
        <v>287</v>
      </c>
      <c r="B288" s="4">
        <v>891</v>
      </c>
      <c r="C288" s="27">
        <v>891</v>
      </c>
      <c r="D288" s="2" t="s">
        <v>267</v>
      </c>
      <c r="E288" s="2" t="s">
        <v>275</v>
      </c>
      <c r="F288" s="3">
        <v>40</v>
      </c>
      <c r="G288" s="39" t="str">
        <f t="shared" si="16"/>
        <v>domingo</v>
      </c>
      <c r="H288" s="39">
        <f t="shared" si="17"/>
        <v>12</v>
      </c>
      <c r="I288" s="39">
        <f t="shared" si="18"/>
        <v>4</v>
      </c>
      <c r="J288" s="39">
        <f t="shared" si="19"/>
        <v>2020</v>
      </c>
      <c r="K288" s="21">
        <v>43933</v>
      </c>
    </row>
    <row r="289" spans="1:11" x14ac:dyDescent="0.35">
      <c r="A289" s="4">
        <v>288</v>
      </c>
      <c r="B289" s="4">
        <v>281</v>
      </c>
      <c r="C289" s="27">
        <v>281</v>
      </c>
      <c r="D289" s="2" t="s">
        <v>267</v>
      </c>
      <c r="E289" s="2" t="s">
        <v>285</v>
      </c>
      <c r="F289" s="3">
        <v>27</v>
      </c>
      <c r="G289" s="39" t="str">
        <f t="shared" si="16"/>
        <v>domingo</v>
      </c>
      <c r="H289" s="39">
        <f t="shared" si="17"/>
        <v>12</v>
      </c>
      <c r="I289" s="39">
        <f t="shared" si="18"/>
        <v>4</v>
      </c>
      <c r="J289" s="39">
        <f t="shared" si="19"/>
        <v>2020</v>
      </c>
      <c r="K289" s="21">
        <v>43933</v>
      </c>
    </row>
    <row r="290" spans="1:11" x14ac:dyDescent="0.35">
      <c r="A290" s="4">
        <v>289</v>
      </c>
      <c r="B290" s="4">
        <v>979</v>
      </c>
      <c r="C290" s="27">
        <v>979</v>
      </c>
      <c r="D290" s="2" t="s">
        <v>266</v>
      </c>
      <c r="E290" s="2" t="s">
        <v>272</v>
      </c>
      <c r="F290" s="3">
        <v>59</v>
      </c>
      <c r="G290" s="39" t="str">
        <f t="shared" si="16"/>
        <v>domingo</v>
      </c>
      <c r="H290" s="39">
        <f t="shared" si="17"/>
        <v>12</v>
      </c>
      <c r="I290" s="39">
        <f t="shared" si="18"/>
        <v>4</v>
      </c>
      <c r="J290" s="39">
        <f t="shared" si="19"/>
        <v>2020</v>
      </c>
      <c r="K290" s="21">
        <v>43933</v>
      </c>
    </row>
    <row r="291" spans="1:11" x14ac:dyDescent="0.35">
      <c r="A291" s="4">
        <v>290</v>
      </c>
      <c r="B291" s="4">
        <v>108</v>
      </c>
      <c r="C291" s="27">
        <v>108</v>
      </c>
      <c r="D291" s="2" t="s">
        <v>267</v>
      </c>
      <c r="E291" s="2" t="s">
        <v>276</v>
      </c>
      <c r="F291" s="3">
        <v>42</v>
      </c>
      <c r="G291" s="39" t="str">
        <f t="shared" si="16"/>
        <v>domingo</v>
      </c>
      <c r="H291" s="39">
        <f t="shared" si="17"/>
        <v>12</v>
      </c>
      <c r="I291" s="39">
        <f t="shared" si="18"/>
        <v>4</v>
      </c>
      <c r="J291" s="39">
        <f t="shared" si="19"/>
        <v>2020</v>
      </c>
      <c r="K291" s="21">
        <v>43933</v>
      </c>
    </row>
    <row r="292" spans="1:11" x14ac:dyDescent="0.35">
      <c r="A292" s="4">
        <v>291</v>
      </c>
      <c r="B292" s="4">
        <v>1070</v>
      </c>
      <c r="C292" s="27">
        <v>1070</v>
      </c>
      <c r="D292" s="2" t="s">
        <v>266</v>
      </c>
      <c r="E292" s="2" t="s">
        <v>286</v>
      </c>
      <c r="F292" s="3">
        <v>55</v>
      </c>
      <c r="G292" s="39" t="str">
        <f t="shared" si="16"/>
        <v>domingo</v>
      </c>
      <c r="H292" s="39">
        <f t="shared" si="17"/>
        <v>12</v>
      </c>
      <c r="I292" s="39">
        <f t="shared" si="18"/>
        <v>4</v>
      </c>
      <c r="J292" s="39">
        <f t="shared" si="19"/>
        <v>2020</v>
      </c>
      <c r="K292" s="21">
        <v>43933</v>
      </c>
    </row>
    <row r="293" spans="1:11" x14ac:dyDescent="0.35">
      <c r="A293" s="4">
        <v>292</v>
      </c>
      <c r="B293" s="4">
        <v>1173</v>
      </c>
      <c r="C293" s="27">
        <v>1173</v>
      </c>
      <c r="D293" s="2" t="s">
        <v>269</v>
      </c>
      <c r="E293" s="2" t="s">
        <v>289</v>
      </c>
      <c r="F293" s="3">
        <v>16</v>
      </c>
      <c r="G293" s="39" t="str">
        <f t="shared" si="16"/>
        <v>segunda-feira</v>
      </c>
      <c r="H293" s="39">
        <f t="shared" si="17"/>
        <v>13</v>
      </c>
      <c r="I293" s="39">
        <f t="shared" si="18"/>
        <v>4</v>
      </c>
      <c r="J293" s="39">
        <f t="shared" si="19"/>
        <v>2020</v>
      </c>
      <c r="K293" s="21">
        <v>43934</v>
      </c>
    </row>
    <row r="294" spans="1:11" x14ac:dyDescent="0.35">
      <c r="A294" s="4">
        <v>293</v>
      </c>
      <c r="B294" s="4">
        <v>379</v>
      </c>
      <c r="C294" s="27">
        <v>379</v>
      </c>
      <c r="D294" s="2" t="s">
        <v>267</v>
      </c>
      <c r="E294" s="2" t="s">
        <v>289</v>
      </c>
      <c r="F294" s="3">
        <v>48</v>
      </c>
      <c r="G294" s="39" t="str">
        <f t="shared" si="16"/>
        <v>segunda-feira</v>
      </c>
      <c r="H294" s="39">
        <f t="shared" si="17"/>
        <v>13</v>
      </c>
      <c r="I294" s="39">
        <f t="shared" si="18"/>
        <v>4</v>
      </c>
      <c r="J294" s="39">
        <f t="shared" si="19"/>
        <v>2020</v>
      </c>
      <c r="K294" s="21">
        <v>43934</v>
      </c>
    </row>
    <row r="295" spans="1:11" x14ac:dyDescent="0.35">
      <c r="A295" s="4">
        <v>294</v>
      </c>
      <c r="B295" s="4">
        <v>510</v>
      </c>
      <c r="C295" s="27">
        <v>510</v>
      </c>
      <c r="D295" s="2" t="s">
        <v>270</v>
      </c>
      <c r="E295" s="2" t="s">
        <v>288</v>
      </c>
      <c r="F295" s="3">
        <v>25</v>
      </c>
      <c r="G295" s="39" t="str">
        <f t="shared" si="16"/>
        <v>segunda-feira</v>
      </c>
      <c r="H295" s="39">
        <f t="shared" si="17"/>
        <v>13</v>
      </c>
      <c r="I295" s="39">
        <f t="shared" si="18"/>
        <v>4</v>
      </c>
      <c r="J295" s="39">
        <f t="shared" si="19"/>
        <v>2020</v>
      </c>
      <c r="K295" s="21">
        <v>43934</v>
      </c>
    </row>
    <row r="296" spans="1:11" x14ac:dyDescent="0.35">
      <c r="A296" s="4">
        <v>295</v>
      </c>
      <c r="B296" s="4">
        <v>1138</v>
      </c>
      <c r="C296" s="27">
        <v>1138</v>
      </c>
      <c r="D296" s="2" t="s">
        <v>267</v>
      </c>
      <c r="E296" s="2" t="s">
        <v>284</v>
      </c>
      <c r="F296" s="3">
        <v>51</v>
      </c>
      <c r="G296" s="39" t="str">
        <f t="shared" si="16"/>
        <v>segunda-feira</v>
      </c>
      <c r="H296" s="39">
        <f t="shared" si="17"/>
        <v>13</v>
      </c>
      <c r="I296" s="39">
        <f t="shared" si="18"/>
        <v>4</v>
      </c>
      <c r="J296" s="39">
        <f t="shared" si="19"/>
        <v>2020</v>
      </c>
      <c r="K296" s="21">
        <v>43934</v>
      </c>
    </row>
    <row r="297" spans="1:11" x14ac:dyDescent="0.35">
      <c r="A297" s="4">
        <v>296</v>
      </c>
      <c r="B297" s="4">
        <v>732</v>
      </c>
      <c r="C297" s="27">
        <v>732</v>
      </c>
      <c r="D297" s="2" t="s">
        <v>266</v>
      </c>
      <c r="E297" s="2" t="s">
        <v>286</v>
      </c>
      <c r="F297" s="3">
        <v>37</v>
      </c>
      <c r="G297" s="39" t="str">
        <f t="shared" si="16"/>
        <v>segunda-feira</v>
      </c>
      <c r="H297" s="39">
        <f t="shared" si="17"/>
        <v>13</v>
      </c>
      <c r="I297" s="39">
        <f t="shared" si="18"/>
        <v>4</v>
      </c>
      <c r="J297" s="39">
        <f t="shared" si="19"/>
        <v>2020</v>
      </c>
      <c r="K297" s="21">
        <v>43934</v>
      </c>
    </row>
    <row r="298" spans="1:11" x14ac:dyDescent="0.35">
      <c r="A298" s="4">
        <v>297</v>
      </c>
      <c r="B298" s="4">
        <v>1200</v>
      </c>
      <c r="C298" s="27">
        <v>1200</v>
      </c>
      <c r="D298" s="2" t="s">
        <v>267</v>
      </c>
      <c r="E298" s="2" t="s">
        <v>273</v>
      </c>
      <c r="F298" s="3">
        <v>47</v>
      </c>
      <c r="G298" s="39" t="str">
        <f t="shared" si="16"/>
        <v>segunda-feira</v>
      </c>
      <c r="H298" s="39">
        <f t="shared" si="17"/>
        <v>13</v>
      </c>
      <c r="I298" s="39">
        <f t="shared" si="18"/>
        <v>4</v>
      </c>
      <c r="J298" s="39">
        <f t="shared" si="19"/>
        <v>2020</v>
      </c>
      <c r="K298" s="21">
        <v>43934</v>
      </c>
    </row>
    <row r="299" spans="1:11" x14ac:dyDescent="0.35">
      <c r="A299" s="4">
        <v>298</v>
      </c>
      <c r="B299" s="4">
        <v>517</v>
      </c>
      <c r="C299" s="27">
        <v>517</v>
      </c>
      <c r="D299" s="2" t="s">
        <v>271</v>
      </c>
      <c r="E299" s="2" t="s">
        <v>275</v>
      </c>
      <c r="F299" s="3">
        <v>28</v>
      </c>
      <c r="G299" s="39" t="str">
        <f t="shared" si="16"/>
        <v>terça-feira</v>
      </c>
      <c r="H299" s="39">
        <f t="shared" si="17"/>
        <v>14</v>
      </c>
      <c r="I299" s="39">
        <f t="shared" si="18"/>
        <v>4</v>
      </c>
      <c r="J299" s="39">
        <f t="shared" si="19"/>
        <v>2020</v>
      </c>
      <c r="K299" s="21">
        <v>43935</v>
      </c>
    </row>
    <row r="300" spans="1:11" x14ac:dyDescent="0.35">
      <c r="A300" s="4">
        <v>299</v>
      </c>
      <c r="B300" s="4">
        <v>258</v>
      </c>
      <c r="C300" s="27">
        <v>258</v>
      </c>
      <c r="D300" s="2" t="s">
        <v>267</v>
      </c>
      <c r="E300" s="2" t="s">
        <v>272</v>
      </c>
      <c r="F300" s="3">
        <v>19</v>
      </c>
      <c r="G300" s="39" t="str">
        <f t="shared" si="16"/>
        <v>terça-feira</v>
      </c>
      <c r="H300" s="39">
        <f t="shared" si="17"/>
        <v>14</v>
      </c>
      <c r="I300" s="39">
        <f t="shared" si="18"/>
        <v>4</v>
      </c>
      <c r="J300" s="39">
        <f t="shared" si="19"/>
        <v>2020</v>
      </c>
      <c r="K300" s="21">
        <v>43935</v>
      </c>
    </row>
    <row r="301" spans="1:11" x14ac:dyDescent="0.35">
      <c r="A301" s="4">
        <v>300</v>
      </c>
      <c r="B301" s="4">
        <v>92</v>
      </c>
      <c r="C301" s="27">
        <v>92</v>
      </c>
      <c r="D301" s="2" t="s">
        <v>271</v>
      </c>
      <c r="E301" s="2" t="s">
        <v>275</v>
      </c>
      <c r="F301" s="3">
        <v>50</v>
      </c>
      <c r="G301" s="39" t="str">
        <f t="shared" si="16"/>
        <v>terça-feira</v>
      </c>
      <c r="H301" s="39">
        <f t="shared" si="17"/>
        <v>14</v>
      </c>
      <c r="I301" s="39">
        <f t="shared" si="18"/>
        <v>4</v>
      </c>
      <c r="J301" s="39">
        <f t="shared" si="19"/>
        <v>2020</v>
      </c>
      <c r="K301" s="21">
        <v>43935</v>
      </c>
    </row>
    <row r="302" spans="1:11" x14ac:dyDescent="0.35">
      <c r="A302" s="4">
        <v>301</v>
      </c>
      <c r="B302" s="4">
        <v>897</v>
      </c>
      <c r="C302" s="27">
        <v>897</v>
      </c>
      <c r="D302" s="2" t="s">
        <v>267</v>
      </c>
      <c r="E302" s="2" t="s">
        <v>272</v>
      </c>
      <c r="F302" s="3">
        <v>38</v>
      </c>
      <c r="G302" s="39" t="str">
        <f t="shared" si="16"/>
        <v>quinta-feira</v>
      </c>
      <c r="H302" s="39">
        <f t="shared" si="17"/>
        <v>16</v>
      </c>
      <c r="I302" s="39">
        <f t="shared" si="18"/>
        <v>4</v>
      </c>
      <c r="J302" s="39">
        <f t="shared" si="19"/>
        <v>2020</v>
      </c>
      <c r="K302" s="21">
        <v>43937</v>
      </c>
    </row>
    <row r="303" spans="1:11" x14ac:dyDescent="0.35">
      <c r="A303" s="4">
        <v>302</v>
      </c>
      <c r="B303" s="4">
        <v>871</v>
      </c>
      <c r="C303" s="27">
        <v>871</v>
      </c>
      <c r="D303" s="2" t="s">
        <v>267</v>
      </c>
      <c r="E303" s="2" t="s">
        <v>278</v>
      </c>
      <c r="F303" s="3">
        <v>11</v>
      </c>
      <c r="G303" s="39" t="str">
        <f t="shared" si="16"/>
        <v>quinta-feira</v>
      </c>
      <c r="H303" s="39">
        <f t="shared" si="17"/>
        <v>16</v>
      </c>
      <c r="I303" s="39">
        <f t="shared" si="18"/>
        <v>4</v>
      </c>
      <c r="J303" s="39">
        <f t="shared" si="19"/>
        <v>2020</v>
      </c>
      <c r="K303" s="21">
        <v>43937</v>
      </c>
    </row>
    <row r="304" spans="1:11" x14ac:dyDescent="0.35">
      <c r="A304" s="4">
        <v>303</v>
      </c>
      <c r="B304" s="4">
        <v>1218</v>
      </c>
      <c r="C304" s="27">
        <v>1218</v>
      </c>
      <c r="D304" s="2" t="s">
        <v>266</v>
      </c>
      <c r="E304" s="2" t="s">
        <v>289</v>
      </c>
      <c r="F304" s="3">
        <v>25</v>
      </c>
      <c r="G304" s="39" t="str">
        <f t="shared" si="16"/>
        <v>quinta-feira</v>
      </c>
      <c r="H304" s="39">
        <f t="shared" si="17"/>
        <v>16</v>
      </c>
      <c r="I304" s="39">
        <f t="shared" si="18"/>
        <v>4</v>
      </c>
      <c r="J304" s="39">
        <f t="shared" si="19"/>
        <v>2020</v>
      </c>
      <c r="K304" s="21">
        <v>43937</v>
      </c>
    </row>
    <row r="305" spans="1:11" x14ac:dyDescent="0.35">
      <c r="A305" s="4">
        <v>304</v>
      </c>
      <c r="B305" s="4">
        <v>1162</v>
      </c>
      <c r="C305" s="27">
        <v>1162</v>
      </c>
      <c r="D305" s="2" t="s">
        <v>266</v>
      </c>
      <c r="E305" s="2" t="s">
        <v>265</v>
      </c>
      <c r="F305" s="3">
        <v>24</v>
      </c>
      <c r="G305" s="39" t="str">
        <f t="shared" si="16"/>
        <v>quinta-feira</v>
      </c>
      <c r="H305" s="39">
        <f t="shared" si="17"/>
        <v>16</v>
      </c>
      <c r="I305" s="39">
        <f t="shared" si="18"/>
        <v>4</v>
      </c>
      <c r="J305" s="39">
        <f t="shared" si="19"/>
        <v>2020</v>
      </c>
      <c r="K305" s="21">
        <v>43937</v>
      </c>
    </row>
    <row r="306" spans="1:11" x14ac:dyDescent="0.35">
      <c r="A306" s="4">
        <v>305</v>
      </c>
      <c r="B306" s="4">
        <v>1163</v>
      </c>
      <c r="C306" s="27">
        <v>1163</v>
      </c>
      <c r="D306" s="2" t="s">
        <v>268</v>
      </c>
      <c r="E306" s="2" t="s">
        <v>289</v>
      </c>
      <c r="F306" s="3">
        <v>42</v>
      </c>
      <c r="G306" s="39" t="str">
        <f t="shared" si="16"/>
        <v>quinta-feira</v>
      </c>
      <c r="H306" s="39">
        <f t="shared" si="17"/>
        <v>16</v>
      </c>
      <c r="I306" s="39">
        <f t="shared" si="18"/>
        <v>4</v>
      </c>
      <c r="J306" s="39">
        <f t="shared" si="19"/>
        <v>2020</v>
      </c>
      <c r="K306" s="21">
        <v>43937</v>
      </c>
    </row>
    <row r="307" spans="1:11" x14ac:dyDescent="0.35">
      <c r="A307" s="4">
        <v>306</v>
      </c>
      <c r="B307" s="4">
        <v>420</v>
      </c>
      <c r="C307" s="27">
        <v>420</v>
      </c>
      <c r="D307" s="2" t="s">
        <v>267</v>
      </c>
      <c r="E307" s="2" t="s">
        <v>265</v>
      </c>
      <c r="F307" s="3">
        <v>27</v>
      </c>
      <c r="G307" s="39" t="str">
        <f t="shared" si="16"/>
        <v>sexta-feira</v>
      </c>
      <c r="H307" s="39">
        <f t="shared" si="17"/>
        <v>17</v>
      </c>
      <c r="I307" s="39">
        <f t="shared" si="18"/>
        <v>4</v>
      </c>
      <c r="J307" s="39">
        <f t="shared" si="19"/>
        <v>2020</v>
      </c>
      <c r="K307" s="21">
        <v>43938</v>
      </c>
    </row>
    <row r="308" spans="1:11" x14ac:dyDescent="0.35">
      <c r="A308" s="4">
        <v>307</v>
      </c>
      <c r="B308" s="4">
        <v>613</v>
      </c>
      <c r="C308" s="27">
        <v>613</v>
      </c>
      <c r="D308" s="2" t="s">
        <v>267</v>
      </c>
      <c r="E308" s="2" t="s">
        <v>276</v>
      </c>
      <c r="F308" s="3">
        <v>39</v>
      </c>
      <c r="G308" s="39" t="str">
        <f t="shared" si="16"/>
        <v>sexta-feira</v>
      </c>
      <c r="H308" s="39">
        <f t="shared" si="17"/>
        <v>17</v>
      </c>
      <c r="I308" s="39">
        <f t="shared" si="18"/>
        <v>4</v>
      </c>
      <c r="J308" s="39">
        <f t="shared" si="19"/>
        <v>2020</v>
      </c>
      <c r="K308" s="21">
        <v>43938</v>
      </c>
    </row>
    <row r="309" spans="1:11" x14ac:dyDescent="0.35">
      <c r="A309" s="4">
        <v>308</v>
      </c>
      <c r="B309" s="4">
        <v>25</v>
      </c>
      <c r="C309" s="27">
        <v>25</v>
      </c>
      <c r="D309" s="2" t="s">
        <v>268</v>
      </c>
      <c r="E309" s="2" t="s">
        <v>286</v>
      </c>
      <c r="F309" s="3">
        <v>35</v>
      </c>
      <c r="G309" s="39" t="str">
        <f t="shared" si="16"/>
        <v>sexta-feira</v>
      </c>
      <c r="H309" s="39">
        <f t="shared" si="17"/>
        <v>17</v>
      </c>
      <c r="I309" s="39">
        <f t="shared" si="18"/>
        <v>4</v>
      </c>
      <c r="J309" s="39">
        <f t="shared" si="19"/>
        <v>2020</v>
      </c>
      <c r="K309" s="21">
        <v>43938</v>
      </c>
    </row>
    <row r="310" spans="1:11" x14ac:dyDescent="0.35">
      <c r="A310" s="4">
        <v>309</v>
      </c>
      <c r="B310" s="4">
        <v>869</v>
      </c>
      <c r="C310" s="27">
        <v>869</v>
      </c>
      <c r="D310" s="2" t="s">
        <v>266</v>
      </c>
      <c r="E310" s="2" t="s">
        <v>282</v>
      </c>
      <c r="F310" s="3">
        <v>33</v>
      </c>
      <c r="G310" s="39" t="str">
        <f t="shared" si="16"/>
        <v>sexta-feira</v>
      </c>
      <c r="H310" s="39">
        <f t="shared" si="17"/>
        <v>17</v>
      </c>
      <c r="I310" s="39">
        <f t="shared" si="18"/>
        <v>4</v>
      </c>
      <c r="J310" s="39">
        <f t="shared" si="19"/>
        <v>2020</v>
      </c>
      <c r="K310" s="21">
        <v>43938</v>
      </c>
    </row>
    <row r="311" spans="1:11" x14ac:dyDescent="0.35">
      <c r="A311" s="4">
        <v>310</v>
      </c>
      <c r="B311" s="4">
        <v>1059</v>
      </c>
      <c r="C311" s="27">
        <v>1059</v>
      </c>
      <c r="D311" s="2" t="s">
        <v>269</v>
      </c>
      <c r="E311" s="2" t="s">
        <v>273</v>
      </c>
      <c r="F311" s="3">
        <v>28</v>
      </c>
      <c r="G311" s="39" t="str">
        <f t="shared" si="16"/>
        <v>sexta-feira</v>
      </c>
      <c r="H311" s="39">
        <f t="shared" si="17"/>
        <v>17</v>
      </c>
      <c r="I311" s="39">
        <f t="shared" si="18"/>
        <v>4</v>
      </c>
      <c r="J311" s="39">
        <f t="shared" si="19"/>
        <v>2020</v>
      </c>
      <c r="K311" s="21">
        <v>43938</v>
      </c>
    </row>
    <row r="312" spans="1:11" x14ac:dyDescent="0.35">
      <c r="A312" s="4">
        <v>311</v>
      </c>
      <c r="B312" s="4">
        <v>64</v>
      </c>
      <c r="C312" s="27">
        <v>64</v>
      </c>
      <c r="D312" s="2" t="s">
        <v>267</v>
      </c>
      <c r="E312" s="2" t="s">
        <v>286</v>
      </c>
      <c r="F312" s="3">
        <v>13</v>
      </c>
      <c r="G312" s="39" t="str">
        <f t="shared" si="16"/>
        <v>sábado</v>
      </c>
      <c r="H312" s="39">
        <f t="shared" si="17"/>
        <v>18</v>
      </c>
      <c r="I312" s="39">
        <f t="shared" si="18"/>
        <v>4</v>
      </c>
      <c r="J312" s="39">
        <f t="shared" si="19"/>
        <v>2020</v>
      </c>
      <c r="K312" s="21">
        <v>43939</v>
      </c>
    </row>
    <row r="313" spans="1:11" x14ac:dyDescent="0.35">
      <c r="A313" s="4">
        <v>312</v>
      </c>
      <c r="B313" s="4">
        <v>1143</v>
      </c>
      <c r="C313" s="27">
        <v>1143</v>
      </c>
      <c r="D313" s="2" t="s">
        <v>267</v>
      </c>
      <c r="E313" s="2" t="s">
        <v>289</v>
      </c>
      <c r="F313" s="3">
        <v>21</v>
      </c>
      <c r="G313" s="39" t="str">
        <f t="shared" si="16"/>
        <v>sábado</v>
      </c>
      <c r="H313" s="39">
        <f t="shared" si="17"/>
        <v>18</v>
      </c>
      <c r="I313" s="39">
        <f t="shared" si="18"/>
        <v>4</v>
      </c>
      <c r="J313" s="39">
        <f t="shared" si="19"/>
        <v>2020</v>
      </c>
      <c r="K313" s="21">
        <v>43939</v>
      </c>
    </row>
    <row r="314" spans="1:11" x14ac:dyDescent="0.35">
      <c r="A314" s="4">
        <v>313</v>
      </c>
      <c r="B314" s="4">
        <v>1065</v>
      </c>
      <c r="C314" s="27">
        <v>1065</v>
      </c>
      <c r="D314" s="2" t="s">
        <v>270</v>
      </c>
      <c r="E314" s="2" t="s">
        <v>277</v>
      </c>
      <c r="F314" s="3">
        <v>58</v>
      </c>
      <c r="G314" s="39" t="str">
        <f t="shared" si="16"/>
        <v>sábado</v>
      </c>
      <c r="H314" s="39">
        <f t="shared" si="17"/>
        <v>18</v>
      </c>
      <c r="I314" s="39">
        <f t="shared" si="18"/>
        <v>4</v>
      </c>
      <c r="J314" s="39">
        <f t="shared" si="19"/>
        <v>2020</v>
      </c>
      <c r="K314" s="21">
        <v>43939</v>
      </c>
    </row>
    <row r="315" spans="1:11" x14ac:dyDescent="0.35">
      <c r="A315" s="4">
        <v>314</v>
      </c>
      <c r="B315" s="4">
        <v>227</v>
      </c>
      <c r="C315" s="27">
        <v>227</v>
      </c>
      <c r="D315" s="2" t="s">
        <v>267</v>
      </c>
      <c r="E315" s="2" t="s">
        <v>284</v>
      </c>
      <c r="F315" s="3">
        <v>59</v>
      </c>
      <c r="G315" s="39" t="str">
        <f t="shared" si="16"/>
        <v>sábado</v>
      </c>
      <c r="H315" s="39">
        <f t="shared" si="17"/>
        <v>18</v>
      </c>
      <c r="I315" s="39">
        <f t="shared" si="18"/>
        <v>4</v>
      </c>
      <c r="J315" s="39">
        <f t="shared" si="19"/>
        <v>2020</v>
      </c>
      <c r="K315" s="21">
        <v>43939</v>
      </c>
    </row>
    <row r="316" spans="1:11" x14ac:dyDescent="0.35">
      <c r="A316" s="4">
        <v>315</v>
      </c>
      <c r="B316" s="4">
        <v>773</v>
      </c>
      <c r="C316" s="27">
        <v>773</v>
      </c>
      <c r="D316" s="2" t="s">
        <v>267</v>
      </c>
      <c r="E316" s="2" t="s">
        <v>277</v>
      </c>
      <c r="F316" s="3">
        <v>18</v>
      </c>
      <c r="G316" s="39" t="str">
        <f t="shared" si="16"/>
        <v>domingo</v>
      </c>
      <c r="H316" s="39">
        <f t="shared" si="17"/>
        <v>19</v>
      </c>
      <c r="I316" s="39">
        <f t="shared" si="18"/>
        <v>4</v>
      </c>
      <c r="J316" s="39">
        <f t="shared" si="19"/>
        <v>2020</v>
      </c>
      <c r="K316" s="21">
        <v>43940</v>
      </c>
    </row>
    <row r="317" spans="1:11" x14ac:dyDescent="0.35">
      <c r="A317" s="4">
        <v>316</v>
      </c>
      <c r="B317" s="4">
        <v>323</v>
      </c>
      <c r="C317" s="27">
        <v>323</v>
      </c>
      <c r="D317" s="2" t="s">
        <v>268</v>
      </c>
      <c r="E317" s="2" t="s">
        <v>275</v>
      </c>
      <c r="F317" s="3">
        <v>25</v>
      </c>
      <c r="G317" s="39" t="str">
        <f t="shared" si="16"/>
        <v>domingo</v>
      </c>
      <c r="H317" s="39">
        <f t="shared" si="17"/>
        <v>19</v>
      </c>
      <c r="I317" s="39">
        <f t="shared" si="18"/>
        <v>4</v>
      </c>
      <c r="J317" s="39">
        <f t="shared" si="19"/>
        <v>2020</v>
      </c>
      <c r="K317" s="21">
        <v>43940</v>
      </c>
    </row>
    <row r="318" spans="1:11" x14ac:dyDescent="0.35">
      <c r="A318" s="4">
        <v>317</v>
      </c>
      <c r="B318" s="4">
        <v>343</v>
      </c>
      <c r="C318" s="27">
        <v>343</v>
      </c>
      <c r="D318" s="2" t="s">
        <v>270</v>
      </c>
      <c r="E318" s="2" t="s">
        <v>274</v>
      </c>
      <c r="F318" s="3">
        <v>21</v>
      </c>
      <c r="G318" s="39" t="str">
        <f t="shared" si="16"/>
        <v>segunda-feira</v>
      </c>
      <c r="H318" s="39">
        <f t="shared" si="17"/>
        <v>20</v>
      </c>
      <c r="I318" s="39">
        <f t="shared" si="18"/>
        <v>4</v>
      </c>
      <c r="J318" s="39">
        <f t="shared" si="19"/>
        <v>2020</v>
      </c>
      <c r="K318" s="21">
        <v>43941</v>
      </c>
    </row>
    <row r="319" spans="1:11" x14ac:dyDescent="0.35">
      <c r="A319" s="4">
        <v>318</v>
      </c>
      <c r="B319" s="4">
        <v>642</v>
      </c>
      <c r="C319" s="27">
        <v>642</v>
      </c>
      <c r="D319" s="2" t="s">
        <v>267</v>
      </c>
      <c r="E319" s="2" t="s">
        <v>273</v>
      </c>
      <c r="F319" s="3">
        <v>30</v>
      </c>
      <c r="G319" s="39" t="str">
        <f t="shared" si="16"/>
        <v>terça-feira</v>
      </c>
      <c r="H319" s="39">
        <f t="shared" si="17"/>
        <v>21</v>
      </c>
      <c r="I319" s="39">
        <f t="shared" si="18"/>
        <v>4</v>
      </c>
      <c r="J319" s="39">
        <f t="shared" si="19"/>
        <v>2020</v>
      </c>
      <c r="K319" s="21">
        <v>43942</v>
      </c>
    </row>
    <row r="320" spans="1:11" x14ac:dyDescent="0.35">
      <c r="A320" s="4">
        <v>319</v>
      </c>
      <c r="B320" s="4">
        <v>1008</v>
      </c>
      <c r="C320" s="27">
        <v>1008</v>
      </c>
      <c r="D320" s="2" t="s">
        <v>267</v>
      </c>
      <c r="E320" s="2" t="s">
        <v>272</v>
      </c>
      <c r="F320" s="3">
        <v>57</v>
      </c>
      <c r="G320" s="39" t="str">
        <f t="shared" si="16"/>
        <v>terça-feira</v>
      </c>
      <c r="H320" s="39">
        <f t="shared" si="17"/>
        <v>21</v>
      </c>
      <c r="I320" s="39">
        <f t="shared" si="18"/>
        <v>4</v>
      </c>
      <c r="J320" s="39">
        <f t="shared" si="19"/>
        <v>2020</v>
      </c>
      <c r="K320" s="21">
        <v>43942</v>
      </c>
    </row>
    <row r="321" spans="1:11" x14ac:dyDescent="0.35">
      <c r="A321" s="4">
        <v>320</v>
      </c>
      <c r="B321" s="4">
        <v>243</v>
      </c>
      <c r="C321" s="27">
        <v>243</v>
      </c>
      <c r="D321" s="2" t="s">
        <v>267</v>
      </c>
      <c r="E321" s="2" t="s">
        <v>276</v>
      </c>
      <c r="F321" s="3">
        <v>11</v>
      </c>
      <c r="G321" s="39" t="str">
        <f t="shared" si="16"/>
        <v>quarta-feira</v>
      </c>
      <c r="H321" s="39">
        <f t="shared" si="17"/>
        <v>22</v>
      </c>
      <c r="I321" s="39">
        <f t="shared" si="18"/>
        <v>4</v>
      </c>
      <c r="J321" s="39">
        <f t="shared" si="19"/>
        <v>2020</v>
      </c>
      <c r="K321" s="21">
        <v>43943</v>
      </c>
    </row>
    <row r="322" spans="1:11" x14ac:dyDescent="0.35">
      <c r="A322" s="4">
        <v>321</v>
      </c>
      <c r="B322" s="4">
        <v>385</v>
      </c>
      <c r="C322" s="27">
        <v>385</v>
      </c>
      <c r="D322" s="2" t="s">
        <v>267</v>
      </c>
      <c r="E322" s="2" t="s">
        <v>278</v>
      </c>
      <c r="F322" s="3">
        <v>54</v>
      </c>
      <c r="G322" s="39" t="str">
        <f t="shared" si="16"/>
        <v>quarta-feira</v>
      </c>
      <c r="H322" s="39">
        <f t="shared" si="17"/>
        <v>22</v>
      </c>
      <c r="I322" s="39">
        <f t="shared" si="18"/>
        <v>4</v>
      </c>
      <c r="J322" s="39">
        <f t="shared" si="19"/>
        <v>2020</v>
      </c>
      <c r="K322" s="21">
        <v>43943</v>
      </c>
    </row>
    <row r="323" spans="1:11" x14ac:dyDescent="0.35">
      <c r="A323" s="4">
        <v>322</v>
      </c>
      <c r="B323" s="4">
        <v>81</v>
      </c>
      <c r="C323" s="27">
        <v>81</v>
      </c>
      <c r="D323" s="2" t="s">
        <v>267</v>
      </c>
      <c r="E323" s="2" t="s">
        <v>282</v>
      </c>
      <c r="F323" s="3">
        <v>36</v>
      </c>
      <c r="G323" s="39" t="str">
        <f t="shared" ref="G323:G386" si="20">TEXT(K323,"dddd")</f>
        <v>quinta-feira</v>
      </c>
      <c r="H323" s="39">
        <f t="shared" ref="H323:H386" si="21">DAY(K323)</f>
        <v>23</v>
      </c>
      <c r="I323" s="39">
        <f t="shared" ref="I323:I386" si="22">MONTH(K323)</f>
        <v>4</v>
      </c>
      <c r="J323" s="39">
        <f t="shared" ref="J323:J386" si="23">YEAR(K323)</f>
        <v>2020</v>
      </c>
      <c r="K323" s="21">
        <v>43944</v>
      </c>
    </row>
    <row r="324" spans="1:11" x14ac:dyDescent="0.35">
      <c r="A324" s="4">
        <v>323</v>
      </c>
      <c r="B324" s="4">
        <v>823</v>
      </c>
      <c r="C324" s="27">
        <v>823</v>
      </c>
      <c r="D324" s="2" t="s">
        <v>271</v>
      </c>
      <c r="E324" s="2" t="s">
        <v>265</v>
      </c>
      <c r="F324" s="3">
        <v>44</v>
      </c>
      <c r="G324" s="39" t="str">
        <f t="shared" si="20"/>
        <v>sexta-feira</v>
      </c>
      <c r="H324" s="39">
        <f t="shared" si="21"/>
        <v>24</v>
      </c>
      <c r="I324" s="39">
        <f t="shared" si="22"/>
        <v>4</v>
      </c>
      <c r="J324" s="39">
        <f t="shared" si="23"/>
        <v>2020</v>
      </c>
      <c r="K324" s="21">
        <v>43945</v>
      </c>
    </row>
    <row r="325" spans="1:11" x14ac:dyDescent="0.35">
      <c r="A325" s="4">
        <v>324</v>
      </c>
      <c r="B325" s="4">
        <v>1280</v>
      </c>
      <c r="C325" s="27">
        <v>1280</v>
      </c>
      <c r="D325" s="2" t="s">
        <v>266</v>
      </c>
      <c r="E325" s="2" t="s">
        <v>282</v>
      </c>
      <c r="F325" s="3">
        <v>18</v>
      </c>
      <c r="G325" s="39" t="str">
        <f t="shared" si="20"/>
        <v>sexta-feira</v>
      </c>
      <c r="H325" s="39">
        <f t="shared" si="21"/>
        <v>24</v>
      </c>
      <c r="I325" s="39">
        <f t="shared" si="22"/>
        <v>4</v>
      </c>
      <c r="J325" s="39">
        <f t="shared" si="23"/>
        <v>2020</v>
      </c>
      <c r="K325" s="21">
        <v>43945</v>
      </c>
    </row>
    <row r="326" spans="1:11" x14ac:dyDescent="0.35">
      <c r="A326" s="4">
        <v>325</v>
      </c>
      <c r="B326" s="4">
        <v>846</v>
      </c>
      <c r="C326" s="27">
        <v>846</v>
      </c>
      <c r="D326" s="2" t="s">
        <v>266</v>
      </c>
      <c r="E326" s="2" t="s">
        <v>282</v>
      </c>
      <c r="F326" s="3">
        <v>49</v>
      </c>
      <c r="G326" s="39" t="str">
        <f t="shared" si="20"/>
        <v>sexta-feira</v>
      </c>
      <c r="H326" s="39">
        <f t="shared" si="21"/>
        <v>24</v>
      </c>
      <c r="I326" s="39">
        <f t="shared" si="22"/>
        <v>4</v>
      </c>
      <c r="J326" s="39">
        <f t="shared" si="23"/>
        <v>2020</v>
      </c>
      <c r="K326" s="21">
        <v>43945</v>
      </c>
    </row>
    <row r="327" spans="1:11" x14ac:dyDescent="0.35">
      <c r="A327" s="4">
        <v>326</v>
      </c>
      <c r="B327" s="4">
        <v>258</v>
      </c>
      <c r="C327" s="27">
        <v>258</v>
      </c>
      <c r="D327" s="2" t="s">
        <v>270</v>
      </c>
      <c r="E327" s="2" t="s">
        <v>284</v>
      </c>
      <c r="F327" s="3">
        <v>48</v>
      </c>
      <c r="G327" s="39" t="str">
        <f t="shared" si="20"/>
        <v>sábado</v>
      </c>
      <c r="H327" s="39">
        <f t="shared" si="21"/>
        <v>25</v>
      </c>
      <c r="I327" s="39">
        <f t="shared" si="22"/>
        <v>4</v>
      </c>
      <c r="J327" s="39">
        <f t="shared" si="23"/>
        <v>2020</v>
      </c>
      <c r="K327" s="21">
        <v>43946</v>
      </c>
    </row>
    <row r="328" spans="1:11" x14ac:dyDescent="0.35">
      <c r="A328" s="4">
        <v>327</v>
      </c>
      <c r="B328" s="4">
        <v>980</v>
      </c>
      <c r="C328" s="27">
        <v>980</v>
      </c>
      <c r="D328" s="2" t="s">
        <v>267</v>
      </c>
      <c r="E328" s="2" t="s">
        <v>272</v>
      </c>
      <c r="F328" s="3">
        <v>46</v>
      </c>
      <c r="G328" s="39" t="str">
        <f t="shared" si="20"/>
        <v>sábado</v>
      </c>
      <c r="H328" s="39">
        <f t="shared" si="21"/>
        <v>25</v>
      </c>
      <c r="I328" s="39">
        <f t="shared" si="22"/>
        <v>4</v>
      </c>
      <c r="J328" s="39">
        <f t="shared" si="23"/>
        <v>2020</v>
      </c>
      <c r="K328" s="21">
        <v>43946</v>
      </c>
    </row>
    <row r="329" spans="1:11" x14ac:dyDescent="0.35">
      <c r="A329" s="4">
        <v>328</v>
      </c>
      <c r="B329" s="4">
        <v>1065</v>
      </c>
      <c r="C329" s="27">
        <v>1065</v>
      </c>
      <c r="D329" s="2" t="s">
        <v>267</v>
      </c>
      <c r="E329" s="2" t="s">
        <v>275</v>
      </c>
      <c r="F329" s="3">
        <v>13</v>
      </c>
      <c r="G329" s="39" t="str">
        <f t="shared" si="20"/>
        <v>domingo</v>
      </c>
      <c r="H329" s="39">
        <f t="shared" si="21"/>
        <v>26</v>
      </c>
      <c r="I329" s="39">
        <f t="shared" si="22"/>
        <v>4</v>
      </c>
      <c r="J329" s="39">
        <f t="shared" si="23"/>
        <v>2020</v>
      </c>
      <c r="K329" s="21">
        <v>43947</v>
      </c>
    </row>
    <row r="330" spans="1:11" x14ac:dyDescent="0.35">
      <c r="A330" s="4">
        <v>329</v>
      </c>
      <c r="B330" s="4">
        <v>658</v>
      </c>
      <c r="C330" s="27">
        <v>658</v>
      </c>
      <c r="D330" s="2" t="s">
        <v>267</v>
      </c>
      <c r="E330" s="2" t="s">
        <v>289</v>
      </c>
      <c r="F330" s="3">
        <v>10</v>
      </c>
      <c r="G330" s="39" t="str">
        <f t="shared" si="20"/>
        <v>domingo</v>
      </c>
      <c r="H330" s="39">
        <f t="shared" si="21"/>
        <v>26</v>
      </c>
      <c r="I330" s="39">
        <f t="shared" si="22"/>
        <v>4</v>
      </c>
      <c r="J330" s="39">
        <f t="shared" si="23"/>
        <v>2020</v>
      </c>
      <c r="K330" s="21">
        <v>43947</v>
      </c>
    </row>
    <row r="331" spans="1:11" x14ac:dyDescent="0.35">
      <c r="A331" s="4">
        <v>330</v>
      </c>
      <c r="B331" s="4">
        <v>213</v>
      </c>
      <c r="C331" s="27">
        <v>213</v>
      </c>
      <c r="D331" s="2" t="s">
        <v>266</v>
      </c>
      <c r="E331" s="2" t="s">
        <v>280</v>
      </c>
      <c r="F331" s="3">
        <v>42</v>
      </c>
      <c r="G331" s="39" t="str">
        <f t="shared" si="20"/>
        <v>segunda-feira</v>
      </c>
      <c r="H331" s="39">
        <f t="shared" si="21"/>
        <v>27</v>
      </c>
      <c r="I331" s="39">
        <f t="shared" si="22"/>
        <v>4</v>
      </c>
      <c r="J331" s="39">
        <f t="shared" si="23"/>
        <v>2020</v>
      </c>
      <c r="K331" s="21">
        <v>43948</v>
      </c>
    </row>
    <row r="332" spans="1:11" x14ac:dyDescent="0.35">
      <c r="A332" s="4">
        <v>331</v>
      </c>
      <c r="B332" s="4">
        <v>869</v>
      </c>
      <c r="C332" s="27">
        <v>869</v>
      </c>
      <c r="D332" s="2" t="s">
        <v>269</v>
      </c>
      <c r="E332" s="2" t="s">
        <v>275</v>
      </c>
      <c r="F332" s="3">
        <v>45</v>
      </c>
      <c r="G332" s="39" t="str">
        <f t="shared" si="20"/>
        <v>segunda-feira</v>
      </c>
      <c r="H332" s="39">
        <f t="shared" si="21"/>
        <v>27</v>
      </c>
      <c r="I332" s="39">
        <f t="shared" si="22"/>
        <v>4</v>
      </c>
      <c r="J332" s="39">
        <f t="shared" si="23"/>
        <v>2020</v>
      </c>
      <c r="K332" s="21">
        <v>43948</v>
      </c>
    </row>
    <row r="333" spans="1:11" x14ac:dyDescent="0.35">
      <c r="A333" s="4">
        <v>332</v>
      </c>
      <c r="B333" s="4">
        <v>788</v>
      </c>
      <c r="C333" s="27">
        <v>788</v>
      </c>
      <c r="D333" s="2" t="s">
        <v>266</v>
      </c>
      <c r="E333" s="2" t="s">
        <v>282</v>
      </c>
      <c r="F333" s="3">
        <v>50</v>
      </c>
      <c r="G333" s="39" t="str">
        <f t="shared" si="20"/>
        <v>terça-feira</v>
      </c>
      <c r="H333" s="39">
        <f t="shared" si="21"/>
        <v>28</v>
      </c>
      <c r="I333" s="39">
        <f t="shared" si="22"/>
        <v>4</v>
      </c>
      <c r="J333" s="39">
        <f t="shared" si="23"/>
        <v>2020</v>
      </c>
      <c r="K333" s="21">
        <v>43949</v>
      </c>
    </row>
    <row r="334" spans="1:11" x14ac:dyDescent="0.35">
      <c r="A334" s="4">
        <v>333</v>
      </c>
      <c r="B334" s="4">
        <v>811</v>
      </c>
      <c r="C334" s="27">
        <v>811</v>
      </c>
      <c r="D334" s="2" t="s">
        <v>271</v>
      </c>
      <c r="E334" s="2" t="s">
        <v>273</v>
      </c>
      <c r="F334" s="3">
        <v>38</v>
      </c>
      <c r="G334" s="39" t="str">
        <f t="shared" si="20"/>
        <v>terça-feira</v>
      </c>
      <c r="H334" s="39">
        <f t="shared" si="21"/>
        <v>28</v>
      </c>
      <c r="I334" s="39">
        <f t="shared" si="22"/>
        <v>4</v>
      </c>
      <c r="J334" s="39">
        <f t="shared" si="23"/>
        <v>2020</v>
      </c>
      <c r="K334" s="21">
        <v>43949</v>
      </c>
    </row>
    <row r="335" spans="1:11" x14ac:dyDescent="0.35">
      <c r="A335" s="4">
        <v>334</v>
      </c>
      <c r="B335" s="4">
        <v>1243</v>
      </c>
      <c r="C335" s="27">
        <v>1243</v>
      </c>
      <c r="D335" s="2" t="s">
        <v>267</v>
      </c>
      <c r="E335" s="2" t="s">
        <v>272</v>
      </c>
      <c r="F335" s="3">
        <v>19</v>
      </c>
      <c r="G335" s="39" t="str">
        <f t="shared" si="20"/>
        <v>terça-feira</v>
      </c>
      <c r="H335" s="39">
        <f t="shared" si="21"/>
        <v>28</v>
      </c>
      <c r="I335" s="39">
        <f t="shared" si="22"/>
        <v>4</v>
      </c>
      <c r="J335" s="39">
        <f t="shared" si="23"/>
        <v>2020</v>
      </c>
      <c r="K335" s="21">
        <v>43949</v>
      </c>
    </row>
    <row r="336" spans="1:11" x14ac:dyDescent="0.35">
      <c r="A336" s="4">
        <v>335</v>
      </c>
      <c r="B336" s="4">
        <v>952</v>
      </c>
      <c r="C336" s="27">
        <v>952</v>
      </c>
      <c r="D336" s="2" t="s">
        <v>269</v>
      </c>
      <c r="E336" s="2" t="s">
        <v>272</v>
      </c>
      <c r="F336" s="3">
        <v>58</v>
      </c>
      <c r="G336" s="39" t="str">
        <f t="shared" si="20"/>
        <v>quarta-feira</v>
      </c>
      <c r="H336" s="39">
        <f t="shared" si="21"/>
        <v>29</v>
      </c>
      <c r="I336" s="39">
        <f t="shared" si="22"/>
        <v>4</v>
      </c>
      <c r="J336" s="39">
        <f t="shared" si="23"/>
        <v>2020</v>
      </c>
      <c r="K336" s="21">
        <v>43950</v>
      </c>
    </row>
    <row r="337" spans="1:11" x14ac:dyDescent="0.35">
      <c r="A337" s="4">
        <v>336</v>
      </c>
      <c r="B337" s="4">
        <v>286</v>
      </c>
      <c r="C337" s="27">
        <v>286</v>
      </c>
      <c r="D337" s="2" t="s">
        <v>269</v>
      </c>
      <c r="E337" s="2" t="s">
        <v>275</v>
      </c>
      <c r="F337" s="3">
        <v>59</v>
      </c>
      <c r="G337" s="39" t="str">
        <f t="shared" si="20"/>
        <v>quarta-feira</v>
      </c>
      <c r="H337" s="39">
        <f t="shared" si="21"/>
        <v>29</v>
      </c>
      <c r="I337" s="39">
        <f t="shared" si="22"/>
        <v>4</v>
      </c>
      <c r="J337" s="39">
        <f t="shared" si="23"/>
        <v>2020</v>
      </c>
      <c r="K337" s="21">
        <v>43950</v>
      </c>
    </row>
    <row r="338" spans="1:11" x14ac:dyDescent="0.35">
      <c r="A338" s="4">
        <v>337</v>
      </c>
      <c r="B338" s="4">
        <v>46</v>
      </c>
      <c r="C338" s="27">
        <v>46</v>
      </c>
      <c r="D338" s="2" t="s">
        <v>267</v>
      </c>
      <c r="E338" s="2" t="s">
        <v>272</v>
      </c>
      <c r="F338" s="3">
        <v>23</v>
      </c>
      <c r="G338" s="39" t="str">
        <f t="shared" si="20"/>
        <v>quinta-feira</v>
      </c>
      <c r="H338" s="39">
        <f t="shared" si="21"/>
        <v>30</v>
      </c>
      <c r="I338" s="39">
        <f t="shared" si="22"/>
        <v>4</v>
      </c>
      <c r="J338" s="39">
        <f t="shared" si="23"/>
        <v>2020</v>
      </c>
      <c r="K338" s="21">
        <v>43951</v>
      </c>
    </row>
    <row r="339" spans="1:11" x14ac:dyDescent="0.35">
      <c r="A339" s="4">
        <v>338</v>
      </c>
      <c r="B339" s="4">
        <v>1314</v>
      </c>
      <c r="C339" s="27">
        <v>1314</v>
      </c>
      <c r="D339" s="2" t="s">
        <v>270</v>
      </c>
      <c r="E339" s="2" t="s">
        <v>288</v>
      </c>
      <c r="F339" s="3">
        <v>38</v>
      </c>
      <c r="G339" s="39" t="str">
        <f t="shared" si="20"/>
        <v>quinta-feira</v>
      </c>
      <c r="H339" s="39">
        <f t="shared" si="21"/>
        <v>30</v>
      </c>
      <c r="I339" s="39">
        <f t="shared" si="22"/>
        <v>4</v>
      </c>
      <c r="J339" s="39">
        <f t="shared" si="23"/>
        <v>2020</v>
      </c>
      <c r="K339" s="21">
        <v>43951</v>
      </c>
    </row>
    <row r="340" spans="1:11" x14ac:dyDescent="0.35">
      <c r="A340" s="4">
        <v>339</v>
      </c>
      <c r="B340" s="4">
        <v>411</v>
      </c>
      <c r="C340" s="27">
        <v>411</v>
      </c>
      <c r="D340" s="2" t="s">
        <v>269</v>
      </c>
      <c r="E340" s="2" t="s">
        <v>282</v>
      </c>
      <c r="F340" s="3">
        <v>41</v>
      </c>
      <c r="G340" s="39" t="str">
        <f t="shared" si="20"/>
        <v>quinta-feira</v>
      </c>
      <c r="H340" s="39">
        <f t="shared" si="21"/>
        <v>30</v>
      </c>
      <c r="I340" s="39">
        <f t="shared" si="22"/>
        <v>4</v>
      </c>
      <c r="J340" s="39">
        <f t="shared" si="23"/>
        <v>2020</v>
      </c>
      <c r="K340" s="21">
        <v>43951</v>
      </c>
    </row>
    <row r="341" spans="1:11" x14ac:dyDescent="0.35">
      <c r="A341" s="4">
        <v>340</v>
      </c>
      <c r="B341" s="4">
        <v>666</v>
      </c>
      <c r="C341" s="27">
        <v>666</v>
      </c>
      <c r="D341" s="2" t="s">
        <v>269</v>
      </c>
      <c r="E341" s="2" t="s">
        <v>280</v>
      </c>
      <c r="F341" s="3">
        <v>16</v>
      </c>
      <c r="G341" s="39" t="str">
        <f t="shared" si="20"/>
        <v>quinta-feira</v>
      </c>
      <c r="H341" s="39">
        <f t="shared" si="21"/>
        <v>30</v>
      </c>
      <c r="I341" s="39">
        <f t="shared" si="22"/>
        <v>4</v>
      </c>
      <c r="J341" s="39">
        <f t="shared" si="23"/>
        <v>2020</v>
      </c>
      <c r="K341" s="21">
        <v>43951</v>
      </c>
    </row>
    <row r="342" spans="1:11" x14ac:dyDescent="0.35">
      <c r="A342" s="4">
        <v>341</v>
      </c>
      <c r="B342" s="4">
        <v>853</v>
      </c>
      <c r="C342" s="27">
        <v>853</v>
      </c>
      <c r="D342" s="2" t="s">
        <v>266</v>
      </c>
      <c r="E342" s="2" t="s">
        <v>276</v>
      </c>
      <c r="F342" s="3">
        <v>56</v>
      </c>
      <c r="G342" s="39" t="str">
        <f t="shared" si="20"/>
        <v>quinta-feira</v>
      </c>
      <c r="H342" s="39">
        <f t="shared" si="21"/>
        <v>30</v>
      </c>
      <c r="I342" s="39">
        <f t="shared" si="22"/>
        <v>4</v>
      </c>
      <c r="J342" s="39">
        <f t="shared" si="23"/>
        <v>2020</v>
      </c>
      <c r="K342" s="21">
        <v>43951</v>
      </c>
    </row>
    <row r="343" spans="1:11" x14ac:dyDescent="0.35">
      <c r="A343" s="4">
        <v>342</v>
      </c>
      <c r="B343" s="4">
        <v>86</v>
      </c>
      <c r="C343" s="27">
        <v>86</v>
      </c>
      <c r="D343" s="2" t="s">
        <v>266</v>
      </c>
      <c r="E343" s="2" t="s">
        <v>286</v>
      </c>
      <c r="F343" s="3">
        <v>26</v>
      </c>
      <c r="G343" s="39" t="str">
        <f t="shared" si="20"/>
        <v>sexta-feira</v>
      </c>
      <c r="H343" s="39">
        <f t="shared" si="21"/>
        <v>1</v>
      </c>
      <c r="I343" s="39">
        <f t="shared" si="22"/>
        <v>5</v>
      </c>
      <c r="J343" s="39">
        <f t="shared" si="23"/>
        <v>2020</v>
      </c>
      <c r="K343" s="21">
        <v>43952</v>
      </c>
    </row>
    <row r="344" spans="1:11" x14ac:dyDescent="0.35">
      <c r="A344" s="4">
        <v>343</v>
      </c>
      <c r="B344" s="4">
        <v>1275</v>
      </c>
      <c r="C344" s="27">
        <v>1275</v>
      </c>
      <c r="D344" s="2" t="s">
        <v>269</v>
      </c>
      <c r="E344" s="2" t="s">
        <v>284</v>
      </c>
      <c r="F344" s="3">
        <v>24</v>
      </c>
      <c r="G344" s="39" t="str">
        <f t="shared" si="20"/>
        <v>sexta-feira</v>
      </c>
      <c r="H344" s="39">
        <f t="shared" si="21"/>
        <v>1</v>
      </c>
      <c r="I344" s="39">
        <f t="shared" si="22"/>
        <v>5</v>
      </c>
      <c r="J344" s="39">
        <f t="shared" si="23"/>
        <v>2020</v>
      </c>
      <c r="K344" s="21">
        <v>43952</v>
      </c>
    </row>
    <row r="345" spans="1:11" x14ac:dyDescent="0.35">
      <c r="A345" s="4">
        <v>344</v>
      </c>
      <c r="B345" s="4">
        <v>1074</v>
      </c>
      <c r="C345" s="27">
        <v>1074</v>
      </c>
      <c r="D345" s="2" t="s">
        <v>267</v>
      </c>
      <c r="E345" s="2" t="s">
        <v>275</v>
      </c>
      <c r="F345" s="3">
        <v>40</v>
      </c>
      <c r="G345" s="39" t="str">
        <f t="shared" si="20"/>
        <v>sábado</v>
      </c>
      <c r="H345" s="39">
        <f t="shared" si="21"/>
        <v>2</v>
      </c>
      <c r="I345" s="39">
        <f t="shared" si="22"/>
        <v>5</v>
      </c>
      <c r="J345" s="39">
        <f t="shared" si="23"/>
        <v>2020</v>
      </c>
      <c r="K345" s="21">
        <v>43953</v>
      </c>
    </row>
    <row r="346" spans="1:11" x14ac:dyDescent="0.35">
      <c r="A346" s="4">
        <v>345</v>
      </c>
      <c r="B346" s="4">
        <v>35</v>
      </c>
      <c r="C346" s="27">
        <v>35</v>
      </c>
      <c r="D346" s="2" t="s">
        <v>268</v>
      </c>
      <c r="E346" s="2" t="s">
        <v>282</v>
      </c>
      <c r="F346" s="3">
        <v>52</v>
      </c>
      <c r="G346" s="39" t="str">
        <f t="shared" si="20"/>
        <v>sábado</v>
      </c>
      <c r="H346" s="39">
        <f t="shared" si="21"/>
        <v>2</v>
      </c>
      <c r="I346" s="39">
        <f t="shared" si="22"/>
        <v>5</v>
      </c>
      <c r="J346" s="39">
        <f t="shared" si="23"/>
        <v>2020</v>
      </c>
      <c r="K346" s="21">
        <v>43953</v>
      </c>
    </row>
    <row r="347" spans="1:11" x14ac:dyDescent="0.35">
      <c r="A347" s="4">
        <v>346</v>
      </c>
      <c r="B347" s="4">
        <v>865</v>
      </c>
      <c r="C347" s="27">
        <v>865</v>
      </c>
      <c r="D347" s="2" t="s">
        <v>266</v>
      </c>
      <c r="E347" s="2" t="s">
        <v>275</v>
      </c>
      <c r="F347" s="3">
        <v>46</v>
      </c>
      <c r="G347" s="39" t="str">
        <f t="shared" si="20"/>
        <v>sábado</v>
      </c>
      <c r="H347" s="39">
        <f t="shared" si="21"/>
        <v>2</v>
      </c>
      <c r="I347" s="39">
        <f t="shared" si="22"/>
        <v>5</v>
      </c>
      <c r="J347" s="39">
        <f t="shared" si="23"/>
        <v>2020</v>
      </c>
      <c r="K347" s="21">
        <v>43953</v>
      </c>
    </row>
    <row r="348" spans="1:11" x14ac:dyDescent="0.35">
      <c r="A348" s="4">
        <v>347</v>
      </c>
      <c r="B348" s="4">
        <v>519</v>
      </c>
      <c r="C348" s="27">
        <v>519</v>
      </c>
      <c r="D348" s="2" t="s">
        <v>267</v>
      </c>
      <c r="E348" s="2" t="s">
        <v>278</v>
      </c>
      <c r="F348" s="3">
        <v>32</v>
      </c>
      <c r="G348" s="39" t="str">
        <f t="shared" si="20"/>
        <v>sábado</v>
      </c>
      <c r="H348" s="39">
        <f t="shared" si="21"/>
        <v>2</v>
      </c>
      <c r="I348" s="39">
        <f t="shared" si="22"/>
        <v>5</v>
      </c>
      <c r="J348" s="39">
        <f t="shared" si="23"/>
        <v>2020</v>
      </c>
      <c r="K348" s="21">
        <v>43953</v>
      </c>
    </row>
    <row r="349" spans="1:11" x14ac:dyDescent="0.35">
      <c r="A349" s="4">
        <v>348</v>
      </c>
      <c r="B349" s="4">
        <v>519</v>
      </c>
      <c r="C349" s="27">
        <v>519</v>
      </c>
      <c r="D349" s="2" t="s">
        <v>271</v>
      </c>
      <c r="E349" s="2" t="s">
        <v>289</v>
      </c>
      <c r="F349" s="3">
        <v>27</v>
      </c>
      <c r="G349" s="39" t="str">
        <f t="shared" si="20"/>
        <v>sábado</v>
      </c>
      <c r="H349" s="39">
        <f t="shared" si="21"/>
        <v>2</v>
      </c>
      <c r="I349" s="39">
        <f t="shared" si="22"/>
        <v>5</v>
      </c>
      <c r="J349" s="39">
        <f t="shared" si="23"/>
        <v>2020</v>
      </c>
      <c r="K349" s="21">
        <v>43953</v>
      </c>
    </row>
    <row r="350" spans="1:11" x14ac:dyDescent="0.35">
      <c r="A350" s="4">
        <v>349</v>
      </c>
      <c r="B350" s="4">
        <v>1300</v>
      </c>
      <c r="C350" s="27">
        <v>1300</v>
      </c>
      <c r="D350" s="2" t="s">
        <v>269</v>
      </c>
      <c r="E350" s="2" t="s">
        <v>287</v>
      </c>
      <c r="F350" s="3">
        <v>16</v>
      </c>
      <c r="G350" s="39" t="str">
        <f t="shared" si="20"/>
        <v>domingo</v>
      </c>
      <c r="H350" s="39">
        <f t="shared" si="21"/>
        <v>3</v>
      </c>
      <c r="I350" s="39">
        <f t="shared" si="22"/>
        <v>5</v>
      </c>
      <c r="J350" s="39">
        <f t="shared" si="23"/>
        <v>2020</v>
      </c>
      <c r="K350" s="21">
        <v>43954</v>
      </c>
    </row>
    <row r="351" spans="1:11" x14ac:dyDescent="0.35">
      <c r="A351" s="4">
        <v>350</v>
      </c>
      <c r="B351" s="4">
        <v>1214</v>
      </c>
      <c r="C351" s="27">
        <v>1214</v>
      </c>
      <c r="D351" s="2" t="s">
        <v>269</v>
      </c>
      <c r="E351" s="2" t="s">
        <v>272</v>
      </c>
      <c r="F351" s="3">
        <v>14</v>
      </c>
      <c r="G351" s="39" t="str">
        <f t="shared" si="20"/>
        <v>segunda-feira</v>
      </c>
      <c r="H351" s="39">
        <f t="shared" si="21"/>
        <v>4</v>
      </c>
      <c r="I351" s="39">
        <f t="shared" si="22"/>
        <v>5</v>
      </c>
      <c r="J351" s="39">
        <f t="shared" si="23"/>
        <v>2020</v>
      </c>
      <c r="K351" s="21">
        <v>43955</v>
      </c>
    </row>
    <row r="352" spans="1:11" x14ac:dyDescent="0.35">
      <c r="A352" s="4">
        <v>351</v>
      </c>
      <c r="B352" s="4">
        <v>416</v>
      </c>
      <c r="C352" s="27">
        <v>416</v>
      </c>
      <c r="D352" s="2" t="s">
        <v>267</v>
      </c>
      <c r="E352" s="2" t="s">
        <v>284</v>
      </c>
      <c r="F352" s="3">
        <v>54</v>
      </c>
      <c r="G352" s="39" t="str">
        <f t="shared" si="20"/>
        <v>segunda-feira</v>
      </c>
      <c r="H352" s="39">
        <f t="shared" si="21"/>
        <v>4</v>
      </c>
      <c r="I352" s="39">
        <f t="shared" si="22"/>
        <v>5</v>
      </c>
      <c r="J352" s="39">
        <f t="shared" si="23"/>
        <v>2020</v>
      </c>
      <c r="K352" s="21">
        <v>43955</v>
      </c>
    </row>
    <row r="353" spans="1:11" x14ac:dyDescent="0.35">
      <c r="A353" s="4">
        <v>352</v>
      </c>
      <c r="B353" s="4">
        <v>760</v>
      </c>
      <c r="C353" s="27">
        <v>760</v>
      </c>
      <c r="D353" s="2" t="s">
        <v>267</v>
      </c>
      <c r="E353" s="2" t="s">
        <v>287</v>
      </c>
      <c r="F353" s="3">
        <v>11</v>
      </c>
      <c r="G353" s="39" t="str">
        <f t="shared" si="20"/>
        <v>terça-feira</v>
      </c>
      <c r="H353" s="39">
        <f t="shared" si="21"/>
        <v>5</v>
      </c>
      <c r="I353" s="39">
        <f t="shared" si="22"/>
        <v>5</v>
      </c>
      <c r="J353" s="39">
        <f t="shared" si="23"/>
        <v>2020</v>
      </c>
      <c r="K353" s="21">
        <v>43956</v>
      </c>
    </row>
    <row r="354" spans="1:11" x14ac:dyDescent="0.35">
      <c r="A354" s="4">
        <v>353</v>
      </c>
      <c r="B354" s="4">
        <v>1020</v>
      </c>
      <c r="C354" s="27">
        <v>1020</v>
      </c>
      <c r="D354" s="2" t="s">
        <v>267</v>
      </c>
      <c r="E354" s="2" t="s">
        <v>276</v>
      </c>
      <c r="F354" s="3">
        <v>18</v>
      </c>
      <c r="G354" s="39" t="str">
        <f t="shared" si="20"/>
        <v>terça-feira</v>
      </c>
      <c r="H354" s="39">
        <f t="shared" si="21"/>
        <v>5</v>
      </c>
      <c r="I354" s="39">
        <f t="shared" si="22"/>
        <v>5</v>
      </c>
      <c r="J354" s="39">
        <f t="shared" si="23"/>
        <v>2020</v>
      </c>
      <c r="K354" s="21">
        <v>43956</v>
      </c>
    </row>
    <row r="355" spans="1:11" x14ac:dyDescent="0.35">
      <c r="A355" s="4">
        <v>354</v>
      </c>
      <c r="B355" s="4">
        <v>749</v>
      </c>
      <c r="C355" s="27">
        <v>749</v>
      </c>
      <c r="D355" s="2" t="s">
        <v>271</v>
      </c>
      <c r="E355" s="2" t="s">
        <v>287</v>
      </c>
      <c r="F355" s="3">
        <v>47</v>
      </c>
      <c r="G355" s="39" t="str">
        <f t="shared" si="20"/>
        <v>quarta-feira</v>
      </c>
      <c r="H355" s="39">
        <f t="shared" si="21"/>
        <v>6</v>
      </c>
      <c r="I355" s="39">
        <f t="shared" si="22"/>
        <v>5</v>
      </c>
      <c r="J355" s="39">
        <f t="shared" si="23"/>
        <v>2020</v>
      </c>
      <c r="K355" s="21">
        <v>43957</v>
      </c>
    </row>
    <row r="356" spans="1:11" x14ac:dyDescent="0.35">
      <c r="A356" s="4">
        <v>355</v>
      </c>
      <c r="B356" s="4">
        <v>735</v>
      </c>
      <c r="C356" s="27">
        <v>735</v>
      </c>
      <c r="D356" s="2" t="s">
        <v>267</v>
      </c>
      <c r="E356" s="2" t="s">
        <v>276</v>
      </c>
      <c r="F356" s="3">
        <v>15</v>
      </c>
      <c r="G356" s="39" t="str">
        <f t="shared" si="20"/>
        <v>quinta-feira</v>
      </c>
      <c r="H356" s="39">
        <f t="shared" si="21"/>
        <v>7</v>
      </c>
      <c r="I356" s="39">
        <f t="shared" si="22"/>
        <v>5</v>
      </c>
      <c r="J356" s="39">
        <f t="shared" si="23"/>
        <v>2020</v>
      </c>
      <c r="K356" s="21">
        <v>43958</v>
      </c>
    </row>
    <row r="357" spans="1:11" x14ac:dyDescent="0.35">
      <c r="A357" s="4">
        <v>356</v>
      </c>
      <c r="B357" s="4">
        <v>305</v>
      </c>
      <c r="C357" s="27">
        <v>305</v>
      </c>
      <c r="D357" s="2" t="s">
        <v>271</v>
      </c>
      <c r="E357" s="2" t="s">
        <v>284</v>
      </c>
      <c r="F357" s="3">
        <v>53</v>
      </c>
      <c r="G357" s="39" t="str">
        <f t="shared" si="20"/>
        <v>quinta-feira</v>
      </c>
      <c r="H357" s="39">
        <f t="shared" si="21"/>
        <v>7</v>
      </c>
      <c r="I357" s="39">
        <f t="shared" si="22"/>
        <v>5</v>
      </c>
      <c r="J357" s="39">
        <f t="shared" si="23"/>
        <v>2020</v>
      </c>
      <c r="K357" s="21">
        <v>43958</v>
      </c>
    </row>
    <row r="358" spans="1:11" x14ac:dyDescent="0.35">
      <c r="A358" s="4">
        <v>357</v>
      </c>
      <c r="B358" s="4">
        <v>982</v>
      </c>
      <c r="C358" s="27">
        <v>982</v>
      </c>
      <c r="D358" s="2" t="s">
        <v>267</v>
      </c>
      <c r="E358" s="2" t="s">
        <v>285</v>
      </c>
      <c r="F358" s="3">
        <v>31</v>
      </c>
      <c r="G358" s="39" t="str">
        <f t="shared" si="20"/>
        <v>quinta-feira</v>
      </c>
      <c r="H358" s="39">
        <f t="shared" si="21"/>
        <v>7</v>
      </c>
      <c r="I358" s="39">
        <f t="shared" si="22"/>
        <v>5</v>
      </c>
      <c r="J358" s="39">
        <f t="shared" si="23"/>
        <v>2020</v>
      </c>
      <c r="K358" s="21">
        <v>43958</v>
      </c>
    </row>
    <row r="359" spans="1:11" x14ac:dyDescent="0.35">
      <c r="A359" s="4">
        <v>358</v>
      </c>
      <c r="B359" s="4">
        <v>752</v>
      </c>
      <c r="C359" s="27">
        <v>752</v>
      </c>
      <c r="D359" s="2" t="s">
        <v>267</v>
      </c>
      <c r="E359" s="2" t="s">
        <v>275</v>
      </c>
      <c r="F359" s="3">
        <v>26</v>
      </c>
      <c r="G359" s="39" t="str">
        <f t="shared" si="20"/>
        <v>sexta-feira</v>
      </c>
      <c r="H359" s="39">
        <f t="shared" si="21"/>
        <v>8</v>
      </c>
      <c r="I359" s="39">
        <f t="shared" si="22"/>
        <v>5</v>
      </c>
      <c r="J359" s="39">
        <f t="shared" si="23"/>
        <v>2020</v>
      </c>
      <c r="K359" s="21">
        <v>43959</v>
      </c>
    </row>
    <row r="360" spans="1:11" x14ac:dyDescent="0.35">
      <c r="A360" s="4">
        <v>359</v>
      </c>
      <c r="B360" s="4">
        <v>1045</v>
      </c>
      <c r="C360" s="27">
        <v>1045</v>
      </c>
      <c r="D360" s="2" t="s">
        <v>270</v>
      </c>
      <c r="E360" s="2" t="s">
        <v>281</v>
      </c>
      <c r="F360" s="3">
        <v>38</v>
      </c>
      <c r="G360" s="39" t="str">
        <f t="shared" si="20"/>
        <v>sexta-feira</v>
      </c>
      <c r="H360" s="39">
        <f t="shared" si="21"/>
        <v>8</v>
      </c>
      <c r="I360" s="39">
        <f t="shared" si="22"/>
        <v>5</v>
      </c>
      <c r="J360" s="39">
        <f t="shared" si="23"/>
        <v>2020</v>
      </c>
      <c r="K360" s="21">
        <v>43959</v>
      </c>
    </row>
    <row r="361" spans="1:11" x14ac:dyDescent="0.35">
      <c r="A361" s="4">
        <v>360</v>
      </c>
      <c r="B361" s="4">
        <v>437</v>
      </c>
      <c r="C361" s="27">
        <v>437</v>
      </c>
      <c r="D361" s="2" t="s">
        <v>270</v>
      </c>
      <c r="E361" s="2" t="s">
        <v>286</v>
      </c>
      <c r="F361" s="3">
        <v>50</v>
      </c>
      <c r="G361" s="39" t="str">
        <f t="shared" si="20"/>
        <v>sábado</v>
      </c>
      <c r="H361" s="39">
        <f t="shared" si="21"/>
        <v>9</v>
      </c>
      <c r="I361" s="39">
        <f t="shared" si="22"/>
        <v>5</v>
      </c>
      <c r="J361" s="39">
        <f t="shared" si="23"/>
        <v>2020</v>
      </c>
      <c r="K361" s="21">
        <v>43960</v>
      </c>
    </row>
    <row r="362" spans="1:11" x14ac:dyDescent="0.35">
      <c r="A362" s="4">
        <v>361</v>
      </c>
      <c r="B362" s="4">
        <v>709</v>
      </c>
      <c r="C362" s="27">
        <v>709</v>
      </c>
      <c r="D362" s="2" t="s">
        <v>266</v>
      </c>
      <c r="E362" s="2" t="s">
        <v>285</v>
      </c>
      <c r="F362" s="3">
        <v>12</v>
      </c>
      <c r="G362" s="39" t="str">
        <f t="shared" si="20"/>
        <v>sábado</v>
      </c>
      <c r="H362" s="39">
        <f t="shared" si="21"/>
        <v>9</v>
      </c>
      <c r="I362" s="39">
        <f t="shared" si="22"/>
        <v>5</v>
      </c>
      <c r="J362" s="39">
        <f t="shared" si="23"/>
        <v>2020</v>
      </c>
      <c r="K362" s="21">
        <v>43960</v>
      </c>
    </row>
    <row r="363" spans="1:11" x14ac:dyDescent="0.35">
      <c r="A363" s="4">
        <v>362</v>
      </c>
      <c r="B363" s="4">
        <v>595</v>
      </c>
      <c r="C363" s="27">
        <v>595</v>
      </c>
      <c r="D363" s="2" t="s">
        <v>267</v>
      </c>
      <c r="E363" s="2" t="s">
        <v>279</v>
      </c>
      <c r="F363" s="3">
        <v>26</v>
      </c>
      <c r="G363" s="39" t="str">
        <f t="shared" si="20"/>
        <v>sábado</v>
      </c>
      <c r="H363" s="39">
        <f t="shared" si="21"/>
        <v>9</v>
      </c>
      <c r="I363" s="39">
        <f t="shared" si="22"/>
        <v>5</v>
      </c>
      <c r="J363" s="39">
        <f t="shared" si="23"/>
        <v>2020</v>
      </c>
      <c r="K363" s="21">
        <v>43960</v>
      </c>
    </row>
    <row r="364" spans="1:11" x14ac:dyDescent="0.35">
      <c r="A364" s="4">
        <v>363</v>
      </c>
      <c r="B364" s="4">
        <v>532</v>
      </c>
      <c r="C364" s="27">
        <v>532</v>
      </c>
      <c r="D364" s="2" t="s">
        <v>271</v>
      </c>
      <c r="E364" s="2" t="s">
        <v>278</v>
      </c>
      <c r="F364" s="3">
        <v>10</v>
      </c>
      <c r="G364" s="39" t="str">
        <f t="shared" si="20"/>
        <v>sábado</v>
      </c>
      <c r="H364" s="39">
        <f t="shared" si="21"/>
        <v>9</v>
      </c>
      <c r="I364" s="39">
        <f t="shared" si="22"/>
        <v>5</v>
      </c>
      <c r="J364" s="39">
        <f t="shared" si="23"/>
        <v>2020</v>
      </c>
      <c r="K364" s="21">
        <v>43960</v>
      </c>
    </row>
    <row r="365" spans="1:11" x14ac:dyDescent="0.35">
      <c r="A365" s="4">
        <v>364</v>
      </c>
      <c r="B365" s="4">
        <v>964</v>
      </c>
      <c r="C365" s="27">
        <v>964</v>
      </c>
      <c r="D365" s="2" t="s">
        <v>267</v>
      </c>
      <c r="E365" s="2" t="s">
        <v>275</v>
      </c>
      <c r="F365" s="3">
        <v>35</v>
      </c>
      <c r="G365" s="39" t="str">
        <f t="shared" si="20"/>
        <v>domingo</v>
      </c>
      <c r="H365" s="39">
        <f t="shared" si="21"/>
        <v>10</v>
      </c>
      <c r="I365" s="39">
        <f t="shared" si="22"/>
        <v>5</v>
      </c>
      <c r="J365" s="39">
        <f t="shared" si="23"/>
        <v>2020</v>
      </c>
      <c r="K365" s="21">
        <v>43961</v>
      </c>
    </row>
    <row r="366" spans="1:11" x14ac:dyDescent="0.35">
      <c r="A366" s="4">
        <v>365</v>
      </c>
      <c r="B366" s="4">
        <v>644</v>
      </c>
      <c r="C366" s="27">
        <v>644</v>
      </c>
      <c r="D366" s="2" t="s">
        <v>267</v>
      </c>
      <c r="E366" s="2" t="s">
        <v>272</v>
      </c>
      <c r="F366" s="3">
        <v>45</v>
      </c>
      <c r="G366" s="39" t="str">
        <f t="shared" si="20"/>
        <v>domingo</v>
      </c>
      <c r="H366" s="39">
        <f t="shared" si="21"/>
        <v>10</v>
      </c>
      <c r="I366" s="39">
        <f t="shared" si="22"/>
        <v>5</v>
      </c>
      <c r="J366" s="39">
        <f t="shared" si="23"/>
        <v>2020</v>
      </c>
      <c r="K366" s="21">
        <v>43961</v>
      </c>
    </row>
    <row r="367" spans="1:11" x14ac:dyDescent="0.35">
      <c r="A367" s="4">
        <v>366</v>
      </c>
      <c r="B367" s="4">
        <v>655</v>
      </c>
      <c r="C367" s="27">
        <v>655</v>
      </c>
      <c r="D367" s="2" t="s">
        <v>271</v>
      </c>
      <c r="E367" s="2" t="s">
        <v>282</v>
      </c>
      <c r="F367" s="3">
        <v>51</v>
      </c>
      <c r="G367" s="39" t="str">
        <f t="shared" si="20"/>
        <v>domingo</v>
      </c>
      <c r="H367" s="39">
        <f t="shared" si="21"/>
        <v>10</v>
      </c>
      <c r="I367" s="39">
        <f t="shared" si="22"/>
        <v>5</v>
      </c>
      <c r="J367" s="39">
        <f t="shared" si="23"/>
        <v>2020</v>
      </c>
      <c r="K367" s="21">
        <v>43961</v>
      </c>
    </row>
    <row r="368" spans="1:11" x14ac:dyDescent="0.35">
      <c r="A368" s="4">
        <v>367</v>
      </c>
      <c r="B368" s="4">
        <v>695</v>
      </c>
      <c r="C368" s="27">
        <v>695</v>
      </c>
      <c r="D368" s="2" t="s">
        <v>266</v>
      </c>
      <c r="E368" s="2" t="s">
        <v>281</v>
      </c>
      <c r="F368" s="3">
        <v>54</v>
      </c>
      <c r="G368" s="39" t="str">
        <f t="shared" si="20"/>
        <v>domingo</v>
      </c>
      <c r="H368" s="39">
        <f t="shared" si="21"/>
        <v>10</v>
      </c>
      <c r="I368" s="39">
        <f t="shared" si="22"/>
        <v>5</v>
      </c>
      <c r="J368" s="39">
        <f t="shared" si="23"/>
        <v>2020</v>
      </c>
      <c r="K368" s="21">
        <v>43961</v>
      </c>
    </row>
    <row r="369" spans="1:11" x14ac:dyDescent="0.35">
      <c r="A369" s="4">
        <v>368</v>
      </c>
      <c r="B369" s="4">
        <v>707</v>
      </c>
      <c r="C369" s="27">
        <v>707</v>
      </c>
      <c r="D369" s="2" t="s">
        <v>266</v>
      </c>
      <c r="E369" s="2" t="s">
        <v>285</v>
      </c>
      <c r="F369" s="3">
        <v>31</v>
      </c>
      <c r="G369" s="39" t="str">
        <f t="shared" si="20"/>
        <v>segunda-feira</v>
      </c>
      <c r="H369" s="39">
        <f t="shared" si="21"/>
        <v>11</v>
      </c>
      <c r="I369" s="39">
        <f t="shared" si="22"/>
        <v>5</v>
      </c>
      <c r="J369" s="39">
        <f t="shared" si="23"/>
        <v>2020</v>
      </c>
      <c r="K369" s="21">
        <v>43962</v>
      </c>
    </row>
    <row r="370" spans="1:11" x14ac:dyDescent="0.35">
      <c r="A370" s="4">
        <v>369</v>
      </c>
      <c r="B370" s="4">
        <v>1192</v>
      </c>
      <c r="C370" s="27">
        <v>1192</v>
      </c>
      <c r="D370" s="2" t="s">
        <v>266</v>
      </c>
      <c r="E370" s="2" t="s">
        <v>277</v>
      </c>
      <c r="F370" s="3">
        <v>40</v>
      </c>
      <c r="G370" s="39" t="str">
        <f t="shared" si="20"/>
        <v>terça-feira</v>
      </c>
      <c r="H370" s="39">
        <f t="shared" si="21"/>
        <v>12</v>
      </c>
      <c r="I370" s="39">
        <f t="shared" si="22"/>
        <v>5</v>
      </c>
      <c r="J370" s="39">
        <f t="shared" si="23"/>
        <v>2020</v>
      </c>
      <c r="K370" s="21">
        <v>43963</v>
      </c>
    </row>
    <row r="371" spans="1:11" x14ac:dyDescent="0.35">
      <c r="A371" s="4">
        <v>370</v>
      </c>
      <c r="B371" s="4">
        <v>829</v>
      </c>
      <c r="C371" s="27">
        <v>829</v>
      </c>
      <c r="D371" s="2" t="s">
        <v>270</v>
      </c>
      <c r="E371" s="2" t="s">
        <v>286</v>
      </c>
      <c r="F371" s="3">
        <v>30</v>
      </c>
      <c r="G371" s="39" t="str">
        <f t="shared" si="20"/>
        <v>terça-feira</v>
      </c>
      <c r="H371" s="39">
        <f t="shared" si="21"/>
        <v>12</v>
      </c>
      <c r="I371" s="39">
        <f t="shared" si="22"/>
        <v>5</v>
      </c>
      <c r="J371" s="39">
        <f t="shared" si="23"/>
        <v>2020</v>
      </c>
      <c r="K371" s="21">
        <v>43963</v>
      </c>
    </row>
    <row r="372" spans="1:11" x14ac:dyDescent="0.35">
      <c r="A372" s="4">
        <v>371</v>
      </c>
      <c r="B372" s="4">
        <v>553</v>
      </c>
      <c r="C372" s="27">
        <v>553</v>
      </c>
      <c r="D372" s="2" t="s">
        <v>267</v>
      </c>
      <c r="E372" s="2" t="s">
        <v>289</v>
      </c>
      <c r="F372" s="3">
        <v>49</v>
      </c>
      <c r="G372" s="39" t="str">
        <f t="shared" si="20"/>
        <v>terça-feira</v>
      </c>
      <c r="H372" s="39">
        <f t="shared" si="21"/>
        <v>12</v>
      </c>
      <c r="I372" s="39">
        <f t="shared" si="22"/>
        <v>5</v>
      </c>
      <c r="J372" s="39">
        <f t="shared" si="23"/>
        <v>2020</v>
      </c>
      <c r="K372" s="21">
        <v>43963</v>
      </c>
    </row>
    <row r="373" spans="1:11" x14ac:dyDescent="0.35">
      <c r="A373" s="4">
        <v>372</v>
      </c>
      <c r="B373" s="4">
        <v>1093</v>
      </c>
      <c r="C373" s="27">
        <v>1093</v>
      </c>
      <c r="D373" s="2" t="s">
        <v>271</v>
      </c>
      <c r="E373" s="2" t="s">
        <v>265</v>
      </c>
      <c r="F373" s="3">
        <v>49</v>
      </c>
      <c r="G373" s="39" t="str">
        <f t="shared" si="20"/>
        <v>quarta-feira</v>
      </c>
      <c r="H373" s="39">
        <f t="shared" si="21"/>
        <v>13</v>
      </c>
      <c r="I373" s="39">
        <f t="shared" si="22"/>
        <v>5</v>
      </c>
      <c r="J373" s="39">
        <f t="shared" si="23"/>
        <v>2020</v>
      </c>
      <c r="K373" s="21">
        <v>43964</v>
      </c>
    </row>
    <row r="374" spans="1:11" x14ac:dyDescent="0.35">
      <c r="A374" s="4">
        <v>373</v>
      </c>
      <c r="B374" s="4">
        <v>757</v>
      </c>
      <c r="C374" s="27">
        <v>757</v>
      </c>
      <c r="D374" s="2" t="s">
        <v>270</v>
      </c>
      <c r="E374" s="2" t="s">
        <v>272</v>
      </c>
      <c r="F374" s="3">
        <v>11</v>
      </c>
      <c r="G374" s="39" t="str">
        <f t="shared" si="20"/>
        <v>quarta-feira</v>
      </c>
      <c r="H374" s="39">
        <f t="shared" si="21"/>
        <v>13</v>
      </c>
      <c r="I374" s="39">
        <f t="shared" si="22"/>
        <v>5</v>
      </c>
      <c r="J374" s="39">
        <f t="shared" si="23"/>
        <v>2020</v>
      </c>
      <c r="K374" s="21">
        <v>43964</v>
      </c>
    </row>
    <row r="375" spans="1:11" x14ac:dyDescent="0.35">
      <c r="A375" s="4">
        <v>374</v>
      </c>
      <c r="B375" s="4">
        <v>209</v>
      </c>
      <c r="C375" s="27">
        <v>209</v>
      </c>
      <c r="D375" s="2" t="s">
        <v>269</v>
      </c>
      <c r="E375" s="2" t="s">
        <v>289</v>
      </c>
      <c r="F375" s="3">
        <v>21</v>
      </c>
      <c r="G375" s="39" t="str">
        <f t="shared" si="20"/>
        <v>quinta-feira</v>
      </c>
      <c r="H375" s="39">
        <f t="shared" si="21"/>
        <v>14</v>
      </c>
      <c r="I375" s="39">
        <f t="shared" si="22"/>
        <v>5</v>
      </c>
      <c r="J375" s="39">
        <f t="shared" si="23"/>
        <v>2020</v>
      </c>
      <c r="K375" s="21">
        <v>43965</v>
      </c>
    </row>
    <row r="376" spans="1:11" x14ac:dyDescent="0.35">
      <c r="A376" s="4">
        <v>375</v>
      </c>
      <c r="B376" s="4">
        <v>1065</v>
      </c>
      <c r="C376" s="27">
        <v>1065</v>
      </c>
      <c r="D376" s="2" t="s">
        <v>269</v>
      </c>
      <c r="E376" s="2" t="s">
        <v>278</v>
      </c>
      <c r="F376" s="3">
        <v>55</v>
      </c>
      <c r="G376" s="39" t="str">
        <f t="shared" si="20"/>
        <v>quinta-feira</v>
      </c>
      <c r="H376" s="39">
        <f t="shared" si="21"/>
        <v>14</v>
      </c>
      <c r="I376" s="39">
        <f t="shared" si="22"/>
        <v>5</v>
      </c>
      <c r="J376" s="39">
        <f t="shared" si="23"/>
        <v>2020</v>
      </c>
      <c r="K376" s="21">
        <v>43965</v>
      </c>
    </row>
    <row r="377" spans="1:11" x14ac:dyDescent="0.35">
      <c r="A377" s="4">
        <v>376</v>
      </c>
      <c r="B377" s="4">
        <v>868</v>
      </c>
      <c r="C377" s="27">
        <v>868</v>
      </c>
      <c r="D377" s="2" t="s">
        <v>270</v>
      </c>
      <c r="E377" s="2" t="s">
        <v>279</v>
      </c>
      <c r="F377" s="3">
        <v>22</v>
      </c>
      <c r="G377" s="39" t="str">
        <f t="shared" si="20"/>
        <v>quinta-feira</v>
      </c>
      <c r="H377" s="39">
        <f t="shared" si="21"/>
        <v>14</v>
      </c>
      <c r="I377" s="39">
        <f t="shared" si="22"/>
        <v>5</v>
      </c>
      <c r="J377" s="39">
        <f t="shared" si="23"/>
        <v>2020</v>
      </c>
      <c r="K377" s="21">
        <v>43965</v>
      </c>
    </row>
    <row r="378" spans="1:11" x14ac:dyDescent="0.35">
      <c r="A378" s="4">
        <v>377</v>
      </c>
      <c r="B378" s="4">
        <v>617</v>
      </c>
      <c r="C378" s="27">
        <v>617</v>
      </c>
      <c r="D378" s="2" t="s">
        <v>267</v>
      </c>
      <c r="E378" s="2" t="s">
        <v>278</v>
      </c>
      <c r="F378" s="3">
        <v>29</v>
      </c>
      <c r="G378" s="39" t="str">
        <f t="shared" si="20"/>
        <v>sexta-feira</v>
      </c>
      <c r="H378" s="39">
        <f t="shared" si="21"/>
        <v>15</v>
      </c>
      <c r="I378" s="39">
        <f t="shared" si="22"/>
        <v>5</v>
      </c>
      <c r="J378" s="39">
        <f t="shared" si="23"/>
        <v>2020</v>
      </c>
      <c r="K378" s="21">
        <v>43966</v>
      </c>
    </row>
    <row r="379" spans="1:11" x14ac:dyDescent="0.35">
      <c r="A379" s="4">
        <v>378</v>
      </c>
      <c r="B379" s="4">
        <v>682</v>
      </c>
      <c r="C379" s="27">
        <v>682</v>
      </c>
      <c r="D379" s="2" t="s">
        <v>267</v>
      </c>
      <c r="E379" s="2" t="s">
        <v>282</v>
      </c>
      <c r="F379" s="3">
        <v>58</v>
      </c>
      <c r="G379" s="39" t="str">
        <f t="shared" si="20"/>
        <v>sábado</v>
      </c>
      <c r="H379" s="39">
        <f t="shared" si="21"/>
        <v>16</v>
      </c>
      <c r="I379" s="39">
        <f t="shared" si="22"/>
        <v>5</v>
      </c>
      <c r="J379" s="39">
        <f t="shared" si="23"/>
        <v>2020</v>
      </c>
      <c r="K379" s="21">
        <v>43967</v>
      </c>
    </row>
    <row r="380" spans="1:11" x14ac:dyDescent="0.35">
      <c r="A380" s="4">
        <v>379</v>
      </c>
      <c r="B380" s="4">
        <v>1097</v>
      </c>
      <c r="C380" s="27">
        <v>1097</v>
      </c>
      <c r="D380" s="2" t="s">
        <v>270</v>
      </c>
      <c r="E380" s="2" t="s">
        <v>289</v>
      </c>
      <c r="F380" s="3">
        <v>44</v>
      </c>
      <c r="G380" s="39" t="str">
        <f t="shared" si="20"/>
        <v>domingo</v>
      </c>
      <c r="H380" s="39">
        <f t="shared" si="21"/>
        <v>17</v>
      </c>
      <c r="I380" s="39">
        <f t="shared" si="22"/>
        <v>5</v>
      </c>
      <c r="J380" s="39">
        <f t="shared" si="23"/>
        <v>2020</v>
      </c>
      <c r="K380" s="21">
        <v>43968</v>
      </c>
    </row>
    <row r="381" spans="1:11" x14ac:dyDescent="0.35">
      <c r="A381" s="4">
        <v>380</v>
      </c>
      <c r="B381" s="4">
        <v>1309</v>
      </c>
      <c r="C381" s="27">
        <v>1309</v>
      </c>
      <c r="D381" s="2" t="s">
        <v>271</v>
      </c>
      <c r="E381" s="2" t="s">
        <v>273</v>
      </c>
      <c r="F381" s="3">
        <v>60</v>
      </c>
      <c r="G381" s="39" t="str">
        <f t="shared" si="20"/>
        <v>domingo</v>
      </c>
      <c r="H381" s="39">
        <f t="shared" si="21"/>
        <v>17</v>
      </c>
      <c r="I381" s="39">
        <f t="shared" si="22"/>
        <v>5</v>
      </c>
      <c r="J381" s="39">
        <f t="shared" si="23"/>
        <v>2020</v>
      </c>
      <c r="K381" s="21">
        <v>43968</v>
      </c>
    </row>
    <row r="382" spans="1:11" x14ac:dyDescent="0.35">
      <c r="A382" s="4">
        <v>381</v>
      </c>
      <c r="B382" s="4">
        <v>1178</v>
      </c>
      <c r="C382" s="27">
        <v>1178</v>
      </c>
      <c r="D382" s="2" t="s">
        <v>269</v>
      </c>
      <c r="E382" s="2" t="s">
        <v>278</v>
      </c>
      <c r="F382" s="3">
        <v>59</v>
      </c>
      <c r="G382" s="39" t="str">
        <f t="shared" si="20"/>
        <v>domingo</v>
      </c>
      <c r="H382" s="39">
        <f t="shared" si="21"/>
        <v>17</v>
      </c>
      <c r="I382" s="39">
        <f t="shared" si="22"/>
        <v>5</v>
      </c>
      <c r="J382" s="39">
        <f t="shared" si="23"/>
        <v>2020</v>
      </c>
      <c r="K382" s="21">
        <v>43968</v>
      </c>
    </row>
    <row r="383" spans="1:11" x14ac:dyDescent="0.35">
      <c r="A383" s="4">
        <v>382</v>
      </c>
      <c r="B383" s="4">
        <v>796</v>
      </c>
      <c r="C383" s="27">
        <v>796</v>
      </c>
      <c r="D383" s="2" t="s">
        <v>267</v>
      </c>
      <c r="E383" s="2" t="s">
        <v>277</v>
      </c>
      <c r="F383" s="3">
        <v>29</v>
      </c>
      <c r="G383" s="39" t="str">
        <f t="shared" si="20"/>
        <v>domingo</v>
      </c>
      <c r="H383" s="39">
        <f t="shared" si="21"/>
        <v>17</v>
      </c>
      <c r="I383" s="39">
        <f t="shared" si="22"/>
        <v>5</v>
      </c>
      <c r="J383" s="39">
        <f t="shared" si="23"/>
        <v>2020</v>
      </c>
      <c r="K383" s="21">
        <v>43968</v>
      </c>
    </row>
    <row r="384" spans="1:11" x14ac:dyDescent="0.35">
      <c r="A384" s="4">
        <v>383</v>
      </c>
      <c r="B384" s="4">
        <v>860</v>
      </c>
      <c r="C384" s="27">
        <v>860</v>
      </c>
      <c r="D384" s="2" t="s">
        <v>267</v>
      </c>
      <c r="E384" s="2" t="s">
        <v>275</v>
      </c>
      <c r="F384" s="3">
        <v>12</v>
      </c>
      <c r="G384" s="39" t="str">
        <f t="shared" si="20"/>
        <v>segunda-feira</v>
      </c>
      <c r="H384" s="39">
        <f t="shared" si="21"/>
        <v>18</v>
      </c>
      <c r="I384" s="39">
        <f t="shared" si="22"/>
        <v>5</v>
      </c>
      <c r="J384" s="39">
        <f t="shared" si="23"/>
        <v>2020</v>
      </c>
      <c r="K384" s="21">
        <v>43969</v>
      </c>
    </row>
    <row r="385" spans="1:11" x14ac:dyDescent="0.35">
      <c r="A385" s="4">
        <v>384</v>
      </c>
      <c r="B385" s="4">
        <v>379</v>
      </c>
      <c r="C385" s="27">
        <v>379</v>
      </c>
      <c r="D385" s="2" t="s">
        <v>267</v>
      </c>
      <c r="E385" s="2" t="s">
        <v>277</v>
      </c>
      <c r="F385" s="3">
        <v>21</v>
      </c>
      <c r="G385" s="39" t="str">
        <f t="shared" si="20"/>
        <v>quarta-feira</v>
      </c>
      <c r="H385" s="39">
        <f t="shared" si="21"/>
        <v>20</v>
      </c>
      <c r="I385" s="39">
        <f t="shared" si="22"/>
        <v>5</v>
      </c>
      <c r="J385" s="39">
        <f t="shared" si="23"/>
        <v>2020</v>
      </c>
      <c r="K385" s="21">
        <v>43971</v>
      </c>
    </row>
    <row r="386" spans="1:11" x14ac:dyDescent="0.35">
      <c r="A386" s="4">
        <v>385</v>
      </c>
      <c r="B386" s="4">
        <v>411</v>
      </c>
      <c r="C386" s="27">
        <v>411</v>
      </c>
      <c r="D386" s="2" t="s">
        <v>267</v>
      </c>
      <c r="E386" s="2" t="s">
        <v>287</v>
      </c>
      <c r="F386" s="3">
        <v>12</v>
      </c>
      <c r="G386" s="39" t="str">
        <f t="shared" si="20"/>
        <v>quinta-feira</v>
      </c>
      <c r="H386" s="39">
        <f t="shared" si="21"/>
        <v>21</v>
      </c>
      <c r="I386" s="39">
        <f t="shared" si="22"/>
        <v>5</v>
      </c>
      <c r="J386" s="39">
        <f t="shared" si="23"/>
        <v>2020</v>
      </c>
      <c r="K386" s="21">
        <v>43972</v>
      </c>
    </row>
    <row r="387" spans="1:11" x14ac:dyDescent="0.35">
      <c r="A387" s="4">
        <v>386</v>
      </c>
      <c r="B387" s="4">
        <v>294</v>
      </c>
      <c r="C387" s="27">
        <v>294</v>
      </c>
      <c r="D387" s="2" t="s">
        <v>267</v>
      </c>
      <c r="E387" s="2" t="s">
        <v>282</v>
      </c>
      <c r="F387" s="3">
        <v>22</v>
      </c>
      <c r="G387" s="39" t="str">
        <f t="shared" ref="G387:G450" si="24">TEXT(K387,"dddd")</f>
        <v>quinta-feira</v>
      </c>
      <c r="H387" s="39">
        <f t="shared" ref="H387:H450" si="25">DAY(K387)</f>
        <v>21</v>
      </c>
      <c r="I387" s="39">
        <f t="shared" ref="I387:I450" si="26">MONTH(K387)</f>
        <v>5</v>
      </c>
      <c r="J387" s="39">
        <f t="shared" ref="J387:J450" si="27">YEAR(K387)</f>
        <v>2020</v>
      </c>
      <c r="K387" s="21">
        <v>43972</v>
      </c>
    </row>
    <row r="388" spans="1:11" x14ac:dyDescent="0.35">
      <c r="A388" s="4">
        <v>387</v>
      </c>
      <c r="B388" s="4">
        <v>1213</v>
      </c>
      <c r="C388" s="27">
        <v>1213</v>
      </c>
      <c r="D388" s="2" t="s">
        <v>271</v>
      </c>
      <c r="E388" s="2" t="s">
        <v>278</v>
      </c>
      <c r="F388" s="3">
        <v>28</v>
      </c>
      <c r="G388" s="39" t="str">
        <f t="shared" si="24"/>
        <v>quinta-feira</v>
      </c>
      <c r="H388" s="39">
        <f t="shared" si="25"/>
        <v>21</v>
      </c>
      <c r="I388" s="39">
        <f t="shared" si="26"/>
        <v>5</v>
      </c>
      <c r="J388" s="39">
        <f t="shared" si="27"/>
        <v>2020</v>
      </c>
      <c r="K388" s="21">
        <v>43972</v>
      </c>
    </row>
    <row r="389" spans="1:11" x14ac:dyDescent="0.35">
      <c r="A389" s="4">
        <v>388</v>
      </c>
      <c r="B389" s="4">
        <v>108</v>
      </c>
      <c r="C389" s="27">
        <v>108</v>
      </c>
      <c r="D389" s="2" t="s">
        <v>266</v>
      </c>
      <c r="E389" s="2" t="s">
        <v>278</v>
      </c>
      <c r="F389" s="3">
        <v>24</v>
      </c>
      <c r="G389" s="39" t="str">
        <f t="shared" si="24"/>
        <v>quinta-feira</v>
      </c>
      <c r="H389" s="39">
        <f t="shared" si="25"/>
        <v>21</v>
      </c>
      <c r="I389" s="39">
        <f t="shared" si="26"/>
        <v>5</v>
      </c>
      <c r="J389" s="39">
        <f t="shared" si="27"/>
        <v>2020</v>
      </c>
      <c r="K389" s="21">
        <v>43972</v>
      </c>
    </row>
    <row r="390" spans="1:11" x14ac:dyDescent="0.35">
      <c r="A390" s="4">
        <v>389</v>
      </c>
      <c r="B390" s="4">
        <v>177</v>
      </c>
      <c r="C390" s="27">
        <v>177</v>
      </c>
      <c r="D390" s="2" t="s">
        <v>270</v>
      </c>
      <c r="E390" s="2" t="s">
        <v>287</v>
      </c>
      <c r="F390" s="3">
        <v>22</v>
      </c>
      <c r="G390" s="39" t="str">
        <f t="shared" si="24"/>
        <v>sexta-feira</v>
      </c>
      <c r="H390" s="39">
        <f t="shared" si="25"/>
        <v>22</v>
      </c>
      <c r="I390" s="39">
        <f t="shared" si="26"/>
        <v>5</v>
      </c>
      <c r="J390" s="39">
        <f t="shared" si="27"/>
        <v>2020</v>
      </c>
      <c r="K390" s="21">
        <v>43973</v>
      </c>
    </row>
    <row r="391" spans="1:11" x14ac:dyDescent="0.35">
      <c r="A391" s="4">
        <v>390</v>
      </c>
      <c r="B391" s="4">
        <v>378</v>
      </c>
      <c r="C391" s="27">
        <v>378</v>
      </c>
      <c r="D391" s="2" t="s">
        <v>270</v>
      </c>
      <c r="E391" s="2" t="s">
        <v>275</v>
      </c>
      <c r="F391" s="3">
        <v>12</v>
      </c>
      <c r="G391" s="39" t="str">
        <f t="shared" si="24"/>
        <v>sexta-feira</v>
      </c>
      <c r="H391" s="39">
        <f t="shared" si="25"/>
        <v>22</v>
      </c>
      <c r="I391" s="39">
        <f t="shared" si="26"/>
        <v>5</v>
      </c>
      <c r="J391" s="39">
        <f t="shared" si="27"/>
        <v>2020</v>
      </c>
      <c r="K391" s="21">
        <v>43973</v>
      </c>
    </row>
    <row r="392" spans="1:11" x14ac:dyDescent="0.35">
      <c r="A392" s="4">
        <v>391</v>
      </c>
      <c r="B392" s="4">
        <v>1265</v>
      </c>
      <c r="C392" s="27">
        <v>1265</v>
      </c>
      <c r="D392" s="2" t="s">
        <v>267</v>
      </c>
      <c r="E392" s="2" t="s">
        <v>275</v>
      </c>
      <c r="F392" s="3">
        <v>45</v>
      </c>
      <c r="G392" s="39" t="str">
        <f t="shared" si="24"/>
        <v>sexta-feira</v>
      </c>
      <c r="H392" s="39">
        <f t="shared" si="25"/>
        <v>22</v>
      </c>
      <c r="I392" s="39">
        <f t="shared" si="26"/>
        <v>5</v>
      </c>
      <c r="J392" s="39">
        <f t="shared" si="27"/>
        <v>2020</v>
      </c>
      <c r="K392" s="21">
        <v>43973</v>
      </c>
    </row>
    <row r="393" spans="1:11" x14ac:dyDescent="0.35">
      <c r="A393" s="4">
        <v>392</v>
      </c>
      <c r="B393" s="4">
        <v>646</v>
      </c>
      <c r="C393" s="27">
        <v>646</v>
      </c>
      <c r="D393" s="2" t="s">
        <v>270</v>
      </c>
      <c r="E393" s="2" t="s">
        <v>282</v>
      </c>
      <c r="F393" s="3">
        <v>59</v>
      </c>
      <c r="G393" s="39" t="str">
        <f t="shared" si="24"/>
        <v>sexta-feira</v>
      </c>
      <c r="H393" s="39">
        <f t="shared" si="25"/>
        <v>22</v>
      </c>
      <c r="I393" s="39">
        <f t="shared" si="26"/>
        <v>5</v>
      </c>
      <c r="J393" s="39">
        <f t="shared" si="27"/>
        <v>2020</v>
      </c>
      <c r="K393" s="21">
        <v>43973</v>
      </c>
    </row>
    <row r="394" spans="1:11" x14ac:dyDescent="0.35">
      <c r="A394" s="4">
        <v>393</v>
      </c>
      <c r="B394" s="4">
        <v>1122</v>
      </c>
      <c r="C394" s="27">
        <v>1122</v>
      </c>
      <c r="D394" s="2" t="s">
        <v>271</v>
      </c>
      <c r="E394" s="2" t="s">
        <v>273</v>
      </c>
      <c r="F394" s="3">
        <v>29</v>
      </c>
      <c r="G394" s="39" t="str">
        <f t="shared" si="24"/>
        <v>sexta-feira</v>
      </c>
      <c r="H394" s="39">
        <f t="shared" si="25"/>
        <v>22</v>
      </c>
      <c r="I394" s="39">
        <f t="shared" si="26"/>
        <v>5</v>
      </c>
      <c r="J394" s="39">
        <f t="shared" si="27"/>
        <v>2020</v>
      </c>
      <c r="K394" s="21">
        <v>43973</v>
      </c>
    </row>
    <row r="395" spans="1:11" x14ac:dyDescent="0.35">
      <c r="A395" s="4">
        <v>394</v>
      </c>
      <c r="B395" s="4">
        <v>677</v>
      </c>
      <c r="C395" s="27">
        <v>677</v>
      </c>
      <c r="D395" s="2" t="s">
        <v>266</v>
      </c>
      <c r="E395" s="2" t="s">
        <v>289</v>
      </c>
      <c r="F395" s="3">
        <v>28</v>
      </c>
      <c r="G395" s="39" t="str">
        <f t="shared" si="24"/>
        <v>sábado</v>
      </c>
      <c r="H395" s="39">
        <f t="shared" si="25"/>
        <v>23</v>
      </c>
      <c r="I395" s="39">
        <f t="shared" si="26"/>
        <v>5</v>
      </c>
      <c r="J395" s="39">
        <f t="shared" si="27"/>
        <v>2020</v>
      </c>
      <c r="K395" s="21">
        <v>43974</v>
      </c>
    </row>
    <row r="396" spans="1:11" x14ac:dyDescent="0.35">
      <c r="A396" s="4">
        <v>395</v>
      </c>
      <c r="B396" s="4">
        <v>988</v>
      </c>
      <c r="C396" s="27">
        <v>988</v>
      </c>
      <c r="D396" s="2" t="s">
        <v>271</v>
      </c>
      <c r="E396" s="2" t="s">
        <v>284</v>
      </c>
      <c r="F396" s="3">
        <v>24</v>
      </c>
      <c r="G396" s="39" t="str">
        <f t="shared" si="24"/>
        <v>sábado</v>
      </c>
      <c r="H396" s="39">
        <f t="shared" si="25"/>
        <v>23</v>
      </c>
      <c r="I396" s="39">
        <f t="shared" si="26"/>
        <v>5</v>
      </c>
      <c r="J396" s="39">
        <f t="shared" si="27"/>
        <v>2020</v>
      </c>
      <c r="K396" s="21">
        <v>43974</v>
      </c>
    </row>
    <row r="397" spans="1:11" x14ac:dyDescent="0.35">
      <c r="A397" s="4">
        <v>396</v>
      </c>
      <c r="B397" s="4">
        <v>84</v>
      </c>
      <c r="C397" s="27">
        <v>84</v>
      </c>
      <c r="D397" s="2" t="s">
        <v>267</v>
      </c>
      <c r="E397" s="2" t="s">
        <v>286</v>
      </c>
      <c r="F397" s="3">
        <v>27</v>
      </c>
      <c r="G397" s="39" t="str">
        <f t="shared" si="24"/>
        <v>sábado</v>
      </c>
      <c r="H397" s="39">
        <f t="shared" si="25"/>
        <v>23</v>
      </c>
      <c r="I397" s="39">
        <f t="shared" si="26"/>
        <v>5</v>
      </c>
      <c r="J397" s="39">
        <f t="shared" si="27"/>
        <v>2020</v>
      </c>
      <c r="K397" s="21">
        <v>43974</v>
      </c>
    </row>
    <row r="398" spans="1:11" x14ac:dyDescent="0.35">
      <c r="A398" s="4">
        <v>397</v>
      </c>
      <c r="B398" s="4">
        <v>545</v>
      </c>
      <c r="C398" s="27">
        <v>545</v>
      </c>
      <c r="D398" s="2" t="s">
        <v>267</v>
      </c>
      <c r="E398" s="2" t="s">
        <v>277</v>
      </c>
      <c r="F398" s="3">
        <v>48</v>
      </c>
      <c r="G398" s="39" t="str">
        <f t="shared" si="24"/>
        <v>domingo</v>
      </c>
      <c r="H398" s="39">
        <f t="shared" si="25"/>
        <v>24</v>
      </c>
      <c r="I398" s="39">
        <f t="shared" si="26"/>
        <v>5</v>
      </c>
      <c r="J398" s="39">
        <f t="shared" si="27"/>
        <v>2020</v>
      </c>
      <c r="K398" s="21">
        <v>43975</v>
      </c>
    </row>
    <row r="399" spans="1:11" x14ac:dyDescent="0.35">
      <c r="A399" s="4">
        <v>398</v>
      </c>
      <c r="B399" s="4">
        <v>1094</v>
      </c>
      <c r="C399" s="27">
        <v>1094</v>
      </c>
      <c r="D399" s="2" t="s">
        <v>268</v>
      </c>
      <c r="E399" s="2" t="s">
        <v>289</v>
      </c>
      <c r="F399" s="3">
        <v>49</v>
      </c>
      <c r="G399" s="39" t="str">
        <f t="shared" si="24"/>
        <v>domingo</v>
      </c>
      <c r="H399" s="39">
        <f t="shared" si="25"/>
        <v>24</v>
      </c>
      <c r="I399" s="39">
        <f t="shared" si="26"/>
        <v>5</v>
      </c>
      <c r="J399" s="39">
        <f t="shared" si="27"/>
        <v>2020</v>
      </c>
      <c r="K399" s="21">
        <v>43975</v>
      </c>
    </row>
    <row r="400" spans="1:11" x14ac:dyDescent="0.35">
      <c r="A400" s="4">
        <v>399</v>
      </c>
      <c r="B400" s="4">
        <v>1234</v>
      </c>
      <c r="C400" s="27">
        <v>1234</v>
      </c>
      <c r="D400" s="2" t="s">
        <v>267</v>
      </c>
      <c r="E400" s="2" t="s">
        <v>280</v>
      </c>
      <c r="F400" s="3">
        <v>56</v>
      </c>
      <c r="G400" s="39" t="str">
        <f t="shared" si="24"/>
        <v>domingo</v>
      </c>
      <c r="H400" s="39">
        <f t="shared" si="25"/>
        <v>24</v>
      </c>
      <c r="I400" s="39">
        <f t="shared" si="26"/>
        <v>5</v>
      </c>
      <c r="J400" s="39">
        <f t="shared" si="27"/>
        <v>2020</v>
      </c>
      <c r="K400" s="21">
        <v>43975</v>
      </c>
    </row>
    <row r="401" spans="1:11" x14ac:dyDescent="0.35">
      <c r="A401" s="4">
        <v>400</v>
      </c>
      <c r="B401" s="4">
        <v>753</v>
      </c>
      <c r="C401" s="27">
        <v>753</v>
      </c>
      <c r="D401" s="2" t="s">
        <v>267</v>
      </c>
      <c r="E401" s="2" t="s">
        <v>282</v>
      </c>
      <c r="F401" s="3">
        <v>28</v>
      </c>
      <c r="G401" s="39" t="str">
        <f t="shared" si="24"/>
        <v>segunda-feira</v>
      </c>
      <c r="H401" s="39">
        <f t="shared" si="25"/>
        <v>25</v>
      </c>
      <c r="I401" s="39">
        <f t="shared" si="26"/>
        <v>5</v>
      </c>
      <c r="J401" s="39">
        <f t="shared" si="27"/>
        <v>2020</v>
      </c>
      <c r="K401" s="21">
        <v>43976</v>
      </c>
    </row>
    <row r="402" spans="1:11" x14ac:dyDescent="0.35">
      <c r="A402" s="4">
        <v>401</v>
      </c>
      <c r="B402" s="4">
        <v>559</v>
      </c>
      <c r="C402" s="27">
        <v>559</v>
      </c>
      <c r="D402" s="2" t="s">
        <v>271</v>
      </c>
      <c r="E402" s="2" t="s">
        <v>272</v>
      </c>
      <c r="F402" s="3">
        <v>41</v>
      </c>
      <c r="G402" s="39" t="str">
        <f t="shared" si="24"/>
        <v>segunda-feira</v>
      </c>
      <c r="H402" s="39">
        <f t="shared" si="25"/>
        <v>25</v>
      </c>
      <c r="I402" s="39">
        <f t="shared" si="26"/>
        <v>5</v>
      </c>
      <c r="J402" s="39">
        <f t="shared" si="27"/>
        <v>2020</v>
      </c>
      <c r="K402" s="21">
        <v>43976</v>
      </c>
    </row>
    <row r="403" spans="1:11" x14ac:dyDescent="0.35">
      <c r="A403" s="4">
        <v>402</v>
      </c>
      <c r="B403" s="4">
        <v>1284</v>
      </c>
      <c r="C403" s="27">
        <v>1284</v>
      </c>
      <c r="D403" s="2" t="s">
        <v>266</v>
      </c>
      <c r="E403" s="2" t="s">
        <v>284</v>
      </c>
      <c r="F403" s="3">
        <v>44</v>
      </c>
      <c r="G403" s="39" t="str">
        <f t="shared" si="24"/>
        <v>segunda-feira</v>
      </c>
      <c r="H403" s="39">
        <f t="shared" si="25"/>
        <v>25</v>
      </c>
      <c r="I403" s="39">
        <f t="shared" si="26"/>
        <v>5</v>
      </c>
      <c r="J403" s="39">
        <f t="shared" si="27"/>
        <v>2020</v>
      </c>
      <c r="K403" s="21">
        <v>43976</v>
      </c>
    </row>
    <row r="404" spans="1:11" x14ac:dyDescent="0.35">
      <c r="A404" s="4">
        <v>403</v>
      </c>
      <c r="B404" s="4">
        <v>28</v>
      </c>
      <c r="C404" s="27">
        <v>28</v>
      </c>
      <c r="D404" s="2" t="s">
        <v>266</v>
      </c>
      <c r="E404" s="2" t="s">
        <v>282</v>
      </c>
      <c r="F404" s="3">
        <v>26</v>
      </c>
      <c r="G404" s="39" t="str">
        <f t="shared" si="24"/>
        <v>segunda-feira</v>
      </c>
      <c r="H404" s="39">
        <f t="shared" si="25"/>
        <v>25</v>
      </c>
      <c r="I404" s="39">
        <f t="shared" si="26"/>
        <v>5</v>
      </c>
      <c r="J404" s="39">
        <f t="shared" si="27"/>
        <v>2020</v>
      </c>
      <c r="K404" s="21">
        <v>43976</v>
      </c>
    </row>
    <row r="405" spans="1:11" x14ac:dyDescent="0.35">
      <c r="A405" s="4">
        <v>404</v>
      </c>
      <c r="B405" s="4">
        <v>253</v>
      </c>
      <c r="C405" s="27">
        <v>253</v>
      </c>
      <c r="D405" s="2" t="s">
        <v>270</v>
      </c>
      <c r="E405" s="2" t="s">
        <v>276</v>
      </c>
      <c r="F405" s="3">
        <v>37</v>
      </c>
      <c r="G405" s="39" t="str">
        <f t="shared" si="24"/>
        <v>segunda-feira</v>
      </c>
      <c r="H405" s="39">
        <f t="shared" si="25"/>
        <v>25</v>
      </c>
      <c r="I405" s="39">
        <f t="shared" si="26"/>
        <v>5</v>
      </c>
      <c r="J405" s="39">
        <f t="shared" si="27"/>
        <v>2020</v>
      </c>
      <c r="K405" s="21">
        <v>43976</v>
      </c>
    </row>
    <row r="406" spans="1:11" x14ac:dyDescent="0.35">
      <c r="A406" s="4">
        <v>405</v>
      </c>
      <c r="B406" s="4">
        <v>941</v>
      </c>
      <c r="C406" s="27">
        <v>941</v>
      </c>
      <c r="D406" s="2" t="s">
        <v>271</v>
      </c>
      <c r="E406" s="2" t="s">
        <v>276</v>
      </c>
      <c r="F406" s="3">
        <v>40</v>
      </c>
      <c r="G406" s="39" t="str">
        <f t="shared" si="24"/>
        <v>terça-feira</v>
      </c>
      <c r="H406" s="39">
        <f t="shared" si="25"/>
        <v>26</v>
      </c>
      <c r="I406" s="39">
        <f t="shared" si="26"/>
        <v>5</v>
      </c>
      <c r="J406" s="39">
        <f t="shared" si="27"/>
        <v>2020</v>
      </c>
      <c r="K406" s="21">
        <v>43977</v>
      </c>
    </row>
    <row r="407" spans="1:11" x14ac:dyDescent="0.35">
      <c r="A407" s="4">
        <v>406</v>
      </c>
      <c r="B407" s="4">
        <v>770</v>
      </c>
      <c r="C407" s="27">
        <v>770</v>
      </c>
      <c r="D407" s="2" t="s">
        <v>271</v>
      </c>
      <c r="E407" s="2" t="s">
        <v>284</v>
      </c>
      <c r="F407" s="3">
        <v>11</v>
      </c>
      <c r="G407" s="39" t="str">
        <f t="shared" si="24"/>
        <v>terça-feira</v>
      </c>
      <c r="H407" s="39">
        <f t="shared" si="25"/>
        <v>26</v>
      </c>
      <c r="I407" s="39">
        <f t="shared" si="26"/>
        <v>5</v>
      </c>
      <c r="J407" s="39">
        <f t="shared" si="27"/>
        <v>2020</v>
      </c>
      <c r="K407" s="21">
        <v>43977</v>
      </c>
    </row>
    <row r="408" spans="1:11" x14ac:dyDescent="0.35">
      <c r="A408" s="4">
        <v>407</v>
      </c>
      <c r="B408" s="4">
        <v>867</v>
      </c>
      <c r="C408" s="27">
        <v>867</v>
      </c>
      <c r="D408" s="2" t="s">
        <v>270</v>
      </c>
      <c r="E408" s="2" t="s">
        <v>288</v>
      </c>
      <c r="F408" s="3">
        <v>20</v>
      </c>
      <c r="G408" s="39" t="str">
        <f t="shared" si="24"/>
        <v>terça-feira</v>
      </c>
      <c r="H408" s="39">
        <f t="shared" si="25"/>
        <v>26</v>
      </c>
      <c r="I408" s="39">
        <f t="shared" si="26"/>
        <v>5</v>
      </c>
      <c r="J408" s="39">
        <f t="shared" si="27"/>
        <v>2020</v>
      </c>
      <c r="K408" s="21">
        <v>43977</v>
      </c>
    </row>
    <row r="409" spans="1:11" x14ac:dyDescent="0.35">
      <c r="A409" s="4">
        <v>408</v>
      </c>
      <c r="B409" s="4">
        <v>3</v>
      </c>
      <c r="C409" s="27">
        <v>3</v>
      </c>
      <c r="D409" s="2" t="s">
        <v>271</v>
      </c>
      <c r="E409" s="2" t="s">
        <v>277</v>
      </c>
      <c r="F409" s="3">
        <v>14</v>
      </c>
      <c r="G409" s="39" t="str">
        <f t="shared" si="24"/>
        <v>quarta-feira</v>
      </c>
      <c r="H409" s="39">
        <f t="shared" si="25"/>
        <v>27</v>
      </c>
      <c r="I409" s="39">
        <f t="shared" si="26"/>
        <v>5</v>
      </c>
      <c r="J409" s="39">
        <f t="shared" si="27"/>
        <v>2020</v>
      </c>
      <c r="K409" s="21">
        <v>43978</v>
      </c>
    </row>
    <row r="410" spans="1:11" x14ac:dyDescent="0.35">
      <c r="A410" s="4">
        <v>409</v>
      </c>
      <c r="B410" s="4">
        <v>314</v>
      </c>
      <c r="C410" s="27">
        <v>314</v>
      </c>
      <c r="D410" s="2" t="s">
        <v>270</v>
      </c>
      <c r="E410" s="2" t="s">
        <v>278</v>
      </c>
      <c r="F410" s="3">
        <v>59</v>
      </c>
      <c r="G410" s="39" t="str">
        <f t="shared" si="24"/>
        <v>quarta-feira</v>
      </c>
      <c r="H410" s="39">
        <f t="shared" si="25"/>
        <v>27</v>
      </c>
      <c r="I410" s="39">
        <f t="shared" si="26"/>
        <v>5</v>
      </c>
      <c r="J410" s="39">
        <f t="shared" si="27"/>
        <v>2020</v>
      </c>
      <c r="K410" s="21">
        <v>43978</v>
      </c>
    </row>
    <row r="411" spans="1:11" x14ac:dyDescent="0.35">
      <c r="A411" s="4">
        <v>410</v>
      </c>
      <c r="B411" s="4">
        <v>528</v>
      </c>
      <c r="C411" s="27">
        <v>528</v>
      </c>
      <c r="D411" s="2" t="s">
        <v>267</v>
      </c>
      <c r="E411" s="2" t="s">
        <v>277</v>
      </c>
      <c r="F411" s="3">
        <v>20</v>
      </c>
      <c r="G411" s="39" t="str">
        <f t="shared" si="24"/>
        <v>quarta-feira</v>
      </c>
      <c r="H411" s="39">
        <f t="shared" si="25"/>
        <v>27</v>
      </c>
      <c r="I411" s="39">
        <f t="shared" si="26"/>
        <v>5</v>
      </c>
      <c r="J411" s="39">
        <f t="shared" si="27"/>
        <v>2020</v>
      </c>
      <c r="K411" s="21">
        <v>43978</v>
      </c>
    </row>
    <row r="412" spans="1:11" x14ac:dyDescent="0.35">
      <c r="A412" s="4">
        <v>411</v>
      </c>
      <c r="B412" s="4">
        <v>774</v>
      </c>
      <c r="C412" s="27">
        <v>774</v>
      </c>
      <c r="D412" s="2" t="s">
        <v>270</v>
      </c>
      <c r="E412" s="2" t="s">
        <v>286</v>
      </c>
      <c r="F412" s="3">
        <v>46</v>
      </c>
      <c r="G412" s="39" t="str">
        <f t="shared" si="24"/>
        <v>quinta-feira</v>
      </c>
      <c r="H412" s="39">
        <f t="shared" si="25"/>
        <v>28</v>
      </c>
      <c r="I412" s="39">
        <f t="shared" si="26"/>
        <v>5</v>
      </c>
      <c r="J412" s="39">
        <f t="shared" si="27"/>
        <v>2020</v>
      </c>
      <c r="K412" s="21">
        <v>43979</v>
      </c>
    </row>
    <row r="413" spans="1:11" x14ac:dyDescent="0.35">
      <c r="A413" s="4">
        <v>412</v>
      </c>
      <c r="B413" s="4">
        <v>293</v>
      </c>
      <c r="C413" s="27">
        <v>293</v>
      </c>
      <c r="D413" s="2" t="s">
        <v>267</v>
      </c>
      <c r="E413" s="2" t="s">
        <v>276</v>
      </c>
      <c r="F413" s="3">
        <v>46</v>
      </c>
      <c r="G413" s="39" t="str">
        <f t="shared" si="24"/>
        <v>quinta-feira</v>
      </c>
      <c r="H413" s="39">
        <f t="shared" si="25"/>
        <v>28</v>
      </c>
      <c r="I413" s="39">
        <f t="shared" si="26"/>
        <v>5</v>
      </c>
      <c r="J413" s="39">
        <f t="shared" si="27"/>
        <v>2020</v>
      </c>
      <c r="K413" s="21">
        <v>43979</v>
      </c>
    </row>
    <row r="414" spans="1:11" x14ac:dyDescent="0.35">
      <c r="A414" s="4">
        <v>413</v>
      </c>
      <c r="B414" s="4">
        <v>969</v>
      </c>
      <c r="C414" s="27">
        <v>969</v>
      </c>
      <c r="D414" s="2" t="s">
        <v>268</v>
      </c>
      <c r="E414" s="2" t="s">
        <v>282</v>
      </c>
      <c r="F414" s="3">
        <v>58</v>
      </c>
      <c r="G414" s="39" t="str">
        <f t="shared" si="24"/>
        <v>sexta-feira</v>
      </c>
      <c r="H414" s="39">
        <f t="shared" si="25"/>
        <v>29</v>
      </c>
      <c r="I414" s="39">
        <f t="shared" si="26"/>
        <v>5</v>
      </c>
      <c r="J414" s="39">
        <f t="shared" si="27"/>
        <v>2020</v>
      </c>
      <c r="K414" s="21">
        <v>43980</v>
      </c>
    </row>
    <row r="415" spans="1:11" x14ac:dyDescent="0.35">
      <c r="A415" s="4">
        <v>414</v>
      </c>
      <c r="B415" s="4">
        <v>1021</v>
      </c>
      <c r="C415" s="27">
        <v>1021</v>
      </c>
      <c r="D415" s="2" t="s">
        <v>270</v>
      </c>
      <c r="E415" s="2" t="s">
        <v>286</v>
      </c>
      <c r="F415" s="3">
        <v>45</v>
      </c>
      <c r="G415" s="39" t="str">
        <f t="shared" si="24"/>
        <v>sexta-feira</v>
      </c>
      <c r="H415" s="39">
        <f t="shared" si="25"/>
        <v>29</v>
      </c>
      <c r="I415" s="39">
        <f t="shared" si="26"/>
        <v>5</v>
      </c>
      <c r="J415" s="39">
        <f t="shared" si="27"/>
        <v>2020</v>
      </c>
      <c r="K415" s="21">
        <v>43980</v>
      </c>
    </row>
    <row r="416" spans="1:11" x14ac:dyDescent="0.35">
      <c r="A416" s="4">
        <v>415</v>
      </c>
      <c r="B416" s="4">
        <v>854</v>
      </c>
      <c r="C416" s="27">
        <v>854</v>
      </c>
      <c r="D416" s="2" t="s">
        <v>267</v>
      </c>
      <c r="E416" s="2" t="s">
        <v>275</v>
      </c>
      <c r="F416" s="3">
        <v>47</v>
      </c>
      <c r="G416" s="39" t="str">
        <f t="shared" si="24"/>
        <v>domingo</v>
      </c>
      <c r="H416" s="39">
        <f t="shared" si="25"/>
        <v>31</v>
      </c>
      <c r="I416" s="39">
        <f t="shared" si="26"/>
        <v>5</v>
      </c>
      <c r="J416" s="39">
        <f t="shared" si="27"/>
        <v>2020</v>
      </c>
      <c r="K416" s="21">
        <v>43982</v>
      </c>
    </row>
    <row r="417" spans="1:11" x14ac:dyDescent="0.35">
      <c r="A417" s="4">
        <v>416</v>
      </c>
      <c r="B417" s="4">
        <v>165</v>
      </c>
      <c r="C417" s="27">
        <v>165</v>
      </c>
      <c r="D417" s="2" t="s">
        <v>267</v>
      </c>
      <c r="E417" s="2" t="s">
        <v>289</v>
      </c>
      <c r="F417" s="3">
        <v>45</v>
      </c>
      <c r="G417" s="39" t="str">
        <f t="shared" si="24"/>
        <v>domingo</v>
      </c>
      <c r="H417" s="39">
        <f t="shared" si="25"/>
        <v>31</v>
      </c>
      <c r="I417" s="39">
        <f t="shared" si="26"/>
        <v>5</v>
      </c>
      <c r="J417" s="39">
        <f t="shared" si="27"/>
        <v>2020</v>
      </c>
      <c r="K417" s="21">
        <v>43982</v>
      </c>
    </row>
    <row r="418" spans="1:11" x14ac:dyDescent="0.35">
      <c r="A418" s="4">
        <v>417</v>
      </c>
      <c r="B418" s="4">
        <v>36</v>
      </c>
      <c r="C418" s="27">
        <v>36</v>
      </c>
      <c r="D418" s="2" t="s">
        <v>266</v>
      </c>
      <c r="E418" s="2" t="s">
        <v>283</v>
      </c>
      <c r="F418" s="3">
        <v>20</v>
      </c>
      <c r="G418" s="39" t="str">
        <f t="shared" si="24"/>
        <v>segunda-feira</v>
      </c>
      <c r="H418" s="39">
        <f t="shared" si="25"/>
        <v>1</v>
      </c>
      <c r="I418" s="39">
        <f t="shared" si="26"/>
        <v>6</v>
      </c>
      <c r="J418" s="39">
        <f t="shared" si="27"/>
        <v>2020</v>
      </c>
      <c r="K418" s="21">
        <v>43983</v>
      </c>
    </row>
    <row r="419" spans="1:11" x14ac:dyDescent="0.35">
      <c r="A419" s="4">
        <v>418</v>
      </c>
      <c r="B419" s="4">
        <v>1152</v>
      </c>
      <c r="C419" s="27">
        <v>1152</v>
      </c>
      <c r="D419" s="2" t="s">
        <v>269</v>
      </c>
      <c r="E419" s="2" t="s">
        <v>275</v>
      </c>
      <c r="F419" s="3">
        <v>16</v>
      </c>
      <c r="G419" s="39" t="str">
        <f t="shared" si="24"/>
        <v>segunda-feira</v>
      </c>
      <c r="H419" s="39">
        <f t="shared" si="25"/>
        <v>1</v>
      </c>
      <c r="I419" s="39">
        <f t="shared" si="26"/>
        <v>6</v>
      </c>
      <c r="J419" s="39">
        <f t="shared" si="27"/>
        <v>2020</v>
      </c>
      <c r="K419" s="21">
        <v>43983</v>
      </c>
    </row>
    <row r="420" spans="1:11" x14ac:dyDescent="0.35">
      <c r="A420" s="4">
        <v>419</v>
      </c>
      <c r="B420" s="4">
        <v>839</v>
      </c>
      <c r="C420" s="27">
        <v>839</v>
      </c>
      <c r="D420" s="2" t="s">
        <v>267</v>
      </c>
      <c r="E420" s="2" t="s">
        <v>278</v>
      </c>
      <c r="F420" s="3">
        <v>15</v>
      </c>
      <c r="G420" s="39" t="str">
        <f t="shared" si="24"/>
        <v>segunda-feira</v>
      </c>
      <c r="H420" s="39">
        <f t="shared" si="25"/>
        <v>1</v>
      </c>
      <c r="I420" s="39">
        <f t="shared" si="26"/>
        <v>6</v>
      </c>
      <c r="J420" s="39">
        <f t="shared" si="27"/>
        <v>2020</v>
      </c>
      <c r="K420" s="21">
        <v>43983</v>
      </c>
    </row>
    <row r="421" spans="1:11" x14ac:dyDescent="0.35">
      <c r="A421" s="4">
        <v>420</v>
      </c>
      <c r="B421" s="4">
        <v>681</v>
      </c>
      <c r="C421" s="27">
        <v>681</v>
      </c>
      <c r="D421" s="2" t="s">
        <v>269</v>
      </c>
      <c r="E421" s="2" t="s">
        <v>282</v>
      </c>
      <c r="F421" s="3">
        <v>50</v>
      </c>
      <c r="G421" s="39" t="str">
        <f t="shared" si="24"/>
        <v>terça-feira</v>
      </c>
      <c r="H421" s="39">
        <f t="shared" si="25"/>
        <v>2</v>
      </c>
      <c r="I421" s="39">
        <f t="shared" si="26"/>
        <v>6</v>
      </c>
      <c r="J421" s="39">
        <f t="shared" si="27"/>
        <v>2020</v>
      </c>
      <c r="K421" s="21">
        <v>43984</v>
      </c>
    </row>
    <row r="422" spans="1:11" x14ac:dyDescent="0.35">
      <c r="A422" s="4">
        <v>421</v>
      </c>
      <c r="B422" s="4">
        <v>592</v>
      </c>
      <c r="C422" s="27">
        <v>592</v>
      </c>
      <c r="D422" s="2" t="s">
        <v>267</v>
      </c>
      <c r="E422" s="2" t="s">
        <v>272</v>
      </c>
      <c r="F422" s="3">
        <v>23</v>
      </c>
      <c r="G422" s="39" t="str">
        <f t="shared" si="24"/>
        <v>terça-feira</v>
      </c>
      <c r="H422" s="39">
        <f t="shared" si="25"/>
        <v>2</v>
      </c>
      <c r="I422" s="39">
        <f t="shared" si="26"/>
        <v>6</v>
      </c>
      <c r="J422" s="39">
        <f t="shared" si="27"/>
        <v>2020</v>
      </c>
      <c r="K422" s="21">
        <v>43984</v>
      </c>
    </row>
    <row r="423" spans="1:11" x14ac:dyDescent="0.35">
      <c r="A423" s="4">
        <v>422</v>
      </c>
      <c r="B423" s="4">
        <v>192</v>
      </c>
      <c r="C423" s="27">
        <v>192</v>
      </c>
      <c r="D423" s="2" t="s">
        <v>267</v>
      </c>
      <c r="E423" s="2" t="s">
        <v>275</v>
      </c>
      <c r="F423" s="3">
        <v>22</v>
      </c>
      <c r="G423" s="39" t="str">
        <f t="shared" si="24"/>
        <v>terça-feira</v>
      </c>
      <c r="H423" s="39">
        <f t="shared" si="25"/>
        <v>2</v>
      </c>
      <c r="I423" s="39">
        <f t="shared" si="26"/>
        <v>6</v>
      </c>
      <c r="J423" s="39">
        <f t="shared" si="27"/>
        <v>2020</v>
      </c>
      <c r="K423" s="21">
        <v>43984</v>
      </c>
    </row>
    <row r="424" spans="1:11" x14ac:dyDescent="0.35">
      <c r="A424" s="4">
        <v>423</v>
      </c>
      <c r="B424" s="4">
        <v>403</v>
      </c>
      <c r="C424" s="27">
        <v>403</v>
      </c>
      <c r="D424" s="2" t="s">
        <v>269</v>
      </c>
      <c r="E424" s="2" t="s">
        <v>273</v>
      </c>
      <c r="F424" s="3">
        <v>30</v>
      </c>
      <c r="G424" s="39" t="str">
        <f t="shared" si="24"/>
        <v>quarta-feira</v>
      </c>
      <c r="H424" s="39">
        <f t="shared" si="25"/>
        <v>3</v>
      </c>
      <c r="I424" s="39">
        <f t="shared" si="26"/>
        <v>6</v>
      </c>
      <c r="J424" s="39">
        <f t="shared" si="27"/>
        <v>2020</v>
      </c>
      <c r="K424" s="21">
        <v>43985</v>
      </c>
    </row>
    <row r="425" spans="1:11" x14ac:dyDescent="0.35">
      <c r="A425" s="4">
        <v>424</v>
      </c>
      <c r="B425" s="4">
        <v>119</v>
      </c>
      <c r="C425" s="27">
        <v>119</v>
      </c>
      <c r="D425" s="2" t="s">
        <v>270</v>
      </c>
      <c r="E425" s="2" t="s">
        <v>276</v>
      </c>
      <c r="F425" s="3">
        <v>56</v>
      </c>
      <c r="G425" s="39" t="str">
        <f t="shared" si="24"/>
        <v>quarta-feira</v>
      </c>
      <c r="H425" s="39">
        <f t="shared" si="25"/>
        <v>3</v>
      </c>
      <c r="I425" s="39">
        <f t="shared" si="26"/>
        <v>6</v>
      </c>
      <c r="J425" s="39">
        <f t="shared" si="27"/>
        <v>2020</v>
      </c>
      <c r="K425" s="21">
        <v>43985</v>
      </c>
    </row>
    <row r="426" spans="1:11" x14ac:dyDescent="0.35">
      <c r="A426" s="4">
        <v>425</v>
      </c>
      <c r="B426" s="4">
        <v>52</v>
      </c>
      <c r="C426" s="27">
        <v>52</v>
      </c>
      <c r="D426" s="2" t="s">
        <v>267</v>
      </c>
      <c r="E426" s="2" t="s">
        <v>277</v>
      </c>
      <c r="F426" s="3">
        <v>55</v>
      </c>
      <c r="G426" s="39" t="str">
        <f t="shared" si="24"/>
        <v>quarta-feira</v>
      </c>
      <c r="H426" s="39">
        <f t="shared" si="25"/>
        <v>3</v>
      </c>
      <c r="I426" s="39">
        <f t="shared" si="26"/>
        <v>6</v>
      </c>
      <c r="J426" s="39">
        <f t="shared" si="27"/>
        <v>2020</v>
      </c>
      <c r="K426" s="21">
        <v>43985</v>
      </c>
    </row>
    <row r="427" spans="1:11" x14ac:dyDescent="0.35">
      <c r="A427" s="4">
        <v>426</v>
      </c>
      <c r="B427" s="4">
        <v>1070</v>
      </c>
      <c r="C427" s="27">
        <v>1070</v>
      </c>
      <c r="D427" s="2" t="s">
        <v>270</v>
      </c>
      <c r="E427" s="2" t="s">
        <v>275</v>
      </c>
      <c r="F427" s="3">
        <v>35</v>
      </c>
      <c r="G427" s="39" t="str">
        <f t="shared" si="24"/>
        <v>quinta-feira</v>
      </c>
      <c r="H427" s="39">
        <f t="shared" si="25"/>
        <v>4</v>
      </c>
      <c r="I427" s="39">
        <f t="shared" si="26"/>
        <v>6</v>
      </c>
      <c r="J427" s="39">
        <f t="shared" si="27"/>
        <v>2020</v>
      </c>
      <c r="K427" s="21">
        <v>43986</v>
      </c>
    </row>
    <row r="428" spans="1:11" x14ac:dyDescent="0.35">
      <c r="A428" s="4">
        <v>427</v>
      </c>
      <c r="B428" s="4">
        <v>247</v>
      </c>
      <c r="C428" s="27">
        <v>247</v>
      </c>
      <c r="D428" s="2" t="s">
        <v>271</v>
      </c>
      <c r="E428" s="2" t="s">
        <v>277</v>
      </c>
      <c r="F428" s="3">
        <v>16</v>
      </c>
      <c r="G428" s="39" t="str">
        <f t="shared" si="24"/>
        <v>quinta-feira</v>
      </c>
      <c r="H428" s="39">
        <f t="shared" si="25"/>
        <v>4</v>
      </c>
      <c r="I428" s="39">
        <f t="shared" si="26"/>
        <v>6</v>
      </c>
      <c r="J428" s="39">
        <f t="shared" si="27"/>
        <v>2020</v>
      </c>
      <c r="K428" s="21">
        <v>43986</v>
      </c>
    </row>
    <row r="429" spans="1:11" x14ac:dyDescent="0.35">
      <c r="A429" s="4">
        <v>428</v>
      </c>
      <c r="B429" s="4">
        <v>710</v>
      </c>
      <c r="C429" s="27">
        <v>710</v>
      </c>
      <c r="D429" s="2" t="s">
        <v>271</v>
      </c>
      <c r="E429" s="2" t="s">
        <v>277</v>
      </c>
      <c r="F429" s="3">
        <v>26</v>
      </c>
      <c r="G429" s="39" t="str">
        <f t="shared" si="24"/>
        <v>quinta-feira</v>
      </c>
      <c r="H429" s="39">
        <f t="shared" si="25"/>
        <v>4</v>
      </c>
      <c r="I429" s="39">
        <f t="shared" si="26"/>
        <v>6</v>
      </c>
      <c r="J429" s="39">
        <f t="shared" si="27"/>
        <v>2020</v>
      </c>
      <c r="K429" s="21">
        <v>43986</v>
      </c>
    </row>
    <row r="430" spans="1:11" x14ac:dyDescent="0.35">
      <c r="A430" s="4">
        <v>429</v>
      </c>
      <c r="B430" s="4">
        <v>915</v>
      </c>
      <c r="C430" s="27">
        <v>915</v>
      </c>
      <c r="D430" s="2" t="s">
        <v>266</v>
      </c>
      <c r="E430" s="2" t="s">
        <v>278</v>
      </c>
      <c r="F430" s="3">
        <v>23</v>
      </c>
      <c r="G430" s="39" t="str">
        <f t="shared" si="24"/>
        <v>sexta-feira</v>
      </c>
      <c r="H430" s="39">
        <f t="shared" si="25"/>
        <v>5</v>
      </c>
      <c r="I430" s="39">
        <f t="shared" si="26"/>
        <v>6</v>
      </c>
      <c r="J430" s="39">
        <f t="shared" si="27"/>
        <v>2020</v>
      </c>
      <c r="K430" s="21">
        <v>43987</v>
      </c>
    </row>
    <row r="431" spans="1:11" x14ac:dyDescent="0.35">
      <c r="A431" s="4">
        <v>430</v>
      </c>
      <c r="B431" s="4">
        <v>547</v>
      </c>
      <c r="C431" s="27">
        <v>547</v>
      </c>
      <c r="D431" s="2" t="s">
        <v>270</v>
      </c>
      <c r="E431" s="2" t="s">
        <v>284</v>
      </c>
      <c r="F431" s="3">
        <v>26</v>
      </c>
      <c r="G431" s="39" t="str">
        <f t="shared" si="24"/>
        <v>sexta-feira</v>
      </c>
      <c r="H431" s="39">
        <f t="shared" si="25"/>
        <v>5</v>
      </c>
      <c r="I431" s="39">
        <f t="shared" si="26"/>
        <v>6</v>
      </c>
      <c r="J431" s="39">
        <f t="shared" si="27"/>
        <v>2020</v>
      </c>
      <c r="K431" s="21">
        <v>43987</v>
      </c>
    </row>
    <row r="432" spans="1:11" x14ac:dyDescent="0.35">
      <c r="A432" s="4">
        <v>431</v>
      </c>
      <c r="B432" s="4">
        <v>94</v>
      </c>
      <c r="C432" s="27">
        <v>94</v>
      </c>
      <c r="D432" s="2" t="s">
        <v>266</v>
      </c>
      <c r="E432" s="2" t="s">
        <v>288</v>
      </c>
      <c r="F432" s="3">
        <v>48</v>
      </c>
      <c r="G432" s="39" t="str">
        <f t="shared" si="24"/>
        <v>sexta-feira</v>
      </c>
      <c r="H432" s="39">
        <f t="shared" si="25"/>
        <v>5</v>
      </c>
      <c r="I432" s="39">
        <f t="shared" si="26"/>
        <v>6</v>
      </c>
      <c r="J432" s="39">
        <f t="shared" si="27"/>
        <v>2020</v>
      </c>
      <c r="K432" s="21">
        <v>43987</v>
      </c>
    </row>
    <row r="433" spans="1:11" x14ac:dyDescent="0.35">
      <c r="A433" s="4">
        <v>432</v>
      </c>
      <c r="B433" s="4">
        <v>186</v>
      </c>
      <c r="C433" s="27">
        <v>186</v>
      </c>
      <c r="D433" s="2" t="s">
        <v>267</v>
      </c>
      <c r="E433" s="2" t="s">
        <v>272</v>
      </c>
      <c r="F433" s="3">
        <v>56</v>
      </c>
      <c r="G433" s="39" t="str">
        <f t="shared" si="24"/>
        <v>sexta-feira</v>
      </c>
      <c r="H433" s="39">
        <f t="shared" si="25"/>
        <v>5</v>
      </c>
      <c r="I433" s="39">
        <f t="shared" si="26"/>
        <v>6</v>
      </c>
      <c r="J433" s="39">
        <f t="shared" si="27"/>
        <v>2020</v>
      </c>
      <c r="K433" s="21">
        <v>43987</v>
      </c>
    </row>
    <row r="434" spans="1:11" x14ac:dyDescent="0.35">
      <c r="A434" s="4">
        <v>433</v>
      </c>
      <c r="B434" s="4">
        <v>543</v>
      </c>
      <c r="C434" s="27">
        <v>543</v>
      </c>
      <c r="D434" s="2" t="s">
        <v>267</v>
      </c>
      <c r="E434" s="2" t="s">
        <v>282</v>
      </c>
      <c r="F434" s="3">
        <v>43</v>
      </c>
      <c r="G434" s="39" t="str">
        <f t="shared" si="24"/>
        <v>sexta-feira</v>
      </c>
      <c r="H434" s="39">
        <f t="shared" si="25"/>
        <v>5</v>
      </c>
      <c r="I434" s="39">
        <f t="shared" si="26"/>
        <v>6</v>
      </c>
      <c r="J434" s="39">
        <f t="shared" si="27"/>
        <v>2020</v>
      </c>
      <c r="K434" s="21">
        <v>43987</v>
      </c>
    </row>
    <row r="435" spans="1:11" x14ac:dyDescent="0.35">
      <c r="A435" s="4">
        <v>434</v>
      </c>
      <c r="B435" s="4">
        <v>256</v>
      </c>
      <c r="C435" s="27">
        <v>256</v>
      </c>
      <c r="D435" s="2" t="s">
        <v>268</v>
      </c>
      <c r="E435" s="2" t="s">
        <v>280</v>
      </c>
      <c r="F435" s="3">
        <v>54</v>
      </c>
      <c r="G435" s="39" t="str">
        <f t="shared" si="24"/>
        <v>sexta-feira</v>
      </c>
      <c r="H435" s="39">
        <f t="shared" si="25"/>
        <v>5</v>
      </c>
      <c r="I435" s="39">
        <f t="shared" si="26"/>
        <v>6</v>
      </c>
      <c r="J435" s="39">
        <f t="shared" si="27"/>
        <v>2020</v>
      </c>
      <c r="K435" s="21">
        <v>43987</v>
      </c>
    </row>
    <row r="436" spans="1:11" x14ac:dyDescent="0.35">
      <c r="A436" s="4">
        <v>435</v>
      </c>
      <c r="B436" s="4">
        <v>1041</v>
      </c>
      <c r="C436" s="27">
        <v>1041</v>
      </c>
      <c r="D436" s="2" t="s">
        <v>267</v>
      </c>
      <c r="E436" s="2" t="s">
        <v>280</v>
      </c>
      <c r="F436" s="3">
        <v>10</v>
      </c>
      <c r="G436" s="39" t="str">
        <f t="shared" si="24"/>
        <v>sábado</v>
      </c>
      <c r="H436" s="39">
        <f t="shared" si="25"/>
        <v>6</v>
      </c>
      <c r="I436" s="39">
        <f t="shared" si="26"/>
        <v>6</v>
      </c>
      <c r="J436" s="39">
        <f t="shared" si="27"/>
        <v>2020</v>
      </c>
      <c r="K436" s="21">
        <v>43988</v>
      </c>
    </row>
    <row r="437" spans="1:11" x14ac:dyDescent="0.35">
      <c r="A437" s="4">
        <v>436</v>
      </c>
      <c r="B437" s="4">
        <v>1273</v>
      </c>
      <c r="C437" s="27">
        <v>1273</v>
      </c>
      <c r="D437" s="2" t="s">
        <v>267</v>
      </c>
      <c r="E437" s="2" t="s">
        <v>282</v>
      </c>
      <c r="F437" s="3">
        <v>13</v>
      </c>
      <c r="G437" s="39" t="str">
        <f t="shared" si="24"/>
        <v>sábado</v>
      </c>
      <c r="H437" s="39">
        <f t="shared" si="25"/>
        <v>6</v>
      </c>
      <c r="I437" s="39">
        <f t="shared" si="26"/>
        <v>6</v>
      </c>
      <c r="J437" s="39">
        <f t="shared" si="27"/>
        <v>2020</v>
      </c>
      <c r="K437" s="21">
        <v>43988</v>
      </c>
    </row>
    <row r="438" spans="1:11" x14ac:dyDescent="0.35">
      <c r="A438" s="4">
        <v>437</v>
      </c>
      <c r="B438" s="4">
        <v>194</v>
      </c>
      <c r="C438" s="27">
        <v>194</v>
      </c>
      <c r="D438" s="2" t="s">
        <v>267</v>
      </c>
      <c r="E438" s="2" t="s">
        <v>284</v>
      </c>
      <c r="F438" s="3">
        <v>10</v>
      </c>
      <c r="G438" s="39" t="str">
        <f t="shared" si="24"/>
        <v>sábado</v>
      </c>
      <c r="H438" s="39">
        <f t="shared" si="25"/>
        <v>6</v>
      </c>
      <c r="I438" s="39">
        <f t="shared" si="26"/>
        <v>6</v>
      </c>
      <c r="J438" s="39">
        <f t="shared" si="27"/>
        <v>2020</v>
      </c>
      <c r="K438" s="21">
        <v>43988</v>
      </c>
    </row>
    <row r="439" spans="1:11" x14ac:dyDescent="0.35">
      <c r="A439" s="4">
        <v>438</v>
      </c>
      <c r="B439" s="4">
        <v>23</v>
      </c>
      <c r="C439" s="27">
        <v>23</v>
      </c>
      <c r="D439" s="2" t="s">
        <v>271</v>
      </c>
      <c r="E439" s="2" t="s">
        <v>273</v>
      </c>
      <c r="F439" s="3">
        <v>28</v>
      </c>
      <c r="G439" s="39" t="str">
        <f t="shared" si="24"/>
        <v>sábado</v>
      </c>
      <c r="H439" s="39">
        <f t="shared" si="25"/>
        <v>6</v>
      </c>
      <c r="I439" s="39">
        <f t="shared" si="26"/>
        <v>6</v>
      </c>
      <c r="J439" s="39">
        <f t="shared" si="27"/>
        <v>2020</v>
      </c>
      <c r="K439" s="21">
        <v>43988</v>
      </c>
    </row>
    <row r="440" spans="1:11" x14ac:dyDescent="0.35">
      <c r="A440" s="4">
        <v>439</v>
      </c>
      <c r="B440" s="4">
        <v>859</v>
      </c>
      <c r="C440" s="27">
        <v>859</v>
      </c>
      <c r="D440" s="2" t="s">
        <v>266</v>
      </c>
      <c r="E440" s="2" t="s">
        <v>287</v>
      </c>
      <c r="F440" s="3">
        <v>33</v>
      </c>
      <c r="G440" s="39" t="str">
        <f t="shared" si="24"/>
        <v>sábado</v>
      </c>
      <c r="H440" s="39">
        <f t="shared" si="25"/>
        <v>6</v>
      </c>
      <c r="I440" s="39">
        <f t="shared" si="26"/>
        <v>6</v>
      </c>
      <c r="J440" s="39">
        <f t="shared" si="27"/>
        <v>2020</v>
      </c>
      <c r="K440" s="21">
        <v>43988</v>
      </c>
    </row>
    <row r="441" spans="1:11" x14ac:dyDescent="0.35">
      <c r="A441" s="4">
        <v>440</v>
      </c>
      <c r="B441" s="4">
        <v>509</v>
      </c>
      <c r="C441" s="27">
        <v>509</v>
      </c>
      <c r="D441" s="2" t="s">
        <v>267</v>
      </c>
      <c r="E441" s="2" t="s">
        <v>277</v>
      </c>
      <c r="F441" s="3">
        <v>10</v>
      </c>
      <c r="G441" s="39" t="str">
        <f t="shared" si="24"/>
        <v>sábado</v>
      </c>
      <c r="H441" s="39">
        <f t="shared" si="25"/>
        <v>6</v>
      </c>
      <c r="I441" s="39">
        <f t="shared" si="26"/>
        <v>6</v>
      </c>
      <c r="J441" s="39">
        <f t="shared" si="27"/>
        <v>2020</v>
      </c>
      <c r="K441" s="21">
        <v>43988</v>
      </c>
    </row>
    <row r="442" spans="1:11" x14ac:dyDescent="0.35">
      <c r="A442" s="4">
        <v>441</v>
      </c>
      <c r="B442" s="4">
        <v>656</v>
      </c>
      <c r="C442" s="27">
        <v>656</v>
      </c>
      <c r="D442" s="2" t="s">
        <v>266</v>
      </c>
      <c r="E442" s="2" t="s">
        <v>273</v>
      </c>
      <c r="F442" s="3">
        <v>15</v>
      </c>
      <c r="G442" s="39" t="str">
        <f t="shared" si="24"/>
        <v>domingo</v>
      </c>
      <c r="H442" s="39">
        <f t="shared" si="25"/>
        <v>7</v>
      </c>
      <c r="I442" s="39">
        <f t="shared" si="26"/>
        <v>6</v>
      </c>
      <c r="J442" s="39">
        <f t="shared" si="27"/>
        <v>2020</v>
      </c>
      <c r="K442" s="21">
        <v>43989</v>
      </c>
    </row>
    <row r="443" spans="1:11" x14ac:dyDescent="0.35">
      <c r="A443" s="4">
        <v>442</v>
      </c>
      <c r="B443" s="4">
        <v>1099</v>
      </c>
      <c r="C443" s="27">
        <v>1099</v>
      </c>
      <c r="D443" s="2" t="s">
        <v>267</v>
      </c>
      <c r="E443" s="2" t="s">
        <v>275</v>
      </c>
      <c r="F443" s="3">
        <v>14</v>
      </c>
      <c r="G443" s="39" t="str">
        <f t="shared" si="24"/>
        <v>domingo</v>
      </c>
      <c r="H443" s="39">
        <f t="shared" si="25"/>
        <v>7</v>
      </c>
      <c r="I443" s="39">
        <f t="shared" si="26"/>
        <v>6</v>
      </c>
      <c r="J443" s="39">
        <f t="shared" si="27"/>
        <v>2020</v>
      </c>
      <c r="K443" s="21">
        <v>43989</v>
      </c>
    </row>
    <row r="444" spans="1:11" x14ac:dyDescent="0.35">
      <c r="A444" s="4">
        <v>443</v>
      </c>
      <c r="B444" s="4">
        <v>1024</v>
      </c>
      <c r="C444" s="27">
        <v>1024</v>
      </c>
      <c r="D444" s="2" t="s">
        <v>269</v>
      </c>
      <c r="E444" s="2" t="s">
        <v>274</v>
      </c>
      <c r="F444" s="3">
        <v>27</v>
      </c>
      <c r="G444" s="39" t="str">
        <f t="shared" si="24"/>
        <v>domingo</v>
      </c>
      <c r="H444" s="39">
        <f t="shared" si="25"/>
        <v>7</v>
      </c>
      <c r="I444" s="39">
        <f t="shared" si="26"/>
        <v>6</v>
      </c>
      <c r="J444" s="39">
        <f t="shared" si="27"/>
        <v>2020</v>
      </c>
      <c r="K444" s="21">
        <v>43989</v>
      </c>
    </row>
    <row r="445" spans="1:11" x14ac:dyDescent="0.35">
      <c r="A445" s="4">
        <v>444</v>
      </c>
      <c r="B445" s="4">
        <v>494</v>
      </c>
      <c r="C445" s="27">
        <v>494</v>
      </c>
      <c r="D445" s="2" t="s">
        <v>270</v>
      </c>
      <c r="E445" s="2" t="s">
        <v>265</v>
      </c>
      <c r="F445" s="3">
        <v>37</v>
      </c>
      <c r="G445" s="39" t="str">
        <f t="shared" si="24"/>
        <v>domingo</v>
      </c>
      <c r="H445" s="39">
        <f t="shared" si="25"/>
        <v>7</v>
      </c>
      <c r="I445" s="39">
        <f t="shared" si="26"/>
        <v>6</v>
      </c>
      <c r="J445" s="39">
        <f t="shared" si="27"/>
        <v>2020</v>
      </c>
      <c r="K445" s="21">
        <v>43989</v>
      </c>
    </row>
    <row r="446" spans="1:11" x14ac:dyDescent="0.35">
      <c r="A446" s="4">
        <v>445</v>
      </c>
      <c r="B446" s="4">
        <v>1085</v>
      </c>
      <c r="C446" s="27">
        <v>1085</v>
      </c>
      <c r="D446" s="2" t="s">
        <v>267</v>
      </c>
      <c r="E446" s="2" t="s">
        <v>278</v>
      </c>
      <c r="F446" s="3">
        <v>12</v>
      </c>
      <c r="G446" s="39" t="str">
        <f t="shared" si="24"/>
        <v>segunda-feira</v>
      </c>
      <c r="H446" s="39">
        <f t="shared" si="25"/>
        <v>8</v>
      </c>
      <c r="I446" s="39">
        <f t="shared" si="26"/>
        <v>6</v>
      </c>
      <c r="J446" s="39">
        <f t="shared" si="27"/>
        <v>2020</v>
      </c>
      <c r="K446" s="21">
        <v>43990</v>
      </c>
    </row>
    <row r="447" spans="1:11" x14ac:dyDescent="0.35">
      <c r="A447" s="4">
        <v>446</v>
      </c>
      <c r="B447" s="4">
        <v>1275</v>
      </c>
      <c r="C447" s="27">
        <v>1275</v>
      </c>
      <c r="D447" s="2" t="s">
        <v>267</v>
      </c>
      <c r="E447" s="2" t="s">
        <v>276</v>
      </c>
      <c r="F447" s="3">
        <v>57</v>
      </c>
      <c r="G447" s="39" t="str">
        <f t="shared" si="24"/>
        <v>segunda-feira</v>
      </c>
      <c r="H447" s="39">
        <f t="shared" si="25"/>
        <v>8</v>
      </c>
      <c r="I447" s="39">
        <f t="shared" si="26"/>
        <v>6</v>
      </c>
      <c r="J447" s="39">
        <f t="shared" si="27"/>
        <v>2020</v>
      </c>
      <c r="K447" s="21">
        <v>43990</v>
      </c>
    </row>
    <row r="448" spans="1:11" x14ac:dyDescent="0.35">
      <c r="A448" s="4">
        <v>447</v>
      </c>
      <c r="B448" s="4">
        <v>307</v>
      </c>
      <c r="C448" s="27">
        <v>307</v>
      </c>
      <c r="D448" s="2" t="s">
        <v>267</v>
      </c>
      <c r="E448" s="2" t="s">
        <v>278</v>
      </c>
      <c r="F448" s="3">
        <v>53</v>
      </c>
      <c r="G448" s="39" t="str">
        <f t="shared" si="24"/>
        <v>segunda-feira</v>
      </c>
      <c r="H448" s="39">
        <f t="shared" si="25"/>
        <v>8</v>
      </c>
      <c r="I448" s="39">
        <f t="shared" si="26"/>
        <v>6</v>
      </c>
      <c r="J448" s="39">
        <f t="shared" si="27"/>
        <v>2020</v>
      </c>
      <c r="K448" s="21">
        <v>43990</v>
      </c>
    </row>
    <row r="449" spans="1:11" x14ac:dyDescent="0.35">
      <c r="A449" s="4">
        <v>448</v>
      </c>
      <c r="B449" s="4">
        <v>804</v>
      </c>
      <c r="C449" s="27">
        <v>804</v>
      </c>
      <c r="D449" s="2" t="s">
        <v>269</v>
      </c>
      <c r="E449" s="2" t="s">
        <v>273</v>
      </c>
      <c r="F449" s="3">
        <v>22</v>
      </c>
      <c r="G449" s="39" t="str">
        <f t="shared" si="24"/>
        <v>terça-feira</v>
      </c>
      <c r="H449" s="39">
        <f t="shared" si="25"/>
        <v>9</v>
      </c>
      <c r="I449" s="39">
        <f t="shared" si="26"/>
        <v>6</v>
      </c>
      <c r="J449" s="39">
        <f t="shared" si="27"/>
        <v>2020</v>
      </c>
      <c r="K449" s="21">
        <v>43991</v>
      </c>
    </row>
    <row r="450" spans="1:11" x14ac:dyDescent="0.35">
      <c r="A450" s="4">
        <v>449</v>
      </c>
      <c r="B450" s="4">
        <v>764</v>
      </c>
      <c r="C450" s="27">
        <v>764</v>
      </c>
      <c r="D450" s="2" t="s">
        <v>267</v>
      </c>
      <c r="E450" s="2" t="s">
        <v>281</v>
      </c>
      <c r="F450" s="3">
        <v>48</v>
      </c>
      <c r="G450" s="39" t="str">
        <f t="shared" si="24"/>
        <v>terça-feira</v>
      </c>
      <c r="H450" s="39">
        <f t="shared" si="25"/>
        <v>9</v>
      </c>
      <c r="I450" s="39">
        <f t="shared" si="26"/>
        <v>6</v>
      </c>
      <c r="J450" s="39">
        <f t="shared" si="27"/>
        <v>2020</v>
      </c>
      <c r="K450" s="21">
        <v>43991</v>
      </c>
    </row>
    <row r="451" spans="1:11" x14ac:dyDescent="0.35">
      <c r="A451" s="4">
        <v>450</v>
      </c>
      <c r="B451" s="4">
        <v>379</v>
      </c>
      <c r="C451" s="27">
        <v>379</v>
      </c>
      <c r="D451" s="2" t="s">
        <v>270</v>
      </c>
      <c r="E451" s="2" t="s">
        <v>287</v>
      </c>
      <c r="F451" s="3">
        <v>11</v>
      </c>
      <c r="G451" s="39" t="str">
        <f t="shared" ref="G451:G514" si="28">TEXT(K451,"dddd")</f>
        <v>quinta-feira</v>
      </c>
      <c r="H451" s="39">
        <f t="shared" ref="H451:H514" si="29">DAY(K451)</f>
        <v>11</v>
      </c>
      <c r="I451" s="39">
        <f t="shared" ref="I451:I514" si="30">MONTH(K451)</f>
        <v>6</v>
      </c>
      <c r="J451" s="39">
        <f t="shared" ref="J451:J514" si="31">YEAR(K451)</f>
        <v>2020</v>
      </c>
      <c r="K451" s="21">
        <v>43993</v>
      </c>
    </row>
    <row r="452" spans="1:11" x14ac:dyDescent="0.35">
      <c r="A452" s="4">
        <v>451</v>
      </c>
      <c r="B452" s="4">
        <v>132</v>
      </c>
      <c r="C452" s="27">
        <v>132</v>
      </c>
      <c r="D452" s="2" t="s">
        <v>270</v>
      </c>
      <c r="E452" s="2" t="s">
        <v>285</v>
      </c>
      <c r="F452" s="3">
        <v>28</v>
      </c>
      <c r="G452" s="39" t="str">
        <f t="shared" si="28"/>
        <v>quinta-feira</v>
      </c>
      <c r="H452" s="39">
        <f t="shared" si="29"/>
        <v>11</v>
      </c>
      <c r="I452" s="39">
        <f t="shared" si="30"/>
        <v>6</v>
      </c>
      <c r="J452" s="39">
        <f t="shared" si="31"/>
        <v>2020</v>
      </c>
      <c r="K452" s="21">
        <v>43993</v>
      </c>
    </row>
    <row r="453" spans="1:11" x14ac:dyDescent="0.35">
      <c r="A453" s="4">
        <v>452</v>
      </c>
      <c r="B453" s="4">
        <v>500</v>
      </c>
      <c r="C453" s="27">
        <v>500</v>
      </c>
      <c r="D453" s="2" t="s">
        <v>269</v>
      </c>
      <c r="E453" s="2" t="s">
        <v>273</v>
      </c>
      <c r="F453" s="3">
        <v>44</v>
      </c>
      <c r="G453" s="39" t="str">
        <f t="shared" si="28"/>
        <v>sexta-feira</v>
      </c>
      <c r="H453" s="39">
        <f t="shared" si="29"/>
        <v>12</v>
      </c>
      <c r="I453" s="39">
        <f t="shared" si="30"/>
        <v>6</v>
      </c>
      <c r="J453" s="39">
        <f t="shared" si="31"/>
        <v>2020</v>
      </c>
      <c r="K453" s="21">
        <v>43994</v>
      </c>
    </row>
    <row r="454" spans="1:11" x14ac:dyDescent="0.35">
      <c r="A454" s="4">
        <v>453</v>
      </c>
      <c r="B454" s="4">
        <v>1128</v>
      </c>
      <c r="C454" s="27">
        <v>1128</v>
      </c>
      <c r="D454" s="2" t="s">
        <v>267</v>
      </c>
      <c r="E454" s="2" t="s">
        <v>288</v>
      </c>
      <c r="F454" s="3">
        <v>43</v>
      </c>
      <c r="G454" s="39" t="str">
        <f t="shared" si="28"/>
        <v>sexta-feira</v>
      </c>
      <c r="H454" s="39">
        <f t="shared" si="29"/>
        <v>12</v>
      </c>
      <c r="I454" s="39">
        <f t="shared" si="30"/>
        <v>6</v>
      </c>
      <c r="J454" s="39">
        <f t="shared" si="31"/>
        <v>2020</v>
      </c>
      <c r="K454" s="21">
        <v>43994</v>
      </c>
    </row>
    <row r="455" spans="1:11" x14ac:dyDescent="0.35">
      <c r="A455" s="4">
        <v>454</v>
      </c>
      <c r="B455" s="4">
        <v>462</v>
      </c>
      <c r="C455" s="27">
        <v>462</v>
      </c>
      <c r="D455" s="2" t="s">
        <v>266</v>
      </c>
      <c r="E455" s="2" t="s">
        <v>285</v>
      </c>
      <c r="F455" s="3">
        <v>59</v>
      </c>
      <c r="G455" s="39" t="str">
        <f t="shared" si="28"/>
        <v>sábado</v>
      </c>
      <c r="H455" s="39">
        <f t="shared" si="29"/>
        <v>13</v>
      </c>
      <c r="I455" s="39">
        <f t="shared" si="30"/>
        <v>6</v>
      </c>
      <c r="J455" s="39">
        <f t="shared" si="31"/>
        <v>2020</v>
      </c>
      <c r="K455" s="21">
        <v>43995</v>
      </c>
    </row>
    <row r="456" spans="1:11" x14ac:dyDescent="0.35">
      <c r="A456" s="4">
        <v>455</v>
      </c>
      <c r="B456" s="4">
        <v>598</v>
      </c>
      <c r="C456" s="27">
        <v>598</v>
      </c>
      <c r="D456" s="2" t="s">
        <v>266</v>
      </c>
      <c r="E456" s="2" t="s">
        <v>272</v>
      </c>
      <c r="F456" s="3">
        <v>21</v>
      </c>
      <c r="G456" s="39" t="str">
        <f t="shared" si="28"/>
        <v>domingo</v>
      </c>
      <c r="H456" s="39">
        <f t="shared" si="29"/>
        <v>14</v>
      </c>
      <c r="I456" s="39">
        <f t="shared" si="30"/>
        <v>6</v>
      </c>
      <c r="J456" s="39">
        <f t="shared" si="31"/>
        <v>2020</v>
      </c>
      <c r="K456" s="21">
        <v>43996</v>
      </c>
    </row>
    <row r="457" spans="1:11" x14ac:dyDescent="0.35">
      <c r="A457" s="4">
        <v>456</v>
      </c>
      <c r="B457" s="4">
        <v>937</v>
      </c>
      <c r="C457" s="27">
        <v>937</v>
      </c>
      <c r="D457" s="2" t="s">
        <v>266</v>
      </c>
      <c r="E457" s="2" t="s">
        <v>289</v>
      </c>
      <c r="F457" s="3">
        <v>52</v>
      </c>
      <c r="G457" s="39" t="str">
        <f t="shared" si="28"/>
        <v>domingo</v>
      </c>
      <c r="H457" s="39">
        <f t="shared" si="29"/>
        <v>14</v>
      </c>
      <c r="I457" s="39">
        <f t="shared" si="30"/>
        <v>6</v>
      </c>
      <c r="J457" s="39">
        <f t="shared" si="31"/>
        <v>2020</v>
      </c>
      <c r="K457" s="21">
        <v>43996</v>
      </c>
    </row>
    <row r="458" spans="1:11" x14ac:dyDescent="0.35">
      <c r="A458" s="4">
        <v>457</v>
      </c>
      <c r="B458" s="4">
        <v>188</v>
      </c>
      <c r="C458" s="27">
        <v>188</v>
      </c>
      <c r="D458" s="2" t="s">
        <v>266</v>
      </c>
      <c r="E458" s="2" t="s">
        <v>277</v>
      </c>
      <c r="F458" s="3">
        <v>58</v>
      </c>
      <c r="G458" s="39" t="str">
        <f t="shared" si="28"/>
        <v>segunda-feira</v>
      </c>
      <c r="H458" s="39">
        <f t="shared" si="29"/>
        <v>15</v>
      </c>
      <c r="I458" s="39">
        <f t="shared" si="30"/>
        <v>6</v>
      </c>
      <c r="J458" s="39">
        <f t="shared" si="31"/>
        <v>2020</v>
      </c>
      <c r="K458" s="21">
        <v>43997</v>
      </c>
    </row>
    <row r="459" spans="1:11" x14ac:dyDescent="0.35">
      <c r="A459" s="4">
        <v>458</v>
      </c>
      <c r="B459" s="4">
        <v>650</v>
      </c>
      <c r="C459" s="27">
        <v>650</v>
      </c>
      <c r="D459" s="2" t="s">
        <v>269</v>
      </c>
      <c r="E459" s="2" t="s">
        <v>286</v>
      </c>
      <c r="F459" s="3">
        <v>40</v>
      </c>
      <c r="G459" s="39" t="str">
        <f t="shared" si="28"/>
        <v>segunda-feira</v>
      </c>
      <c r="H459" s="39">
        <f t="shared" si="29"/>
        <v>15</v>
      </c>
      <c r="I459" s="39">
        <f t="shared" si="30"/>
        <v>6</v>
      </c>
      <c r="J459" s="39">
        <f t="shared" si="31"/>
        <v>2020</v>
      </c>
      <c r="K459" s="21">
        <v>43997</v>
      </c>
    </row>
    <row r="460" spans="1:11" x14ac:dyDescent="0.35">
      <c r="A460" s="4">
        <v>459</v>
      </c>
      <c r="B460" s="4">
        <v>1165</v>
      </c>
      <c r="C460" s="27">
        <v>1165</v>
      </c>
      <c r="D460" s="2" t="s">
        <v>269</v>
      </c>
      <c r="E460" s="2" t="s">
        <v>283</v>
      </c>
      <c r="F460" s="3">
        <v>35</v>
      </c>
      <c r="G460" s="39" t="str">
        <f t="shared" si="28"/>
        <v>terça-feira</v>
      </c>
      <c r="H460" s="39">
        <f t="shared" si="29"/>
        <v>16</v>
      </c>
      <c r="I460" s="39">
        <f t="shared" si="30"/>
        <v>6</v>
      </c>
      <c r="J460" s="39">
        <f t="shared" si="31"/>
        <v>2020</v>
      </c>
      <c r="K460" s="21">
        <v>43998</v>
      </c>
    </row>
    <row r="461" spans="1:11" x14ac:dyDescent="0.35">
      <c r="A461" s="4">
        <v>460</v>
      </c>
      <c r="B461" s="4">
        <v>690</v>
      </c>
      <c r="C461" s="27">
        <v>690</v>
      </c>
      <c r="D461" s="2" t="s">
        <v>271</v>
      </c>
      <c r="E461" s="2" t="s">
        <v>272</v>
      </c>
      <c r="F461" s="3">
        <v>18</v>
      </c>
      <c r="G461" s="39" t="str">
        <f t="shared" si="28"/>
        <v>terça-feira</v>
      </c>
      <c r="H461" s="39">
        <f t="shared" si="29"/>
        <v>16</v>
      </c>
      <c r="I461" s="39">
        <f t="shared" si="30"/>
        <v>6</v>
      </c>
      <c r="J461" s="39">
        <f t="shared" si="31"/>
        <v>2020</v>
      </c>
      <c r="K461" s="21">
        <v>43998</v>
      </c>
    </row>
    <row r="462" spans="1:11" x14ac:dyDescent="0.35">
      <c r="A462" s="4">
        <v>461</v>
      </c>
      <c r="B462" s="4">
        <v>561</v>
      </c>
      <c r="C462" s="27">
        <v>561</v>
      </c>
      <c r="D462" s="2" t="s">
        <v>267</v>
      </c>
      <c r="E462" s="2" t="s">
        <v>273</v>
      </c>
      <c r="F462" s="3">
        <v>48</v>
      </c>
      <c r="G462" s="39" t="str">
        <f t="shared" si="28"/>
        <v>terça-feira</v>
      </c>
      <c r="H462" s="39">
        <f t="shared" si="29"/>
        <v>16</v>
      </c>
      <c r="I462" s="39">
        <f t="shared" si="30"/>
        <v>6</v>
      </c>
      <c r="J462" s="39">
        <f t="shared" si="31"/>
        <v>2020</v>
      </c>
      <c r="K462" s="21">
        <v>43998</v>
      </c>
    </row>
    <row r="463" spans="1:11" x14ac:dyDescent="0.35">
      <c r="A463" s="4">
        <v>462</v>
      </c>
      <c r="B463" s="4">
        <v>1276</v>
      </c>
      <c r="C463" s="27">
        <v>1276</v>
      </c>
      <c r="D463" s="2" t="s">
        <v>269</v>
      </c>
      <c r="E463" s="2" t="s">
        <v>265</v>
      </c>
      <c r="F463" s="3">
        <v>46</v>
      </c>
      <c r="G463" s="39" t="str">
        <f t="shared" si="28"/>
        <v>quarta-feira</v>
      </c>
      <c r="H463" s="39">
        <f t="shared" si="29"/>
        <v>17</v>
      </c>
      <c r="I463" s="39">
        <f t="shared" si="30"/>
        <v>6</v>
      </c>
      <c r="J463" s="39">
        <f t="shared" si="31"/>
        <v>2020</v>
      </c>
      <c r="K463" s="21">
        <v>43999</v>
      </c>
    </row>
    <row r="464" spans="1:11" x14ac:dyDescent="0.35">
      <c r="A464" s="4">
        <v>463</v>
      </c>
      <c r="B464" s="4">
        <v>5</v>
      </c>
      <c r="C464" s="27">
        <v>5</v>
      </c>
      <c r="D464" s="2" t="s">
        <v>271</v>
      </c>
      <c r="E464" s="2" t="s">
        <v>287</v>
      </c>
      <c r="F464" s="3">
        <v>48</v>
      </c>
      <c r="G464" s="39" t="str">
        <f t="shared" si="28"/>
        <v>quarta-feira</v>
      </c>
      <c r="H464" s="39">
        <f t="shared" si="29"/>
        <v>17</v>
      </c>
      <c r="I464" s="39">
        <f t="shared" si="30"/>
        <v>6</v>
      </c>
      <c r="J464" s="39">
        <f t="shared" si="31"/>
        <v>2020</v>
      </c>
      <c r="K464" s="21">
        <v>43999</v>
      </c>
    </row>
    <row r="465" spans="1:11" x14ac:dyDescent="0.35">
      <c r="A465" s="4">
        <v>464</v>
      </c>
      <c r="B465" s="4">
        <v>463</v>
      </c>
      <c r="C465" s="27">
        <v>463</v>
      </c>
      <c r="D465" s="2" t="s">
        <v>267</v>
      </c>
      <c r="E465" s="2" t="s">
        <v>286</v>
      </c>
      <c r="F465" s="3">
        <v>29</v>
      </c>
      <c r="G465" s="39" t="str">
        <f t="shared" si="28"/>
        <v>quarta-feira</v>
      </c>
      <c r="H465" s="39">
        <f t="shared" si="29"/>
        <v>17</v>
      </c>
      <c r="I465" s="39">
        <f t="shared" si="30"/>
        <v>6</v>
      </c>
      <c r="J465" s="39">
        <f t="shared" si="31"/>
        <v>2020</v>
      </c>
      <c r="K465" s="21">
        <v>43999</v>
      </c>
    </row>
    <row r="466" spans="1:11" x14ac:dyDescent="0.35">
      <c r="A466" s="4">
        <v>465</v>
      </c>
      <c r="B466" s="4">
        <v>1129</v>
      </c>
      <c r="C466" s="27">
        <v>1129</v>
      </c>
      <c r="D466" s="2" t="s">
        <v>267</v>
      </c>
      <c r="E466" s="2" t="s">
        <v>276</v>
      </c>
      <c r="F466" s="3">
        <v>41</v>
      </c>
      <c r="G466" s="39" t="str">
        <f t="shared" si="28"/>
        <v>quarta-feira</v>
      </c>
      <c r="H466" s="39">
        <f t="shared" si="29"/>
        <v>17</v>
      </c>
      <c r="I466" s="39">
        <f t="shared" si="30"/>
        <v>6</v>
      </c>
      <c r="J466" s="39">
        <f t="shared" si="31"/>
        <v>2020</v>
      </c>
      <c r="K466" s="21">
        <v>43999</v>
      </c>
    </row>
    <row r="467" spans="1:11" x14ac:dyDescent="0.35">
      <c r="A467" s="4">
        <v>466</v>
      </c>
      <c r="B467" s="4">
        <v>1214</v>
      </c>
      <c r="C467" s="27">
        <v>1214</v>
      </c>
      <c r="D467" s="2" t="s">
        <v>266</v>
      </c>
      <c r="E467" s="2" t="s">
        <v>276</v>
      </c>
      <c r="F467" s="3">
        <v>28</v>
      </c>
      <c r="G467" s="39" t="str">
        <f t="shared" si="28"/>
        <v>quinta-feira</v>
      </c>
      <c r="H467" s="39">
        <f t="shared" si="29"/>
        <v>18</v>
      </c>
      <c r="I467" s="39">
        <f t="shared" si="30"/>
        <v>6</v>
      </c>
      <c r="J467" s="39">
        <f t="shared" si="31"/>
        <v>2020</v>
      </c>
      <c r="K467" s="21">
        <v>44000</v>
      </c>
    </row>
    <row r="468" spans="1:11" x14ac:dyDescent="0.35">
      <c r="A468" s="4">
        <v>467</v>
      </c>
      <c r="B468" s="4">
        <v>1058</v>
      </c>
      <c r="C468" s="27">
        <v>1058</v>
      </c>
      <c r="D468" s="2" t="s">
        <v>270</v>
      </c>
      <c r="E468" s="2" t="s">
        <v>276</v>
      </c>
      <c r="F468" s="3">
        <v>49</v>
      </c>
      <c r="G468" s="39" t="str">
        <f t="shared" si="28"/>
        <v>sexta-feira</v>
      </c>
      <c r="H468" s="39">
        <f t="shared" si="29"/>
        <v>19</v>
      </c>
      <c r="I468" s="39">
        <f t="shared" si="30"/>
        <v>6</v>
      </c>
      <c r="J468" s="39">
        <f t="shared" si="31"/>
        <v>2020</v>
      </c>
      <c r="K468" s="21">
        <v>44001</v>
      </c>
    </row>
    <row r="469" spans="1:11" x14ac:dyDescent="0.35">
      <c r="A469" s="4">
        <v>468</v>
      </c>
      <c r="B469" s="4">
        <v>962</v>
      </c>
      <c r="C469" s="27">
        <v>962</v>
      </c>
      <c r="D469" s="2" t="s">
        <v>267</v>
      </c>
      <c r="E469" s="2" t="s">
        <v>289</v>
      </c>
      <c r="F469" s="3">
        <v>52</v>
      </c>
      <c r="G469" s="39" t="str">
        <f t="shared" si="28"/>
        <v>sexta-feira</v>
      </c>
      <c r="H469" s="39">
        <f t="shared" si="29"/>
        <v>19</v>
      </c>
      <c r="I469" s="39">
        <f t="shared" si="30"/>
        <v>6</v>
      </c>
      <c r="J469" s="39">
        <f t="shared" si="31"/>
        <v>2020</v>
      </c>
      <c r="K469" s="21">
        <v>44001</v>
      </c>
    </row>
    <row r="470" spans="1:11" x14ac:dyDescent="0.35">
      <c r="A470" s="4">
        <v>469</v>
      </c>
      <c r="B470" s="4">
        <v>683</v>
      </c>
      <c r="C470" s="27">
        <v>683</v>
      </c>
      <c r="D470" s="2" t="s">
        <v>267</v>
      </c>
      <c r="E470" s="2" t="s">
        <v>285</v>
      </c>
      <c r="F470" s="3">
        <v>45</v>
      </c>
      <c r="G470" s="39" t="str">
        <f t="shared" si="28"/>
        <v>sexta-feira</v>
      </c>
      <c r="H470" s="39">
        <f t="shared" si="29"/>
        <v>19</v>
      </c>
      <c r="I470" s="39">
        <f t="shared" si="30"/>
        <v>6</v>
      </c>
      <c r="J470" s="39">
        <f t="shared" si="31"/>
        <v>2020</v>
      </c>
      <c r="K470" s="21">
        <v>44001</v>
      </c>
    </row>
    <row r="471" spans="1:11" x14ac:dyDescent="0.35">
      <c r="A471" s="4">
        <v>470</v>
      </c>
      <c r="B471" s="4">
        <v>177</v>
      </c>
      <c r="C471" s="27">
        <v>177</v>
      </c>
      <c r="D471" s="2" t="s">
        <v>266</v>
      </c>
      <c r="E471" s="2" t="s">
        <v>277</v>
      </c>
      <c r="F471" s="3">
        <v>42</v>
      </c>
      <c r="G471" s="39" t="str">
        <f t="shared" si="28"/>
        <v>sexta-feira</v>
      </c>
      <c r="H471" s="39">
        <f t="shared" si="29"/>
        <v>19</v>
      </c>
      <c r="I471" s="39">
        <f t="shared" si="30"/>
        <v>6</v>
      </c>
      <c r="J471" s="39">
        <f t="shared" si="31"/>
        <v>2020</v>
      </c>
      <c r="K471" s="21">
        <v>44001</v>
      </c>
    </row>
    <row r="472" spans="1:11" x14ac:dyDescent="0.35">
      <c r="A472" s="4">
        <v>471</v>
      </c>
      <c r="B472" s="4">
        <v>666</v>
      </c>
      <c r="C472" s="27">
        <v>666</v>
      </c>
      <c r="D472" s="2" t="s">
        <v>271</v>
      </c>
      <c r="E472" s="2" t="s">
        <v>265</v>
      </c>
      <c r="F472" s="3">
        <v>11</v>
      </c>
      <c r="G472" s="39" t="str">
        <f t="shared" si="28"/>
        <v>sexta-feira</v>
      </c>
      <c r="H472" s="39">
        <f t="shared" si="29"/>
        <v>19</v>
      </c>
      <c r="I472" s="39">
        <f t="shared" si="30"/>
        <v>6</v>
      </c>
      <c r="J472" s="39">
        <f t="shared" si="31"/>
        <v>2020</v>
      </c>
      <c r="K472" s="21">
        <v>44001</v>
      </c>
    </row>
    <row r="473" spans="1:11" x14ac:dyDescent="0.35">
      <c r="A473" s="4">
        <v>472</v>
      </c>
      <c r="B473" s="4">
        <v>346</v>
      </c>
      <c r="C473" s="27">
        <v>346</v>
      </c>
      <c r="D473" s="2" t="s">
        <v>271</v>
      </c>
      <c r="E473" s="2" t="s">
        <v>277</v>
      </c>
      <c r="F473" s="3">
        <v>14</v>
      </c>
      <c r="G473" s="39" t="str">
        <f t="shared" si="28"/>
        <v>domingo</v>
      </c>
      <c r="H473" s="39">
        <f t="shared" si="29"/>
        <v>21</v>
      </c>
      <c r="I473" s="39">
        <f t="shared" si="30"/>
        <v>6</v>
      </c>
      <c r="J473" s="39">
        <f t="shared" si="31"/>
        <v>2020</v>
      </c>
      <c r="K473" s="21">
        <v>44003</v>
      </c>
    </row>
    <row r="474" spans="1:11" x14ac:dyDescent="0.35">
      <c r="A474" s="4">
        <v>473</v>
      </c>
      <c r="B474" s="4">
        <v>1274</v>
      </c>
      <c r="C474" s="27">
        <v>1274</v>
      </c>
      <c r="D474" s="2" t="s">
        <v>269</v>
      </c>
      <c r="E474" s="2" t="s">
        <v>289</v>
      </c>
      <c r="F474" s="3">
        <v>11</v>
      </c>
      <c r="G474" s="39" t="str">
        <f t="shared" si="28"/>
        <v>domingo</v>
      </c>
      <c r="H474" s="39">
        <f t="shared" si="29"/>
        <v>21</v>
      </c>
      <c r="I474" s="39">
        <f t="shared" si="30"/>
        <v>6</v>
      </c>
      <c r="J474" s="39">
        <f t="shared" si="31"/>
        <v>2020</v>
      </c>
      <c r="K474" s="21">
        <v>44003</v>
      </c>
    </row>
    <row r="475" spans="1:11" x14ac:dyDescent="0.35">
      <c r="A475" s="4">
        <v>474</v>
      </c>
      <c r="B475" s="4">
        <v>1089</v>
      </c>
      <c r="C475" s="27">
        <v>1089</v>
      </c>
      <c r="D475" s="2" t="s">
        <v>267</v>
      </c>
      <c r="E475" s="2" t="s">
        <v>282</v>
      </c>
      <c r="F475" s="3">
        <v>57</v>
      </c>
      <c r="G475" s="39" t="str">
        <f t="shared" si="28"/>
        <v>domingo</v>
      </c>
      <c r="H475" s="39">
        <f t="shared" si="29"/>
        <v>21</v>
      </c>
      <c r="I475" s="39">
        <f t="shared" si="30"/>
        <v>6</v>
      </c>
      <c r="J475" s="39">
        <f t="shared" si="31"/>
        <v>2020</v>
      </c>
      <c r="K475" s="21">
        <v>44003</v>
      </c>
    </row>
    <row r="476" spans="1:11" x14ac:dyDescent="0.35">
      <c r="A476" s="4">
        <v>475</v>
      </c>
      <c r="B476" s="4">
        <v>613</v>
      </c>
      <c r="C476" s="27">
        <v>613</v>
      </c>
      <c r="D476" s="2" t="s">
        <v>267</v>
      </c>
      <c r="E476" s="2" t="s">
        <v>265</v>
      </c>
      <c r="F476" s="3">
        <v>44</v>
      </c>
      <c r="G476" s="39" t="str">
        <f t="shared" si="28"/>
        <v>domingo</v>
      </c>
      <c r="H476" s="39">
        <f t="shared" si="29"/>
        <v>21</v>
      </c>
      <c r="I476" s="39">
        <f t="shared" si="30"/>
        <v>6</v>
      </c>
      <c r="J476" s="39">
        <f t="shared" si="31"/>
        <v>2020</v>
      </c>
      <c r="K476" s="21">
        <v>44003</v>
      </c>
    </row>
    <row r="477" spans="1:11" x14ac:dyDescent="0.35">
      <c r="A477" s="4">
        <v>476</v>
      </c>
      <c r="B477" s="4">
        <v>802</v>
      </c>
      <c r="C477" s="27">
        <v>802</v>
      </c>
      <c r="D477" s="2" t="s">
        <v>267</v>
      </c>
      <c r="E477" s="2" t="s">
        <v>274</v>
      </c>
      <c r="F477" s="3">
        <v>56</v>
      </c>
      <c r="G477" s="39" t="str">
        <f t="shared" si="28"/>
        <v>segunda-feira</v>
      </c>
      <c r="H477" s="39">
        <f t="shared" si="29"/>
        <v>22</v>
      </c>
      <c r="I477" s="39">
        <f t="shared" si="30"/>
        <v>6</v>
      </c>
      <c r="J477" s="39">
        <f t="shared" si="31"/>
        <v>2020</v>
      </c>
      <c r="K477" s="21">
        <v>44004</v>
      </c>
    </row>
    <row r="478" spans="1:11" x14ac:dyDescent="0.35">
      <c r="A478" s="4">
        <v>477</v>
      </c>
      <c r="B478" s="4">
        <v>90</v>
      </c>
      <c r="C478" s="27">
        <v>90</v>
      </c>
      <c r="D478" s="2" t="s">
        <v>267</v>
      </c>
      <c r="E478" s="2" t="s">
        <v>278</v>
      </c>
      <c r="F478" s="3">
        <v>27</v>
      </c>
      <c r="G478" s="39" t="str">
        <f t="shared" si="28"/>
        <v>segunda-feira</v>
      </c>
      <c r="H478" s="39">
        <f t="shared" si="29"/>
        <v>22</v>
      </c>
      <c r="I478" s="39">
        <f t="shared" si="30"/>
        <v>6</v>
      </c>
      <c r="J478" s="39">
        <f t="shared" si="31"/>
        <v>2020</v>
      </c>
      <c r="K478" s="21">
        <v>44004</v>
      </c>
    </row>
    <row r="479" spans="1:11" x14ac:dyDescent="0.35">
      <c r="A479" s="4">
        <v>478</v>
      </c>
      <c r="B479" s="4">
        <v>381</v>
      </c>
      <c r="C479" s="27">
        <v>381</v>
      </c>
      <c r="D479" s="2" t="s">
        <v>270</v>
      </c>
      <c r="E479" s="2" t="s">
        <v>280</v>
      </c>
      <c r="F479" s="3">
        <v>17</v>
      </c>
      <c r="G479" s="39" t="str">
        <f t="shared" si="28"/>
        <v>terça-feira</v>
      </c>
      <c r="H479" s="39">
        <f t="shared" si="29"/>
        <v>23</v>
      </c>
      <c r="I479" s="39">
        <f t="shared" si="30"/>
        <v>6</v>
      </c>
      <c r="J479" s="39">
        <f t="shared" si="31"/>
        <v>2020</v>
      </c>
      <c r="K479" s="21">
        <v>44005</v>
      </c>
    </row>
    <row r="480" spans="1:11" x14ac:dyDescent="0.35">
      <c r="A480" s="4">
        <v>479</v>
      </c>
      <c r="B480" s="4">
        <v>1141</v>
      </c>
      <c r="C480" s="27">
        <v>1141</v>
      </c>
      <c r="D480" s="2" t="s">
        <v>267</v>
      </c>
      <c r="E480" s="2" t="s">
        <v>275</v>
      </c>
      <c r="F480" s="3">
        <v>59</v>
      </c>
      <c r="G480" s="39" t="str">
        <f t="shared" si="28"/>
        <v>terça-feira</v>
      </c>
      <c r="H480" s="39">
        <f t="shared" si="29"/>
        <v>23</v>
      </c>
      <c r="I480" s="39">
        <f t="shared" si="30"/>
        <v>6</v>
      </c>
      <c r="J480" s="39">
        <f t="shared" si="31"/>
        <v>2020</v>
      </c>
      <c r="K480" s="21">
        <v>44005</v>
      </c>
    </row>
    <row r="481" spans="1:11" x14ac:dyDescent="0.35">
      <c r="A481" s="4">
        <v>480</v>
      </c>
      <c r="B481" s="4">
        <v>510</v>
      </c>
      <c r="C481" s="27">
        <v>510</v>
      </c>
      <c r="D481" s="2" t="s">
        <v>268</v>
      </c>
      <c r="E481" s="2" t="s">
        <v>284</v>
      </c>
      <c r="F481" s="3">
        <v>53</v>
      </c>
      <c r="G481" s="39" t="str">
        <f t="shared" si="28"/>
        <v>quarta-feira</v>
      </c>
      <c r="H481" s="39">
        <f t="shared" si="29"/>
        <v>24</v>
      </c>
      <c r="I481" s="39">
        <f t="shared" si="30"/>
        <v>6</v>
      </c>
      <c r="J481" s="39">
        <f t="shared" si="31"/>
        <v>2020</v>
      </c>
      <c r="K481" s="21">
        <v>44006</v>
      </c>
    </row>
    <row r="482" spans="1:11" x14ac:dyDescent="0.35">
      <c r="A482" s="4">
        <v>481</v>
      </c>
      <c r="B482" s="4">
        <v>126</v>
      </c>
      <c r="C482" s="27">
        <v>126</v>
      </c>
      <c r="D482" s="2" t="s">
        <v>267</v>
      </c>
      <c r="E482" s="2" t="s">
        <v>283</v>
      </c>
      <c r="F482" s="3">
        <v>35</v>
      </c>
      <c r="G482" s="39" t="str">
        <f t="shared" si="28"/>
        <v>quarta-feira</v>
      </c>
      <c r="H482" s="39">
        <f t="shared" si="29"/>
        <v>24</v>
      </c>
      <c r="I482" s="39">
        <f t="shared" si="30"/>
        <v>6</v>
      </c>
      <c r="J482" s="39">
        <f t="shared" si="31"/>
        <v>2020</v>
      </c>
      <c r="K482" s="21">
        <v>44006</v>
      </c>
    </row>
    <row r="483" spans="1:11" x14ac:dyDescent="0.35">
      <c r="A483" s="4">
        <v>482</v>
      </c>
      <c r="B483" s="4">
        <v>102</v>
      </c>
      <c r="C483" s="27">
        <v>102</v>
      </c>
      <c r="D483" s="2" t="s">
        <v>266</v>
      </c>
      <c r="E483" s="2" t="s">
        <v>287</v>
      </c>
      <c r="F483" s="3">
        <v>49</v>
      </c>
      <c r="G483" s="39" t="str">
        <f t="shared" si="28"/>
        <v>quarta-feira</v>
      </c>
      <c r="H483" s="39">
        <f t="shared" si="29"/>
        <v>24</v>
      </c>
      <c r="I483" s="39">
        <f t="shared" si="30"/>
        <v>6</v>
      </c>
      <c r="J483" s="39">
        <f t="shared" si="31"/>
        <v>2020</v>
      </c>
      <c r="K483" s="21">
        <v>44006</v>
      </c>
    </row>
    <row r="484" spans="1:11" x14ac:dyDescent="0.35">
      <c r="A484" s="4">
        <v>483</v>
      </c>
      <c r="B484" s="4">
        <v>609</v>
      </c>
      <c r="C484" s="27">
        <v>609</v>
      </c>
      <c r="D484" s="2" t="s">
        <v>268</v>
      </c>
      <c r="E484" s="2" t="s">
        <v>265</v>
      </c>
      <c r="F484" s="3">
        <v>23</v>
      </c>
      <c r="G484" s="39" t="str">
        <f t="shared" si="28"/>
        <v>quarta-feira</v>
      </c>
      <c r="H484" s="39">
        <f t="shared" si="29"/>
        <v>24</v>
      </c>
      <c r="I484" s="39">
        <f t="shared" si="30"/>
        <v>6</v>
      </c>
      <c r="J484" s="39">
        <f t="shared" si="31"/>
        <v>2020</v>
      </c>
      <c r="K484" s="21">
        <v>44006</v>
      </c>
    </row>
    <row r="485" spans="1:11" x14ac:dyDescent="0.35">
      <c r="A485" s="4">
        <v>484</v>
      </c>
      <c r="B485" s="4">
        <v>1050</v>
      </c>
      <c r="C485" s="27">
        <v>1050</v>
      </c>
      <c r="D485" s="2" t="s">
        <v>270</v>
      </c>
      <c r="E485" s="2" t="s">
        <v>277</v>
      </c>
      <c r="F485" s="3">
        <v>51</v>
      </c>
      <c r="G485" s="39" t="str">
        <f t="shared" si="28"/>
        <v>quinta-feira</v>
      </c>
      <c r="H485" s="39">
        <f t="shared" si="29"/>
        <v>25</v>
      </c>
      <c r="I485" s="39">
        <f t="shared" si="30"/>
        <v>6</v>
      </c>
      <c r="J485" s="39">
        <f t="shared" si="31"/>
        <v>2020</v>
      </c>
      <c r="K485" s="21">
        <v>44007</v>
      </c>
    </row>
    <row r="486" spans="1:11" x14ac:dyDescent="0.35">
      <c r="A486" s="4">
        <v>485</v>
      </c>
      <c r="B486" s="4">
        <v>496</v>
      </c>
      <c r="C486" s="27">
        <v>496</v>
      </c>
      <c r="D486" s="2" t="s">
        <v>267</v>
      </c>
      <c r="E486" s="2" t="s">
        <v>284</v>
      </c>
      <c r="F486" s="3">
        <v>20</v>
      </c>
      <c r="G486" s="39" t="str">
        <f t="shared" si="28"/>
        <v>quinta-feira</v>
      </c>
      <c r="H486" s="39">
        <f t="shared" si="29"/>
        <v>25</v>
      </c>
      <c r="I486" s="39">
        <f t="shared" si="30"/>
        <v>6</v>
      </c>
      <c r="J486" s="39">
        <f t="shared" si="31"/>
        <v>2020</v>
      </c>
      <c r="K486" s="21">
        <v>44007</v>
      </c>
    </row>
    <row r="487" spans="1:11" x14ac:dyDescent="0.35">
      <c r="A487" s="4">
        <v>486</v>
      </c>
      <c r="B487" s="4">
        <v>1289</v>
      </c>
      <c r="C487" s="27">
        <v>1289</v>
      </c>
      <c r="D487" s="2" t="s">
        <v>266</v>
      </c>
      <c r="E487" s="2" t="s">
        <v>275</v>
      </c>
      <c r="F487" s="3">
        <v>41</v>
      </c>
      <c r="G487" s="39" t="str">
        <f t="shared" si="28"/>
        <v>sexta-feira</v>
      </c>
      <c r="H487" s="39">
        <f t="shared" si="29"/>
        <v>26</v>
      </c>
      <c r="I487" s="39">
        <f t="shared" si="30"/>
        <v>6</v>
      </c>
      <c r="J487" s="39">
        <f t="shared" si="31"/>
        <v>2020</v>
      </c>
      <c r="K487" s="21">
        <v>44008</v>
      </c>
    </row>
    <row r="488" spans="1:11" x14ac:dyDescent="0.35">
      <c r="A488" s="4">
        <v>487</v>
      </c>
      <c r="B488" s="4">
        <v>241</v>
      </c>
      <c r="C488" s="27">
        <v>241</v>
      </c>
      <c r="D488" s="2" t="s">
        <v>270</v>
      </c>
      <c r="E488" s="2" t="s">
        <v>282</v>
      </c>
      <c r="F488" s="3">
        <v>46</v>
      </c>
      <c r="G488" s="39" t="str">
        <f t="shared" si="28"/>
        <v>sexta-feira</v>
      </c>
      <c r="H488" s="39">
        <f t="shared" si="29"/>
        <v>26</v>
      </c>
      <c r="I488" s="39">
        <f t="shared" si="30"/>
        <v>6</v>
      </c>
      <c r="J488" s="39">
        <f t="shared" si="31"/>
        <v>2020</v>
      </c>
      <c r="K488" s="21">
        <v>44008</v>
      </c>
    </row>
    <row r="489" spans="1:11" x14ac:dyDescent="0.35">
      <c r="A489" s="4">
        <v>488</v>
      </c>
      <c r="B489" s="4">
        <v>1034</v>
      </c>
      <c r="C489" s="27">
        <v>1034</v>
      </c>
      <c r="D489" s="2" t="s">
        <v>266</v>
      </c>
      <c r="E489" s="2" t="s">
        <v>275</v>
      </c>
      <c r="F489" s="3">
        <v>31</v>
      </c>
      <c r="G489" s="39" t="str">
        <f t="shared" si="28"/>
        <v>sexta-feira</v>
      </c>
      <c r="H489" s="39">
        <f t="shared" si="29"/>
        <v>26</v>
      </c>
      <c r="I489" s="39">
        <f t="shared" si="30"/>
        <v>6</v>
      </c>
      <c r="J489" s="39">
        <f t="shared" si="31"/>
        <v>2020</v>
      </c>
      <c r="K489" s="21">
        <v>44008</v>
      </c>
    </row>
    <row r="490" spans="1:11" x14ac:dyDescent="0.35">
      <c r="A490" s="4">
        <v>489</v>
      </c>
      <c r="B490" s="4">
        <v>949</v>
      </c>
      <c r="C490" s="27">
        <v>949</v>
      </c>
      <c r="D490" s="2" t="s">
        <v>266</v>
      </c>
      <c r="E490" s="2" t="s">
        <v>285</v>
      </c>
      <c r="F490" s="3">
        <v>18</v>
      </c>
      <c r="G490" s="39" t="str">
        <f t="shared" si="28"/>
        <v>sexta-feira</v>
      </c>
      <c r="H490" s="39">
        <f t="shared" si="29"/>
        <v>26</v>
      </c>
      <c r="I490" s="39">
        <f t="shared" si="30"/>
        <v>6</v>
      </c>
      <c r="J490" s="39">
        <f t="shared" si="31"/>
        <v>2020</v>
      </c>
      <c r="K490" s="21">
        <v>44008</v>
      </c>
    </row>
    <row r="491" spans="1:11" x14ac:dyDescent="0.35">
      <c r="A491" s="4">
        <v>490</v>
      </c>
      <c r="B491" s="4">
        <v>245</v>
      </c>
      <c r="C491" s="27">
        <v>245</v>
      </c>
      <c r="D491" s="2" t="s">
        <v>267</v>
      </c>
      <c r="E491" s="2" t="s">
        <v>289</v>
      </c>
      <c r="F491" s="3">
        <v>47</v>
      </c>
      <c r="G491" s="39" t="str">
        <f t="shared" si="28"/>
        <v>sexta-feira</v>
      </c>
      <c r="H491" s="39">
        <f t="shared" si="29"/>
        <v>26</v>
      </c>
      <c r="I491" s="39">
        <f t="shared" si="30"/>
        <v>6</v>
      </c>
      <c r="J491" s="39">
        <f t="shared" si="31"/>
        <v>2020</v>
      </c>
      <c r="K491" s="21">
        <v>44008</v>
      </c>
    </row>
    <row r="492" spans="1:11" x14ac:dyDescent="0.35">
      <c r="A492" s="4">
        <v>491</v>
      </c>
      <c r="B492" s="4">
        <v>114</v>
      </c>
      <c r="C492" s="27">
        <v>114</v>
      </c>
      <c r="D492" s="2" t="s">
        <v>267</v>
      </c>
      <c r="E492" s="2" t="s">
        <v>289</v>
      </c>
      <c r="F492" s="3">
        <v>55</v>
      </c>
      <c r="G492" s="39" t="str">
        <f t="shared" si="28"/>
        <v>sábado</v>
      </c>
      <c r="H492" s="39">
        <f t="shared" si="29"/>
        <v>27</v>
      </c>
      <c r="I492" s="39">
        <f t="shared" si="30"/>
        <v>6</v>
      </c>
      <c r="J492" s="39">
        <f t="shared" si="31"/>
        <v>2020</v>
      </c>
      <c r="K492" s="21">
        <v>44009</v>
      </c>
    </row>
    <row r="493" spans="1:11" x14ac:dyDescent="0.35">
      <c r="A493" s="4">
        <v>492</v>
      </c>
      <c r="B493" s="4">
        <v>1125</v>
      </c>
      <c r="C493" s="27">
        <v>1125</v>
      </c>
      <c r="D493" s="2" t="s">
        <v>271</v>
      </c>
      <c r="E493" s="2" t="s">
        <v>272</v>
      </c>
      <c r="F493" s="3">
        <v>19</v>
      </c>
      <c r="G493" s="39" t="str">
        <f t="shared" si="28"/>
        <v>domingo</v>
      </c>
      <c r="H493" s="39">
        <f t="shared" si="29"/>
        <v>28</v>
      </c>
      <c r="I493" s="39">
        <f t="shared" si="30"/>
        <v>6</v>
      </c>
      <c r="J493" s="39">
        <f t="shared" si="31"/>
        <v>2020</v>
      </c>
      <c r="K493" s="21">
        <v>44010</v>
      </c>
    </row>
    <row r="494" spans="1:11" x14ac:dyDescent="0.35">
      <c r="A494" s="4">
        <v>493</v>
      </c>
      <c r="B494" s="4">
        <v>849</v>
      </c>
      <c r="C494" s="27">
        <v>849</v>
      </c>
      <c r="D494" s="2" t="s">
        <v>267</v>
      </c>
      <c r="E494" s="2" t="s">
        <v>272</v>
      </c>
      <c r="F494" s="3">
        <v>16</v>
      </c>
      <c r="G494" s="39" t="str">
        <f t="shared" si="28"/>
        <v>segunda-feira</v>
      </c>
      <c r="H494" s="39">
        <f t="shared" si="29"/>
        <v>29</v>
      </c>
      <c r="I494" s="39">
        <f t="shared" si="30"/>
        <v>6</v>
      </c>
      <c r="J494" s="39">
        <f t="shared" si="31"/>
        <v>2020</v>
      </c>
      <c r="K494" s="21">
        <v>44011</v>
      </c>
    </row>
    <row r="495" spans="1:11" x14ac:dyDescent="0.35">
      <c r="A495" s="4">
        <v>494</v>
      </c>
      <c r="B495" s="4">
        <v>892</v>
      </c>
      <c r="C495" s="27">
        <v>892</v>
      </c>
      <c r="D495" s="2" t="s">
        <v>267</v>
      </c>
      <c r="E495" s="2" t="s">
        <v>272</v>
      </c>
      <c r="F495" s="3">
        <v>29</v>
      </c>
      <c r="G495" s="39" t="str">
        <f t="shared" si="28"/>
        <v>segunda-feira</v>
      </c>
      <c r="H495" s="39">
        <f t="shared" si="29"/>
        <v>29</v>
      </c>
      <c r="I495" s="39">
        <f t="shared" si="30"/>
        <v>6</v>
      </c>
      <c r="J495" s="39">
        <f t="shared" si="31"/>
        <v>2020</v>
      </c>
      <c r="K495" s="21">
        <v>44011</v>
      </c>
    </row>
    <row r="496" spans="1:11" x14ac:dyDescent="0.35">
      <c r="A496" s="4">
        <v>495</v>
      </c>
      <c r="B496" s="4">
        <v>762</v>
      </c>
      <c r="C496" s="27">
        <v>762</v>
      </c>
      <c r="D496" s="2" t="s">
        <v>271</v>
      </c>
      <c r="E496" s="2" t="s">
        <v>273</v>
      </c>
      <c r="F496" s="3">
        <v>32</v>
      </c>
      <c r="G496" s="39" t="str">
        <f t="shared" si="28"/>
        <v>segunda-feira</v>
      </c>
      <c r="H496" s="39">
        <f t="shared" si="29"/>
        <v>29</v>
      </c>
      <c r="I496" s="39">
        <f t="shared" si="30"/>
        <v>6</v>
      </c>
      <c r="J496" s="39">
        <f t="shared" si="31"/>
        <v>2020</v>
      </c>
      <c r="K496" s="21">
        <v>44011</v>
      </c>
    </row>
    <row r="497" spans="1:11" x14ac:dyDescent="0.35">
      <c r="A497" s="4">
        <v>496</v>
      </c>
      <c r="B497" s="4">
        <v>56</v>
      </c>
      <c r="C497" s="27">
        <v>56</v>
      </c>
      <c r="D497" s="2" t="s">
        <v>267</v>
      </c>
      <c r="E497" s="2" t="s">
        <v>277</v>
      </c>
      <c r="F497" s="3">
        <v>43</v>
      </c>
      <c r="G497" s="39" t="str">
        <f t="shared" si="28"/>
        <v>segunda-feira</v>
      </c>
      <c r="H497" s="39">
        <f t="shared" si="29"/>
        <v>29</v>
      </c>
      <c r="I497" s="39">
        <f t="shared" si="30"/>
        <v>6</v>
      </c>
      <c r="J497" s="39">
        <f t="shared" si="31"/>
        <v>2020</v>
      </c>
      <c r="K497" s="21">
        <v>44011</v>
      </c>
    </row>
    <row r="498" spans="1:11" x14ac:dyDescent="0.35">
      <c r="A498" s="4">
        <v>497</v>
      </c>
      <c r="B498" s="4">
        <v>973</v>
      </c>
      <c r="C498" s="27">
        <v>973</v>
      </c>
      <c r="D498" s="2" t="s">
        <v>270</v>
      </c>
      <c r="E498" s="2" t="s">
        <v>265</v>
      </c>
      <c r="F498" s="3">
        <v>32</v>
      </c>
      <c r="G498" s="39" t="str">
        <f t="shared" si="28"/>
        <v>terça-feira</v>
      </c>
      <c r="H498" s="39">
        <f t="shared" si="29"/>
        <v>30</v>
      </c>
      <c r="I498" s="39">
        <f t="shared" si="30"/>
        <v>6</v>
      </c>
      <c r="J498" s="39">
        <f t="shared" si="31"/>
        <v>2020</v>
      </c>
      <c r="K498" s="21">
        <v>44012</v>
      </c>
    </row>
    <row r="499" spans="1:11" x14ac:dyDescent="0.35">
      <c r="A499" s="4">
        <v>498</v>
      </c>
      <c r="B499" s="4">
        <v>779</v>
      </c>
      <c r="C499" s="27">
        <v>779</v>
      </c>
      <c r="D499" s="2" t="s">
        <v>266</v>
      </c>
      <c r="E499" s="2" t="s">
        <v>273</v>
      </c>
      <c r="F499" s="3">
        <v>46</v>
      </c>
      <c r="G499" s="39" t="str">
        <f t="shared" si="28"/>
        <v>terça-feira</v>
      </c>
      <c r="H499" s="39">
        <f t="shared" si="29"/>
        <v>30</v>
      </c>
      <c r="I499" s="39">
        <f t="shared" si="30"/>
        <v>6</v>
      </c>
      <c r="J499" s="39">
        <f t="shared" si="31"/>
        <v>2020</v>
      </c>
      <c r="K499" s="21">
        <v>44012</v>
      </c>
    </row>
    <row r="500" spans="1:11" x14ac:dyDescent="0.35">
      <c r="A500" s="4">
        <v>499</v>
      </c>
      <c r="B500" s="4">
        <v>1222</v>
      </c>
      <c r="C500" s="27">
        <v>1222</v>
      </c>
      <c r="D500" s="2" t="s">
        <v>266</v>
      </c>
      <c r="E500" s="2" t="s">
        <v>286</v>
      </c>
      <c r="F500" s="3">
        <v>52</v>
      </c>
      <c r="G500" s="39" t="str">
        <f t="shared" si="28"/>
        <v>quarta-feira</v>
      </c>
      <c r="H500" s="39">
        <f t="shared" si="29"/>
        <v>1</v>
      </c>
      <c r="I500" s="39">
        <f t="shared" si="30"/>
        <v>7</v>
      </c>
      <c r="J500" s="39">
        <f t="shared" si="31"/>
        <v>2020</v>
      </c>
      <c r="K500" s="21">
        <v>44013</v>
      </c>
    </row>
    <row r="501" spans="1:11" x14ac:dyDescent="0.35">
      <c r="A501" s="4">
        <v>500</v>
      </c>
      <c r="B501" s="4">
        <v>431</v>
      </c>
      <c r="C501" s="27">
        <v>431</v>
      </c>
      <c r="D501" s="2" t="s">
        <v>271</v>
      </c>
      <c r="E501" s="2" t="s">
        <v>280</v>
      </c>
      <c r="F501" s="3">
        <v>21</v>
      </c>
      <c r="G501" s="39" t="str">
        <f t="shared" si="28"/>
        <v>quarta-feira</v>
      </c>
      <c r="H501" s="39">
        <f t="shared" si="29"/>
        <v>1</v>
      </c>
      <c r="I501" s="39">
        <f t="shared" si="30"/>
        <v>7</v>
      </c>
      <c r="J501" s="39">
        <f t="shared" si="31"/>
        <v>2020</v>
      </c>
      <c r="K501" s="21">
        <v>44013</v>
      </c>
    </row>
    <row r="502" spans="1:11" x14ac:dyDescent="0.35">
      <c r="A502" s="4">
        <v>501</v>
      </c>
      <c r="B502" s="4">
        <v>753</v>
      </c>
      <c r="C502" s="27">
        <v>753</v>
      </c>
      <c r="D502" s="2" t="s">
        <v>267</v>
      </c>
      <c r="E502" s="2" t="s">
        <v>278</v>
      </c>
      <c r="F502" s="3">
        <v>39</v>
      </c>
      <c r="G502" s="39" t="str">
        <f t="shared" si="28"/>
        <v>quarta-feira</v>
      </c>
      <c r="H502" s="39">
        <f t="shared" si="29"/>
        <v>1</v>
      </c>
      <c r="I502" s="39">
        <f t="shared" si="30"/>
        <v>7</v>
      </c>
      <c r="J502" s="39">
        <f t="shared" si="31"/>
        <v>2020</v>
      </c>
      <c r="K502" s="21">
        <v>44013</v>
      </c>
    </row>
    <row r="503" spans="1:11" x14ac:dyDescent="0.35">
      <c r="A503" s="4">
        <v>502</v>
      </c>
      <c r="B503" s="4">
        <v>1094</v>
      </c>
      <c r="C503" s="27">
        <v>1094</v>
      </c>
      <c r="D503" s="2" t="s">
        <v>267</v>
      </c>
      <c r="E503" s="2" t="s">
        <v>276</v>
      </c>
      <c r="F503" s="3">
        <v>17</v>
      </c>
      <c r="G503" s="39" t="str">
        <f t="shared" si="28"/>
        <v>quarta-feira</v>
      </c>
      <c r="H503" s="39">
        <f t="shared" si="29"/>
        <v>1</v>
      </c>
      <c r="I503" s="39">
        <f t="shared" si="30"/>
        <v>7</v>
      </c>
      <c r="J503" s="39">
        <f t="shared" si="31"/>
        <v>2020</v>
      </c>
      <c r="K503" s="21">
        <v>44013</v>
      </c>
    </row>
    <row r="504" spans="1:11" x14ac:dyDescent="0.35">
      <c r="A504" s="4">
        <v>503</v>
      </c>
      <c r="B504" s="4">
        <v>473</v>
      </c>
      <c r="C504" s="27">
        <v>473</v>
      </c>
      <c r="D504" s="2" t="s">
        <v>271</v>
      </c>
      <c r="E504" s="2" t="s">
        <v>272</v>
      </c>
      <c r="F504" s="3">
        <v>37</v>
      </c>
      <c r="G504" s="39" t="str">
        <f t="shared" si="28"/>
        <v>sexta-feira</v>
      </c>
      <c r="H504" s="39">
        <f t="shared" si="29"/>
        <v>3</v>
      </c>
      <c r="I504" s="39">
        <f t="shared" si="30"/>
        <v>7</v>
      </c>
      <c r="J504" s="39">
        <f t="shared" si="31"/>
        <v>2020</v>
      </c>
      <c r="K504" s="21">
        <v>44015</v>
      </c>
    </row>
    <row r="505" spans="1:11" x14ac:dyDescent="0.35">
      <c r="A505" s="4">
        <v>504</v>
      </c>
      <c r="B505" s="4">
        <v>822</v>
      </c>
      <c r="C505" s="27">
        <v>822</v>
      </c>
      <c r="D505" s="2" t="s">
        <v>270</v>
      </c>
      <c r="E505" s="2" t="s">
        <v>278</v>
      </c>
      <c r="F505" s="3">
        <v>38</v>
      </c>
      <c r="G505" s="39" t="str">
        <f t="shared" si="28"/>
        <v>sexta-feira</v>
      </c>
      <c r="H505" s="39">
        <f t="shared" si="29"/>
        <v>3</v>
      </c>
      <c r="I505" s="39">
        <f t="shared" si="30"/>
        <v>7</v>
      </c>
      <c r="J505" s="39">
        <f t="shared" si="31"/>
        <v>2020</v>
      </c>
      <c r="K505" s="21">
        <v>44015</v>
      </c>
    </row>
    <row r="506" spans="1:11" x14ac:dyDescent="0.35">
      <c r="A506" s="4">
        <v>505</v>
      </c>
      <c r="B506" s="4">
        <v>1024</v>
      </c>
      <c r="C506" s="27">
        <v>1024</v>
      </c>
      <c r="D506" s="2" t="s">
        <v>267</v>
      </c>
      <c r="E506" s="2" t="s">
        <v>275</v>
      </c>
      <c r="F506" s="3">
        <v>19</v>
      </c>
      <c r="G506" s="39" t="str">
        <f t="shared" si="28"/>
        <v>sábado</v>
      </c>
      <c r="H506" s="39">
        <f t="shared" si="29"/>
        <v>4</v>
      </c>
      <c r="I506" s="39">
        <f t="shared" si="30"/>
        <v>7</v>
      </c>
      <c r="J506" s="39">
        <f t="shared" si="31"/>
        <v>2020</v>
      </c>
      <c r="K506" s="21">
        <v>44016</v>
      </c>
    </row>
    <row r="507" spans="1:11" x14ac:dyDescent="0.35">
      <c r="A507" s="4">
        <v>506</v>
      </c>
      <c r="B507" s="4">
        <v>534</v>
      </c>
      <c r="C507" s="27">
        <v>534</v>
      </c>
      <c r="D507" s="2" t="s">
        <v>269</v>
      </c>
      <c r="E507" s="2" t="s">
        <v>265</v>
      </c>
      <c r="F507" s="3">
        <v>46</v>
      </c>
      <c r="G507" s="39" t="str">
        <f t="shared" si="28"/>
        <v>domingo</v>
      </c>
      <c r="H507" s="39">
        <f t="shared" si="29"/>
        <v>5</v>
      </c>
      <c r="I507" s="39">
        <f t="shared" si="30"/>
        <v>7</v>
      </c>
      <c r="J507" s="39">
        <f t="shared" si="31"/>
        <v>2020</v>
      </c>
      <c r="K507" s="21">
        <v>44017</v>
      </c>
    </row>
    <row r="508" spans="1:11" x14ac:dyDescent="0.35">
      <c r="A508" s="4">
        <v>507</v>
      </c>
      <c r="B508" s="4">
        <v>113</v>
      </c>
      <c r="C508" s="27">
        <v>113</v>
      </c>
      <c r="D508" s="2" t="s">
        <v>266</v>
      </c>
      <c r="E508" s="2" t="s">
        <v>276</v>
      </c>
      <c r="F508" s="3">
        <v>30</v>
      </c>
      <c r="G508" s="39" t="str">
        <f t="shared" si="28"/>
        <v>segunda-feira</v>
      </c>
      <c r="H508" s="39">
        <f t="shared" si="29"/>
        <v>6</v>
      </c>
      <c r="I508" s="39">
        <f t="shared" si="30"/>
        <v>7</v>
      </c>
      <c r="J508" s="39">
        <f t="shared" si="31"/>
        <v>2020</v>
      </c>
      <c r="K508" s="21">
        <v>44018</v>
      </c>
    </row>
    <row r="509" spans="1:11" x14ac:dyDescent="0.35">
      <c r="A509" s="4">
        <v>508</v>
      </c>
      <c r="B509" s="4">
        <v>1110</v>
      </c>
      <c r="C509" s="27">
        <v>1110</v>
      </c>
      <c r="D509" s="2" t="s">
        <v>271</v>
      </c>
      <c r="E509" s="2" t="s">
        <v>276</v>
      </c>
      <c r="F509" s="3">
        <v>22</v>
      </c>
      <c r="G509" s="39" t="str">
        <f t="shared" si="28"/>
        <v>segunda-feira</v>
      </c>
      <c r="H509" s="39">
        <f t="shared" si="29"/>
        <v>6</v>
      </c>
      <c r="I509" s="39">
        <f t="shared" si="30"/>
        <v>7</v>
      </c>
      <c r="J509" s="39">
        <f t="shared" si="31"/>
        <v>2020</v>
      </c>
      <c r="K509" s="21">
        <v>44018</v>
      </c>
    </row>
    <row r="510" spans="1:11" x14ac:dyDescent="0.35">
      <c r="A510" s="4">
        <v>509</v>
      </c>
      <c r="B510" s="4">
        <v>317</v>
      </c>
      <c r="C510" s="27">
        <v>317</v>
      </c>
      <c r="D510" s="2" t="s">
        <v>269</v>
      </c>
      <c r="E510" s="2" t="s">
        <v>287</v>
      </c>
      <c r="F510" s="3">
        <v>59</v>
      </c>
      <c r="G510" s="39" t="str">
        <f t="shared" si="28"/>
        <v>segunda-feira</v>
      </c>
      <c r="H510" s="39">
        <f t="shared" si="29"/>
        <v>6</v>
      </c>
      <c r="I510" s="39">
        <f t="shared" si="30"/>
        <v>7</v>
      </c>
      <c r="J510" s="39">
        <f t="shared" si="31"/>
        <v>2020</v>
      </c>
      <c r="K510" s="21">
        <v>44018</v>
      </c>
    </row>
    <row r="511" spans="1:11" x14ac:dyDescent="0.35">
      <c r="A511" s="4">
        <v>510</v>
      </c>
      <c r="B511" s="4">
        <v>352</v>
      </c>
      <c r="C511" s="27">
        <v>352</v>
      </c>
      <c r="D511" s="2" t="s">
        <v>271</v>
      </c>
      <c r="E511" s="2" t="s">
        <v>277</v>
      </c>
      <c r="F511" s="3">
        <v>35</v>
      </c>
      <c r="G511" s="39" t="str">
        <f t="shared" si="28"/>
        <v>segunda-feira</v>
      </c>
      <c r="H511" s="39">
        <f t="shared" si="29"/>
        <v>6</v>
      </c>
      <c r="I511" s="39">
        <f t="shared" si="30"/>
        <v>7</v>
      </c>
      <c r="J511" s="39">
        <f t="shared" si="31"/>
        <v>2020</v>
      </c>
      <c r="K511" s="21">
        <v>44018</v>
      </c>
    </row>
    <row r="512" spans="1:11" x14ac:dyDescent="0.35">
      <c r="A512" s="4">
        <v>511</v>
      </c>
      <c r="B512" s="4">
        <v>780</v>
      </c>
      <c r="C512" s="27">
        <v>780</v>
      </c>
      <c r="D512" s="2" t="s">
        <v>267</v>
      </c>
      <c r="E512" s="2" t="s">
        <v>279</v>
      </c>
      <c r="F512" s="3">
        <v>31</v>
      </c>
      <c r="G512" s="39" t="str">
        <f t="shared" si="28"/>
        <v>segunda-feira</v>
      </c>
      <c r="H512" s="39">
        <f t="shared" si="29"/>
        <v>6</v>
      </c>
      <c r="I512" s="39">
        <f t="shared" si="30"/>
        <v>7</v>
      </c>
      <c r="J512" s="39">
        <f t="shared" si="31"/>
        <v>2020</v>
      </c>
      <c r="K512" s="21">
        <v>44018</v>
      </c>
    </row>
    <row r="513" spans="1:11" x14ac:dyDescent="0.35">
      <c r="A513" s="4">
        <v>512</v>
      </c>
      <c r="B513" s="4">
        <v>52</v>
      </c>
      <c r="C513" s="27">
        <v>52</v>
      </c>
      <c r="D513" s="2" t="s">
        <v>270</v>
      </c>
      <c r="E513" s="2" t="s">
        <v>273</v>
      </c>
      <c r="F513" s="3">
        <v>32</v>
      </c>
      <c r="G513" s="39" t="str">
        <f t="shared" si="28"/>
        <v>segunda-feira</v>
      </c>
      <c r="H513" s="39">
        <f t="shared" si="29"/>
        <v>6</v>
      </c>
      <c r="I513" s="39">
        <f t="shared" si="30"/>
        <v>7</v>
      </c>
      <c r="J513" s="39">
        <f t="shared" si="31"/>
        <v>2020</v>
      </c>
      <c r="K513" s="21">
        <v>44018</v>
      </c>
    </row>
    <row r="514" spans="1:11" x14ac:dyDescent="0.35">
      <c r="A514" s="4">
        <v>513</v>
      </c>
      <c r="B514" s="4">
        <v>984</v>
      </c>
      <c r="C514" s="27">
        <v>984</v>
      </c>
      <c r="D514" s="2" t="s">
        <v>266</v>
      </c>
      <c r="E514" s="2" t="s">
        <v>275</v>
      </c>
      <c r="F514" s="3">
        <v>12</v>
      </c>
      <c r="G514" s="39" t="str">
        <f t="shared" si="28"/>
        <v>segunda-feira</v>
      </c>
      <c r="H514" s="39">
        <f t="shared" si="29"/>
        <v>6</v>
      </c>
      <c r="I514" s="39">
        <f t="shared" si="30"/>
        <v>7</v>
      </c>
      <c r="J514" s="39">
        <f t="shared" si="31"/>
        <v>2020</v>
      </c>
      <c r="K514" s="21">
        <v>44018</v>
      </c>
    </row>
    <row r="515" spans="1:11" x14ac:dyDescent="0.35">
      <c r="A515" s="4">
        <v>514</v>
      </c>
      <c r="B515" s="4">
        <v>1040</v>
      </c>
      <c r="C515" s="27">
        <v>1040</v>
      </c>
      <c r="D515" s="2" t="s">
        <v>270</v>
      </c>
      <c r="E515" s="2" t="s">
        <v>280</v>
      </c>
      <c r="F515" s="3">
        <v>27</v>
      </c>
      <c r="G515" s="39" t="str">
        <f t="shared" ref="G515:G578" si="32">TEXT(K515,"dddd")</f>
        <v>segunda-feira</v>
      </c>
      <c r="H515" s="39">
        <f t="shared" ref="H515:H578" si="33">DAY(K515)</f>
        <v>6</v>
      </c>
      <c r="I515" s="39">
        <f t="shared" ref="I515:I578" si="34">MONTH(K515)</f>
        <v>7</v>
      </c>
      <c r="J515" s="39">
        <f t="shared" ref="J515:J578" si="35">YEAR(K515)</f>
        <v>2020</v>
      </c>
      <c r="K515" s="21">
        <v>44018</v>
      </c>
    </row>
    <row r="516" spans="1:11" x14ac:dyDescent="0.35">
      <c r="A516" s="4">
        <v>515</v>
      </c>
      <c r="B516" s="4">
        <v>32</v>
      </c>
      <c r="C516" s="27">
        <v>32</v>
      </c>
      <c r="D516" s="2" t="s">
        <v>267</v>
      </c>
      <c r="E516" s="2" t="s">
        <v>276</v>
      </c>
      <c r="F516" s="3">
        <v>22</v>
      </c>
      <c r="G516" s="39" t="str">
        <f t="shared" si="32"/>
        <v>segunda-feira</v>
      </c>
      <c r="H516" s="39">
        <f t="shared" si="33"/>
        <v>6</v>
      </c>
      <c r="I516" s="39">
        <f t="shared" si="34"/>
        <v>7</v>
      </c>
      <c r="J516" s="39">
        <f t="shared" si="35"/>
        <v>2020</v>
      </c>
      <c r="K516" s="21">
        <v>44018</v>
      </c>
    </row>
    <row r="517" spans="1:11" x14ac:dyDescent="0.35">
      <c r="A517" s="4">
        <v>516</v>
      </c>
      <c r="B517" s="4">
        <v>576</v>
      </c>
      <c r="C517" s="27">
        <v>576</v>
      </c>
      <c r="D517" s="2" t="s">
        <v>270</v>
      </c>
      <c r="E517" s="2" t="s">
        <v>279</v>
      </c>
      <c r="F517" s="3">
        <v>48</v>
      </c>
      <c r="G517" s="39" t="str">
        <f t="shared" si="32"/>
        <v>segunda-feira</v>
      </c>
      <c r="H517" s="39">
        <f t="shared" si="33"/>
        <v>6</v>
      </c>
      <c r="I517" s="39">
        <f t="shared" si="34"/>
        <v>7</v>
      </c>
      <c r="J517" s="39">
        <f t="shared" si="35"/>
        <v>2020</v>
      </c>
      <c r="K517" s="21">
        <v>44018</v>
      </c>
    </row>
    <row r="518" spans="1:11" x14ac:dyDescent="0.35">
      <c r="A518" s="4">
        <v>517</v>
      </c>
      <c r="B518" s="4">
        <v>1028</v>
      </c>
      <c r="C518" s="27">
        <v>1028</v>
      </c>
      <c r="D518" s="2" t="s">
        <v>269</v>
      </c>
      <c r="E518" s="2" t="s">
        <v>285</v>
      </c>
      <c r="F518" s="3">
        <v>24</v>
      </c>
      <c r="G518" s="39" t="str">
        <f t="shared" si="32"/>
        <v>terça-feira</v>
      </c>
      <c r="H518" s="39">
        <f t="shared" si="33"/>
        <v>7</v>
      </c>
      <c r="I518" s="39">
        <f t="shared" si="34"/>
        <v>7</v>
      </c>
      <c r="J518" s="39">
        <f t="shared" si="35"/>
        <v>2020</v>
      </c>
      <c r="K518" s="21">
        <v>44019</v>
      </c>
    </row>
    <row r="519" spans="1:11" x14ac:dyDescent="0.35">
      <c r="A519" s="4">
        <v>518</v>
      </c>
      <c r="B519" s="4">
        <v>372</v>
      </c>
      <c r="C519" s="27">
        <v>372</v>
      </c>
      <c r="D519" s="2" t="s">
        <v>271</v>
      </c>
      <c r="E519" s="2" t="s">
        <v>273</v>
      </c>
      <c r="F519" s="3">
        <v>16</v>
      </c>
      <c r="G519" s="39" t="str">
        <f t="shared" si="32"/>
        <v>terça-feira</v>
      </c>
      <c r="H519" s="39">
        <f t="shared" si="33"/>
        <v>7</v>
      </c>
      <c r="I519" s="39">
        <f t="shared" si="34"/>
        <v>7</v>
      </c>
      <c r="J519" s="39">
        <f t="shared" si="35"/>
        <v>2020</v>
      </c>
      <c r="K519" s="21">
        <v>44019</v>
      </c>
    </row>
    <row r="520" spans="1:11" x14ac:dyDescent="0.35">
      <c r="A520" s="4">
        <v>519</v>
      </c>
      <c r="B520" s="4">
        <v>206</v>
      </c>
      <c r="C520" s="27">
        <v>206</v>
      </c>
      <c r="D520" s="2" t="s">
        <v>271</v>
      </c>
      <c r="E520" s="2" t="s">
        <v>289</v>
      </c>
      <c r="F520" s="3">
        <v>57</v>
      </c>
      <c r="G520" s="39" t="str">
        <f t="shared" si="32"/>
        <v>terça-feira</v>
      </c>
      <c r="H520" s="39">
        <f t="shared" si="33"/>
        <v>7</v>
      </c>
      <c r="I520" s="39">
        <f t="shared" si="34"/>
        <v>7</v>
      </c>
      <c r="J520" s="39">
        <f t="shared" si="35"/>
        <v>2020</v>
      </c>
      <c r="K520" s="21">
        <v>44019</v>
      </c>
    </row>
    <row r="521" spans="1:11" x14ac:dyDescent="0.35">
      <c r="A521" s="4">
        <v>520</v>
      </c>
      <c r="B521" s="4">
        <v>1105</v>
      </c>
      <c r="C521" s="27">
        <v>1105</v>
      </c>
      <c r="D521" s="2" t="s">
        <v>270</v>
      </c>
      <c r="E521" s="2" t="s">
        <v>289</v>
      </c>
      <c r="F521" s="3">
        <v>52</v>
      </c>
      <c r="G521" s="39" t="str">
        <f t="shared" si="32"/>
        <v>quarta-feira</v>
      </c>
      <c r="H521" s="39">
        <f t="shared" si="33"/>
        <v>8</v>
      </c>
      <c r="I521" s="39">
        <f t="shared" si="34"/>
        <v>7</v>
      </c>
      <c r="J521" s="39">
        <f t="shared" si="35"/>
        <v>2020</v>
      </c>
      <c r="K521" s="21">
        <v>44020</v>
      </c>
    </row>
    <row r="522" spans="1:11" x14ac:dyDescent="0.35">
      <c r="A522" s="4">
        <v>521</v>
      </c>
      <c r="B522" s="4">
        <v>1067</v>
      </c>
      <c r="C522" s="27">
        <v>1067</v>
      </c>
      <c r="D522" s="2" t="s">
        <v>269</v>
      </c>
      <c r="E522" s="2" t="s">
        <v>288</v>
      </c>
      <c r="F522" s="3">
        <v>19</v>
      </c>
      <c r="G522" s="39" t="str">
        <f t="shared" si="32"/>
        <v>quarta-feira</v>
      </c>
      <c r="H522" s="39">
        <f t="shared" si="33"/>
        <v>8</v>
      </c>
      <c r="I522" s="39">
        <f t="shared" si="34"/>
        <v>7</v>
      </c>
      <c r="J522" s="39">
        <f t="shared" si="35"/>
        <v>2020</v>
      </c>
      <c r="K522" s="21">
        <v>44020</v>
      </c>
    </row>
    <row r="523" spans="1:11" x14ac:dyDescent="0.35">
      <c r="A523" s="4">
        <v>522</v>
      </c>
      <c r="B523" s="4">
        <v>196</v>
      </c>
      <c r="C523" s="27">
        <v>196</v>
      </c>
      <c r="D523" s="2" t="s">
        <v>267</v>
      </c>
      <c r="E523" s="2" t="s">
        <v>287</v>
      </c>
      <c r="F523" s="3">
        <v>35</v>
      </c>
      <c r="G523" s="39" t="str">
        <f t="shared" si="32"/>
        <v>quarta-feira</v>
      </c>
      <c r="H523" s="39">
        <f t="shared" si="33"/>
        <v>8</v>
      </c>
      <c r="I523" s="39">
        <f t="shared" si="34"/>
        <v>7</v>
      </c>
      <c r="J523" s="39">
        <f t="shared" si="35"/>
        <v>2020</v>
      </c>
      <c r="K523" s="21">
        <v>44020</v>
      </c>
    </row>
    <row r="524" spans="1:11" x14ac:dyDescent="0.35">
      <c r="A524" s="4">
        <v>523</v>
      </c>
      <c r="B524" s="4">
        <v>563</v>
      </c>
      <c r="C524" s="27">
        <v>563</v>
      </c>
      <c r="D524" s="2" t="s">
        <v>269</v>
      </c>
      <c r="E524" s="2" t="s">
        <v>285</v>
      </c>
      <c r="F524" s="3">
        <v>35</v>
      </c>
      <c r="G524" s="39" t="str">
        <f t="shared" si="32"/>
        <v>quarta-feira</v>
      </c>
      <c r="H524" s="39">
        <f t="shared" si="33"/>
        <v>8</v>
      </c>
      <c r="I524" s="39">
        <f t="shared" si="34"/>
        <v>7</v>
      </c>
      <c r="J524" s="39">
        <f t="shared" si="35"/>
        <v>2020</v>
      </c>
      <c r="K524" s="21">
        <v>44020</v>
      </c>
    </row>
    <row r="525" spans="1:11" x14ac:dyDescent="0.35">
      <c r="A525" s="4">
        <v>524</v>
      </c>
      <c r="B525" s="4">
        <v>1307</v>
      </c>
      <c r="C525" s="27">
        <v>1307</v>
      </c>
      <c r="D525" s="2" t="s">
        <v>270</v>
      </c>
      <c r="E525" s="2" t="s">
        <v>285</v>
      </c>
      <c r="F525" s="3">
        <v>59</v>
      </c>
      <c r="G525" s="39" t="str">
        <f t="shared" si="32"/>
        <v>quinta-feira</v>
      </c>
      <c r="H525" s="39">
        <f t="shared" si="33"/>
        <v>9</v>
      </c>
      <c r="I525" s="39">
        <f t="shared" si="34"/>
        <v>7</v>
      </c>
      <c r="J525" s="39">
        <f t="shared" si="35"/>
        <v>2020</v>
      </c>
      <c r="K525" s="21">
        <v>44021</v>
      </c>
    </row>
    <row r="526" spans="1:11" x14ac:dyDescent="0.35">
      <c r="A526" s="4">
        <v>525</v>
      </c>
      <c r="B526" s="4">
        <v>407</v>
      </c>
      <c r="C526" s="27">
        <v>407</v>
      </c>
      <c r="D526" s="2" t="s">
        <v>270</v>
      </c>
      <c r="E526" s="2" t="s">
        <v>284</v>
      </c>
      <c r="F526" s="3">
        <v>24</v>
      </c>
      <c r="G526" s="39" t="str">
        <f t="shared" si="32"/>
        <v>quinta-feira</v>
      </c>
      <c r="H526" s="39">
        <f t="shared" si="33"/>
        <v>9</v>
      </c>
      <c r="I526" s="39">
        <f t="shared" si="34"/>
        <v>7</v>
      </c>
      <c r="J526" s="39">
        <f t="shared" si="35"/>
        <v>2020</v>
      </c>
      <c r="K526" s="21">
        <v>44021</v>
      </c>
    </row>
    <row r="527" spans="1:11" x14ac:dyDescent="0.35">
      <c r="A527" s="4">
        <v>526</v>
      </c>
      <c r="B527" s="4">
        <v>672</v>
      </c>
      <c r="C527" s="27">
        <v>672</v>
      </c>
      <c r="D527" s="2" t="s">
        <v>267</v>
      </c>
      <c r="E527" s="2" t="s">
        <v>272</v>
      </c>
      <c r="F527" s="3">
        <v>45</v>
      </c>
      <c r="G527" s="39" t="str">
        <f t="shared" si="32"/>
        <v>quinta-feira</v>
      </c>
      <c r="H527" s="39">
        <f t="shared" si="33"/>
        <v>9</v>
      </c>
      <c r="I527" s="39">
        <f t="shared" si="34"/>
        <v>7</v>
      </c>
      <c r="J527" s="39">
        <f t="shared" si="35"/>
        <v>2020</v>
      </c>
      <c r="K527" s="21">
        <v>44021</v>
      </c>
    </row>
    <row r="528" spans="1:11" x14ac:dyDescent="0.35">
      <c r="A528" s="4">
        <v>527</v>
      </c>
      <c r="B528" s="4">
        <v>249</v>
      </c>
      <c r="C528" s="27">
        <v>249</v>
      </c>
      <c r="D528" s="2" t="s">
        <v>266</v>
      </c>
      <c r="E528" s="2" t="s">
        <v>273</v>
      </c>
      <c r="F528" s="3">
        <v>36</v>
      </c>
      <c r="G528" s="39" t="str">
        <f t="shared" si="32"/>
        <v>quinta-feira</v>
      </c>
      <c r="H528" s="39">
        <f t="shared" si="33"/>
        <v>9</v>
      </c>
      <c r="I528" s="39">
        <f t="shared" si="34"/>
        <v>7</v>
      </c>
      <c r="J528" s="39">
        <f t="shared" si="35"/>
        <v>2020</v>
      </c>
      <c r="K528" s="21">
        <v>44021</v>
      </c>
    </row>
    <row r="529" spans="1:11" x14ac:dyDescent="0.35">
      <c r="A529" s="4">
        <v>528</v>
      </c>
      <c r="B529" s="4">
        <v>275</v>
      </c>
      <c r="C529" s="27">
        <v>275</v>
      </c>
      <c r="D529" s="2" t="s">
        <v>266</v>
      </c>
      <c r="E529" s="2" t="s">
        <v>282</v>
      </c>
      <c r="F529" s="3">
        <v>28</v>
      </c>
      <c r="G529" s="39" t="str">
        <f t="shared" si="32"/>
        <v>sexta-feira</v>
      </c>
      <c r="H529" s="39">
        <f t="shared" si="33"/>
        <v>10</v>
      </c>
      <c r="I529" s="39">
        <f t="shared" si="34"/>
        <v>7</v>
      </c>
      <c r="J529" s="39">
        <f t="shared" si="35"/>
        <v>2020</v>
      </c>
      <c r="K529" s="21">
        <v>44022</v>
      </c>
    </row>
    <row r="530" spans="1:11" x14ac:dyDescent="0.35">
      <c r="A530" s="4">
        <v>529</v>
      </c>
      <c r="B530" s="4">
        <v>781</v>
      </c>
      <c r="C530" s="27">
        <v>781</v>
      </c>
      <c r="D530" s="2" t="s">
        <v>267</v>
      </c>
      <c r="E530" s="2" t="s">
        <v>277</v>
      </c>
      <c r="F530" s="3">
        <v>19</v>
      </c>
      <c r="G530" s="39" t="str">
        <f t="shared" si="32"/>
        <v>sexta-feira</v>
      </c>
      <c r="H530" s="39">
        <f t="shared" si="33"/>
        <v>10</v>
      </c>
      <c r="I530" s="39">
        <f t="shared" si="34"/>
        <v>7</v>
      </c>
      <c r="J530" s="39">
        <f t="shared" si="35"/>
        <v>2020</v>
      </c>
      <c r="K530" s="21">
        <v>44022</v>
      </c>
    </row>
    <row r="531" spans="1:11" x14ac:dyDescent="0.35">
      <c r="A531" s="4">
        <v>530</v>
      </c>
      <c r="B531" s="4">
        <v>214</v>
      </c>
      <c r="C531" s="27">
        <v>214</v>
      </c>
      <c r="D531" s="2" t="s">
        <v>268</v>
      </c>
      <c r="E531" s="2" t="s">
        <v>275</v>
      </c>
      <c r="F531" s="3">
        <v>52</v>
      </c>
      <c r="G531" s="39" t="str">
        <f t="shared" si="32"/>
        <v>sábado</v>
      </c>
      <c r="H531" s="39">
        <f t="shared" si="33"/>
        <v>11</v>
      </c>
      <c r="I531" s="39">
        <f t="shared" si="34"/>
        <v>7</v>
      </c>
      <c r="J531" s="39">
        <f t="shared" si="35"/>
        <v>2020</v>
      </c>
      <c r="K531" s="21">
        <v>44023</v>
      </c>
    </row>
    <row r="532" spans="1:11" x14ac:dyDescent="0.35">
      <c r="A532" s="4">
        <v>531</v>
      </c>
      <c r="B532" s="4">
        <v>888</v>
      </c>
      <c r="C532" s="27">
        <v>888</v>
      </c>
      <c r="D532" s="2" t="s">
        <v>267</v>
      </c>
      <c r="E532" s="2" t="s">
        <v>281</v>
      </c>
      <c r="F532" s="3">
        <v>18</v>
      </c>
      <c r="G532" s="39" t="str">
        <f t="shared" si="32"/>
        <v>sábado</v>
      </c>
      <c r="H532" s="39">
        <f t="shared" si="33"/>
        <v>11</v>
      </c>
      <c r="I532" s="39">
        <f t="shared" si="34"/>
        <v>7</v>
      </c>
      <c r="J532" s="39">
        <f t="shared" si="35"/>
        <v>2020</v>
      </c>
      <c r="K532" s="21">
        <v>44023</v>
      </c>
    </row>
    <row r="533" spans="1:11" x14ac:dyDescent="0.35">
      <c r="A533" s="4">
        <v>532</v>
      </c>
      <c r="B533" s="4">
        <v>466</v>
      </c>
      <c r="C533" s="27">
        <v>466</v>
      </c>
      <c r="D533" s="2" t="s">
        <v>267</v>
      </c>
      <c r="E533" s="2" t="s">
        <v>284</v>
      </c>
      <c r="F533" s="3">
        <v>49</v>
      </c>
      <c r="G533" s="39" t="str">
        <f t="shared" si="32"/>
        <v>sábado</v>
      </c>
      <c r="H533" s="39">
        <f t="shared" si="33"/>
        <v>11</v>
      </c>
      <c r="I533" s="39">
        <f t="shared" si="34"/>
        <v>7</v>
      </c>
      <c r="J533" s="39">
        <f t="shared" si="35"/>
        <v>2020</v>
      </c>
      <c r="K533" s="21">
        <v>44023</v>
      </c>
    </row>
    <row r="534" spans="1:11" x14ac:dyDescent="0.35">
      <c r="A534" s="4">
        <v>533</v>
      </c>
      <c r="B534" s="4">
        <v>743</v>
      </c>
      <c r="C534" s="27">
        <v>743</v>
      </c>
      <c r="D534" s="2" t="s">
        <v>267</v>
      </c>
      <c r="E534" s="2" t="s">
        <v>272</v>
      </c>
      <c r="F534" s="3">
        <v>54</v>
      </c>
      <c r="G534" s="39" t="str">
        <f t="shared" si="32"/>
        <v>segunda-feira</v>
      </c>
      <c r="H534" s="39">
        <f t="shared" si="33"/>
        <v>13</v>
      </c>
      <c r="I534" s="39">
        <f t="shared" si="34"/>
        <v>7</v>
      </c>
      <c r="J534" s="39">
        <f t="shared" si="35"/>
        <v>2020</v>
      </c>
      <c r="K534" s="21">
        <v>44025</v>
      </c>
    </row>
    <row r="535" spans="1:11" x14ac:dyDescent="0.35">
      <c r="A535" s="4">
        <v>534</v>
      </c>
      <c r="B535" s="4">
        <v>722</v>
      </c>
      <c r="C535" s="27">
        <v>722</v>
      </c>
      <c r="D535" s="2" t="s">
        <v>266</v>
      </c>
      <c r="E535" s="2" t="s">
        <v>285</v>
      </c>
      <c r="F535" s="3">
        <v>42</v>
      </c>
      <c r="G535" s="39" t="str">
        <f t="shared" si="32"/>
        <v>segunda-feira</v>
      </c>
      <c r="H535" s="39">
        <f t="shared" si="33"/>
        <v>13</v>
      </c>
      <c r="I535" s="39">
        <f t="shared" si="34"/>
        <v>7</v>
      </c>
      <c r="J535" s="39">
        <f t="shared" si="35"/>
        <v>2020</v>
      </c>
      <c r="K535" s="21">
        <v>44025</v>
      </c>
    </row>
    <row r="536" spans="1:11" x14ac:dyDescent="0.35">
      <c r="A536" s="4">
        <v>535</v>
      </c>
      <c r="B536" s="4">
        <v>1298</v>
      </c>
      <c r="C536" s="27">
        <v>1298</v>
      </c>
      <c r="D536" s="2" t="s">
        <v>267</v>
      </c>
      <c r="E536" s="2" t="s">
        <v>277</v>
      </c>
      <c r="F536" s="3">
        <v>19</v>
      </c>
      <c r="G536" s="39" t="str">
        <f t="shared" si="32"/>
        <v>segunda-feira</v>
      </c>
      <c r="H536" s="39">
        <f t="shared" si="33"/>
        <v>13</v>
      </c>
      <c r="I536" s="39">
        <f t="shared" si="34"/>
        <v>7</v>
      </c>
      <c r="J536" s="39">
        <f t="shared" si="35"/>
        <v>2020</v>
      </c>
      <c r="K536" s="21">
        <v>44025</v>
      </c>
    </row>
    <row r="537" spans="1:11" x14ac:dyDescent="0.35">
      <c r="A537" s="4">
        <v>536</v>
      </c>
      <c r="B537" s="4">
        <v>1155</v>
      </c>
      <c r="C537" s="27">
        <v>1155</v>
      </c>
      <c r="D537" s="2" t="s">
        <v>267</v>
      </c>
      <c r="E537" s="2" t="s">
        <v>286</v>
      </c>
      <c r="F537" s="3">
        <v>22</v>
      </c>
      <c r="G537" s="39" t="str">
        <f t="shared" si="32"/>
        <v>segunda-feira</v>
      </c>
      <c r="H537" s="39">
        <f t="shared" si="33"/>
        <v>13</v>
      </c>
      <c r="I537" s="39">
        <f t="shared" si="34"/>
        <v>7</v>
      </c>
      <c r="J537" s="39">
        <f t="shared" si="35"/>
        <v>2020</v>
      </c>
      <c r="K537" s="21">
        <v>44025</v>
      </c>
    </row>
    <row r="538" spans="1:11" x14ac:dyDescent="0.35">
      <c r="A538" s="4">
        <v>537</v>
      </c>
      <c r="B538" s="4">
        <v>701</v>
      </c>
      <c r="C538" s="27">
        <v>701</v>
      </c>
      <c r="D538" s="2" t="s">
        <v>267</v>
      </c>
      <c r="E538" s="2" t="s">
        <v>289</v>
      </c>
      <c r="F538" s="3">
        <v>39</v>
      </c>
      <c r="G538" s="39" t="str">
        <f t="shared" si="32"/>
        <v>segunda-feira</v>
      </c>
      <c r="H538" s="39">
        <f t="shared" si="33"/>
        <v>13</v>
      </c>
      <c r="I538" s="39">
        <f t="shared" si="34"/>
        <v>7</v>
      </c>
      <c r="J538" s="39">
        <f t="shared" si="35"/>
        <v>2020</v>
      </c>
      <c r="K538" s="21">
        <v>44025</v>
      </c>
    </row>
    <row r="539" spans="1:11" x14ac:dyDescent="0.35">
      <c r="A539" s="4">
        <v>538</v>
      </c>
      <c r="B539" s="4">
        <v>96</v>
      </c>
      <c r="C539" s="27">
        <v>96</v>
      </c>
      <c r="D539" s="2" t="s">
        <v>267</v>
      </c>
      <c r="E539" s="2" t="s">
        <v>265</v>
      </c>
      <c r="F539" s="3">
        <v>60</v>
      </c>
      <c r="G539" s="39" t="str">
        <f t="shared" si="32"/>
        <v>terça-feira</v>
      </c>
      <c r="H539" s="39">
        <f t="shared" si="33"/>
        <v>14</v>
      </c>
      <c r="I539" s="39">
        <f t="shared" si="34"/>
        <v>7</v>
      </c>
      <c r="J539" s="39">
        <f t="shared" si="35"/>
        <v>2020</v>
      </c>
      <c r="K539" s="21">
        <v>44026</v>
      </c>
    </row>
    <row r="540" spans="1:11" x14ac:dyDescent="0.35">
      <c r="A540" s="4">
        <v>539</v>
      </c>
      <c r="B540" s="4">
        <v>697</v>
      </c>
      <c r="C540" s="27">
        <v>697</v>
      </c>
      <c r="D540" s="2" t="s">
        <v>267</v>
      </c>
      <c r="E540" s="2" t="s">
        <v>277</v>
      </c>
      <c r="F540" s="3">
        <v>55</v>
      </c>
      <c r="G540" s="39" t="str">
        <f t="shared" si="32"/>
        <v>terça-feira</v>
      </c>
      <c r="H540" s="39">
        <f t="shared" si="33"/>
        <v>14</v>
      </c>
      <c r="I540" s="39">
        <f t="shared" si="34"/>
        <v>7</v>
      </c>
      <c r="J540" s="39">
        <f t="shared" si="35"/>
        <v>2020</v>
      </c>
      <c r="K540" s="21">
        <v>44026</v>
      </c>
    </row>
    <row r="541" spans="1:11" x14ac:dyDescent="0.35">
      <c r="A541" s="4">
        <v>540</v>
      </c>
      <c r="B541" s="4">
        <v>1092</v>
      </c>
      <c r="C541" s="27">
        <v>1092</v>
      </c>
      <c r="D541" s="2" t="s">
        <v>267</v>
      </c>
      <c r="E541" s="2" t="s">
        <v>285</v>
      </c>
      <c r="F541" s="3">
        <v>23</v>
      </c>
      <c r="G541" s="39" t="str">
        <f t="shared" si="32"/>
        <v>terça-feira</v>
      </c>
      <c r="H541" s="39">
        <f t="shared" si="33"/>
        <v>14</v>
      </c>
      <c r="I541" s="39">
        <f t="shared" si="34"/>
        <v>7</v>
      </c>
      <c r="J541" s="39">
        <f t="shared" si="35"/>
        <v>2020</v>
      </c>
      <c r="K541" s="21">
        <v>44026</v>
      </c>
    </row>
    <row r="542" spans="1:11" x14ac:dyDescent="0.35">
      <c r="A542" s="4">
        <v>541</v>
      </c>
      <c r="B542" s="4">
        <v>1228</v>
      </c>
      <c r="C542" s="27">
        <v>1228</v>
      </c>
      <c r="D542" s="2" t="s">
        <v>271</v>
      </c>
      <c r="E542" s="2" t="s">
        <v>286</v>
      </c>
      <c r="F542" s="3">
        <v>22</v>
      </c>
      <c r="G542" s="39" t="str">
        <f t="shared" si="32"/>
        <v>terça-feira</v>
      </c>
      <c r="H542" s="39">
        <f t="shared" si="33"/>
        <v>14</v>
      </c>
      <c r="I542" s="39">
        <f t="shared" si="34"/>
        <v>7</v>
      </c>
      <c r="J542" s="39">
        <f t="shared" si="35"/>
        <v>2020</v>
      </c>
      <c r="K542" s="21">
        <v>44026</v>
      </c>
    </row>
    <row r="543" spans="1:11" x14ac:dyDescent="0.35">
      <c r="A543" s="4">
        <v>542</v>
      </c>
      <c r="B543" s="4">
        <v>1055</v>
      </c>
      <c r="C543" s="27">
        <v>1055</v>
      </c>
      <c r="D543" s="2" t="s">
        <v>267</v>
      </c>
      <c r="E543" s="2" t="s">
        <v>283</v>
      </c>
      <c r="F543" s="3">
        <v>57</v>
      </c>
      <c r="G543" s="39" t="str">
        <f t="shared" si="32"/>
        <v>quarta-feira</v>
      </c>
      <c r="H543" s="39">
        <f t="shared" si="33"/>
        <v>15</v>
      </c>
      <c r="I543" s="39">
        <f t="shared" si="34"/>
        <v>7</v>
      </c>
      <c r="J543" s="39">
        <f t="shared" si="35"/>
        <v>2020</v>
      </c>
      <c r="K543" s="21">
        <v>44027</v>
      </c>
    </row>
    <row r="544" spans="1:11" x14ac:dyDescent="0.35">
      <c r="A544" s="4">
        <v>543</v>
      </c>
      <c r="B544" s="4">
        <v>261</v>
      </c>
      <c r="C544" s="27">
        <v>261</v>
      </c>
      <c r="D544" s="2" t="s">
        <v>267</v>
      </c>
      <c r="E544" s="2" t="s">
        <v>281</v>
      </c>
      <c r="F544" s="3">
        <v>33</v>
      </c>
      <c r="G544" s="39" t="str">
        <f t="shared" si="32"/>
        <v>quinta-feira</v>
      </c>
      <c r="H544" s="39">
        <f t="shared" si="33"/>
        <v>16</v>
      </c>
      <c r="I544" s="39">
        <f t="shared" si="34"/>
        <v>7</v>
      </c>
      <c r="J544" s="39">
        <f t="shared" si="35"/>
        <v>2020</v>
      </c>
      <c r="K544" s="21">
        <v>44028</v>
      </c>
    </row>
    <row r="545" spans="1:11" x14ac:dyDescent="0.35">
      <c r="A545" s="4">
        <v>544</v>
      </c>
      <c r="B545" s="4">
        <v>181</v>
      </c>
      <c r="C545" s="27">
        <v>181</v>
      </c>
      <c r="D545" s="2" t="s">
        <v>269</v>
      </c>
      <c r="E545" s="2" t="s">
        <v>275</v>
      </c>
      <c r="F545" s="3">
        <v>57</v>
      </c>
      <c r="G545" s="39" t="str">
        <f t="shared" si="32"/>
        <v>quinta-feira</v>
      </c>
      <c r="H545" s="39">
        <f t="shared" si="33"/>
        <v>16</v>
      </c>
      <c r="I545" s="39">
        <f t="shared" si="34"/>
        <v>7</v>
      </c>
      <c r="J545" s="39">
        <f t="shared" si="35"/>
        <v>2020</v>
      </c>
      <c r="K545" s="21">
        <v>44028</v>
      </c>
    </row>
    <row r="546" spans="1:11" x14ac:dyDescent="0.35">
      <c r="A546" s="4">
        <v>545</v>
      </c>
      <c r="B546" s="4">
        <v>750</v>
      </c>
      <c r="C546" s="27">
        <v>750</v>
      </c>
      <c r="D546" s="2" t="s">
        <v>269</v>
      </c>
      <c r="E546" s="2" t="s">
        <v>277</v>
      </c>
      <c r="F546" s="3">
        <v>46</v>
      </c>
      <c r="G546" s="39" t="str">
        <f t="shared" si="32"/>
        <v>quinta-feira</v>
      </c>
      <c r="H546" s="39">
        <f t="shared" si="33"/>
        <v>16</v>
      </c>
      <c r="I546" s="39">
        <f t="shared" si="34"/>
        <v>7</v>
      </c>
      <c r="J546" s="39">
        <f t="shared" si="35"/>
        <v>2020</v>
      </c>
      <c r="K546" s="21">
        <v>44028</v>
      </c>
    </row>
    <row r="547" spans="1:11" x14ac:dyDescent="0.35">
      <c r="A547" s="4">
        <v>546</v>
      </c>
      <c r="B547" s="4">
        <v>21</v>
      </c>
      <c r="C547" s="27">
        <v>21</v>
      </c>
      <c r="D547" s="2" t="s">
        <v>267</v>
      </c>
      <c r="E547" s="2" t="s">
        <v>276</v>
      </c>
      <c r="F547" s="3">
        <v>21</v>
      </c>
      <c r="G547" s="39" t="str">
        <f t="shared" si="32"/>
        <v>quinta-feira</v>
      </c>
      <c r="H547" s="39">
        <f t="shared" si="33"/>
        <v>16</v>
      </c>
      <c r="I547" s="39">
        <f t="shared" si="34"/>
        <v>7</v>
      </c>
      <c r="J547" s="39">
        <f t="shared" si="35"/>
        <v>2020</v>
      </c>
      <c r="K547" s="21">
        <v>44028</v>
      </c>
    </row>
    <row r="548" spans="1:11" x14ac:dyDescent="0.35">
      <c r="A548" s="4">
        <v>547</v>
      </c>
      <c r="B548" s="4">
        <v>176</v>
      </c>
      <c r="C548" s="27">
        <v>176</v>
      </c>
      <c r="D548" s="2" t="s">
        <v>266</v>
      </c>
      <c r="E548" s="2" t="s">
        <v>275</v>
      </c>
      <c r="F548" s="3">
        <v>38</v>
      </c>
      <c r="G548" s="39" t="str">
        <f t="shared" si="32"/>
        <v>quinta-feira</v>
      </c>
      <c r="H548" s="39">
        <f t="shared" si="33"/>
        <v>16</v>
      </c>
      <c r="I548" s="39">
        <f t="shared" si="34"/>
        <v>7</v>
      </c>
      <c r="J548" s="39">
        <f t="shared" si="35"/>
        <v>2020</v>
      </c>
      <c r="K548" s="21">
        <v>44028</v>
      </c>
    </row>
    <row r="549" spans="1:11" x14ac:dyDescent="0.35">
      <c r="A549" s="4">
        <v>548</v>
      </c>
      <c r="B549" s="4">
        <v>1168</v>
      </c>
      <c r="C549" s="27">
        <v>1168</v>
      </c>
      <c r="D549" s="2" t="s">
        <v>267</v>
      </c>
      <c r="E549" s="2" t="s">
        <v>285</v>
      </c>
      <c r="F549" s="3">
        <v>25</v>
      </c>
      <c r="G549" s="39" t="str">
        <f t="shared" si="32"/>
        <v>quinta-feira</v>
      </c>
      <c r="H549" s="39">
        <f t="shared" si="33"/>
        <v>16</v>
      </c>
      <c r="I549" s="39">
        <f t="shared" si="34"/>
        <v>7</v>
      </c>
      <c r="J549" s="39">
        <f t="shared" si="35"/>
        <v>2020</v>
      </c>
      <c r="K549" s="21">
        <v>44028</v>
      </c>
    </row>
    <row r="550" spans="1:11" x14ac:dyDescent="0.35">
      <c r="A550" s="4">
        <v>549</v>
      </c>
      <c r="B550" s="4">
        <v>155</v>
      </c>
      <c r="C550" s="27">
        <v>155</v>
      </c>
      <c r="D550" s="2" t="s">
        <v>269</v>
      </c>
      <c r="E550" s="2" t="s">
        <v>275</v>
      </c>
      <c r="F550" s="3">
        <v>25</v>
      </c>
      <c r="G550" s="39" t="str">
        <f t="shared" si="32"/>
        <v>quinta-feira</v>
      </c>
      <c r="H550" s="39">
        <f t="shared" si="33"/>
        <v>16</v>
      </c>
      <c r="I550" s="39">
        <f t="shared" si="34"/>
        <v>7</v>
      </c>
      <c r="J550" s="39">
        <f t="shared" si="35"/>
        <v>2020</v>
      </c>
      <c r="K550" s="21">
        <v>44028</v>
      </c>
    </row>
    <row r="551" spans="1:11" x14ac:dyDescent="0.35">
      <c r="A551" s="4">
        <v>550</v>
      </c>
      <c r="B551" s="4">
        <v>296</v>
      </c>
      <c r="C551" s="27">
        <v>296</v>
      </c>
      <c r="D551" s="2" t="s">
        <v>270</v>
      </c>
      <c r="E551" s="2" t="s">
        <v>272</v>
      </c>
      <c r="F551" s="3">
        <v>15</v>
      </c>
      <c r="G551" s="39" t="str">
        <f t="shared" si="32"/>
        <v>sexta-feira</v>
      </c>
      <c r="H551" s="39">
        <f t="shared" si="33"/>
        <v>17</v>
      </c>
      <c r="I551" s="39">
        <f t="shared" si="34"/>
        <v>7</v>
      </c>
      <c r="J551" s="39">
        <f t="shared" si="35"/>
        <v>2020</v>
      </c>
      <c r="K551" s="21">
        <v>44029</v>
      </c>
    </row>
    <row r="552" spans="1:11" x14ac:dyDescent="0.35">
      <c r="A552" s="4">
        <v>551</v>
      </c>
      <c r="B552" s="4">
        <v>649</v>
      </c>
      <c r="C552" s="27">
        <v>649</v>
      </c>
      <c r="D552" s="2" t="s">
        <v>266</v>
      </c>
      <c r="E552" s="2" t="s">
        <v>274</v>
      </c>
      <c r="F552" s="3">
        <v>20</v>
      </c>
      <c r="G552" s="39" t="str">
        <f t="shared" si="32"/>
        <v>sexta-feira</v>
      </c>
      <c r="H552" s="39">
        <f t="shared" si="33"/>
        <v>17</v>
      </c>
      <c r="I552" s="39">
        <f t="shared" si="34"/>
        <v>7</v>
      </c>
      <c r="J552" s="39">
        <f t="shared" si="35"/>
        <v>2020</v>
      </c>
      <c r="K552" s="21">
        <v>44029</v>
      </c>
    </row>
    <row r="553" spans="1:11" x14ac:dyDescent="0.35">
      <c r="A553" s="4">
        <v>552</v>
      </c>
      <c r="B553" s="4">
        <v>888</v>
      </c>
      <c r="C553" s="27">
        <v>888</v>
      </c>
      <c r="D553" s="2" t="s">
        <v>267</v>
      </c>
      <c r="E553" s="2" t="s">
        <v>275</v>
      </c>
      <c r="F553" s="3">
        <v>47</v>
      </c>
      <c r="G553" s="39" t="str">
        <f t="shared" si="32"/>
        <v>sábado</v>
      </c>
      <c r="H553" s="39">
        <f t="shared" si="33"/>
        <v>18</v>
      </c>
      <c r="I553" s="39">
        <f t="shared" si="34"/>
        <v>7</v>
      </c>
      <c r="J553" s="39">
        <f t="shared" si="35"/>
        <v>2020</v>
      </c>
      <c r="K553" s="21">
        <v>44030</v>
      </c>
    </row>
    <row r="554" spans="1:11" x14ac:dyDescent="0.35">
      <c r="A554" s="4">
        <v>553</v>
      </c>
      <c r="B554" s="4">
        <v>419</v>
      </c>
      <c r="C554" s="27">
        <v>419</v>
      </c>
      <c r="D554" s="2" t="s">
        <v>268</v>
      </c>
      <c r="E554" s="2" t="s">
        <v>286</v>
      </c>
      <c r="F554" s="3">
        <v>21</v>
      </c>
      <c r="G554" s="39" t="str">
        <f t="shared" si="32"/>
        <v>sábado</v>
      </c>
      <c r="H554" s="39">
        <f t="shared" si="33"/>
        <v>18</v>
      </c>
      <c r="I554" s="39">
        <f t="shared" si="34"/>
        <v>7</v>
      </c>
      <c r="J554" s="39">
        <f t="shared" si="35"/>
        <v>2020</v>
      </c>
      <c r="K554" s="21">
        <v>44030</v>
      </c>
    </row>
    <row r="555" spans="1:11" x14ac:dyDescent="0.35">
      <c r="A555" s="4">
        <v>554</v>
      </c>
      <c r="B555" s="4">
        <v>1116</v>
      </c>
      <c r="C555" s="27">
        <v>1116</v>
      </c>
      <c r="D555" s="2" t="s">
        <v>270</v>
      </c>
      <c r="E555" s="2" t="s">
        <v>284</v>
      </c>
      <c r="F555" s="3">
        <v>12</v>
      </c>
      <c r="G555" s="39" t="str">
        <f t="shared" si="32"/>
        <v>sábado</v>
      </c>
      <c r="H555" s="39">
        <f t="shared" si="33"/>
        <v>18</v>
      </c>
      <c r="I555" s="39">
        <f t="shared" si="34"/>
        <v>7</v>
      </c>
      <c r="J555" s="39">
        <f t="shared" si="35"/>
        <v>2020</v>
      </c>
      <c r="K555" s="21">
        <v>44030</v>
      </c>
    </row>
    <row r="556" spans="1:11" x14ac:dyDescent="0.35">
      <c r="A556" s="4">
        <v>555</v>
      </c>
      <c r="B556" s="4">
        <v>1247</v>
      </c>
      <c r="C556" s="27">
        <v>1247</v>
      </c>
      <c r="D556" s="2" t="s">
        <v>267</v>
      </c>
      <c r="E556" s="2" t="s">
        <v>288</v>
      </c>
      <c r="F556" s="3">
        <v>18</v>
      </c>
      <c r="G556" s="39" t="str">
        <f t="shared" si="32"/>
        <v>domingo</v>
      </c>
      <c r="H556" s="39">
        <f t="shared" si="33"/>
        <v>19</v>
      </c>
      <c r="I556" s="39">
        <f t="shared" si="34"/>
        <v>7</v>
      </c>
      <c r="J556" s="39">
        <f t="shared" si="35"/>
        <v>2020</v>
      </c>
      <c r="K556" s="21">
        <v>44031</v>
      </c>
    </row>
    <row r="557" spans="1:11" x14ac:dyDescent="0.35">
      <c r="A557" s="4">
        <v>556</v>
      </c>
      <c r="B557" s="4">
        <v>853</v>
      </c>
      <c r="C557" s="27">
        <v>853</v>
      </c>
      <c r="D557" s="2" t="s">
        <v>271</v>
      </c>
      <c r="E557" s="2" t="s">
        <v>289</v>
      </c>
      <c r="F557" s="3">
        <v>51</v>
      </c>
      <c r="G557" s="39" t="str">
        <f t="shared" si="32"/>
        <v>domingo</v>
      </c>
      <c r="H557" s="39">
        <f t="shared" si="33"/>
        <v>19</v>
      </c>
      <c r="I557" s="39">
        <f t="shared" si="34"/>
        <v>7</v>
      </c>
      <c r="J557" s="39">
        <f t="shared" si="35"/>
        <v>2020</v>
      </c>
      <c r="K557" s="21">
        <v>44031</v>
      </c>
    </row>
    <row r="558" spans="1:11" x14ac:dyDescent="0.35">
      <c r="A558" s="4">
        <v>557</v>
      </c>
      <c r="B558" s="4">
        <v>1308</v>
      </c>
      <c r="C558" s="27">
        <v>1308</v>
      </c>
      <c r="D558" s="2" t="s">
        <v>268</v>
      </c>
      <c r="E558" s="2" t="s">
        <v>278</v>
      </c>
      <c r="F558" s="3">
        <v>45</v>
      </c>
      <c r="G558" s="39" t="str">
        <f t="shared" si="32"/>
        <v>domingo</v>
      </c>
      <c r="H558" s="39">
        <f t="shared" si="33"/>
        <v>19</v>
      </c>
      <c r="I558" s="39">
        <f t="shared" si="34"/>
        <v>7</v>
      </c>
      <c r="J558" s="39">
        <f t="shared" si="35"/>
        <v>2020</v>
      </c>
      <c r="K558" s="21">
        <v>44031</v>
      </c>
    </row>
    <row r="559" spans="1:11" x14ac:dyDescent="0.35">
      <c r="A559" s="4">
        <v>558</v>
      </c>
      <c r="B559" s="4">
        <v>388</v>
      </c>
      <c r="C559" s="27">
        <v>388</v>
      </c>
      <c r="D559" s="2" t="s">
        <v>270</v>
      </c>
      <c r="E559" s="2" t="s">
        <v>286</v>
      </c>
      <c r="F559" s="3">
        <v>18</v>
      </c>
      <c r="G559" s="39" t="str">
        <f t="shared" si="32"/>
        <v>segunda-feira</v>
      </c>
      <c r="H559" s="39">
        <f t="shared" si="33"/>
        <v>20</v>
      </c>
      <c r="I559" s="39">
        <f t="shared" si="34"/>
        <v>7</v>
      </c>
      <c r="J559" s="39">
        <f t="shared" si="35"/>
        <v>2020</v>
      </c>
      <c r="K559" s="21">
        <v>44032</v>
      </c>
    </row>
    <row r="560" spans="1:11" x14ac:dyDescent="0.35">
      <c r="A560" s="4">
        <v>559</v>
      </c>
      <c r="B560" s="4">
        <v>142</v>
      </c>
      <c r="C560" s="27">
        <v>142</v>
      </c>
      <c r="D560" s="2" t="s">
        <v>267</v>
      </c>
      <c r="E560" s="2" t="s">
        <v>288</v>
      </c>
      <c r="F560" s="3">
        <v>17</v>
      </c>
      <c r="G560" s="39" t="str">
        <f t="shared" si="32"/>
        <v>segunda-feira</v>
      </c>
      <c r="H560" s="39">
        <f t="shared" si="33"/>
        <v>20</v>
      </c>
      <c r="I560" s="39">
        <f t="shared" si="34"/>
        <v>7</v>
      </c>
      <c r="J560" s="39">
        <f t="shared" si="35"/>
        <v>2020</v>
      </c>
      <c r="K560" s="21">
        <v>44032</v>
      </c>
    </row>
    <row r="561" spans="1:11" x14ac:dyDescent="0.35">
      <c r="A561" s="4">
        <v>560</v>
      </c>
      <c r="B561" s="4">
        <v>421</v>
      </c>
      <c r="C561" s="27">
        <v>421</v>
      </c>
      <c r="D561" s="2" t="s">
        <v>267</v>
      </c>
      <c r="E561" s="2" t="s">
        <v>272</v>
      </c>
      <c r="F561" s="3">
        <v>49</v>
      </c>
      <c r="G561" s="39" t="str">
        <f t="shared" si="32"/>
        <v>segunda-feira</v>
      </c>
      <c r="H561" s="39">
        <f t="shared" si="33"/>
        <v>20</v>
      </c>
      <c r="I561" s="39">
        <f t="shared" si="34"/>
        <v>7</v>
      </c>
      <c r="J561" s="39">
        <f t="shared" si="35"/>
        <v>2020</v>
      </c>
      <c r="K561" s="21">
        <v>44032</v>
      </c>
    </row>
    <row r="562" spans="1:11" x14ac:dyDescent="0.35">
      <c r="A562" s="4">
        <v>561</v>
      </c>
      <c r="B562" s="4">
        <v>1105</v>
      </c>
      <c r="C562" s="27">
        <v>1105</v>
      </c>
      <c r="D562" s="2" t="s">
        <v>269</v>
      </c>
      <c r="E562" s="2" t="s">
        <v>280</v>
      </c>
      <c r="F562" s="3">
        <v>43</v>
      </c>
      <c r="G562" s="39" t="str">
        <f t="shared" si="32"/>
        <v>quarta-feira</v>
      </c>
      <c r="H562" s="39">
        <f t="shared" si="33"/>
        <v>22</v>
      </c>
      <c r="I562" s="39">
        <f t="shared" si="34"/>
        <v>7</v>
      </c>
      <c r="J562" s="39">
        <f t="shared" si="35"/>
        <v>2020</v>
      </c>
      <c r="K562" s="21">
        <v>44034</v>
      </c>
    </row>
    <row r="563" spans="1:11" x14ac:dyDescent="0.35">
      <c r="A563" s="4">
        <v>562</v>
      </c>
      <c r="B563" s="4">
        <v>1176</v>
      </c>
      <c r="C563" s="27">
        <v>1176</v>
      </c>
      <c r="D563" s="2" t="s">
        <v>270</v>
      </c>
      <c r="E563" s="2" t="s">
        <v>284</v>
      </c>
      <c r="F563" s="3">
        <v>51</v>
      </c>
      <c r="G563" s="39" t="str">
        <f t="shared" si="32"/>
        <v>quarta-feira</v>
      </c>
      <c r="H563" s="39">
        <f t="shared" si="33"/>
        <v>22</v>
      </c>
      <c r="I563" s="39">
        <f t="shared" si="34"/>
        <v>7</v>
      </c>
      <c r="J563" s="39">
        <f t="shared" si="35"/>
        <v>2020</v>
      </c>
      <c r="K563" s="21">
        <v>44034</v>
      </c>
    </row>
    <row r="564" spans="1:11" x14ac:dyDescent="0.35">
      <c r="A564" s="4">
        <v>563</v>
      </c>
      <c r="B564" s="4">
        <v>649</v>
      </c>
      <c r="C564" s="27">
        <v>649</v>
      </c>
      <c r="D564" s="2" t="s">
        <v>267</v>
      </c>
      <c r="E564" s="2" t="s">
        <v>289</v>
      </c>
      <c r="F564" s="3">
        <v>29</v>
      </c>
      <c r="G564" s="39" t="str">
        <f t="shared" si="32"/>
        <v>quinta-feira</v>
      </c>
      <c r="H564" s="39">
        <f t="shared" si="33"/>
        <v>23</v>
      </c>
      <c r="I564" s="39">
        <f t="shared" si="34"/>
        <v>7</v>
      </c>
      <c r="J564" s="39">
        <f t="shared" si="35"/>
        <v>2020</v>
      </c>
      <c r="K564" s="21">
        <v>44035</v>
      </c>
    </row>
    <row r="565" spans="1:11" x14ac:dyDescent="0.35">
      <c r="A565" s="4">
        <v>564</v>
      </c>
      <c r="B565" s="4">
        <v>970</v>
      </c>
      <c r="C565" s="27">
        <v>970</v>
      </c>
      <c r="D565" s="2" t="s">
        <v>268</v>
      </c>
      <c r="E565" s="2" t="s">
        <v>265</v>
      </c>
      <c r="F565" s="3">
        <v>47</v>
      </c>
      <c r="G565" s="39" t="str">
        <f t="shared" si="32"/>
        <v>quinta-feira</v>
      </c>
      <c r="H565" s="39">
        <f t="shared" si="33"/>
        <v>23</v>
      </c>
      <c r="I565" s="39">
        <f t="shared" si="34"/>
        <v>7</v>
      </c>
      <c r="J565" s="39">
        <f t="shared" si="35"/>
        <v>2020</v>
      </c>
      <c r="K565" s="21">
        <v>44035</v>
      </c>
    </row>
    <row r="566" spans="1:11" x14ac:dyDescent="0.35">
      <c r="A566" s="4">
        <v>565</v>
      </c>
      <c r="B566" s="4">
        <v>787</v>
      </c>
      <c r="C566" s="27">
        <v>787</v>
      </c>
      <c r="D566" s="2" t="s">
        <v>270</v>
      </c>
      <c r="E566" s="2" t="s">
        <v>275</v>
      </c>
      <c r="F566" s="3">
        <v>28</v>
      </c>
      <c r="G566" s="39" t="str">
        <f t="shared" si="32"/>
        <v>quinta-feira</v>
      </c>
      <c r="H566" s="39">
        <f t="shared" si="33"/>
        <v>23</v>
      </c>
      <c r="I566" s="39">
        <f t="shared" si="34"/>
        <v>7</v>
      </c>
      <c r="J566" s="39">
        <f t="shared" si="35"/>
        <v>2020</v>
      </c>
      <c r="K566" s="21">
        <v>44035</v>
      </c>
    </row>
    <row r="567" spans="1:11" x14ac:dyDescent="0.35">
      <c r="A567" s="4">
        <v>566</v>
      </c>
      <c r="B567" s="4">
        <v>729</v>
      </c>
      <c r="C567" s="27">
        <v>729</v>
      </c>
      <c r="D567" s="2" t="s">
        <v>267</v>
      </c>
      <c r="E567" s="2" t="s">
        <v>289</v>
      </c>
      <c r="F567" s="3">
        <v>41</v>
      </c>
      <c r="G567" s="39" t="str">
        <f t="shared" si="32"/>
        <v>sexta-feira</v>
      </c>
      <c r="H567" s="39">
        <f t="shared" si="33"/>
        <v>24</v>
      </c>
      <c r="I567" s="39">
        <f t="shared" si="34"/>
        <v>7</v>
      </c>
      <c r="J567" s="39">
        <f t="shared" si="35"/>
        <v>2020</v>
      </c>
      <c r="K567" s="21">
        <v>44036</v>
      </c>
    </row>
    <row r="568" spans="1:11" x14ac:dyDescent="0.35">
      <c r="A568" s="4">
        <v>567</v>
      </c>
      <c r="B568" s="4">
        <v>610</v>
      </c>
      <c r="C568" s="27">
        <v>610</v>
      </c>
      <c r="D568" s="2" t="s">
        <v>267</v>
      </c>
      <c r="E568" s="2" t="s">
        <v>285</v>
      </c>
      <c r="F568" s="3">
        <v>47</v>
      </c>
      <c r="G568" s="39" t="str">
        <f t="shared" si="32"/>
        <v>sexta-feira</v>
      </c>
      <c r="H568" s="39">
        <f t="shared" si="33"/>
        <v>24</v>
      </c>
      <c r="I568" s="39">
        <f t="shared" si="34"/>
        <v>7</v>
      </c>
      <c r="J568" s="39">
        <f t="shared" si="35"/>
        <v>2020</v>
      </c>
      <c r="K568" s="21">
        <v>44036</v>
      </c>
    </row>
    <row r="569" spans="1:11" x14ac:dyDescent="0.35">
      <c r="A569" s="4">
        <v>568</v>
      </c>
      <c r="B569" s="4">
        <v>711</v>
      </c>
      <c r="C569" s="27">
        <v>711</v>
      </c>
      <c r="D569" s="2" t="s">
        <v>271</v>
      </c>
      <c r="E569" s="2" t="s">
        <v>289</v>
      </c>
      <c r="F569" s="3">
        <v>15</v>
      </c>
      <c r="G569" s="39" t="str">
        <f t="shared" si="32"/>
        <v>sexta-feira</v>
      </c>
      <c r="H569" s="39">
        <f t="shared" si="33"/>
        <v>24</v>
      </c>
      <c r="I569" s="39">
        <f t="shared" si="34"/>
        <v>7</v>
      </c>
      <c r="J569" s="39">
        <f t="shared" si="35"/>
        <v>2020</v>
      </c>
      <c r="K569" s="21">
        <v>44036</v>
      </c>
    </row>
    <row r="570" spans="1:11" x14ac:dyDescent="0.35">
      <c r="A570" s="4">
        <v>569</v>
      </c>
      <c r="B570" s="4">
        <v>144</v>
      </c>
      <c r="C570" s="27">
        <v>144</v>
      </c>
      <c r="D570" s="2" t="s">
        <v>266</v>
      </c>
      <c r="E570" s="2" t="s">
        <v>288</v>
      </c>
      <c r="F570" s="3">
        <v>40</v>
      </c>
      <c r="G570" s="39" t="str">
        <f t="shared" si="32"/>
        <v>sábado</v>
      </c>
      <c r="H570" s="39">
        <f t="shared" si="33"/>
        <v>25</v>
      </c>
      <c r="I570" s="39">
        <f t="shared" si="34"/>
        <v>7</v>
      </c>
      <c r="J570" s="39">
        <f t="shared" si="35"/>
        <v>2020</v>
      </c>
      <c r="K570" s="21">
        <v>44037</v>
      </c>
    </row>
    <row r="571" spans="1:11" x14ac:dyDescent="0.35">
      <c r="A571" s="4">
        <v>570</v>
      </c>
      <c r="B571" s="4">
        <v>393</v>
      </c>
      <c r="C571" s="27">
        <v>393</v>
      </c>
      <c r="D571" s="2" t="s">
        <v>269</v>
      </c>
      <c r="E571" s="2" t="s">
        <v>275</v>
      </c>
      <c r="F571" s="3">
        <v>47</v>
      </c>
      <c r="G571" s="39" t="str">
        <f t="shared" si="32"/>
        <v>domingo</v>
      </c>
      <c r="H571" s="39">
        <f t="shared" si="33"/>
        <v>26</v>
      </c>
      <c r="I571" s="39">
        <f t="shared" si="34"/>
        <v>7</v>
      </c>
      <c r="J571" s="39">
        <f t="shared" si="35"/>
        <v>2020</v>
      </c>
      <c r="K571" s="21">
        <v>44038</v>
      </c>
    </row>
    <row r="572" spans="1:11" x14ac:dyDescent="0.35">
      <c r="A572" s="4">
        <v>571</v>
      </c>
      <c r="B572" s="4">
        <v>1101</v>
      </c>
      <c r="C572" s="27">
        <v>1101</v>
      </c>
      <c r="D572" s="2" t="s">
        <v>271</v>
      </c>
      <c r="E572" s="2" t="s">
        <v>284</v>
      </c>
      <c r="F572" s="3">
        <v>40</v>
      </c>
      <c r="G572" s="39" t="str">
        <f t="shared" si="32"/>
        <v>domingo</v>
      </c>
      <c r="H572" s="39">
        <f t="shared" si="33"/>
        <v>26</v>
      </c>
      <c r="I572" s="39">
        <f t="shared" si="34"/>
        <v>7</v>
      </c>
      <c r="J572" s="39">
        <f t="shared" si="35"/>
        <v>2020</v>
      </c>
      <c r="K572" s="21">
        <v>44038</v>
      </c>
    </row>
    <row r="573" spans="1:11" x14ac:dyDescent="0.35">
      <c r="A573" s="4">
        <v>572</v>
      </c>
      <c r="B573" s="4">
        <v>1246</v>
      </c>
      <c r="C573" s="27">
        <v>1246</v>
      </c>
      <c r="D573" s="2" t="s">
        <v>267</v>
      </c>
      <c r="E573" s="2" t="s">
        <v>274</v>
      </c>
      <c r="F573" s="3">
        <v>33</v>
      </c>
      <c r="G573" s="39" t="str">
        <f t="shared" si="32"/>
        <v>segunda-feira</v>
      </c>
      <c r="H573" s="39">
        <f t="shared" si="33"/>
        <v>27</v>
      </c>
      <c r="I573" s="39">
        <f t="shared" si="34"/>
        <v>7</v>
      </c>
      <c r="J573" s="39">
        <f t="shared" si="35"/>
        <v>2020</v>
      </c>
      <c r="K573" s="21">
        <v>44039</v>
      </c>
    </row>
    <row r="574" spans="1:11" x14ac:dyDescent="0.35">
      <c r="A574" s="4">
        <v>573</v>
      </c>
      <c r="B574" s="4">
        <v>1119</v>
      </c>
      <c r="C574" s="27">
        <v>1119</v>
      </c>
      <c r="D574" s="2" t="s">
        <v>268</v>
      </c>
      <c r="E574" s="2" t="s">
        <v>289</v>
      </c>
      <c r="F574" s="3">
        <v>49</v>
      </c>
      <c r="G574" s="39" t="str">
        <f t="shared" si="32"/>
        <v>terça-feira</v>
      </c>
      <c r="H574" s="39">
        <f t="shared" si="33"/>
        <v>28</v>
      </c>
      <c r="I574" s="39">
        <f t="shared" si="34"/>
        <v>7</v>
      </c>
      <c r="J574" s="39">
        <f t="shared" si="35"/>
        <v>2020</v>
      </c>
      <c r="K574" s="21">
        <v>44040</v>
      </c>
    </row>
    <row r="575" spans="1:11" x14ac:dyDescent="0.35">
      <c r="A575" s="4">
        <v>574</v>
      </c>
      <c r="B575" s="4">
        <v>367</v>
      </c>
      <c r="C575" s="27">
        <v>367</v>
      </c>
      <c r="D575" s="2" t="s">
        <v>268</v>
      </c>
      <c r="E575" s="2" t="s">
        <v>273</v>
      </c>
      <c r="F575" s="3">
        <v>50</v>
      </c>
      <c r="G575" s="39" t="str">
        <f t="shared" si="32"/>
        <v>terça-feira</v>
      </c>
      <c r="H575" s="39">
        <f t="shared" si="33"/>
        <v>28</v>
      </c>
      <c r="I575" s="39">
        <f t="shared" si="34"/>
        <v>7</v>
      </c>
      <c r="J575" s="39">
        <f t="shared" si="35"/>
        <v>2020</v>
      </c>
      <c r="K575" s="21">
        <v>44040</v>
      </c>
    </row>
    <row r="576" spans="1:11" x14ac:dyDescent="0.35">
      <c r="A576" s="4">
        <v>575</v>
      </c>
      <c r="B576" s="4">
        <v>743</v>
      </c>
      <c r="C576" s="27">
        <v>743</v>
      </c>
      <c r="D576" s="2" t="s">
        <v>270</v>
      </c>
      <c r="E576" s="2" t="s">
        <v>278</v>
      </c>
      <c r="F576" s="3">
        <v>57</v>
      </c>
      <c r="G576" s="39" t="str">
        <f t="shared" si="32"/>
        <v>terça-feira</v>
      </c>
      <c r="H576" s="39">
        <f t="shared" si="33"/>
        <v>28</v>
      </c>
      <c r="I576" s="39">
        <f t="shared" si="34"/>
        <v>7</v>
      </c>
      <c r="J576" s="39">
        <f t="shared" si="35"/>
        <v>2020</v>
      </c>
      <c r="K576" s="21">
        <v>44040</v>
      </c>
    </row>
    <row r="577" spans="1:11" x14ac:dyDescent="0.35">
      <c r="A577" s="4">
        <v>576</v>
      </c>
      <c r="B577" s="4">
        <v>282</v>
      </c>
      <c r="C577" s="27">
        <v>282</v>
      </c>
      <c r="D577" s="2" t="s">
        <v>271</v>
      </c>
      <c r="E577" s="2" t="s">
        <v>289</v>
      </c>
      <c r="F577" s="3">
        <v>47</v>
      </c>
      <c r="G577" s="39" t="str">
        <f t="shared" si="32"/>
        <v>terça-feira</v>
      </c>
      <c r="H577" s="39">
        <f t="shared" si="33"/>
        <v>28</v>
      </c>
      <c r="I577" s="39">
        <f t="shared" si="34"/>
        <v>7</v>
      </c>
      <c r="J577" s="39">
        <f t="shared" si="35"/>
        <v>2020</v>
      </c>
      <c r="K577" s="21">
        <v>44040</v>
      </c>
    </row>
    <row r="578" spans="1:11" x14ac:dyDescent="0.35">
      <c r="A578" s="4">
        <v>577</v>
      </c>
      <c r="B578" s="4">
        <v>725</v>
      </c>
      <c r="C578" s="27">
        <v>725</v>
      </c>
      <c r="D578" s="2" t="s">
        <v>268</v>
      </c>
      <c r="E578" s="2" t="s">
        <v>276</v>
      </c>
      <c r="F578" s="3">
        <v>59</v>
      </c>
      <c r="G578" s="39" t="str">
        <f t="shared" si="32"/>
        <v>terça-feira</v>
      </c>
      <c r="H578" s="39">
        <f t="shared" si="33"/>
        <v>28</v>
      </c>
      <c r="I578" s="39">
        <f t="shared" si="34"/>
        <v>7</v>
      </c>
      <c r="J578" s="39">
        <f t="shared" si="35"/>
        <v>2020</v>
      </c>
      <c r="K578" s="21">
        <v>44040</v>
      </c>
    </row>
    <row r="579" spans="1:11" x14ac:dyDescent="0.35">
      <c r="A579" s="4">
        <v>578</v>
      </c>
      <c r="B579" s="4">
        <v>608</v>
      </c>
      <c r="C579" s="27">
        <v>608</v>
      </c>
      <c r="D579" s="2" t="s">
        <v>271</v>
      </c>
      <c r="E579" s="2" t="s">
        <v>285</v>
      </c>
      <c r="F579" s="3">
        <v>15</v>
      </c>
      <c r="G579" s="39" t="str">
        <f t="shared" ref="G579:G642" si="36">TEXT(K579,"dddd")</f>
        <v>quarta-feira</v>
      </c>
      <c r="H579" s="39">
        <f t="shared" ref="H579:H642" si="37">DAY(K579)</f>
        <v>29</v>
      </c>
      <c r="I579" s="39">
        <f t="shared" ref="I579:I642" si="38">MONTH(K579)</f>
        <v>7</v>
      </c>
      <c r="J579" s="39">
        <f t="shared" ref="J579:J642" si="39">YEAR(K579)</f>
        <v>2020</v>
      </c>
      <c r="K579" s="21">
        <v>44041</v>
      </c>
    </row>
    <row r="580" spans="1:11" x14ac:dyDescent="0.35">
      <c r="A580" s="4">
        <v>579</v>
      </c>
      <c r="B580" s="4">
        <v>758</v>
      </c>
      <c r="C580" s="27">
        <v>758</v>
      </c>
      <c r="D580" s="2" t="s">
        <v>270</v>
      </c>
      <c r="E580" s="2" t="s">
        <v>281</v>
      </c>
      <c r="F580" s="3">
        <v>37</v>
      </c>
      <c r="G580" s="39" t="str">
        <f t="shared" si="36"/>
        <v>quarta-feira</v>
      </c>
      <c r="H580" s="39">
        <f t="shared" si="37"/>
        <v>29</v>
      </c>
      <c r="I580" s="39">
        <f t="shared" si="38"/>
        <v>7</v>
      </c>
      <c r="J580" s="39">
        <f t="shared" si="39"/>
        <v>2020</v>
      </c>
      <c r="K580" s="21">
        <v>44041</v>
      </c>
    </row>
    <row r="581" spans="1:11" x14ac:dyDescent="0.35">
      <c r="A581" s="4">
        <v>580</v>
      </c>
      <c r="B581" s="4">
        <v>820</v>
      </c>
      <c r="C581" s="27">
        <v>820</v>
      </c>
      <c r="D581" s="2" t="s">
        <v>267</v>
      </c>
      <c r="E581" s="2" t="s">
        <v>286</v>
      </c>
      <c r="F581" s="3">
        <v>20</v>
      </c>
      <c r="G581" s="39" t="str">
        <f t="shared" si="36"/>
        <v>quarta-feira</v>
      </c>
      <c r="H581" s="39">
        <f t="shared" si="37"/>
        <v>29</v>
      </c>
      <c r="I581" s="39">
        <f t="shared" si="38"/>
        <v>7</v>
      </c>
      <c r="J581" s="39">
        <f t="shared" si="39"/>
        <v>2020</v>
      </c>
      <c r="K581" s="21">
        <v>44041</v>
      </c>
    </row>
    <row r="582" spans="1:11" x14ac:dyDescent="0.35">
      <c r="A582" s="4">
        <v>581</v>
      </c>
      <c r="B582" s="4">
        <v>1236</v>
      </c>
      <c r="C582" s="27">
        <v>1236</v>
      </c>
      <c r="D582" s="2" t="s">
        <v>267</v>
      </c>
      <c r="E582" s="2" t="s">
        <v>272</v>
      </c>
      <c r="F582" s="3">
        <v>41</v>
      </c>
      <c r="G582" s="39" t="str">
        <f t="shared" si="36"/>
        <v>quinta-feira</v>
      </c>
      <c r="H582" s="39">
        <f t="shared" si="37"/>
        <v>30</v>
      </c>
      <c r="I582" s="39">
        <f t="shared" si="38"/>
        <v>7</v>
      </c>
      <c r="J582" s="39">
        <f t="shared" si="39"/>
        <v>2020</v>
      </c>
      <c r="K582" s="21">
        <v>44042</v>
      </c>
    </row>
    <row r="583" spans="1:11" x14ac:dyDescent="0.35">
      <c r="A583" s="4">
        <v>582</v>
      </c>
      <c r="B583" s="4">
        <v>1096</v>
      </c>
      <c r="C583" s="27">
        <v>1096</v>
      </c>
      <c r="D583" s="2" t="s">
        <v>269</v>
      </c>
      <c r="E583" s="2" t="s">
        <v>284</v>
      </c>
      <c r="F583" s="3">
        <v>35</v>
      </c>
      <c r="G583" s="39" t="str">
        <f t="shared" si="36"/>
        <v>quinta-feira</v>
      </c>
      <c r="H583" s="39">
        <f t="shared" si="37"/>
        <v>30</v>
      </c>
      <c r="I583" s="39">
        <f t="shared" si="38"/>
        <v>7</v>
      </c>
      <c r="J583" s="39">
        <f t="shared" si="39"/>
        <v>2020</v>
      </c>
      <c r="K583" s="21">
        <v>44042</v>
      </c>
    </row>
    <row r="584" spans="1:11" x14ac:dyDescent="0.35">
      <c r="A584" s="4">
        <v>583</v>
      </c>
      <c r="B584" s="4">
        <v>687</v>
      </c>
      <c r="C584" s="27">
        <v>687</v>
      </c>
      <c r="D584" s="2" t="s">
        <v>271</v>
      </c>
      <c r="E584" s="2" t="s">
        <v>274</v>
      </c>
      <c r="F584" s="3">
        <v>27</v>
      </c>
      <c r="G584" s="39" t="str">
        <f t="shared" si="36"/>
        <v>quinta-feira</v>
      </c>
      <c r="H584" s="39">
        <f t="shared" si="37"/>
        <v>30</v>
      </c>
      <c r="I584" s="39">
        <f t="shared" si="38"/>
        <v>7</v>
      </c>
      <c r="J584" s="39">
        <f t="shared" si="39"/>
        <v>2020</v>
      </c>
      <c r="K584" s="21">
        <v>44042</v>
      </c>
    </row>
    <row r="585" spans="1:11" x14ac:dyDescent="0.35">
      <c r="A585" s="4">
        <v>584</v>
      </c>
      <c r="B585" s="4">
        <v>891</v>
      </c>
      <c r="C585" s="27">
        <v>891</v>
      </c>
      <c r="D585" s="2" t="s">
        <v>270</v>
      </c>
      <c r="E585" s="2" t="s">
        <v>276</v>
      </c>
      <c r="F585" s="3">
        <v>31</v>
      </c>
      <c r="G585" s="39" t="str">
        <f t="shared" si="36"/>
        <v>sexta-feira</v>
      </c>
      <c r="H585" s="39">
        <f t="shared" si="37"/>
        <v>31</v>
      </c>
      <c r="I585" s="39">
        <f t="shared" si="38"/>
        <v>7</v>
      </c>
      <c r="J585" s="39">
        <f t="shared" si="39"/>
        <v>2020</v>
      </c>
      <c r="K585" s="21">
        <v>44043</v>
      </c>
    </row>
    <row r="586" spans="1:11" x14ac:dyDescent="0.35">
      <c r="A586" s="4">
        <v>585</v>
      </c>
      <c r="B586" s="4">
        <v>81</v>
      </c>
      <c r="C586" s="27">
        <v>81</v>
      </c>
      <c r="D586" s="2" t="s">
        <v>266</v>
      </c>
      <c r="E586" s="2" t="s">
        <v>275</v>
      </c>
      <c r="F586" s="3">
        <v>29</v>
      </c>
      <c r="G586" s="39" t="str">
        <f t="shared" si="36"/>
        <v>sexta-feira</v>
      </c>
      <c r="H586" s="39">
        <f t="shared" si="37"/>
        <v>31</v>
      </c>
      <c r="I586" s="39">
        <f t="shared" si="38"/>
        <v>7</v>
      </c>
      <c r="J586" s="39">
        <f t="shared" si="39"/>
        <v>2020</v>
      </c>
      <c r="K586" s="21">
        <v>44043</v>
      </c>
    </row>
    <row r="587" spans="1:11" x14ac:dyDescent="0.35">
      <c r="A587" s="4">
        <v>586</v>
      </c>
      <c r="B587" s="4">
        <v>290</v>
      </c>
      <c r="C587" s="27">
        <v>290</v>
      </c>
      <c r="D587" s="2" t="s">
        <v>266</v>
      </c>
      <c r="E587" s="2" t="s">
        <v>286</v>
      </c>
      <c r="F587" s="3">
        <v>32</v>
      </c>
      <c r="G587" s="39" t="str">
        <f t="shared" si="36"/>
        <v>sexta-feira</v>
      </c>
      <c r="H587" s="39">
        <f t="shared" si="37"/>
        <v>31</v>
      </c>
      <c r="I587" s="39">
        <f t="shared" si="38"/>
        <v>7</v>
      </c>
      <c r="J587" s="39">
        <f t="shared" si="39"/>
        <v>2020</v>
      </c>
      <c r="K587" s="21">
        <v>44043</v>
      </c>
    </row>
    <row r="588" spans="1:11" x14ac:dyDescent="0.35">
      <c r="A588" s="4">
        <v>587</v>
      </c>
      <c r="B588" s="4">
        <v>305</v>
      </c>
      <c r="C588" s="27">
        <v>305</v>
      </c>
      <c r="D588" s="2" t="s">
        <v>266</v>
      </c>
      <c r="E588" s="2" t="s">
        <v>265</v>
      </c>
      <c r="F588" s="3">
        <v>59</v>
      </c>
      <c r="G588" s="39" t="str">
        <f t="shared" si="36"/>
        <v>sábado</v>
      </c>
      <c r="H588" s="39">
        <f t="shared" si="37"/>
        <v>1</v>
      </c>
      <c r="I588" s="39">
        <f t="shared" si="38"/>
        <v>8</v>
      </c>
      <c r="J588" s="39">
        <f t="shared" si="39"/>
        <v>2020</v>
      </c>
      <c r="K588" s="21">
        <v>44044</v>
      </c>
    </row>
    <row r="589" spans="1:11" x14ac:dyDescent="0.35">
      <c r="A589" s="4">
        <v>588</v>
      </c>
      <c r="B589" s="4">
        <v>544</v>
      </c>
      <c r="C589" s="27">
        <v>544</v>
      </c>
      <c r="D589" s="2" t="s">
        <v>267</v>
      </c>
      <c r="E589" s="2" t="s">
        <v>284</v>
      </c>
      <c r="F589" s="3">
        <v>10</v>
      </c>
      <c r="G589" s="39" t="str">
        <f t="shared" si="36"/>
        <v>sábado</v>
      </c>
      <c r="H589" s="39">
        <f t="shared" si="37"/>
        <v>1</v>
      </c>
      <c r="I589" s="39">
        <f t="shared" si="38"/>
        <v>8</v>
      </c>
      <c r="J589" s="39">
        <f t="shared" si="39"/>
        <v>2020</v>
      </c>
      <c r="K589" s="21">
        <v>44044</v>
      </c>
    </row>
    <row r="590" spans="1:11" x14ac:dyDescent="0.35">
      <c r="A590" s="4">
        <v>589</v>
      </c>
      <c r="B590" s="4">
        <v>712</v>
      </c>
      <c r="C590" s="27">
        <v>712</v>
      </c>
      <c r="D590" s="2" t="s">
        <v>270</v>
      </c>
      <c r="E590" s="2" t="s">
        <v>285</v>
      </c>
      <c r="F590" s="3">
        <v>29</v>
      </c>
      <c r="G590" s="39" t="str">
        <f t="shared" si="36"/>
        <v>sábado</v>
      </c>
      <c r="H590" s="39">
        <f t="shared" si="37"/>
        <v>1</v>
      </c>
      <c r="I590" s="39">
        <f t="shared" si="38"/>
        <v>8</v>
      </c>
      <c r="J590" s="39">
        <f t="shared" si="39"/>
        <v>2020</v>
      </c>
      <c r="K590" s="21">
        <v>44044</v>
      </c>
    </row>
    <row r="591" spans="1:11" x14ac:dyDescent="0.35">
      <c r="A591" s="4">
        <v>590</v>
      </c>
      <c r="B591" s="4">
        <v>157</v>
      </c>
      <c r="C591" s="27">
        <v>157</v>
      </c>
      <c r="D591" s="2" t="s">
        <v>266</v>
      </c>
      <c r="E591" s="2" t="s">
        <v>277</v>
      </c>
      <c r="F591" s="3">
        <v>39</v>
      </c>
      <c r="G591" s="39" t="str">
        <f t="shared" si="36"/>
        <v>sábado</v>
      </c>
      <c r="H591" s="39">
        <f t="shared" si="37"/>
        <v>1</v>
      </c>
      <c r="I591" s="39">
        <f t="shared" si="38"/>
        <v>8</v>
      </c>
      <c r="J591" s="39">
        <f t="shared" si="39"/>
        <v>2020</v>
      </c>
      <c r="K591" s="21">
        <v>44044</v>
      </c>
    </row>
    <row r="592" spans="1:11" x14ac:dyDescent="0.35">
      <c r="A592" s="4">
        <v>591</v>
      </c>
      <c r="B592" s="4">
        <v>936</v>
      </c>
      <c r="C592" s="27">
        <v>936</v>
      </c>
      <c r="D592" s="2" t="s">
        <v>270</v>
      </c>
      <c r="E592" s="2" t="s">
        <v>276</v>
      </c>
      <c r="F592" s="3">
        <v>10</v>
      </c>
      <c r="G592" s="39" t="str">
        <f t="shared" si="36"/>
        <v>sábado</v>
      </c>
      <c r="H592" s="39">
        <f t="shared" si="37"/>
        <v>1</v>
      </c>
      <c r="I592" s="39">
        <f t="shared" si="38"/>
        <v>8</v>
      </c>
      <c r="J592" s="39">
        <f t="shared" si="39"/>
        <v>2020</v>
      </c>
      <c r="K592" s="21">
        <v>44044</v>
      </c>
    </row>
    <row r="593" spans="1:11" x14ac:dyDescent="0.35">
      <c r="A593" s="4">
        <v>592</v>
      </c>
      <c r="B593" s="4">
        <v>1291</v>
      </c>
      <c r="C593" s="27">
        <v>1291</v>
      </c>
      <c r="D593" s="2" t="s">
        <v>267</v>
      </c>
      <c r="E593" s="2" t="s">
        <v>289</v>
      </c>
      <c r="F593" s="3">
        <v>11</v>
      </c>
      <c r="G593" s="39" t="str">
        <f t="shared" si="36"/>
        <v>domingo</v>
      </c>
      <c r="H593" s="39">
        <f t="shared" si="37"/>
        <v>2</v>
      </c>
      <c r="I593" s="39">
        <f t="shared" si="38"/>
        <v>8</v>
      </c>
      <c r="J593" s="39">
        <f t="shared" si="39"/>
        <v>2020</v>
      </c>
      <c r="K593" s="21">
        <v>44045</v>
      </c>
    </row>
    <row r="594" spans="1:11" x14ac:dyDescent="0.35">
      <c r="A594" s="4">
        <v>593</v>
      </c>
      <c r="B594" s="4">
        <v>1055</v>
      </c>
      <c r="C594" s="27">
        <v>1055</v>
      </c>
      <c r="D594" s="2" t="s">
        <v>267</v>
      </c>
      <c r="E594" s="2" t="s">
        <v>287</v>
      </c>
      <c r="F594" s="3">
        <v>35</v>
      </c>
      <c r="G594" s="39" t="str">
        <f t="shared" si="36"/>
        <v>domingo</v>
      </c>
      <c r="H594" s="39">
        <f t="shared" si="37"/>
        <v>2</v>
      </c>
      <c r="I594" s="39">
        <f t="shared" si="38"/>
        <v>8</v>
      </c>
      <c r="J594" s="39">
        <f t="shared" si="39"/>
        <v>2020</v>
      </c>
      <c r="K594" s="21">
        <v>44045</v>
      </c>
    </row>
    <row r="595" spans="1:11" x14ac:dyDescent="0.35">
      <c r="A595" s="4">
        <v>594</v>
      </c>
      <c r="B595" s="4">
        <v>113</v>
      </c>
      <c r="C595" s="27">
        <v>113</v>
      </c>
      <c r="D595" s="2" t="s">
        <v>269</v>
      </c>
      <c r="E595" s="2" t="s">
        <v>272</v>
      </c>
      <c r="F595" s="3">
        <v>37</v>
      </c>
      <c r="G595" s="39" t="str">
        <f t="shared" si="36"/>
        <v>domingo</v>
      </c>
      <c r="H595" s="39">
        <f t="shared" si="37"/>
        <v>2</v>
      </c>
      <c r="I595" s="39">
        <f t="shared" si="38"/>
        <v>8</v>
      </c>
      <c r="J595" s="39">
        <f t="shared" si="39"/>
        <v>2020</v>
      </c>
      <c r="K595" s="21">
        <v>44045</v>
      </c>
    </row>
    <row r="596" spans="1:11" x14ac:dyDescent="0.35">
      <c r="A596" s="4">
        <v>595</v>
      </c>
      <c r="B596" s="4">
        <v>670</v>
      </c>
      <c r="C596" s="27">
        <v>670</v>
      </c>
      <c r="D596" s="2" t="s">
        <v>266</v>
      </c>
      <c r="E596" s="2" t="s">
        <v>286</v>
      </c>
      <c r="F596" s="3">
        <v>14</v>
      </c>
      <c r="G596" s="39" t="str">
        <f t="shared" si="36"/>
        <v>domingo</v>
      </c>
      <c r="H596" s="39">
        <f t="shared" si="37"/>
        <v>2</v>
      </c>
      <c r="I596" s="39">
        <f t="shared" si="38"/>
        <v>8</v>
      </c>
      <c r="J596" s="39">
        <f t="shared" si="39"/>
        <v>2020</v>
      </c>
      <c r="K596" s="21">
        <v>44045</v>
      </c>
    </row>
    <row r="597" spans="1:11" x14ac:dyDescent="0.35">
      <c r="A597" s="4">
        <v>596</v>
      </c>
      <c r="B597" s="4">
        <v>958</v>
      </c>
      <c r="C597" s="27">
        <v>958</v>
      </c>
      <c r="D597" s="2" t="s">
        <v>267</v>
      </c>
      <c r="E597" s="2" t="s">
        <v>289</v>
      </c>
      <c r="F597" s="3">
        <v>11</v>
      </c>
      <c r="G597" s="39" t="str">
        <f t="shared" si="36"/>
        <v>segunda-feira</v>
      </c>
      <c r="H597" s="39">
        <f t="shared" si="37"/>
        <v>3</v>
      </c>
      <c r="I597" s="39">
        <f t="shared" si="38"/>
        <v>8</v>
      </c>
      <c r="J597" s="39">
        <f t="shared" si="39"/>
        <v>2020</v>
      </c>
      <c r="K597" s="21">
        <v>44046</v>
      </c>
    </row>
    <row r="598" spans="1:11" x14ac:dyDescent="0.35">
      <c r="A598" s="4">
        <v>597</v>
      </c>
      <c r="B598" s="4">
        <v>1232</v>
      </c>
      <c r="C598" s="27">
        <v>1232</v>
      </c>
      <c r="D598" s="2" t="s">
        <v>267</v>
      </c>
      <c r="E598" s="2" t="s">
        <v>285</v>
      </c>
      <c r="F598" s="3">
        <v>54</v>
      </c>
      <c r="G598" s="39" t="str">
        <f t="shared" si="36"/>
        <v>terça-feira</v>
      </c>
      <c r="H598" s="39">
        <f t="shared" si="37"/>
        <v>4</v>
      </c>
      <c r="I598" s="39">
        <f t="shared" si="38"/>
        <v>8</v>
      </c>
      <c r="J598" s="39">
        <f t="shared" si="39"/>
        <v>2020</v>
      </c>
      <c r="K598" s="21">
        <v>44047</v>
      </c>
    </row>
    <row r="599" spans="1:11" x14ac:dyDescent="0.35">
      <c r="A599" s="4">
        <v>598</v>
      </c>
      <c r="B599" s="4">
        <v>526</v>
      </c>
      <c r="C599" s="27">
        <v>526</v>
      </c>
      <c r="D599" s="2" t="s">
        <v>267</v>
      </c>
      <c r="E599" s="2" t="s">
        <v>285</v>
      </c>
      <c r="F599" s="3">
        <v>14</v>
      </c>
      <c r="G599" s="39" t="str">
        <f t="shared" si="36"/>
        <v>terça-feira</v>
      </c>
      <c r="H599" s="39">
        <f t="shared" si="37"/>
        <v>4</v>
      </c>
      <c r="I599" s="39">
        <f t="shared" si="38"/>
        <v>8</v>
      </c>
      <c r="J599" s="39">
        <f t="shared" si="39"/>
        <v>2020</v>
      </c>
      <c r="K599" s="21">
        <v>44047</v>
      </c>
    </row>
    <row r="600" spans="1:11" x14ac:dyDescent="0.35">
      <c r="A600" s="4">
        <v>599</v>
      </c>
      <c r="B600" s="4">
        <v>97</v>
      </c>
      <c r="C600" s="27">
        <v>97</v>
      </c>
      <c r="D600" s="2" t="s">
        <v>269</v>
      </c>
      <c r="E600" s="2" t="s">
        <v>275</v>
      </c>
      <c r="F600" s="3">
        <v>34</v>
      </c>
      <c r="G600" s="39" t="str">
        <f t="shared" si="36"/>
        <v>quarta-feira</v>
      </c>
      <c r="H600" s="39">
        <f t="shared" si="37"/>
        <v>5</v>
      </c>
      <c r="I600" s="39">
        <f t="shared" si="38"/>
        <v>8</v>
      </c>
      <c r="J600" s="39">
        <f t="shared" si="39"/>
        <v>2020</v>
      </c>
      <c r="K600" s="21">
        <v>44048</v>
      </c>
    </row>
    <row r="601" spans="1:11" x14ac:dyDescent="0.35">
      <c r="A601" s="4">
        <v>600</v>
      </c>
      <c r="B601" s="4">
        <v>1125</v>
      </c>
      <c r="C601" s="27">
        <v>1125</v>
      </c>
      <c r="D601" s="2" t="s">
        <v>267</v>
      </c>
      <c r="E601" s="2" t="s">
        <v>273</v>
      </c>
      <c r="F601" s="3">
        <v>60</v>
      </c>
      <c r="G601" s="39" t="str">
        <f t="shared" si="36"/>
        <v>quarta-feira</v>
      </c>
      <c r="H601" s="39">
        <f t="shared" si="37"/>
        <v>5</v>
      </c>
      <c r="I601" s="39">
        <f t="shared" si="38"/>
        <v>8</v>
      </c>
      <c r="J601" s="39">
        <f t="shared" si="39"/>
        <v>2020</v>
      </c>
      <c r="K601" s="21">
        <v>44048</v>
      </c>
    </row>
    <row r="602" spans="1:11" x14ac:dyDescent="0.35">
      <c r="A602" s="4">
        <v>601</v>
      </c>
      <c r="B602" s="4">
        <v>1162</v>
      </c>
      <c r="C602" s="27">
        <v>1162</v>
      </c>
      <c r="D602" s="2" t="s">
        <v>270</v>
      </c>
      <c r="E602" s="2" t="s">
        <v>277</v>
      </c>
      <c r="F602" s="3">
        <v>23</v>
      </c>
      <c r="G602" s="39" t="str">
        <f t="shared" si="36"/>
        <v>quinta-feira</v>
      </c>
      <c r="H602" s="39">
        <f t="shared" si="37"/>
        <v>6</v>
      </c>
      <c r="I602" s="39">
        <f t="shared" si="38"/>
        <v>8</v>
      </c>
      <c r="J602" s="39">
        <f t="shared" si="39"/>
        <v>2020</v>
      </c>
      <c r="K602" s="21">
        <v>44049</v>
      </c>
    </row>
    <row r="603" spans="1:11" x14ac:dyDescent="0.35">
      <c r="A603" s="4">
        <v>602</v>
      </c>
      <c r="B603" s="4">
        <v>1301</v>
      </c>
      <c r="C603" s="27">
        <v>1301</v>
      </c>
      <c r="D603" s="2" t="s">
        <v>266</v>
      </c>
      <c r="E603" s="2" t="s">
        <v>279</v>
      </c>
      <c r="F603" s="3">
        <v>17</v>
      </c>
      <c r="G603" s="39" t="str">
        <f t="shared" si="36"/>
        <v>quinta-feira</v>
      </c>
      <c r="H603" s="39">
        <f t="shared" si="37"/>
        <v>6</v>
      </c>
      <c r="I603" s="39">
        <f t="shared" si="38"/>
        <v>8</v>
      </c>
      <c r="J603" s="39">
        <f t="shared" si="39"/>
        <v>2020</v>
      </c>
      <c r="K603" s="21">
        <v>44049</v>
      </c>
    </row>
    <row r="604" spans="1:11" x14ac:dyDescent="0.35">
      <c r="A604" s="4">
        <v>603</v>
      </c>
      <c r="B604" s="4">
        <v>644</v>
      </c>
      <c r="C604" s="27">
        <v>644</v>
      </c>
      <c r="D604" s="2" t="s">
        <v>270</v>
      </c>
      <c r="E604" s="2" t="s">
        <v>273</v>
      </c>
      <c r="F604" s="3">
        <v>36</v>
      </c>
      <c r="G604" s="39" t="str">
        <f t="shared" si="36"/>
        <v>quinta-feira</v>
      </c>
      <c r="H604" s="39">
        <f t="shared" si="37"/>
        <v>6</v>
      </c>
      <c r="I604" s="39">
        <f t="shared" si="38"/>
        <v>8</v>
      </c>
      <c r="J604" s="39">
        <f t="shared" si="39"/>
        <v>2020</v>
      </c>
      <c r="K604" s="21">
        <v>44049</v>
      </c>
    </row>
    <row r="605" spans="1:11" x14ac:dyDescent="0.35">
      <c r="A605" s="4">
        <v>604</v>
      </c>
      <c r="B605" s="4">
        <v>381</v>
      </c>
      <c r="C605" s="27">
        <v>381</v>
      </c>
      <c r="D605" s="2" t="s">
        <v>267</v>
      </c>
      <c r="E605" s="2" t="s">
        <v>265</v>
      </c>
      <c r="F605" s="3">
        <v>13</v>
      </c>
      <c r="G605" s="39" t="str">
        <f t="shared" si="36"/>
        <v>sexta-feira</v>
      </c>
      <c r="H605" s="39">
        <f t="shared" si="37"/>
        <v>7</v>
      </c>
      <c r="I605" s="39">
        <f t="shared" si="38"/>
        <v>8</v>
      </c>
      <c r="J605" s="39">
        <f t="shared" si="39"/>
        <v>2020</v>
      </c>
      <c r="K605" s="21">
        <v>44050</v>
      </c>
    </row>
    <row r="606" spans="1:11" x14ac:dyDescent="0.35">
      <c r="A606" s="4">
        <v>605</v>
      </c>
      <c r="B606" s="4">
        <v>899</v>
      </c>
      <c r="C606" s="27">
        <v>899</v>
      </c>
      <c r="D606" s="2" t="s">
        <v>266</v>
      </c>
      <c r="E606" s="2" t="s">
        <v>287</v>
      </c>
      <c r="F606" s="3">
        <v>31</v>
      </c>
      <c r="G606" s="39" t="str">
        <f t="shared" si="36"/>
        <v>sexta-feira</v>
      </c>
      <c r="H606" s="39">
        <f t="shared" si="37"/>
        <v>7</v>
      </c>
      <c r="I606" s="39">
        <f t="shared" si="38"/>
        <v>8</v>
      </c>
      <c r="J606" s="39">
        <f t="shared" si="39"/>
        <v>2020</v>
      </c>
      <c r="K606" s="21">
        <v>44050</v>
      </c>
    </row>
    <row r="607" spans="1:11" x14ac:dyDescent="0.35">
      <c r="A607" s="4">
        <v>606</v>
      </c>
      <c r="B607" s="4">
        <v>1195</v>
      </c>
      <c r="C607" s="27">
        <v>1195</v>
      </c>
      <c r="D607" s="2" t="s">
        <v>267</v>
      </c>
      <c r="E607" s="2" t="s">
        <v>289</v>
      </c>
      <c r="F607" s="3">
        <v>27</v>
      </c>
      <c r="G607" s="39" t="str">
        <f t="shared" si="36"/>
        <v>sábado</v>
      </c>
      <c r="H607" s="39">
        <f t="shared" si="37"/>
        <v>8</v>
      </c>
      <c r="I607" s="39">
        <f t="shared" si="38"/>
        <v>8</v>
      </c>
      <c r="J607" s="39">
        <f t="shared" si="39"/>
        <v>2020</v>
      </c>
      <c r="K607" s="21">
        <v>44051</v>
      </c>
    </row>
    <row r="608" spans="1:11" x14ac:dyDescent="0.35">
      <c r="A608" s="4">
        <v>607</v>
      </c>
      <c r="B608" s="4">
        <v>659</v>
      </c>
      <c r="C608" s="27">
        <v>659</v>
      </c>
      <c r="D608" s="2" t="s">
        <v>267</v>
      </c>
      <c r="E608" s="2" t="s">
        <v>277</v>
      </c>
      <c r="F608" s="3">
        <v>36</v>
      </c>
      <c r="G608" s="39" t="str">
        <f t="shared" si="36"/>
        <v>sábado</v>
      </c>
      <c r="H608" s="39">
        <f t="shared" si="37"/>
        <v>8</v>
      </c>
      <c r="I608" s="39">
        <f t="shared" si="38"/>
        <v>8</v>
      </c>
      <c r="J608" s="39">
        <f t="shared" si="39"/>
        <v>2020</v>
      </c>
      <c r="K608" s="21">
        <v>44051</v>
      </c>
    </row>
    <row r="609" spans="1:11" x14ac:dyDescent="0.35">
      <c r="A609" s="4">
        <v>608</v>
      </c>
      <c r="B609" s="4">
        <v>50</v>
      </c>
      <c r="C609" s="27">
        <v>50</v>
      </c>
      <c r="D609" s="2" t="s">
        <v>270</v>
      </c>
      <c r="E609" s="2" t="s">
        <v>287</v>
      </c>
      <c r="F609" s="3">
        <v>36</v>
      </c>
      <c r="G609" s="39" t="str">
        <f t="shared" si="36"/>
        <v>sábado</v>
      </c>
      <c r="H609" s="39">
        <f t="shared" si="37"/>
        <v>8</v>
      </c>
      <c r="I609" s="39">
        <f t="shared" si="38"/>
        <v>8</v>
      </c>
      <c r="J609" s="39">
        <f t="shared" si="39"/>
        <v>2020</v>
      </c>
      <c r="K609" s="21">
        <v>44051</v>
      </c>
    </row>
    <row r="610" spans="1:11" x14ac:dyDescent="0.35">
      <c r="A610" s="4">
        <v>609</v>
      </c>
      <c r="B610" s="4">
        <v>522</v>
      </c>
      <c r="C610" s="27">
        <v>522</v>
      </c>
      <c r="D610" s="2" t="s">
        <v>270</v>
      </c>
      <c r="E610" s="2" t="s">
        <v>276</v>
      </c>
      <c r="F610" s="3">
        <v>29</v>
      </c>
      <c r="G610" s="39" t="str">
        <f t="shared" si="36"/>
        <v>sábado</v>
      </c>
      <c r="H610" s="39">
        <f t="shared" si="37"/>
        <v>8</v>
      </c>
      <c r="I610" s="39">
        <f t="shared" si="38"/>
        <v>8</v>
      </c>
      <c r="J610" s="39">
        <f t="shared" si="39"/>
        <v>2020</v>
      </c>
      <c r="K610" s="21">
        <v>44051</v>
      </c>
    </row>
    <row r="611" spans="1:11" x14ac:dyDescent="0.35">
      <c r="A611" s="4">
        <v>610</v>
      </c>
      <c r="B611" s="4">
        <v>842</v>
      </c>
      <c r="C611" s="27">
        <v>842</v>
      </c>
      <c r="D611" s="2" t="s">
        <v>267</v>
      </c>
      <c r="E611" s="2" t="s">
        <v>265</v>
      </c>
      <c r="F611" s="3">
        <v>44</v>
      </c>
      <c r="G611" s="39" t="str">
        <f t="shared" si="36"/>
        <v>domingo</v>
      </c>
      <c r="H611" s="39">
        <f t="shared" si="37"/>
        <v>9</v>
      </c>
      <c r="I611" s="39">
        <f t="shared" si="38"/>
        <v>8</v>
      </c>
      <c r="J611" s="39">
        <f t="shared" si="39"/>
        <v>2020</v>
      </c>
      <c r="K611" s="21">
        <v>44052</v>
      </c>
    </row>
    <row r="612" spans="1:11" x14ac:dyDescent="0.35">
      <c r="A612" s="4">
        <v>611</v>
      </c>
      <c r="B612" s="4">
        <v>1080</v>
      </c>
      <c r="C612" s="27">
        <v>1080</v>
      </c>
      <c r="D612" s="2" t="s">
        <v>271</v>
      </c>
      <c r="E612" s="2" t="s">
        <v>284</v>
      </c>
      <c r="F612" s="3">
        <v>26</v>
      </c>
      <c r="G612" s="39" t="str">
        <f t="shared" si="36"/>
        <v>domingo</v>
      </c>
      <c r="H612" s="39">
        <f t="shared" si="37"/>
        <v>9</v>
      </c>
      <c r="I612" s="39">
        <f t="shared" si="38"/>
        <v>8</v>
      </c>
      <c r="J612" s="39">
        <f t="shared" si="39"/>
        <v>2020</v>
      </c>
      <c r="K612" s="21">
        <v>44052</v>
      </c>
    </row>
    <row r="613" spans="1:11" x14ac:dyDescent="0.35">
      <c r="A613" s="4">
        <v>612</v>
      </c>
      <c r="B613" s="4">
        <v>1132</v>
      </c>
      <c r="C613" s="27">
        <v>1132</v>
      </c>
      <c r="D613" s="2" t="s">
        <v>270</v>
      </c>
      <c r="E613" s="2" t="s">
        <v>287</v>
      </c>
      <c r="F613" s="3">
        <v>10</v>
      </c>
      <c r="G613" s="39" t="str">
        <f t="shared" si="36"/>
        <v>domingo</v>
      </c>
      <c r="H613" s="39">
        <f t="shared" si="37"/>
        <v>9</v>
      </c>
      <c r="I613" s="39">
        <f t="shared" si="38"/>
        <v>8</v>
      </c>
      <c r="J613" s="39">
        <f t="shared" si="39"/>
        <v>2020</v>
      </c>
      <c r="K613" s="21">
        <v>44052</v>
      </c>
    </row>
    <row r="614" spans="1:11" x14ac:dyDescent="0.35">
      <c r="A614" s="4">
        <v>613</v>
      </c>
      <c r="B614" s="4">
        <v>119</v>
      </c>
      <c r="C614" s="27">
        <v>119</v>
      </c>
      <c r="D614" s="2" t="s">
        <v>267</v>
      </c>
      <c r="E614" s="2" t="s">
        <v>280</v>
      </c>
      <c r="F614" s="3">
        <v>59</v>
      </c>
      <c r="G614" s="39" t="str">
        <f t="shared" si="36"/>
        <v>segunda-feira</v>
      </c>
      <c r="H614" s="39">
        <f t="shared" si="37"/>
        <v>10</v>
      </c>
      <c r="I614" s="39">
        <f t="shared" si="38"/>
        <v>8</v>
      </c>
      <c r="J614" s="39">
        <f t="shared" si="39"/>
        <v>2020</v>
      </c>
      <c r="K614" s="21">
        <v>44053</v>
      </c>
    </row>
    <row r="615" spans="1:11" x14ac:dyDescent="0.35">
      <c r="A615" s="4">
        <v>614</v>
      </c>
      <c r="B615" s="4">
        <v>606</v>
      </c>
      <c r="C615" s="27">
        <v>606</v>
      </c>
      <c r="D615" s="2" t="s">
        <v>267</v>
      </c>
      <c r="E615" s="2" t="s">
        <v>284</v>
      </c>
      <c r="F615" s="3">
        <v>54</v>
      </c>
      <c r="G615" s="39" t="str">
        <f t="shared" si="36"/>
        <v>segunda-feira</v>
      </c>
      <c r="H615" s="39">
        <f t="shared" si="37"/>
        <v>10</v>
      </c>
      <c r="I615" s="39">
        <f t="shared" si="38"/>
        <v>8</v>
      </c>
      <c r="J615" s="39">
        <f t="shared" si="39"/>
        <v>2020</v>
      </c>
      <c r="K615" s="21">
        <v>44053</v>
      </c>
    </row>
    <row r="616" spans="1:11" x14ac:dyDescent="0.35">
      <c r="A616" s="4">
        <v>615</v>
      </c>
      <c r="B616" s="4">
        <v>953</v>
      </c>
      <c r="C616" s="27">
        <v>953</v>
      </c>
      <c r="D616" s="2" t="s">
        <v>267</v>
      </c>
      <c r="E616" s="2" t="s">
        <v>273</v>
      </c>
      <c r="F616" s="3">
        <v>35</v>
      </c>
      <c r="G616" s="39" t="str">
        <f t="shared" si="36"/>
        <v>terça-feira</v>
      </c>
      <c r="H616" s="39">
        <f t="shared" si="37"/>
        <v>11</v>
      </c>
      <c r="I616" s="39">
        <f t="shared" si="38"/>
        <v>8</v>
      </c>
      <c r="J616" s="39">
        <f t="shared" si="39"/>
        <v>2020</v>
      </c>
      <c r="K616" s="21">
        <v>44054</v>
      </c>
    </row>
    <row r="617" spans="1:11" x14ac:dyDescent="0.35">
      <c r="A617" s="4">
        <v>616</v>
      </c>
      <c r="B617" s="4">
        <v>754</v>
      </c>
      <c r="C617" s="27">
        <v>754</v>
      </c>
      <c r="D617" s="2" t="s">
        <v>267</v>
      </c>
      <c r="E617" s="2" t="s">
        <v>272</v>
      </c>
      <c r="F617" s="3">
        <v>26</v>
      </c>
      <c r="G617" s="39" t="str">
        <f t="shared" si="36"/>
        <v>terça-feira</v>
      </c>
      <c r="H617" s="39">
        <f t="shared" si="37"/>
        <v>11</v>
      </c>
      <c r="I617" s="39">
        <f t="shared" si="38"/>
        <v>8</v>
      </c>
      <c r="J617" s="39">
        <f t="shared" si="39"/>
        <v>2020</v>
      </c>
      <c r="K617" s="21">
        <v>44054</v>
      </c>
    </row>
    <row r="618" spans="1:11" x14ac:dyDescent="0.35">
      <c r="A618" s="4">
        <v>617</v>
      </c>
      <c r="B618" s="4">
        <v>425</v>
      </c>
      <c r="C618" s="27">
        <v>425</v>
      </c>
      <c r="D618" s="2" t="s">
        <v>270</v>
      </c>
      <c r="E618" s="2" t="s">
        <v>284</v>
      </c>
      <c r="F618" s="3">
        <v>46</v>
      </c>
      <c r="G618" s="39" t="str">
        <f t="shared" si="36"/>
        <v>terça-feira</v>
      </c>
      <c r="H618" s="39">
        <f t="shared" si="37"/>
        <v>11</v>
      </c>
      <c r="I618" s="39">
        <f t="shared" si="38"/>
        <v>8</v>
      </c>
      <c r="J618" s="39">
        <f t="shared" si="39"/>
        <v>2020</v>
      </c>
      <c r="K618" s="21">
        <v>44054</v>
      </c>
    </row>
    <row r="619" spans="1:11" x14ac:dyDescent="0.35">
      <c r="A619" s="4">
        <v>618</v>
      </c>
      <c r="B619" s="4">
        <v>384</v>
      </c>
      <c r="C619" s="27">
        <v>384</v>
      </c>
      <c r="D619" s="2" t="s">
        <v>271</v>
      </c>
      <c r="E619" s="2" t="s">
        <v>286</v>
      </c>
      <c r="F619" s="3">
        <v>10</v>
      </c>
      <c r="G619" s="39" t="str">
        <f t="shared" si="36"/>
        <v>quarta-feira</v>
      </c>
      <c r="H619" s="39">
        <f t="shared" si="37"/>
        <v>12</v>
      </c>
      <c r="I619" s="39">
        <f t="shared" si="38"/>
        <v>8</v>
      </c>
      <c r="J619" s="39">
        <f t="shared" si="39"/>
        <v>2020</v>
      </c>
      <c r="K619" s="21">
        <v>44055</v>
      </c>
    </row>
    <row r="620" spans="1:11" x14ac:dyDescent="0.35">
      <c r="A620" s="4">
        <v>619</v>
      </c>
      <c r="B620" s="4">
        <v>597</v>
      </c>
      <c r="C620" s="27">
        <v>597</v>
      </c>
      <c r="D620" s="2" t="s">
        <v>267</v>
      </c>
      <c r="E620" s="2" t="s">
        <v>277</v>
      </c>
      <c r="F620" s="3">
        <v>11</v>
      </c>
      <c r="G620" s="39" t="str">
        <f t="shared" si="36"/>
        <v>quarta-feira</v>
      </c>
      <c r="H620" s="39">
        <f t="shared" si="37"/>
        <v>12</v>
      </c>
      <c r="I620" s="39">
        <f t="shared" si="38"/>
        <v>8</v>
      </c>
      <c r="J620" s="39">
        <f t="shared" si="39"/>
        <v>2020</v>
      </c>
      <c r="K620" s="21">
        <v>44055</v>
      </c>
    </row>
    <row r="621" spans="1:11" x14ac:dyDescent="0.35">
      <c r="A621" s="4">
        <v>620</v>
      </c>
      <c r="B621" s="4">
        <v>594</v>
      </c>
      <c r="C621" s="27">
        <v>594</v>
      </c>
      <c r="D621" s="2" t="s">
        <v>266</v>
      </c>
      <c r="E621" s="2" t="s">
        <v>273</v>
      </c>
      <c r="F621" s="3">
        <v>22</v>
      </c>
      <c r="G621" s="39" t="str">
        <f t="shared" si="36"/>
        <v>quarta-feira</v>
      </c>
      <c r="H621" s="39">
        <f t="shared" si="37"/>
        <v>12</v>
      </c>
      <c r="I621" s="39">
        <f t="shared" si="38"/>
        <v>8</v>
      </c>
      <c r="J621" s="39">
        <f t="shared" si="39"/>
        <v>2020</v>
      </c>
      <c r="K621" s="21">
        <v>44055</v>
      </c>
    </row>
    <row r="622" spans="1:11" x14ac:dyDescent="0.35">
      <c r="A622" s="4">
        <v>621</v>
      </c>
      <c r="B622" s="4">
        <v>381</v>
      </c>
      <c r="C622" s="27">
        <v>381</v>
      </c>
      <c r="D622" s="2" t="s">
        <v>269</v>
      </c>
      <c r="E622" s="2" t="s">
        <v>274</v>
      </c>
      <c r="F622" s="3">
        <v>31</v>
      </c>
      <c r="G622" s="39" t="str">
        <f t="shared" si="36"/>
        <v>quarta-feira</v>
      </c>
      <c r="H622" s="39">
        <f t="shared" si="37"/>
        <v>12</v>
      </c>
      <c r="I622" s="39">
        <f t="shared" si="38"/>
        <v>8</v>
      </c>
      <c r="J622" s="39">
        <f t="shared" si="39"/>
        <v>2020</v>
      </c>
      <c r="K622" s="21">
        <v>44055</v>
      </c>
    </row>
    <row r="623" spans="1:11" x14ac:dyDescent="0.35">
      <c r="A623" s="4">
        <v>622</v>
      </c>
      <c r="B623" s="4">
        <v>830</v>
      </c>
      <c r="C623" s="27">
        <v>830</v>
      </c>
      <c r="D623" s="2" t="s">
        <v>271</v>
      </c>
      <c r="E623" s="2" t="s">
        <v>277</v>
      </c>
      <c r="F623" s="3">
        <v>59</v>
      </c>
      <c r="G623" s="39" t="str">
        <f t="shared" si="36"/>
        <v>sexta-feira</v>
      </c>
      <c r="H623" s="39">
        <f t="shared" si="37"/>
        <v>14</v>
      </c>
      <c r="I623" s="39">
        <f t="shared" si="38"/>
        <v>8</v>
      </c>
      <c r="J623" s="39">
        <f t="shared" si="39"/>
        <v>2020</v>
      </c>
      <c r="K623" s="21">
        <v>44057</v>
      </c>
    </row>
    <row r="624" spans="1:11" x14ac:dyDescent="0.35">
      <c r="A624" s="4">
        <v>623</v>
      </c>
      <c r="B624" s="4">
        <v>291</v>
      </c>
      <c r="C624" s="27">
        <v>291</v>
      </c>
      <c r="D624" s="2" t="s">
        <v>269</v>
      </c>
      <c r="E624" s="2" t="s">
        <v>286</v>
      </c>
      <c r="F624" s="3">
        <v>52</v>
      </c>
      <c r="G624" s="39" t="str">
        <f t="shared" si="36"/>
        <v>sexta-feira</v>
      </c>
      <c r="H624" s="39">
        <f t="shared" si="37"/>
        <v>14</v>
      </c>
      <c r="I624" s="39">
        <f t="shared" si="38"/>
        <v>8</v>
      </c>
      <c r="J624" s="39">
        <f t="shared" si="39"/>
        <v>2020</v>
      </c>
      <c r="K624" s="21">
        <v>44057</v>
      </c>
    </row>
    <row r="625" spans="1:11" x14ac:dyDescent="0.35">
      <c r="A625" s="4">
        <v>624</v>
      </c>
      <c r="B625" s="4">
        <v>637</v>
      </c>
      <c r="C625" s="27">
        <v>637</v>
      </c>
      <c r="D625" s="2" t="s">
        <v>269</v>
      </c>
      <c r="E625" s="2" t="s">
        <v>289</v>
      </c>
      <c r="F625" s="3">
        <v>52</v>
      </c>
      <c r="G625" s="39" t="str">
        <f t="shared" si="36"/>
        <v>sábado</v>
      </c>
      <c r="H625" s="39">
        <f t="shared" si="37"/>
        <v>15</v>
      </c>
      <c r="I625" s="39">
        <f t="shared" si="38"/>
        <v>8</v>
      </c>
      <c r="J625" s="39">
        <f t="shared" si="39"/>
        <v>2020</v>
      </c>
      <c r="K625" s="21">
        <v>44058</v>
      </c>
    </row>
    <row r="626" spans="1:11" x14ac:dyDescent="0.35">
      <c r="A626" s="4">
        <v>625</v>
      </c>
      <c r="B626" s="4">
        <v>742</v>
      </c>
      <c r="C626" s="27">
        <v>742</v>
      </c>
      <c r="D626" s="2" t="s">
        <v>267</v>
      </c>
      <c r="E626" s="2" t="s">
        <v>274</v>
      </c>
      <c r="F626" s="3">
        <v>21</v>
      </c>
      <c r="G626" s="39" t="str">
        <f t="shared" si="36"/>
        <v>sábado</v>
      </c>
      <c r="H626" s="39">
        <f t="shared" si="37"/>
        <v>15</v>
      </c>
      <c r="I626" s="39">
        <f t="shared" si="38"/>
        <v>8</v>
      </c>
      <c r="J626" s="39">
        <f t="shared" si="39"/>
        <v>2020</v>
      </c>
      <c r="K626" s="21">
        <v>44058</v>
      </c>
    </row>
    <row r="627" spans="1:11" x14ac:dyDescent="0.35">
      <c r="A627" s="4">
        <v>626</v>
      </c>
      <c r="B627" s="4">
        <v>1151</v>
      </c>
      <c r="C627" s="27">
        <v>1151</v>
      </c>
      <c r="D627" s="2" t="s">
        <v>266</v>
      </c>
      <c r="E627" s="2" t="s">
        <v>279</v>
      </c>
      <c r="F627" s="3">
        <v>20</v>
      </c>
      <c r="G627" s="39" t="str">
        <f t="shared" si="36"/>
        <v>domingo</v>
      </c>
      <c r="H627" s="39">
        <f t="shared" si="37"/>
        <v>16</v>
      </c>
      <c r="I627" s="39">
        <f t="shared" si="38"/>
        <v>8</v>
      </c>
      <c r="J627" s="39">
        <f t="shared" si="39"/>
        <v>2020</v>
      </c>
      <c r="K627" s="21">
        <v>44059</v>
      </c>
    </row>
    <row r="628" spans="1:11" x14ac:dyDescent="0.35">
      <c r="A628" s="4">
        <v>627</v>
      </c>
      <c r="B628" s="4">
        <v>1208</v>
      </c>
      <c r="C628" s="27">
        <v>1208</v>
      </c>
      <c r="D628" s="2" t="s">
        <v>266</v>
      </c>
      <c r="E628" s="2" t="s">
        <v>265</v>
      </c>
      <c r="F628" s="3">
        <v>20</v>
      </c>
      <c r="G628" s="39" t="str">
        <f t="shared" si="36"/>
        <v>domingo</v>
      </c>
      <c r="H628" s="39">
        <f t="shared" si="37"/>
        <v>16</v>
      </c>
      <c r="I628" s="39">
        <f t="shared" si="38"/>
        <v>8</v>
      </c>
      <c r="J628" s="39">
        <f t="shared" si="39"/>
        <v>2020</v>
      </c>
      <c r="K628" s="21">
        <v>44059</v>
      </c>
    </row>
    <row r="629" spans="1:11" x14ac:dyDescent="0.35">
      <c r="A629" s="4">
        <v>628</v>
      </c>
      <c r="B629" s="4">
        <v>734</v>
      </c>
      <c r="C629" s="27">
        <v>734</v>
      </c>
      <c r="D629" s="2" t="s">
        <v>270</v>
      </c>
      <c r="E629" s="2" t="s">
        <v>272</v>
      </c>
      <c r="F629" s="3">
        <v>28</v>
      </c>
      <c r="G629" s="39" t="str">
        <f t="shared" si="36"/>
        <v>domingo</v>
      </c>
      <c r="H629" s="39">
        <f t="shared" si="37"/>
        <v>16</v>
      </c>
      <c r="I629" s="39">
        <f t="shared" si="38"/>
        <v>8</v>
      </c>
      <c r="J629" s="39">
        <f t="shared" si="39"/>
        <v>2020</v>
      </c>
      <c r="K629" s="21">
        <v>44059</v>
      </c>
    </row>
    <row r="630" spans="1:11" x14ac:dyDescent="0.35">
      <c r="A630" s="4">
        <v>629</v>
      </c>
      <c r="B630" s="4">
        <v>1019</v>
      </c>
      <c r="C630" s="27">
        <v>1019</v>
      </c>
      <c r="D630" s="2" t="s">
        <v>267</v>
      </c>
      <c r="E630" s="2" t="s">
        <v>265</v>
      </c>
      <c r="F630" s="3">
        <v>53</v>
      </c>
      <c r="G630" s="39" t="str">
        <f t="shared" si="36"/>
        <v>domingo</v>
      </c>
      <c r="H630" s="39">
        <f t="shared" si="37"/>
        <v>16</v>
      </c>
      <c r="I630" s="39">
        <f t="shared" si="38"/>
        <v>8</v>
      </c>
      <c r="J630" s="39">
        <f t="shared" si="39"/>
        <v>2020</v>
      </c>
      <c r="K630" s="21">
        <v>44059</v>
      </c>
    </row>
    <row r="631" spans="1:11" x14ac:dyDescent="0.35">
      <c r="A631" s="4">
        <v>630</v>
      </c>
      <c r="B631" s="4">
        <v>277</v>
      </c>
      <c r="C631" s="27">
        <v>277</v>
      </c>
      <c r="D631" s="2" t="s">
        <v>266</v>
      </c>
      <c r="E631" s="2" t="s">
        <v>285</v>
      </c>
      <c r="F631" s="3">
        <v>20</v>
      </c>
      <c r="G631" s="39" t="str">
        <f t="shared" si="36"/>
        <v>domingo</v>
      </c>
      <c r="H631" s="39">
        <f t="shared" si="37"/>
        <v>16</v>
      </c>
      <c r="I631" s="39">
        <f t="shared" si="38"/>
        <v>8</v>
      </c>
      <c r="J631" s="39">
        <f t="shared" si="39"/>
        <v>2020</v>
      </c>
      <c r="K631" s="21">
        <v>44059</v>
      </c>
    </row>
    <row r="632" spans="1:11" x14ac:dyDescent="0.35">
      <c r="A632" s="4">
        <v>631</v>
      </c>
      <c r="B632" s="4">
        <v>402</v>
      </c>
      <c r="C632" s="27">
        <v>402</v>
      </c>
      <c r="D632" s="2" t="s">
        <v>267</v>
      </c>
      <c r="E632" s="2" t="s">
        <v>273</v>
      </c>
      <c r="F632" s="3">
        <v>19</v>
      </c>
      <c r="G632" s="39" t="str">
        <f t="shared" si="36"/>
        <v>domingo</v>
      </c>
      <c r="H632" s="39">
        <f t="shared" si="37"/>
        <v>16</v>
      </c>
      <c r="I632" s="39">
        <f t="shared" si="38"/>
        <v>8</v>
      </c>
      <c r="J632" s="39">
        <f t="shared" si="39"/>
        <v>2020</v>
      </c>
      <c r="K632" s="21">
        <v>44059</v>
      </c>
    </row>
    <row r="633" spans="1:11" x14ac:dyDescent="0.35">
      <c r="A633" s="4">
        <v>632</v>
      </c>
      <c r="B633" s="4">
        <v>40</v>
      </c>
      <c r="C633" s="27">
        <v>40</v>
      </c>
      <c r="D633" s="2" t="s">
        <v>266</v>
      </c>
      <c r="E633" s="2" t="s">
        <v>289</v>
      </c>
      <c r="F633" s="3">
        <v>48</v>
      </c>
      <c r="G633" s="39" t="str">
        <f t="shared" si="36"/>
        <v>terça-feira</v>
      </c>
      <c r="H633" s="39">
        <f t="shared" si="37"/>
        <v>18</v>
      </c>
      <c r="I633" s="39">
        <f t="shared" si="38"/>
        <v>8</v>
      </c>
      <c r="J633" s="39">
        <f t="shared" si="39"/>
        <v>2020</v>
      </c>
      <c r="K633" s="21">
        <v>44061</v>
      </c>
    </row>
    <row r="634" spans="1:11" x14ac:dyDescent="0.35">
      <c r="A634" s="4">
        <v>633</v>
      </c>
      <c r="B634" s="4">
        <v>201</v>
      </c>
      <c r="C634" s="27">
        <v>201</v>
      </c>
      <c r="D634" s="2" t="s">
        <v>268</v>
      </c>
      <c r="E634" s="2" t="s">
        <v>276</v>
      </c>
      <c r="F634" s="3">
        <v>18</v>
      </c>
      <c r="G634" s="39" t="str">
        <f t="shared" si="36"/>
        <v>terça-feira</v>
      </c>
      <c r="H634" s="39">
        <f t="shared" si="37"/>
        <v>18</v>
      </c>
      <c r="I634" s="39">
        <f t="shared" si="38"/>
        <v>8</v>
      </c>
      <c r="J634" s="39">
        <f t="shared" si="39"/>
        <v>2020</v>
      </c>
      <c r="K634" s="21">
        <v>44061</v>
      </c>
    </row>
    <row r="635" spans="1:11" x14ac:dyDescent="0.35">
      <c r="A635" s="4">
        <v>634</v>
      </c>
      <c r="B635" s="4">
        <v>429</v>
      </c>
      <c r="C635" s="27">
        <v>429</v>
      </c>
      <c r="D635" s="2" t="s">
        <v>268</v>
      </c>
      <c r="E635" s="2" t="s">
        <v>278</v>
      </c>
      <c r="F635" s="3">
        <v>28</v>
      </c>
      <c r="G635" s="39" t="str">
        <f t="shared" si="36"/>
        <v>terça-feira</v>
      </c>
      <c r="H635" s="39">
        <f t="shared" si="37"/>
        <v>18</v>
      </c>
      <c r="I635" s="39">
        <f t="shared" si="38"/>
        <v>8</v>
      </c>
      <c r="J635" s="39">
        <f t="shared" si="39"/>
        <v>2020</v>
      </c>
      <c r="K635" s="21">
        <v>44061</v>
      </c>
    </row>
    <row r="636" spans="1:11" x14ac:dyDescent="0.35">
      <c r="A636" s="4">
        <v>635</v>
      </c>
      <c r="B636" s="4">
        <v>559</v>
      </c>
      <c r="C636" s="27">
        <v>559</v>
      </c>
      <c r="D636" s="2" t="s">
        <v>267</v>
      </c>
      <c r="E636" s="2" t="s">
        <v>289</v>
      </c>
      <c r="F636" s="3">
        <v>21</v>
      </c>
      <c r="G636" s="39" t="str">
        <f t="shared" si="36"/>
        <v>terça-feira</v>
      </c>
      <c r="H636" s="39">
        <f t="shared" si="37"/>
        <v>18</v>
      </c>
      <c r="I636" s="39">
        <f t="shared" si="38"/>
        <v>8</v>
      </c>
      <c r="J636" s="39">
        <f t="shared" si="39"/>
        <v>2020</v>
      </c>
      <c r="K636" s="21">
        <v>44061</v>
      </c>
    </row>
    <row r="637" spans="1:11" x14ac:dyDescent="0.35">
      <c r="A637" s="4">
        <v>636</v>
      </c>
      <c r="B637" s="4">
        <v>1252</v>
      </c>
      <c r="C637" s="27">
        <v>1252</v>
      </c>
      <c r="D637" s="2" t="s">
        <v>267</v>
      </c>
      <c r="E637" s="2" t="s">
        <v>286</v>
      </c>
      <c r="F637" s="3">
        <v>30</v>
      </c>
      <c r="G637" s="39" t="str">
        <f t="shared" si="36"/>
        <v>terça-feira</v>
      </c>
      <c r="H637" s="39">
        <f t="shared" si="37"/>
        <v>18</v>
      </c>
      <c r="I637" s="39">
        <f t="shared" si="38"/>
        <v>8</v>
      </c>
      <c r="J637" s="39">
        <f t="shared" si="39"/>
        <v>2020</v>
      </c>
      <c r="K637" s="21">
        <v>44061</v>
      </c>
    </row>
    <row r="638" spans="1:11" x14ac:dyDescent="0.35">
      <c r="A638" s="4">
        <v>637</v>
      </c>
      <c r="B638" s="4">
        <v>383</v>
      </c>
      <c r="C638" s="27">
        <v>383</v>
      </c>
      <c r="D638" s="2" t="s">
        <v>266</v>
      </c>
      <c r="E638" s="2" t="s">
        <v>278</v>
      </c>
      <c r="F638" s="3">
        <v>46</v>
      </c>
      <c r="G638" s="39" t="str">
        <f t="shared" si="36"/>
        <v>quarta-feira</v>
      </c>
      <c r="H638" s="39">
        <f t="shared" si="37"/>
        <v>19</v>
      </c>
      <c r="I638" s="39">
        <f t="shared" si="38"/>
        <v>8</v>
      </c>
      <c r="J638" s="39">
        <f t="shared" si="39"/>
        <v>2020</v>
      </c>
      <c r="K638" s="21">
        <v>44062</v>
      </c>
    </row>
    <row r="639" spans="1:11" x14ac:dyDescent="0.35">
      <c r="A639" s="4">
        <v>638</v>
      </c>
      <c r="B639" s="4">
        <v>373</v>
      </c>
      <c r="C639" s="27">
        <v>373</v>
      </c>
      <c r="D639" s="2" t="s">
        <v>266</v>
      </c>
      <c r="E639" s="2" t="s">
        <v>272</v>
      </c>
      <c r="F639" s="3">
        <v>17</v>
      </c>
      <c r="G639" s="39" t="str">
        <f t="shared" si="36"/>
        <v>quinta-feira</v>
      </c>
      <c r="H639" s="39">
        <f t="shared" si="37"/>
        <v>20</v>
      </c>
      <c r="I639" s="39">
        <f t="shared" si="38"/>
        <v>8</v>
      </c>
      <c r="J639" s="39">
        <f t="shared" si="39"/>
        <v>2020</v>
      </c>
      <c r="K639" s="21">
        <v>44063</v>
      </c>
    </row>
    <row r="640" spans="1:11" x14ac:dyDescent="0.35">
      <c r="A640" s="4">
        <v>639</v>
      </c>
      <c r="B640" s="4">
        <v>14</v>
      </c>
      <c r="C640" s="27">
        <v>14</v>
      </c>
      <c r="D640" s="2" t="s">
        <v>271</v>
      </c>
      <c r="E640" s="2" t="s">
        <v>277</v>
      </c>
      <c r="F640" s="3">
        <v>23</v>
      </c>
      <c r="G640" s="39" t="str">
        <f t="shared" si="36"/>
        <v>quinta-feira</v>
      </c>
      <c r="H640" s="39">
        <f t="shared" si="37"/>
        <v>20</v>
      </c>
      <c r="I640" s="39">
        <f t="shared" si="38"/>
        <v>8</v>
      </c>
      <c r="J640" s="39">
        <f t="shared" si="39"/>
        <v>2020</v>
      </c>
      <c r="K640" s="21">
        <v>44063</v>
      </c>
    </row>
    <row r="641" spans="1:11" x14ac:dyDescent="0.35">
      <c r="A641" s="4">
        <v>640</v>
      </c>
      <c r="B641" s="4">
        <v>150</v>
      </c>
      <c r="C641" s="27">
        <v>150</v>
      </c>
      <c r="D641" s="2" t="s">
        <v>267</v>
      </c>
      <c r="E641" s="2" t="s">
        <v>284</v>
      </c>
      <c r="F641" s="3">
        <v>58</v>
      </c>
      <c r="G641" s="39" t="str">
        <f t="shared" si="36"/>
        <v>quinta-feira</v>
      </c>
      <c r="H641" s="39">
        <f t="shared" si="37"/>
        <v>20</v>
      </c>
      <c r="I641" s="39">
        <f t="shared" si="38"/>
        <v>8</v>
      </c>
      <c r="J641" s="39">
        <f t="shared" si="39"/>
        <v>2020</v>
      </c>
      <c r="K641" s="21">
        <v>44063</v>
      </c>
    </row>
    <row r="642" spans="1:11" x14ac:dyDescent="0.35">
      <c r="A642" s="4">
        <v>641</v>
      </c>
      <c r="B642" s="4">
        <v>691</v>
      </c>
      <c r="C642" s="27">
        <v>691</v>
      </c>
      <c r="D642" s="2" t="s">
        <v>266</v>
      </c>
      <c r="E642" s="2" t="s">
        <v>280</v>
      </c>
      <c r="F642" s="3">
        <v>18</v>
      </c>
      <c r="G642" s="39" t="str">
        <f t="shared" si="36"/>
        <v>sexta-feira</v>
      </c>
      <c r="H642" s="39">
        <f t="shared" si="37"/>
        <v>21</v>
      </c>
      <c r="I642" s="39">
        <f t="shared" si="38"/>
        <v>8</v>
      </c>
      <c r="J642" s="39">
        <f t="shared" si="39"/>
        <v>2020</v>
      </c>
      <c r="K642" s="21">
        <v>44064</v>
      </c>
    </row>
    <row r="643" spans="1:11" x14ac:dyDescent="0.35">
      <c r="A643" s="4">
        <v>642</v>
      </c>
      <c r="B643" s="4">
        <v>113</v>
      </c>
      <c r="C643" s="27">
        <v>113</v>
      </c>
      <c r="D643" s="2" t="s">
        <v>267</v>
      </c>
      <c r="E643" s="2" t="s">
        <v>288</v>
      </c>
      <c r="F643" s="3">
        <v>36</v>
      </c>
      <c r="G643" s="39" t="str">
        <f t="shared" ref="G643:G706" si="40">TEXT(K643,"dddd")</f>
        <v>sexta-feira</v>
      </c>
      <c r="H643" s="39">
        <f t="shared" ref="H643:H706" si="41">DAY(K643)</f>
        <v>21</v>
      </c>
      <c r="I643" s="39">
        <f t="shared" ref="I643:I706" si="42">MONTH(K643)</f>
        <v>8</v>
      </c>
      <c r="J643" s="39">
        <f t="shared" ref="J643:J706" si="43">YEAR(K643)</f>
        <v>2020</v>
      </c>
      <c r="K643" s="21">
        <v>44064</v>
      </c>
    </row>
    <row r="644" spans="1:11" x14ac:dyDescent="0.35">
      <c r="A644" s="4">
        <v>643</v>
      </c>
      <c r="B644" s="4">
        <v>161</v>
      </c>
      <c r="C644" s="27">
        <v>161</v>
      </c>
      <c r="D644" s="2" t="s">
        <v>267</v>
      </c>
      <c r="E644" s="2" t="s">
        <v>278</v>
      </c>
      <c r="F644" s="3">
        <v>58</v>
      </c>
      <c r="G644" s="39" t="str">
        <f t="shared" si="40"/>
        <v>sábado</v>
      </c>
      <c r="H644" s="39">
        <f t="shared" si="41"/>
        <v>22</v>
      </c>
      <c r="I644" s="39">
        <f t="shared" si="42"/>
        <v>8</v>
      </c>
      <c r="J644" s="39">
        <f t="shared" si="43"/>
        <v>2020</v>
      </c>
      <c r="K644" s="21">
        <v>44065</v>
      </c>
    </row>
    <row r="645" spans="1:11" x14ac:dyDescent="0.35">
      <c r="A645" s="4">
        <v>644</v>
      </c>
      <c r="B645" s="4">
        <v>711</v>
      </c>
      <c r="C645" s="27">
        <v>711</v>
      </c>
      <c r="D645" s="2" t="s">
        <v>266</v>
      </c>
      <c r="E645" s="2" t="s">
        <v>280</v>
      </c>
      <c r="F645" s="3">
        <v>29</v>
      </c>
      <c r="G645" s="39" t="str">
        <f t="shared" si="40"/>
        <v>sábado</v>
      </c>
      <c r="H645" s="39">
        <f t="shared" si="41"/>
        <v>22</v>
      </c>
      <c r="I645" s="39">
        <f t="shared" si="42"/>
        <v>8</v>
      </c>
      <c r="J645" s="39">
        <f t="shared" si="43"/>
        <v>2020</v>
      </c>
      <c r="K645" s="21">
        <v>44065</v>
      </c>
    </row>
    <row r="646" spans="1:11" x14ac:dyDescent="0.35">
      <c r="A646" s="4">
        <v>645</v>
      </c>
      <c r="B646" s="4">
        <v>1069</v>
      </c>
      <c r="C646" s="27">
        <v>1069</v>
      </c>
      <c r="D646" s="2" t="s">
        <v>267</v>
      </c>
      <c r="E646" s="2" t="s">
        <v>278</v>
      </c>
      <c r="F646" s="3">
        <v>42</v>
      </c>
      <c r="G646" s="39" t="str">
        <f t="shared" si="40"/>
        <v>sábado</v>
      </c>
      <c r="H646" s="39">
        <f t="shared" si="41"/>
        <v>22</v>
      </c>
      <c r="I646" s="39">
        <f t="shared" si="42"/>
        <v>8</v>
      </c>
      <c r="J646" s="39">
        <f t="shared" si="43"/>
        <v>2020</v>
      </c>
      <c r="K646" s="21">
        <v>44065</v>
      </c>
    </row>
    <row r="647" spans="1:11" x14ac:dyDescent="0.35">
      <c r="A647" s="4">
        <v>646</v>
      </c>
      <c r="B647" s="4">
        <v>324</v>
      </c>
      <c r="C647" s="27">
        <v>324</v>
      </c>
      <c r="D647" s="2" t="s">
        <v>267</v>
      </c>
      <c r="E647" s="2" t="s">
        <v>272</v>
      </c>
      <c r="F647" s="3">
        <v>60</v>
      </c>
      <c r="G647" s="39" t="str">
        <f t="shared" si="40"/>
        <v>domingo</v>
      </c>
      <c r="H647" s="39">
        <f t="shared" si="41"/>
        <v>23</v>
      </c>
      <c r="I647" s="39">
        <f t="shared" si="42"/>
        <v>8</v>
      </c>
      <c r="J647" s="39">
        <f t="shared" si="43"/>
        <v>2020</v>
      </c>
      <c r="K647" s="21">
        <v>44066</v>
      </c>
    </row>
    <row r="648" spans="1:11" x14ac:dyDescent="0.35">
      <c r="A648" s="4">
        <v>647</v>
      </c>
      <c r="B648" s="4">
        <v>1249</v>
      </c>
      <c r="C648" s="27">
        <v>1249</v>
      </c>
      <c r="D648" s="2" t="s">
        <v>271</v>
      </c>
      <c r="E648" s="2" t="s">
        <v>280</v>
      </c>
      <c r="F648" s="3">
        <v>24</v>
      </c>
      <c r="G648" s="39" t="str">
        <f t="shared" si="40"/>
        <v>domingo</v>
      </c>
      <c r="H648" s="39">
        <f t="shared" si="41"/>
        <v>23</v>
      </c>
      <c r="I648" s="39">
        <f t="shared" si="42"/>
        <v>8</v>
      </c>
      <c r="J648" s="39">
        <f t="shared" si="43"/>
        <v>2020</v>
      </c>
      <c r="K648" s="21">
        <v>44066</v>
      </c>
    </row>
    <row r="649" spans="1:11" x14ac:dyDescent="0.35">
      <c r="A649" s="4">
        <v>648</v>
      </c>
      <c r="B649" s="4">
        <v>234</v>
      </c>
      <c r="C649" s="27">
        <v>234</v>
      </c>
      <c r="D649" s="2" t="s">
        <v>267</v>
      </c>
      <c r="E649" s="2" t="s">
        <v>272</v>
      </c>
      <c r="F649" s="3">
        <v>25</v>
      </c>
      <c r="G649" s="39" t="str">
        <f t="shared" si="40"/>
        <v>domingo</v>
      </c>
      <c r="H649" s="39">
        <f t="shared" si="41"/>
        <v>23</v>
      </c>
      <c r="I649" s="39">
        <f t="shared" si="42"/>
        <v>8</v>
      </c>
      <c r="J649" s="39">
        <f t="shared" si="43"/>
        <v>2020</v>
      </c>
      <c r="K649" s="21">
        <v>44066</v>
      </c>
    </row>
    <row r="650" spans="1:11" x14ac:dyDescent="0.35">
      <c r="A650" s="4">
        <v>649</v>
      </c>
      <c r="B650" s="4">
        <v>102</v>
      </c>
      <c r="C650" s="27">
        <v>102</v>
      </c>
      <c r="D650" s="2" t="s">
        <v>267</v>
      </c>
      <c r="E650" s="2" t="s">
        <v>279</v>
      </c>
      <c r="F650" s="3">
        <v>48</v>
      </c>
      <c r="G650" s="39" t="str">
        <f t="shared" si="40"/>
        <v>domingo</v>
      </c>
      <c r="H650" s="39">
        <f t="shared" si="41"/>
        <v>23</v>
      </c>
      <c r="I650" s="39">
        <f t="shared" si="42"/>
        <v>8</v>
      </c>
      <c r="J650" s="39">
        <f t="shared" si="43"/>
        <v>2020</v>
      </c>
      <c r="K650" s="21">
        <v>44066</v>
      </c>
    </row>
    <row r="651" spans="1:11" x14ac:dyDescent="0.35">
      <c r="A651" s="4">
        <v>650</v>
      </c>
      <c r="B651" s="4">
        <v>892</v>
      </c>
      <c r="C651" s="27">
        <v>892</v>
      </c>
      <c r="D651" s="2" t="s">
        <v>267</v>
      </c>
      <c r="E651" s="2" t="s">
        <v>286</v>
      </c>
      <c r="F651" s="3">
        <v>27</v>
      </c>
      <c r="G651" s="39" t="str">
        <f t="shared" si="40"/>
        <v>domingo</v>
      </c>
      <c r="H651" s="39">
        <f t="shared" si="41"/>
        <v>23</v>
      </c>
      <c r="I651" s="39">
        <f t="shared" si="42"/>
        <v>8</v>
      </c>
      <c r="J651" s="39">
        <f t="shared" si="43"/>
        <v>2020</v>
      </c>
      <c r="K651" s="21">
        <v>44066</v>
      </c>
    </row>
    <row r="652" spans="1:11" x14ac:dyDescent="0.35">
      <c r="A652" s="4">
        <v>651</v>
      </c>
      <c r="B652" s="4">
        <v>576</v>
      </c>
      <c r="C652" s="27">
        <v>576</v>
      </c>
      <c r="D652" s="2" t="s">
        <v>267</v>
      </c>
      <c r="E652" s="2" t="s">
        <v>286</v>
      </c>
      <c r="F652" s="3">
        <v>30</v>
      </c>
      <c r="G652" s="39" t="str">
        <f t="shared" si="40"/>
        <v>segunda-feira</v>
      </c>
      <c r="H652" s="39">
        <f t="shared" si="41"/>
        <v>24</v>
      </c>
      <c r="I652" s="39">
        <f t="shared" si="42"/>
        <v>8</v>
      </c>
      <c r="J652" s="39">
        <f t="shared" si="43"/>
        <v>2020</v>
      </c>
      <c r="K652" s="21">
        <v>44067</v>
      </c>
    </row>
    <row r="653" spans="1:11" x14ac:dyDescent="0.35">
      <c r="A653" s="4">
        <v>652</v>
      </c>
      <c r="B653" s="4">
        <v>705</v>
      </c>
      <c r="C653" s="27">
        <v>705</v>
      </c>
      <c r="D653" s="2" t="s">
        <v>267</v>
      </c>
      <c r="E653" s="2" t="s">
        <v>284</v>
      </c>
      <c r="F653" s="3">
        <v>41</v>
      </c>
      <c r="G653" s="39" t="str">
        <f t="shared" si="40"/>
        <v>segunda-feira</v>
      </c>
      <c r="H653" s="39">
        <f t="shared" si="41"/>
        <v>24</v>
      </c>
      <c r="I653" s="39">
        <f t="shared" si="42"/>
        <v>8</v>
      </c>
      <c r="J653" s="39">
        <f t="shared" si="43"/>
        <v>2020</v>
      </c>
      <c r="K653" s="21">
        <v>44067</v>
      </c>
    </row>
    <row r="654" spans="1:11" x14ac:dyDescent="0.35">
      <c r="A654" s="4">
        <v>653</v>
      </c>
      <c r="B654" s="4">
        <v>1154</v>
      </c>
      <c r="C654" s="27">
        <v>1154</v>
      </c>
      <c r="D654" s="2" t="s">
        <v>266</v>
      </c>
      <c r="E654" s="2" t="s">
        <v>283</v>
      </c>
      <c r="F654" s="3">
        <v>30</v>
      </c>
      <c r="G654" s="39" t="str">
        <f t="shared" si="40"/>
        <v>terça-feira</v>
      </c>
      <c r="H654" s="39">
        <f t="shared" si="41"/>
        <v>25</v>
      </c>
      <c r="I654" s="39">
        <f t="shared" si="42"/>
        <v>8</v>
      </c>
      <c r="J654" s="39">
        <f t="shared" si="43"/>
        <v>2020</v>
      </c>
      <c r="K654" s="21">
        <v>44068</v>
      </c>
    </row>
    <row r="655" spans="1:11" x14ac:dyDescent="0.35">
      <c r="A655" s="4">
        <v>654</v>
      </c>
      <c r="B655" s="4">
        <v>640</v>
      </c>
      <c r="C655" s="27">
        <v>640</v>
      </c>
      <c r="D655" s="2" t="s">
        <v>266</v>
      </c>
      <c r="E655" s="2" t="s">
        <v>275</v>
      </c>
      <c r="F655" s="3">
        <v>27</v>
      </c>
      <c r="G655" s="39" t="str">
        <f t="shared" si="40"/>
        <v>terça-feira</v>
      </c>
      <c r="H655" s="39">
        <f t="shared" si="41"/>
        <v>25</v>
      </c>
      <c r="I655" s="39">
        <f t="shared" si="42"/>
        <v>8</v>
      </c>
      <c r="J655" s="39">
        <f t="shared" si="43"/>
        <v>2020</v>
      </c>
      <c r="K655" s="21">
        <v>44068</v>
      </c>
    </row>
    <row r="656" spans="1:11" x14ac:dyDescent="0.35">
      <c r="A656" s="4">
        <v>655</v>
      </c>
      <c r="B656" s="4">
        <v>1077</v>
      </c>
      <c r="C656" s="27">
        <v>1077</v>
      </c>
      <c r="D656" s="2" t="s">
        <v>267</v>
      </c>
      <c r="E656" s="2" t="s">
        <v>286</v>
      </c>
      <c r="F656" s="3">
        <v>14</v>
      </c>
      <c r="G656" s="39" t="str">
        <f t="shared" si="40"/>
        <v>terça-feira</v>
      </c>
      <c r="H656" s="39">
        <f t="shared" si="41"/>
        <v>25</v>
      </c>
      <c r="I656" s="39">
        <f t="shared" si="42"/>
        <v>8</v>
      </c>
      <c r="J656" s="39">
        <f t="shared" si="43"/>
        <v>2020</v>
      </c>
      <c r="K656" s="21">
        <v>44068</v>
      </c>
    </row>
    <row r="657" spans="1:11" x14ac:dyDescent="0.35">
      <c r="A657" s="4">
        <v>656</v>
      </c>
      <c r="B657" s="4">
        <v>1041</v>
      </c>
      <c r="C657" s="27">
        <v>1041</v>
      </c>
      <c r="D657" s="2" t="s">
        <v>266</v>
      </c>
      <c r="E657" s="2" t="s">
        <v>282</v>
      </c>
      <c r="F657" s="3">
        <v>57</v>
      </c>
      <c r="G657" s="39" t="str">
        <f t="shared" si="40"/>
        <v>quarta-feira</v>
      </c>
      <c r="H657" s="39">
        <f t="shared" si="41"/>
        <v>26</v>
      </c>
      <c r="I657" s="39">
        <f t="shared" si="42"/>
        <v>8</v>
      </c>
      <c r="J657" s="39">
        <f t="shared" si="43"/>
        <v>2020</v>
      </c>
      <c r="K657" s="21">
        <v>44069</v>
      </c>
    </row>
    <row r="658" spans="1:11" x14ac:dyDescent="0.35">
      <c r="A658" s="4">
        <v>657</v>
      </c>
      <c r="B658" s="4">
        <v>608</v>
      </c>
      <c r="C658" s="27">
        <v>608</v>
      </c>
      <c r="D658" s="2" t="s">
        <v>269</v>
      </c>
      <c r="E658" s="2" t="s">
        <v>272</v>
      </c>
      <c r="F658" s="3">
        <v>49</v>
      </c>
      <c r="G658" s="39" t="str">
        <f t="shared" si="40"/>
        <v>quarta-feira</v>
      </c>
      <c r="H658" s="39">
        <f t="shared" si="41"/>
        <v>26</v>
      </c>
      <c r="I658" s="39">
        <f t="shared" si="42"/>
        <v>8</v>
      </c>
      <c r="J658" s="39">
        <f t="shared" si="43"/>
        <v>2020</v>
      </c>
      <c r="K658" s="21">
        <v>44069</v>
      </c>
    </row>
    <row r="659" spans="1:11" x14ac:dyDescent="0.35">
      <c r="A659" s="4">
        <v>658</v>
      </c>
      <c r="B659" s="4">
        <v>133</v>
      </c>
      <c r="C659" s="27">
        <v>133</v>
      </c>
      <c r="D659" s="2" t="s">
        <v>266</v>
      </c>
      <c r="E659" s="2" t="s">
        <v>276</v>
      </c>
      <c r="F659" s="3">
        <v>26</v>
      </c>
      <c r="G659" s="39" t="str">
        <f t="shared" si="40"/>
        <v>quinta-feira</v>
      </c>
      <c r="H659" s="39">
        <f t="shared" si="41"/>
        <v>27</v>
      </c>
      <c r="I659" s="39">
        <f t="shared" si="42"/>
        <v>8</v>
      </c>
      <c r="J659" s="39">
        <f t="shared" si="43"/>
        <v>2020</v>
      </c>
      <c r="K659" s="21">
        <v>44070</v>
      </c>
    </row>
    <row r="660" spans="1:11" x14ac:dyDescent="0.35">
      <c r="A660" s="4">
        <v>659</v>
      </c>
      <c r="B660" s="4">
        <v>1151</v>
      </c>
      <c r="C660" s="27">
        <v>1151</v>
      </c>
      <c r="D660" s="2" t="s">
        <v>270</v>
      </c>
      <c r="E660" s="2" t="s">
        <v>288</v>
      </c>
      <c r="F660" s="3">
        <v>41</v>
      </c>
      <c r="G660" s="39" t="str">
        <f t="shared" si="40"/>
        <v>quinta-feira</v>
      </c>
      <c r="H660" s="39">
        <f t="shared" si="41"/>
        <v>27</v>
      </c>
      <c r="I660" s="39">
        <f t="shared" si="42"/>
        <v>8</v>
      </c>
      <c r="J660" s="39">
        <f t="shared" si="43"/>
        <v>2020</v>
      </c>
      <c r="K660" s="21">
        <v>44070</v>
      </c>
    </row>
    <row r="661" spans="1:11" x14ac:dyDescent="0.35">
      <c r="A661" s="4">
        <v>660</v>
      </c>
      <c r="B661" s="4">
        <v>868</v>
      </c>
      <c r="C661" s="27">
        <v>868</v>
      </c>
      <c r="D661" s="2" t="s">
        <v>266</v>
      </c>
      <c r="E661" s="2" t="s">
        <v>272</v>
      </c>
      <c r="F661" s="3">
        <v>32</v>
      </c>
      <c r="G661" s="39" t="str">
        <f t="shared" si="40"/>
        <v>quinta-feira</v>
      </c>
      <c r="H661" s="39">
        <f t="shared" si="41"/>
        <v>27</v>
      </c>
      <c r="I661" s="39">
        <f t="shared" si="42"/>
        <v>8</v>
      </c>
      <c r="J661" s="39">
        <f t="shared" si="43"/>
        <v>2020</v>
      </c>
      <c r="K661" s="21">
        <v>44070</v>
      </c>
    </row>
    <row r="662" spans="1:11" x14ac:dyDescent="0.35">
      <c r="A662" s="4">
        <v>661</v>
      </c>
      <c r="B662" s="4">
        <v>252</v>
      </c>
      <c r="C662" s="27">
        <v>252</v>
      </c>
      <c r="D662" s="2" t="s">
        <v>267</v>
      </c>
      <c r="E662" s="2" t="s">
        <v>273</v>
      </c>
      <c r="F662" s="3">
        <v>31</v>
      </c>
      <c r="G662" s="39" t="str">
        <f t="shared" si="40"/>
        <v>sexta-feira</v>
      </c>
      <c r="H662" s="39">
        <f t="shared" si="41"/>
        <v>28</v>
      </c>
      <c r="I662" s="39">
        <f t="shared" si="42"/>
        <v>8</v>
      </c>
      <c r="J662" s="39">
        <f t="shared" si="43"/>
        <v>2020</v>
      </c>
      <c r="K662" s="21">
        <v>44071</v>
      </c>
    </row>
    <row r="663" spans="1:11" x14ac:dyDescent="0.35">
      <c r="A663" s="4">
        <v>662</v>
      </c>
      <c r="B663" s="4">
        <v>773</v>
      </c>
      <c r="C663" s="27">
        <v>773</v>
      </c>
      <c r="D663" s="2" t="s">
        <v>270</v>
      </c>
      <c r="E663" s="2" t="s">
        <v>289</v>
      </c>
      <c r="F663" s="3">
        <v>14</v>
      </c>
      <c r="G663" s="39" t="str">
        <f t="shared" si="40"/>
        <v>sexta-feira</v>
      </c>
      <c r="H663" s="39">
        <f t="shared" si="41"/>
        <v>28</v>
      </c>
      <c r="I663" s="39">
        <f t="shared" si="42"/>
        <v>8</v>
      </c>
      <c r="J663" s="39">
        <f t="shared" si="43"/>
        <v>2020</v>
      </c>
      <c r="K663" s="21">
        <v>44071</v>
      </c>
    </row>
    <row r="664" spans="1:11" x14ac:dyDescent="0.35">
      <c r="A664" s="4">
        <v>663</v>
      </c>
      <c r="B664" s="4">
        <v>43</v>
      </c>
      <c r="C664" s="27">
        <v>43</v>
      </c>
      <c r="D664" s="2" t="s">
        <v>267</v>
      </c>
      <c r="E664" s="2" t="s">
        <v>276</v>
      </c>
      <c r="F664" s="3">
        <v>54</v>
      </c>
      <c r="G664" s="39" t="str">
        <f t="shared" si="40"/>
        <v>sexta-feira</v>
      </c>
      <c r="H664" s="39">
        <f t="shared" si="41"/>
        <v>28</v>
      </c>
      <c r="I664" s="39">
        <f t="shared" si="42"/>
        <v>8</v>
      </c>
      <c r="J664" s="39">
        <f t="shared" si="43"/>
        <v>2020</v>
      </c>
      <c r="K664" s="21">
        <v>44071</v>
      </c>
    </row>
    <row r="665" spans="1:11" x14ac:dyDescent="0.35">
      <c r="A665" s="4">
        <v>664</v>
      </c>
      <c r="B665" s="4">
        <v>731</v>
      </c>
      <c r="C665" s="27">
        <v>731</v>
      </c>
      <c r="D665" s="2" t="s">
        <v>267</v>
      </c>
      <c r="E665" s="2" t="s">
        <v>283</v>
      </c>
      <c r="F665" s="3">
        <v>24</v>
      </c>
      <c r="G665" s="39" t="str">
        <f t="shared" si="40"/>
        <v>sábado</v>
      </c>
      <c r="H665" s="39">
        <f t="shared" si="41"/>
        <v>29</v>
      </c>
      <c r="I665" s="39">
        <f t="shared" si="42"/>
        <v>8</v>
      </c>
      <c r="J665" s="39">
        <f t="shared" si="43"/>
        <v>2020</v>
      </c>
      <c r="K665" s="21">
        <v>44072</v>
      </c>
    </row>
    <row r="666" spans="1:11" x14ac:dyDescent="0.35">
      <c r="A666" s="4">
        <v>665</v>
      </c>
      <c r="B666" s="4">
        <v>31</v>
      </c>
      <c r="C666" s="27">
        <v>31</v>
      </c>
      <c r="D666" s="2" t="s">
        <v>270</v>
      </c>
      <c r="E666" s="2" t="s">
        <v>273</v>
      </c>
      <c r="F666" s="3">
        <v>58</v>
      </c>
      <c r="G666" s="39" t="str">
        <f t="shared" si="40"/>
        <v>sábado</v>
      </c>
      <c r="H666" s="39">
        <f t="shared" si="41"/>
        <v>29</v>
      </c>
      <c r="I666" s="39">
        <f t="shared" si="42"/>
        <v>8</v>
      </c>
      <c r="J666" s="39">
        <f t="shared" si="43"/>
        <v>2020</v>
      </c>
      <c r="K666" s="21">
        <v>44072</v>
      </c>
    </row>
    <row r="667" spans="1:11" x14ac:dyDescent="0.35">
      <c r="A667" s="4">
        <v>666</v>
      </c>
      <c r="B667" s="4">
        <v>1009</v>
      </c>
      <c r="C667" s="27">
        <v>1009</v>
      </c>
      <c r="D667" s="2" t="s">
        <v>270</v>
      </c>
      <c r="E667" s="2" t="s">
        <v>283</v>
      </c>
      <c r="F667" s="3">
        <v>42</v>
      </c>
      <c r="G667" s="39" t="str">
        <f t="shared" si="40"/>
        <v>domingo</v>
      </c>
      <c r="H667" s="39">
        <f t="shared" si="41"/>
        <v>30</v>
      </c>
      <c r="I667" s="39">
        <f t="shared" si="42"/>
        <v>8</v>
      </c>
      <c r="J667" s="39">
        <f t="shared" si="43"/>
        <v>2020</v>
      </c>
      <c r="K667" s="21">
        <v>44073</v>
      </c>
    </row>
    <row r="668" spans="1:11" x14ac:dyDescent="0.35">
      <c r="A668" s="4">
        <v>667</v>
      </c>
      <c r="B668" s="4">
        <v>1061</v>
      </c>
      <c r="C668" s="27">
        <v>1061</v>
      </c>
      <c r="D668" s="2" t="s">
        <v>268</v>
      </c>
      <c r="E668" s="2" t="s">
        <v>284</v>
      </c>
      <c r="F668" s="3">
        <v>25</v>
      </c>
      <c r="G668" s="39" t="str">
        <f t="shared" si="40"/>
        <v>domingo</v>
      </c>
      <c r="H668" s="39">
        <f t="shared" si="41"/>
        <v>30</v>
      </c>
      <c r="I668" s="39">
        <f t="shared" si="42"/>
        <v>8</v>
      </c>
      <c r="J668" s="39">
        <f t="shared" si="43"/>
        <v>2020</v>
      </c>
      <c r="K668" s="21">
        <v>44073</v>
      </c>
    </row>
    <row r="669" spans="1:11" x14ac:dyDescent="0.35">
      <c r="A669" s="4">
        <v>668</v>
      </c>
      <c r="B669" s="4">
        <v>498</v>
      </c>
      <c r="C669" s="27">
        <v>498</v>
      </c>
      <c r="D669" s="2" t="s">
        <v>266</v>
      </c>
      <c r="E669" s="2" t="s">
        <v>265</v>
      </c>
      <c r="F669" s="3">
        <v>21</v>
      </c>
      <c r="G669" s="39" t="str">
        <f t="shared" si="40"/>
        <v>domingo</v>
      </c>
      <c r="H669" s="39">
        <f t="shared" si="41"/>
        <v>30</v>
      </c>
      <c r="I669" s="39">
        <f t="shared" si="42"/>
        <v>8</v>
      </c>
      <c r="J669" s="39">
        <f t="shared" si="43"/>
        <v>2020</v>
      </c>
      <c r="K669" s="21">
        <v>44073</v>
      </c>
    </row>
    <row r="670" spans="1:11" x14ac:dyDescent="0.35">
      <c r="A670" s="4">
        <v>669</v>
      </c>
      <c r="B670" s="4">
        <v>1006</v>
      </c>
      <c r="C670" s="27">
        <v>1006</v>
      </c>
      <c r="D670" s="2" t="s">
        <v>267</v>
      </c>
      <c r="E670" s="2" t="s">
        <v>277</v>
      </c>
      <c r="F670" s="3">
        <v>30</v>
      </c>
      <c r="G670" s="39" t="str">
        <f t="shared" si="40"/>
        <v>domingo</v>
      </c>
      <c r="H670" s="39">
        <f t="shared" si="41"/>
        <v>30</v>
      </c>
      <c r="I670" s="39">
        <f t="shared" si="42"/>
        <v>8</v>
      </c>
      <c r="J670" s="39">
        <f t="shared" si="43"/>
        <v>2020</v>
      </c>
      <c r="K670" s="21">
        <v>44073</v>
      </c>
    </row>
    <row r="671" spans="1:11" x14ac:dyDescent="0.35">
      <c r="A671" s="4">
        <v>670</v>
      </c>
      <c r="B671" s="4">
        <v>1129</v>
      </c>
      <c r="C671" s="27">
        <v>1129</v>
      </c>
      <c r="D671" s="2" t="s">
        <v>267</v>
      </c>
      <c r="E671" s="2" t="s">
        <v>286</v>
      </c>
      <c r="F671" s="3">
        <v>58</v>
      </c>
      <c r="G671" s="39" t="str">
        <f t="shared" si="40"/>
        <v>domingo</v>
      </c>
      <c r="H671" s="39">
        <f t="shared" si="41"/>
        <v>30</v>
      </c>
      <c r="I671" s="39">
        <f t="shared" si="42"/>
        <v>8</v>
      </c>
      <c r="J671" s="39">
        <f t="shared" si="43"/>
        <v>2020</v>
      </c>
      <c r="K671" s="21">
        <v>44073</v>
      </c>
    </row>
    <row r="672" spans="1:11" x14ac:dyDescent="0.35">
      <c r="A672" s="4">
        <v>671</v>
      </c>
      <c r="B672" s="4">
        <v>950</v>
      </c>
      <c r="C672" s="27">
        <v>950</v>
      </c>
      <c r="D672" s="2" t="s">
        <v>267</v>
      </c>
      <c r="E672" s="2" t="s">
        <v>284</v>
      </c>
      <c r="F672" s="3">
        <v>55</v>
      </c>
      <c r="G672" s="39" t="str">
        <f t="shared" si="40"/>
        <v>segunda-feira</v>
      </c>
      <c r="H672" s="39">
        <f t="shared" si="41"/>
        <v>31</v>
      </c>
      <c r="I672" s="39">
        <f t="shared" si="42"/>
        <v>8</v>
      </c>
      <c r="J672" s="39">
        <f t="shared" si="43"/>
        <v>2020</v>
      </c>
      <c r="K672" s="21">
        <v>44074</v>
      </c>
    </row>
    <row r="673" spans="1:11" x14ac:dyDescent="0.35">
      <c r="A673" s="4">
        <v>672</v>
      </c>
      <c r="B673" s="4">
        <v>1278</v>
      </c>
      <c r="C673" s="27">
        <v>1278</v>
      </c>
      <c r="D673" s="2" t="s">
        <v>267</v>
      </c>
      <c r="E673" s="2" t="s">
        <v>289</v>
      </c>
      <c r="F673" s="3">
        <v>22</v>
      </c>
      <c r="G673" s="39" t="str">
        <f t="shared" si="40"/>
        <v>segunda-feira</v>
      </c>
      <c r="H673" s="39">
        <f t="shared" si="41"/>
        <v>31</v>
      </c>
      <c r="I673" s="39">
        <f t="shared" si="42"/>
        <v>8</v>
      </c>
      <c r="J673" s="39">
        <f t="shared" si="43"/>
        <v>2020</v>
      </c>
      <c r="K673" s="21">
        <v>44074</v>
      </c>
    </row>
    <row r="674" spans="1:11" x14ac:dyDescent="0.35">
      <c r="A674" s="4">
        <v>673</v>
      </c>
      <c r="B674" s="4">
        <v>648</v>
      </c>
      <c r="C674" s="27">
        <v>648</v>
      </c>
      <c r="D674" s="2" t="s">
        <v>270</v>
      </c>
      <c r="E674" s="2" t="s">
        <v>277</v>
      </c>
      <c r="F674" s="3">
        <v>53</v>
      </c>
      <c r="G674" s="39" t="str">
        <f t="shared" si="40"/>
        <v>segunda-feira</v>
      </c>
      <c r="H674" s="39">
        <f t="shared" si="41"/>
        <v>31</v>
      </c>
      <c r="I674" s="39">
        <f t="shared" si="42"/>
        <v>8</v>
      </c>
      <c r="J674" s="39">
        <f t="shared" si="43"/>
        <v>2020</v>
      </c>
      <c r="K674" s="21">
        <v>44074</v>
      </c>
    </row>
    <row r="675" spans="1:11" x14ac:dyDescent="0.35">
      <c r="A675" s="4">
        <v>674</v>
      </c>
      <c r="B675" s="4">
        <v>285</v>
      </c>
      <c r="C675" s="27">
        <v>285</v>
      </c>
      <c r="D675" s="2" t="s">
        <v>267</v>
      </c>
      <c r="E675" s="2" t="s">
        <v>289</v>
      </c>
      <c r="F675" s="3">
        <v>27</v>
      </c>
      <c r="G675" s="39" t="str">
        <f t="shared" si="40"/>
        <v>segunda-feira</v>
      </c>
      <c r="H675" s="39">
        <f t="shared" si="41"/>
        <v>31</v>
      </c>
      <c r="I675" s="39">
        <f t="shared" si="42"/>
        <v>8</v>
      </c>
      <c r="J675" s="39">
        <f t="shared" si="43"/>
        <v>2020</v>
      </c>
      <c r="K675" s="21">
        <v>44074</v>
      </c>
    </row>
    <row r="676" spans="1:11" x14ac:dyDescent="0.35">
      <c r="A676" s="4">
        <v>675</v>
      </c>
      <c r="B676" s="4">
        <v>857</v>
      </c>
      <c r="C676" s="27">
        <v>857</v>
      </c>
      <c r="D676" s="2" t="s">
        <v>270</v>
      </c>
      <c r="E676" s="2" t="s">
        <v>288</v>
      </c>
      <c r="F676" s="3">
        <v>47</v>
      </c>
      <c r="G676" s="39" t="str">
        <f t="shared" si="40"/>
        <v>segunda-feira</v>
      </c>
      <c r="H676" s="39">
        <f t="shared" si="41"/>
        <v>31</v>
      </c>
      <c r="I676" s="39">
        <f t="shared" si="42"/>
        <v>8</v>
      </c>
      <c r="J676" s="39">
        <f t="shared" si="43"/>
        <v>2020</v>
      </c>
      <c r="K676" s="21">
        <v>44074</v>
      </c>
    </row>
    <row r="677" spans="1:11" x14ac:dyDescent="0.35">
      <c r="A677" s="4">
        <v>676</v>
      </c>
      <c r="B677" s="4">
        <v>722</v>
      </c>
      <c r="C677" s="27">
        <v>722</v>
      </c>
      <c r="D677" s="2" t="s">
        <v>267</v>
      </c>
      <c r="E677" s="2" t="s">
        <v>276</v>
      </c>
      <c r="F677" s="3">
        <v>45</v>
      </c>
      <c r="G677" s="39" t="str">
        <f t="shared" si="40"/>
        <v>terça-feira</v>
      </c>
      <c r="H677" s="39">
        <f t="shared" si="41"/>
        <v>1</v>
      </c>
      <c r="I677" s="39">
        <f t="shared" si="42"/>
        <v>9</v>
      </c>
      <c r="J677" s="39">
        <f t="shared" si="43"/>
        <v>2020</v>
      </c>
      <c r="K677" s="21">
        <v>44075</v>
      </c>
    </row>
    <row r="678" spans="1:11" x14ac:dyDescent="0.35">
      <c r="A678" s="4">
        <v>677</v>
      </c>
      <c r="B678" s="4">
        <v>51</v>
      </c>
      <c r="C678" s="27">
        <v>51</v>
      </c>
      <c r="D678" s="2" t="s">
        <v>267</v>
      </c>
      <c r="E678" s="2" t="s">
        <v>289</v>
      </c>
      <c r="F678" s="3">
        <v>54</v>
      </c>
      <c r="G678" s="39" t="str">
        <f t="shared" si="40"/>
        <v>quarta-feira</v>
      </c>
      <c r="H678" s="39">
        <f t="shared" si="41"/>
        <v>2</v>
      </c>
      <c r="I678" s="39">
        <f t="shared" si="42"/>
        <v>9</v>
      </c>
      <c r="J678" s="39">
        <f t="shared" si="43"/>
        <v>2020</v>
      </c>
      <c r="K678" s="21">
        <v>44076</v>
      </c>
    </row>
    <row r="679" spans="1:11" x14ac:dyDescent="0.35">
      <c r="A679" s="4">
        <v>678</v>
      </c>
      <c r="B679" s="4">
        <v>809</v>
      </c>
      <c r="C679" s="27">
        <v>809</v>
      </c>
      <c r="D679" s="2" t="s">
        <v>267</v>
      </c>
      <c r="E679" s="2" t="s">
        <v>277</v>
      </c>
      <c r="F679" s="3">
        <v>25</v>
      </c>
      <c r="G679" s="39" t="str">
        <f t="shared" si="40"/>
        <v>quarta-feira</v>
      </c>
      <c r="H679" s="39">
        <f t="shared" si="41"/>
        <v>2</v>
      </c>
      <c r="I679" s="39">
        <f t="shared" si="42"/>
        <v>9</v>
      </c>
      <c r="J679" s="39">
        <f t="shared" si="43"/>
        <v>2020</v>
      </c>
      <c r="K679" s="21">
        <v>44076</v>
      </c>
    </row>
    <row r="680" spans="1:11" x14ac:dyDescent="0.35">
      <c r="A680" s="4">
        <v>679</v>
      </c>
      <c r="B680" s="4">
        <v>328</v>
      </c>
      <c r="C680" s="27">
        <v>328</v>
      </c>
      <c r="D680" s="2" t="s">
        <v>268</v>
      </c>
      <c r="E680" s="2" t="s">
        <v>284</v>
      </c>
      <c r="F680" s="3">
        <v>49</v>
      </c>
      <c r="G680" s="39" t="str">
        <f t="shared" si="40"/>
        <v>quarta-feira</v>
      </c>
      <c r="H680" s="39">
        <f t="shared" si="41"/>
        <v>2</v>
      </c>
      <c r="I680" s="39">
        <f t="shared" si="42"/>
        <v>9</v>
      </c>
      <c r="J680" s="39">
        <f t="shared" si="43"/>
        <v>2020</v>
      </c>
      <c r="K680" s="21">
        <v>44076</v>
      </c>
    </row>
    <row r="681" spans="1:11" x14ac:dyDescent="0.35">
      <c r="A681" s="4">
        <v>680</v>
      </c>
      <c r="B681" s="4">
        <v>5</v>
      </c>
      <c r="C681" s="27">
        <v>5</v>
      </c>
      <c r="D681" s="2" t="s">
        <v>267</v>
      </c>
      <c r="E681" s="2" t="s">
        <v>284</v>
      </c>
      <c r="F681" s="3">
        <v>53</v>
      </c>
      <c r="G681" s="39" t="str">
        <f t="shared" si="40"/>
        <v>quinta-feira</v>
      </c>
      <c r="H681" s="39">
        <f t="shared" si="41"/>
        <v>3</v>
      </c>
      <c r="I681" s="39">
        <f t="shared" si="42"/>
        <v>9</v>
      </c>
      <c r="J681" s="39">
        <f t="shared" si="43"/>
        <v>2020</v>
      </c>
      <c r="K681" s="21">
        <v>44077</v>
      </c>
    </row>
    <row r="682" spans="1:11" x14ac:dyDescent="0.35">
      <c r="A682" s="4">
        <v>681</v>
      </c>
      <c r="B682" s="4">
        <v>1007</v>
      </c>
      <c r="C682" s="27">
        <v>1007</v>
      </c>
      <c r="D682" s="2" t="s">
        <v>267</v>
      </c>
      <c r="E682" s="2" t="s">
        <v>286</v>
      </c>
      <c r="F682" s="3">
        <v>29</v>
      </c>
      <c r="G682" s="39" t="str">
        <f t="shared" si="40"/>
        <v>quinta-feira</v>
      </c>
      <c r="H682" s="39">
        <f t="shared" si="41"/>
        <v>3</v>
      </c>
      <c r="I682" s="39">
        <f t="shared" si="42"/>
        <v>9</v>
      </c>
      <c r="J682" s="39">
        <f t="shared" si="43"/>
        <v>2020</v>
      </c>
      <c r="K682" s="21">
        <v>44077</v>
      </c>
    </row>
    <row r="683" spans="1:11" x14ac:dyDescent="0.35">
      <c r="A683" s="4">
        <v>682</v>
      </c>
      <c r="B683" s="4">
        <v>680</v>
      </c>
      <c r="C683" s="27">
        <v>680</v>
      </c>
      <c r="D683" s="2" t="s">
        <v>271</v>
      </c>
      <c r="E683" s="2" t="s">
        <v>277</v>
      </c>
      <c r="F683" s="3">
        <v>43</v>
      </c>
      <c r="G683" s="39" t="str">
        <f t="shared" si="40"/>
        <v>sexta-feira</v>
      </c>
      <c r="H683" s="39">
        <f t="shared" si="41"/>
        <v>4</v>
      </c>
      <c r="I683" s="39">
        <f t="shared" si="42"/>
        <v>9</v>
      </c>
      <c r="J683" s="39">
        <f t="shared" si="43"/>
        <v>2020</v>
      </c>
      <c r="K683" s="21">
        <v>44078</v>
      </c>
    </row>
    <row r="684" spans="1:11" x14ac:dyDescent="0.35">
      <c r="A684" s="4">
        <v>683</v>
      </c>
      <c r="B684" s="4">
        <v>1256</v>
      </c>
      <c r="C684" s="27">
        <v>1256</v>
      </c>
      <c r="D684" s="2" t="s">
        <v>266</v>
      </c>
      <c r="E684" s="2" t="s">
        <v>272</v>
      </c>
      <c r="F684" s="3">
        <v>56</v>
      </c>
      <c r="G684" s="39" t="str">
        <f t="shared" si="40"/>
        <v>sexta-feira</v>
      </c>
      <c r="H684" s="39">
        <f t="shared" si="41"/>
        <v>4</v>
      </c>
      <c r="I684" s="39">
        <f t="shared" si="42"/>
        <v>9</v>
      </c>
      <c r="J684" s="39">
        <f t="shared" si="43"/>
        <v>2020</v>
      </c>
      <c r="K684" s="21">
        <v>44078</v>
      </c>
    </row>
    <row r="685" spans="1:11" x14ac:dyDescent="0.35">
      <c r="A685" s="4">
        <v>684</v>
      </c>
      <c r="B685" s="4">
        <v>736</v>
      </c>
      <c r="C685" s="27">
        <v>736</v>
      </c>
      <c r="D685" s="2" t="s">
        <v>271</v>
      </c>
      <c r="E685" s="2" t="s">
        <v>288</v>
      </c>
      <c r="F685" s="3">
        <v>33</v>
      </c>
      <c r="G685" s="39" t="str">
        <f t="shared" si="40"/>
        <v>sábado</v>
      </c>
      <c r="H685" s="39">
        <f t="shared" si="41"/>
        <v>5</v>
      </c>
      <c r="I685" s="39">
        <f t="shared" si="42"/>
        <v>9</v>
      </c>
      <c r="J685" s="39">
        <f t="shared" si="43"/>
        <v>2020</v>
      </c>
      <c r="K685" s="21">
        <v>44079</v>
      </c>
    </row>
    <row r="686" spans="1:11" x14ac:dyDescent="0.35">
      <c r="A686" s="4">
        <v>685</v>
      </c>
      <c r="B686" s="4">
        <v>578</v>
      </c>
      <c r="C686" s="27">
        <v>578</v>
      </c>
      <c r="D686" s="2" t="s">
        <v>267</v>
      </c>
      <c r="E686" s="2" t="s">
        <v>287</v>
      </c>
      <c r="F686" s="3">
        <v>17</v>
      </c>
      <c r="G686" s="39" t="str">
        <f t="shared" si="40"/>
        <v>domingo</v>
      </c>
      <c r="H686" s="39">
        <f t="shared" si="41"/>
        <v>6</v>
      </c>
      <c r="I686" s="39">
        <f t="shared" si="42"/>
        <v>9</v>
      </c>
      <c r="J686" s="39">
        <f t="shared" si="43"/>
        <v>2020</v>
      </c>
      <c r="K686" s="21">
        <v>44080</v>
      </c>
    </row>
    <row r="687" spans="1:11" x14ac:dyDescent="0.35">
      <c r="A687" s="4">
        <v>686</v>
      </c>
      <c r="B687" s="4">
        <v>489</v>
      </c>
      <c r="C687" s="27">
        <v>489</v>
      </c>
      <c r="D687" s="2" t="s">
        <v>271</v>
      </c>
      <c r="E687" s="2" t="s">
        <v>275</v>
      </c>
      <c r="F687" s="3">
        <v>54</v>
      </c>
      <c r="G687" s="39" t="str">
        <f t="shared" si="40"/>
        <v>segunda-feira</v>
      </c>
      <c r="H687" s="39">
        <f t="shared" si="41"/>
        <v>7</v>
      </c>
      <c r="I687" s="39">
        <f t="shared" si="42"/>
        <v>9</v>
      </c>
      <c r="J687" s="39">
        <f t="shared" si="43"/>
        <v>2020</v>
      </c>
      <c r="K687" s="21">
        <v>44081</v>
      </c>
    </row>
    <row r="688" spans="1:11" x14ac:dyDescent="0.35">
      <c r="A688" s="4">
        <v>687</v>
      </c>
      <c r="B688" s="4">
        <v>103</v>
      </c>
      <c r="C688" s="27">
        <v>103</v>
      </c>
      <c r="D688" s="2" t="s">
        <v>267</v>
      </c>
      <c r="E688" s="2" t="s">
        <v>272</v>
      </c>
      <c r="F688" s="3">
        <v>11</v>
      </c>
      <c r="G688" s="39" t="str">
        <f t="shared" si="40"/>
        <v>segunda-feira</v>
      </c>
      <c r="H688" s="39">
        <f t="shared" si="41"/>
        <v>7</v>
      </c>
      <c r="I688" s="39">
        <f t="shared" si="42"/>
        <v>9</v>
      </c>
      <c r="J688" s="39">
        <f t="shared" si="43"/>
        <v>2020</v>
      </c>
      <c r="K688" s="21">
        <v>44081</v>
      </c>
    </row>
    <row r="689" spans="1:11" x14ac:dyDescent="0.35">
      <c r="A689" s="4">
        <v>688</v>
      </c>
      <c r="B689" s="4">
        <v>765</v>
      </c>
      <c r="C689" s="27">
        <v>765</v>
      </c>
      <c r="D689" s="2" t="s">
        <v>267</v>
      </c>
      <c r="E689" s="2" t="s">
        <v>287</v>
      </c>
      <c r="F689" s="3">
        <v>41</v>
      </c>
      <c r="G689" s="39" t="str">
        <f t="shared" si="40"/>
        <v>segunda-feira</v>
      </c>
      <c r="H689" s="39">
        <f t="shared" si="41"/>
        <v>7</v>
      </c>
      <c r="I689" s="39">
        <f t="shared" si="42"/>
        <v>9</v>
      </c>
      <c r="J689" s="39">
        <f t="shared" si="43"/>
        <v>2020</v>
      </c>
      <c r="K689" s="21">
        <v>44081</v>
      </c>
    </row>
    <row r="690" spans="1:11" x14ac:dyDescent="0.35">
      <c r="A690" s="4">
        <v>689</v>
      </c>
      <c r="B690" s="4">
        <v>1001</v>
      </c>
      <c r="C690" s="27">
        <v>1001</v>
      </c>
      <c r="D690" s="2" t="s">
        <v>267</v>
      </c>
      <c r="E690" s="2" t="s">
        <v>282</v>
      </c>
      <c r="F690" s="3">
        <v>34</v>
      </c>
      <c r="G690" s="39" t="str">
        <f t="shared" si="40"/>
        <v>terça-feira</v>
      </c>
      <c r="H690" s="39">
        <f t="shared" si="41"/>
        <v>8</v>
      </c>
      <c r="I690" s="39">
        <f t="shared" si="42"/>
        <v>9</v>
      </c>
      <c r="J690" s="39">
        <f t="shared" si="43"/>
        <v>2020</v>
      </c>
      <c r="K690" s="21">
        <v>44082</v>
      </c>
    </row>
    <row r="691" spans="1:11" x14ac:dyDescent="0.35">
      <c r="A691" s="4">
        <v>690</v>
      </c>
      <c r="B691" s="4">
        <v>239</v>
      </c>
      <c r="C691" s="27">
        <v>239</v>
      </c>
      <c r="D691" s="2" t="s">
        <v>269</v>
      </c>
      <c r="E691" s="2" t="s">
        <v>284</v>
      </c>
      <c r="F691" s="3">
        <v>54</v>
      </c>
      <c r="G691" s="39" t="str">
        <f t="shared" si="40"/>
        <v>terça-feira</v>
      </c>
      <c r="H691" s="39">
        <f t="shared" si="41"/>
        <v>8</v>
      </c>
      <c r="I691" s="39">
        <f t="shared" si="42"/>
        <v>9</v>
      </c>
      <c r="J691" s="39">
        <f t="shared" si="43"/>
        <v>2020</v>
      </c>
      <c r="K691" s="21">
        <v>44082</v>
      </c>
    </row>
    <row r="692" spans="1:11" x14ac:dyDescent="0.35">
      <c r="A692" s="4">
        <v>691</v>
      </c>
      <c r="B692" s="4">
        <v>38</v>
      </c>
      <c r="C692" s="27">
        <v>38</v>
      </c>
      <c r="D692" s="2" t="s">
        <v>268</v>
      </c>
      <c r="E692" s="2" t="s">
        <v>285</v>
      </c>
      <c r="F692" s="3">
        <v>46</v>
      </c>
      <c r="G692" s="39" t="str">
        <f t="shared" si="40"/>
        <v>quarta-feira</v>
      </c>
      <c r="H692" s="39">
        <f t="shared" si="41"/>
        <v>9</v>
      </c>
      <c r="I692" s="39">
        <f t="shared" si="42"/>
        <v>9</v>
      </c>
      <c r="J692" s="39">
        <f t="shared" si="43"/>
        <v>2020</v>
      </c>
      <c r="K692" s="21">
        <v>44083</v>
      </c>
    </row>
    <row r="693" spans="1:11" x14ac:dyDescent="0.35">
      <c r="A693" s="4">
        <v>692</v>
      </c>
      <c r="B693" s="4">
        <v>665</v>
      </c>
      <c r="C693" s="27">
        <v>665</v>
      </c>
      <c r="D693" s="2" t="s">
        <v>268</v>
      </c>
      <c r="E693" s="2" t="s">
        <v>273</v>
      </c>
      <c r="F693" s="3">
        <v>13</v>
      </c>
      <c r="G693" s="39" t="str">
        <f t="shared" si="40"/>
        <v>quarta-feira</v>
      </c>
      <c r="H693" s="39">
        <f t="shared" si="41"/>
        <v>9</v>
      </c>
      <c r="I693" s="39">
        <f t="shared" si="42"/>
        <v>9</v>
      </c>
      <c r="J693" s="39">
        <f t="shared" si="43"/>
        <v>2020</v>
      </c>
      <c r="K693" s="21">
        <v>44083</v>
      </c>
    </row>
    <row r="694" spans="1:11" x14ac:dyDescent="0.35">
      <c r="A694" s="4">
        <v>693</v>
      </c>
      <c r="B694" s="4">
        <v>1018</v>
      </c>
      <c r="C694" s="27">
        <v>1018</v>
      </c>
      <c r="D694" s="2" t="s">
        <v>266</v>
      </c>
      <c r="E694" s="2" t="s">
        <v>286</v>
      </c>
      <c r="F694" s="3">
        <v>48</v>
      </c>
      <c r="G694" s="39" t="str">
        <f t="shared" si="40"/>
        <v>quarta-feira</v>
      </c>
      <c r="H694" s="39">
        <f t="shared" si="41"/>
        <v>9</v>
      </c>
      <c r="I694" s="39">
        <f t="shared" si="42"/>
        <v>9</v>
      </c>
      <c r="J694" s="39">
        <f t="shared" si="43"/>
        <v>2020</v>
      </c>
      <c r="K694" s="21">
        <v>44083</v>
      </c>
    </row>
    <row r="695" spans="1:11" x14ac:dyDescent="0.35">
      <c r="A695" s="4">
        <v>694</v>
      </c>
      <c r="B695" s="4">
        <v>294</v>
      </c>
      <c r="C695" s="27">
        <v>294</v>
      </c>
      <c r="D695" s="2" t="s">
        <v>270</v>
      </c>
      <c r="E695" s="2" t="s">
        <v>273</v>
      </c>
      <c r="F695" s="3">
        <v>49</v>
      </c>
      <c r="G695" s="39" t="str">
        <f t="shared" si="40"/>
        <v>quarta-feira</v>
      </c>
      <c r="H695" s="39">
        <f t="shared" si="41"/>
        <v>9</v>
      </c>
      <c r="I695" s="39">
        <f t="shared" si="42"/>
        <v>9</v>
      </c>
      <c r="J695" s="39">
        <f t="shared" si="43"/>
        <v>2020</v>
      </c>
      <c r="K695" s="21">
        <v>44083</v>
      </c>
    </row>
    <row r="696" spans="1:11" x14ac:dyDescent="0.35">
      <c r="A696" s="4">
        <v>695</v>
      </c>
      <c r="B696" s="4">
        <v>42</v>
      </c>
      <c r="C696" s="27">
        <v>42</v>
      </c>
      <c r="D696" s="2" t="s">
        <v>267</v>
      </c>
      <c r="E696" s="2" t="s">
        <v>282</v>
      </c>
      <c r="F696" s="3">
        <v>42</v>
      </c>
      <c r="G696" s="39" t="str">
        <f t="shared" si="40"/>
        <v>quinta-feira</v>
      </c>
      <c r="H696" s="39">
        <f t="shared" si="41"/>
        <v>10</v>
      </c>
      <c r="I696" s="39">
        <f t="shared" si="42"/>
        <v>9</v>
      </c>
      <c r="J696" s="39">
        <f t="shared" si="43"/>
        <v>2020</v>
      </c>
      <c r="K696" s="21">
        <v>44084</v>
      </c>
    </row>
    <row r="697" spans="1:11" x14ac:dyDescent="0.35">
      <c r="A697" s="4">
        <v>696</v>
      </c>
      <c r="B697" s="4">
        <v>937</v>
      </c>
      <c r="C697" s="27">
        <v>937</v>
      </c>
      <c r="D697" s="2" t="s">
        <v>267</v>
      </c>
      <c r="E697" s="2" t="s">
        <v>288</v>
      </c>
      <c r="F697" s="3">
        <v>19</v>
      </c>
      <c r="G697" s="39" t="str">
        <f t="shared" si="40"/>
        <v>quinta-feira</v>
      </c>
      <c r="H697" s="39">
        <f t="shared" si="41"/>
        <v>10</v>
      </c>
      <c r="I697" s="39">
        <f t="shared" si="42"/>
        <v>9</v>
      </c>
      <c r="J697" s="39">
        <f t="shared" si="43"/>
        <v>2020</v>
      </c>
      <c r="K697" s="21">
        <v>44084</v>
      </c>
    </row>
    <row r="698" spans="1:11" x14ac:dyDescent="0.35">
      <c r="A698" s="4">
        <v>697</v>
      </c>
      <c r="B698" s="4">
        <v>1183</v>
      </c>
      <c r="C698" s="27">
        <v>1183</v>
      </c>
      <c r="D698" s="2" t="s">
        <v>270</v>
      </c>
      <c r="E698" s="2" t="s">
        <v>286</v>
      </c>
      <c r="F698" s="3">
        <v>50</v>
      </c>
      <c r="G698" s="39" t="str">
        <f t="shared" si="40"/>
        <v>sexta-feira</v>
      </c>
      <c r="H698" s="39">
        <f t="shared" si="41"/>
        <v>11</v>
      </c>
      <c r="I698" s="39">
        <f t="shared" si="42"/>
        <v>9</v>
      </c>
      <c r="J698" s="39">
        <f t="shared" si="43"/>
        <v>2020</v>
      </c>
      <c r="K698" s="21">
        <v>44085</v>
      </c>
    </row>
    <row r="699" spans="1:11" x14ac:dyDescent="0.35">
      <c r="A699" s="4">
        <v>698</v>
      </c>
      <c r="B699" s="4">
        <v>729</v>
      </c>
      <c r="C699" s="27">
        <v>729</v>
      </c>
      <c r="D699" s="2" t="s">
        <v>271</v>
      </c>
      <c r="E699" s="2" t="s">
        <v>289</v>
      </c>
      <c r="F699" s="3">
        <v>49</v>
      </c>
      <c r="G699" s="39" t="str">
        <f t="shared" si="40"/>
        <v>sexta-feira</v>
      </c>
      <c r="H699" s="39">
        <f t="shared" si="41"/>
        <v>11</v>
      </c>
      <c r="I699" s="39">
        <f t="shared" si="42"/>
        <v>9</v>
      </c>
      <c r="J699" s="39">
        <f t="shared" si="43"/>
        <v>2020</v>
      </c>
      <c r="K699" s="21">
        <v>44085</v>
      </c>
    </row>
    <row r="700" spans="1:11" x14ac:dyDescent="0.35">
      <c r="A700" s="4">
        <v>699</v>
      </c>
      <c r="B700" s="4">
        <v>274</v>
      </c>
      <c r="C700" s="27">
        <v>274</v>
      </c>
      <c r="D700" s="2" t="s">
        <v>269</v>
      </c>
      <c r="E700" s="2" t="s">
        <v>289</v>
      </c>
      <c r="F700" s="3">
        <v>55</v>
      </c>
      <c r="G700" s="39" t="str">
        <f t="shared" si="40"/>
        <v>sexta-feira</v>
      </c>
      <c r="H700" s="39">
        <f t="shared" si="41"/>
        <v>11</v>
      </c>
      <c r="I700" s="39">
        <f t="shared" si="42"/>
        <v>9</v>
      </c>
      <c r="J700" s="39">
        <f t="shared" si="43"/>
        <v>2020</v>
      </c>
      <c r="K700" s="21">
        <v>44085</v>
      </c>
    </row>
    <row r="701" spans="1:11" x14ac:dyDescent="0.35">
      <c r="A701" s="4">
        <v>700</v>
      </c>
      <c r="B701" s="4">
        <v>673</v>
      </c>
      <c r="C701" s="27">
        <v>673</v>
      </c>
      <c r="D701" s="2" t="s">
        <v>270</v>
      </c>
      <c r="E701" s="2" t="s">
        <v>280</v>
      </c>
      <c r="F701" s="3">
        <v>27</v>
      </c>
      <c r="G701" s="39" t="str">
        <f t="shared" si="40"/>
        <v>sexta-feira</v>
      </c>
      <c r="H701" s="39">
        <f t="shared" si="41"/>
        <v>11</v>
      </c>
      <c r="I701" s="39">
        <f t="shared" si="42"/>
        <v>9</v>
      </c>
      <c r="J701" s="39">
        <f t="shared" si="43"/>
        <v>2020</v>
      </c>
      <c r="K701" s="21">
        <v>44085</v>
      </c>
    </row>
    <row r="702" spans="1:11" x14ac:dyDescent="0.35">
      <c r="A702" s="4">
        <v>701</v>
      </c>
      <c r="B702" s="4">
        <v>1279</v>
      </c>
      <c r="C702" s="27">
        <v>1279</v>
      </c>
      <c r="D702" s="2" t="s">
        <v>266</v>
      </c>
      <c r="E702" s="2" t="s">
        <v>283</v>
      </c>
      <c r="F702" s="3">
        <v>21</v>
      </c>
      <c r="G702" s="39" t="str">
        <f t="shared" si="40"/>
        <v>sexta-feira</v>
      </c>
      <c r="H702" s="39">
        <f t="shared" si="41"/>
        <v>11</v>
      </c>
      <c r="I702" s="39">
        <f t="shared" si="42"/>
        <v>9</v>
      </c>
      <c r="J702" s="39">
        <f t="shared" si="43"/>
        <v>2020</v>
      </c>
      <c r="K702" s="21">
        <v>44085</v>
      </c>
    </row>
    <row r="703" spans="1:11" x14ac:dyDescent="0.35">
      <c r="A703" s="4">
        <v>702</v>
      </c>
      <c r="B703" s="4">
        <v>1163</v>
      </c>
      <c r="C703" s="27">
        <v>1163</v>
      </c>
      <c r="D703" s="2" t="s">
        <v>267</v>
      </c>
      <c r="E703" s="2" t="s">
        <v>287</v>
      </c>
      <c r="F703" s="3">
        <v>37</v>
      </c>
      <c r="G703" s="39" t="str">
        <f t="shared" si="40"/>
        <v>sábado</v>
      </c>
      <c r="H703" s="39">
        <f t="shared" si="41"/>
        <v>12</v>
      </c>
      <c r="I703" s="39">
        <f t="shared" si="42"/>
        <v>9</v>
      </c>
      <c r="J703" s="39">
        <f t="shared" si="43"/>
        <v>2020</v>
      </c>
      <c r="K703" s="21">
        <v>44086</v>
      </c>
    </row>
    <row r="704" spans="1:11" x14ac:dyDescent="0.35">
      <c r="A704" s="4">
        <v>703</v>
      </c>
      <c r="B704" s="4">
        <v>1157</v>
      </c>
      <c r="C704" s="27">
        <v>1157</v>
      </c>
      <c r="D704" s="2" t="s">
        <v>267</v>
      </c>
      <c r="E704" s="2" t="s">
        <v>277</v>
      </c>
      <c r="F704" s="3">
        <v>46</v>
      </c>
      <c r="G704" s="39" t="str">
        <f t="shared" si="40"/>
        <v>sábado</v>
      </c>
      <c r="H704" s="39">
        <f t="shared" si="41"/>
        <v>12</v>
      </c>
      <c r="I704" s="39">
        <f t="shared" si="42"/>
        <v>9</v>
      </c>
      <c r="J704" s="39">
        <f t="shared" si="43"/>
        <v>2020</v>
      </c>
      <c r="K704" s="21">
        <v>44086</v>
      </c>
    </row>
    <row r="705" spans="1:11" x14ac:dyDescent="0.35">
      <c r="A705" s="4">
        <v>704</v>
      </c>
      <c r="B705" s="4">
        <v>532</v>
      </c>
      <c r="C705" s="27">
        <v>532</v>
      </c>
      <c r="D705" s="2" t="s">
        <v>267</v>
      </c>
      <c r="E705" s="2" t="s">
        <v>273</v>
      </c>
      <c r="F705" s="3">
        <v>47</v>
      </c>
      <c r="G705" s="39" t="str">
        <f t="shared" si="40"/>
        <v>sábado</v>
      </c>
      <c r="H705" s="39">
        <f t="shared" si="41"/>
        <v>12</v>
      </c>
      <c r="I705" s="39">
        <f t="shared" si="42"/>
        <v>9</v>
      </c>
      <c r="J705" s="39">
        <f t="shared" si="43"/>
        <v>2020</v>
      </c>
      <c r="K705" s="21">
        <v>44086</v>
      </c>
    </row>
    <row r="706" spans="1:11" x14ac:dyDescent="0.35">
      <c r="A706" s="4">
        <v>705</v>
      </c>
      <c r="B706" s="4">
        <v>203</v>
      </c>
      <c r="C706" s="27">
        <v>203</v>
      </c>
      <c r="D706" s="2" t="s">
        <v>271</v>
      </c>
      <c r="E706" s="2" t="s">
        <v>275</v>
      </c>
      <c r="F706" s="3">
        <v>19</v>
      </c>
      <c r="G706" s="39" t="str">
        <f t="shared" si="40"/>
        <v>sábado</v>
      </c>
      <c r="H706" s="39">
        <f t="shared" si="41"/>
        <v>12</v>
      </c>
      <c r="I706" s="39">
        <f t="shared" si="42"/>
        <v>9</v>
      </c>
      <c r="J706" s="39">
        <f t="shared" si="43"/>
        <v>2020</v>
      </c>
      <c r="K706" s="21">
        <v>44086</v>
      </c>
    </row>
    <row r="707" spans="1:11" x14ac:dyDescent="0.35">
      <c r="A707" s="4">
        <v>706</v>
      </c>
      <c r="B707" s="4">
        <v>866</v>
      </c>
      <c r="C707" s="27">
        <v>866</v>
      </c>
      <c r="D707" s="2" t="s">
        <v>267</v>
      </c>
      <c r="E707" s="2" t="s">
        <v>282</v>
      </c>
      <c r="F707" s="3">
        <v>32</v>
      </c>
      <c r="G707" s="39" t="str">
        <f t="shared" ref="G707:G770" si="44">TEXT(K707,"dddd")</f>
        <v>sábado</v>
      </c>
      <c r="H707" s="39">
        <f t="shared" ref="H707:H770" si="45">DAY(K707)</f>
        <v>12</v>
      </c>
      <c r="I707" s="39">
        <f t="shared" ref="I707:I770" si="46">MONTH(K707)</f>
        <v>9</v>
      </c>
      <c r="J707" s="39">
        <f t="shared" ref="J707:J770" si="47">YEAR(K707)</f>
        <v>2020</v>
      </c>
      <c r="K707" s="21">
        <v>44086</v>
      </c>
    </row>
    <row r="708" spans="1:11" x14ac:dyDescent="0.35">
      <c r="A708" s="4">
        <v>707</v>
      </c>
      <c r="B708" s="4">
        <v>760</v>
      </c>
      <c r="C708" s="27">
        <v>760</v>
      </c>
      <c r="D708" s="2" t="s">
        <v>267</v>
      </c>
      <c r="E708" s="2" t="s">
        <v>281</v>
      </c>
      <c r="F708" s="3">
        <v>48</v>
      </c>
      <c r="G708" s="39" t="str">
        <f t="shared" si="44"/>
        <v>domingo</v>
      </c>
      <c r="H708" s="39">
        <f t="shared" si="45"/>
        <v>13</v>
      </c>
      <c r="I708" s="39">
        <f t="shared" si="46"/>
        <v>9</v>
      </c>
      <c r="J708" s="39">
        <f t="shared" si="47"/>
        <v>2020</v>
      </c>
      <c r="K708" s="21">
        <v>44087</v>
      </c>
    </row>
    <row r="709" spans="1:11" x14ac:dyDescent="0.35">
      <c r="A709" s="4">
        <v>708</v>
      </c>
      <c r="B709" s="4">
        <v>487</v>
      </c>
      <c r="C709" s="27">
        <v>487</v>
      </c>
      <c r="D709" s="2" t="s">
        <v>267</v>
      </c>
      <c r="E709" s="2" t="s">
        <v>284</v>
      </c>
      <c r="F709" s="3">
        <v>40</v>
      </c>
      <c r="G709" s="39" t="str">
        <f t="shared" si="44"/>
        <v>domingo</v>
      </c>
      <c r="H709" s="39">
        <f t="shared" si="45"/>
        <v>13</v>
      </c>
      <c r="I709" s="39">
        <f t="shared" si="46"/>
        <v>9</v>
      </c>
      <c r="J709" s="39">
        <f t="shared" si="47"/>
        <v>2020</v>
      </c>
      <c r="K709" s="21">
        <v>44087</v>
      </c>
    </row>
    <row r="710" spans="1:11" x14ac:dyDescent="0.35">
      <c r="A710" s="4">
        <v>709</v>
      </c>
      <c r="B710" s="4">
        <v>490</v>
      </c>
      <c r="C710" s="27">
        <v>490</v>
      </c>
      <c r="D710" s="2" t="s">
        <v>267</v>
      </c>
      <c r="E710" s="2" t="s">
        <v>286</v>
      </c>
      <c r="F710" s="3">
        <v>12</v>
      </c>
      <c r="G710" s="39" t="str">
        <f t="shared" si="44"/>
        <v>domingo</v>
      </c>
      <c r="H710" s="39">
        <f t="shared" si="45"/>
        <v>13</v>
      </c>
      <c r="I710" s="39">
        <f t="shared" si="46"/>
        <v>9</v>
      </c>
      <c r="J710" s="39">
        <f t="shared" si="47"/>
        <v>2020</v>
      </c>
      <c r="K710" s="21">
        <v>44087</v>
      </c>
    </row>
    <row r="711" spans="1:11" x14ac:dyDescent="0.35">
      <c r="A711" s="4">
        <v>710</v>
      </c>
      <c r="B711" s="4">
        <v>1028</v>
      </c>
      <c r="C711" s="27">
        <v>1028</v>
      </c>
      <c r="D711" s="2" t="s">
        <v>267</v>
      </c>
      <c r="E711" s="2" t="s">
        <v>275</v>
      </c>
      <c r="F711" s="3">
        <v>14</v>
      </c>
      <c r="G711" s="39" t="str">
        <f t="shared" si="44"/>
        <v>domingo</v>
      </c>
      <c r="H711" s="39">
        <f t="shared" si="45"/>
        <v>13</v>
      </c>
      <c r="I711" s="39">
        <f t="shared" si="46"/>
        <v>9</v>
      </c>
      <c r="J711" s="39">
        <f t="shared" si="47"/>
        <v>2020</v>
      </c>
      <c r="K711" s="21">
        <v>44087</v>
      </c>
    </row>
    <row r="712" spans="1:11" x14ac:dyDescent="0.35">
      <c r="A712" s="4">
        <v>711</v>
      </c>
      <c r="B712" s="4">
        <v>868</v>
      </c>
      <c r="C712" s="27">
        <v>868</v>
      </c>
      <c r="D712" s="2" t="s">
        <v>267</v>
      </c>
      <c r="E712" s="2" t="s">
        <v>284</v>
      </c>
      <c r="F712" s="3">
        <v>27</v>
      </c>
      <c r="G712" s="39" t="str">
        <f t="shared" si="44"/>
        <v>segunda-feira</v>
      </c>
      <c r="H712" s="39">
        <f t="shared" si="45"/>
        <v>14</v>
      </c>
      <c r="I712" s="39">
        <f t="shared" si="46"/>
        <v>9</v>
      </c>
      <c r="J712" s="39">
        <f t="shared" si="47"/>
        <v>2020</v>
      </c>
      <c r="K712" s="21">
        <v>44088</v>
      </c>
    </row>
    <row r="713" spans="1:11" x14ac:dyDescent="0.35">
      <c r="A713" s="4">
        <v>712</v>
      </c>
      <c r="B713" s="4">
        <v>874</v>
      </c>
      <c r="C713" s="27">
        <v>874</v>
      </c>
      <c r="D713" s="2" t="s">
        <v>266</v>
      </c>
      <c r="E713" s="2" t="s">
        <v>281</v>
      </c>
      <c r="F713" s="3">
        <v>30</v>
      </c>
      <c r="G713" s="39" t="str">
        <f t="shared" si="44"/>
        <v>segunda-feira</v>
      </c>
      <c r="H713" s="39">
        <f t="shared" si="45"/>
        <v>14</v>
      </c>
      <c r="I713" s="39">
        <f t="shared" si="46"/>
        <v>9</v>
      </c>
      <c r="J713" s="39">
        <f t="shared" si="47"/>
        <v>2020</v>
      </c>
      <c r="K713" s="21">
        <v>44088</v>
      </c>
    </row>
    <row r="714" spans="1:11" x14ac:dyDescent="0.35">
      <c r="A714" s="4">
        <v>713</v>
      </c>
      <c r="B714" s="4">
        <v>986</v>
      </c>
      <c r="C714" s="27">
        <v>986</v>
      </c>
      <c r="D714" s="2" t="s">
        <v>270</v>
      </c>
      <c r="E714" s="2" t="s">
        <v>288</v>
      </c>
      <c r="F714" s="3">
        <v>11</v>
      </c>
      <c r="G714" s="39" t="str">
        <f t="shared" si="44"/>
        <v>segunda-feira</v>
      </c>
      <c r="H714" s="39">
        <f t="shared" si="45"/>
        <v>14</v>
      </c>
      <c r="I714" s="39">
        <f t="shared" si="46"/>
        <v>9</v>
      </c>
      <c r="J714" s="39">
        <f t="shared" si="47"/>
        <v>2020</v>
      </c>
      <c r="K714" s="21">
        <v>44088</v>
      </c>
    </row>
    <row r="715" spans="1:11" x14ac:dyDescent="0.35">
      <c r="A715" s="4">
        <v>714</v>
      </c>
      <c r="B715" s="4">
        <v>121</v>
      </c>
      <c r="C715" s="27">
        <v>121</v>
      </c>
      <c r="D715" s="2" t="s">
        <v>271</v>
      </c>
      <c r="E715" s="2" t="s">
        <v>276</v>
      </c>
      <c r="F715" s="3">
        <v>50</v>
      </c>
      <c r="G715" s="39" t="str">
        <f t="shared" si="44"/>
        <v>segunda-feira</v>
      </c>
      <c r="H715" s="39">
        <f t="shared" si="45"/>
        <v>14</v>
      </c>
      <c r="I715" s="39">
        <f t="shared" si="46"/>
        <v>9</v>
      </c>
      <c r="J715" s="39">
        <f t="shared" si="47"/>
        <v>2020</v>
      </c>
      <c r="K715" s="21">
        <v>44088</v>
      </c>
    </row>
    <row r="716" spans="1:11" x14ac:dyDescent="0.35">
      <c r="A716" s="4">
        <v>715</v>
      </c>
      <c r="B716" s="4">
        <v>164</v>
      </c>
      <c r="C716" s="27">
        <v>164</v>
      </c>
      <c r="D716" s="2" t="s">
        <v>267</v>
      </c>
      <c r="E716" s="2" t="s">
        <v>288</v>
      </c>
      <c r="F716" s="3">
        <v>19</v>
      </c>
      <c r="G716" s="39" t="str">
        <f t="shared" si="44"/>
        <v>segunda-feira</v>
      </c>
      <c r="H716" s="39">
        <f t="shared" si="45"/>
        <v>14</v>
      </c>
      <c r="I716" s="39">
        <f t="shared" si="46"/>
        <v>9</v>
      </c>
      <c r="J716" s="39">
        <f t="shared" si="47"/>
        <v>2020</v>
      </c>
      <c r="K716" s="21">
        <v>44088</v>
      </c>
    </row>
    <row r="717" spans="1:11" x14ac:dyDescent="0.35">
      <c r="A717" s="4">
        <v>716</v>
      </c>
      <c r="B717" s="4">
        <v>839</v>
      </c>
      <c r="C717" s="27">
        <v>839</v>
      </c>
      <c r="D717" s="2" t="s">
        <v>267</v>
      </c>
      <c r="E717" s="2" t="s">
        <v>285</v>
      </c>
      <c r="F717" s="3">
        <v>12</v>
      </c>
      <c r="G717" s="39" t="str">
        <f t="shared" si="44"/>
        <v>segunda-feira</v>
      </c>
      <c r="H717" s="39">
        <f t="shared" si="45"/>
        <v>14</v>
      </c>
      <c r="I717" s="39">
        <f t="shared" si="46"/>
        <v>9</v>
      </c>
      <c r="J717" s="39">
        <f t="shared" si="47"/>
        <v>2020</v>
      </c>
      <c r="K717" s="21">
        <v>44088</v>
      </c>
    </row>
    <row r="718" spans="1:11" x14ac:dyDescent="0.35">
      <c r="A718" s="4">
        <v>717</v>
      </c>
      <c r="B718" s="4">
        <v>91</v>
      </c>
      <c r="C718" s="27">
        <v>91</v>
      </c>
      <c r="D718" s="2" t="s">
        <v>266</v>
      </c>
      <c r="E718" s="2" t="s">
        <v>280</v>
      </c>
      <c r="F718" s="3">
        <v>56</v>
      </c>
      <c r="G718" s="39" t="str">
        <f t="shared" si="44"/>
        <v>terça-feira</v>
      </c>
      <c r="H718" s="39">
        <f t="shared" si="45"/>
        <v>15</v>
      </c>
      <c r="I718" s="39">
        <f t="shared" si="46"/>
        <v>9</v>
      </c>
      <c r="J718" s="39">
        <f t="shared" si="47"/>
        <v>2020</v>
      </c>
      <c r="K718" s="21">
        <v>44089</v>
      </c>
    </row>
    <row r="719" spans="1:11" x14ac:dyDescent="0.35">
      <c r="A719" s="4">
        <v>718</v>
      </c>
      <c r="B719" s="4">
        <v>995</v>
      </c>
      <c r="C719" s="27">
        <v>995</v>
      </c>
      <c r="D719" s="2" t="s">
        <v>270</v>
      </c>
      <c r="E719" s="2" t="s">
        <v>277</v>
      </c>
      <c r="F719" s="3">
        <v>37</v>
      </c>
      <c r="G719" s="39" t="str">
        <f t="shared" si="44"/>
        <v>quarta-feira</v>
      </c>
      <c r="H719" s="39">
        <f t="shared" si="45"/>
        <v>16</v>
      </c>
      <c r="I719" s="39">
        <f t="shared" si="46"/>
        <v>9</v>
      </c>
      <c r="J719" s="39">
        <f t="shared" si="47"/>
        <v>2020</v>
      </c>
      <c r="K719" s="21">
        <v>44090</v>
      </c>
    </row>
    <row r="720" spans="1:11" x14ac:dyDescent="0.35">
      <c r="A720" s="4">
        <v>719</v>
      </c>
      <c r="B720" s="4">
        <v>75</v>
      </c>
      <c r="C720" s="27">
        <v>75</v>
      </c>
      <c r="D720" s="2" t="s">
        <v>267</v>
      </c>
      <c r="E720" s="2" t="s">
        <v>272</v>
      </c>
      <c r="F720" s="3">
        <v>50</v>
      </c>
      <c r="G720" s="39" t="str">
        <f t="shared" si="44"/>
        <v>quarta-feira</v>
      </c>
      <c r="H720" s="39">
        <f t="shared" si="45"/>
        <v>16</v>
      </c>
      <c r="I720" s="39">
        <f t="shared" si="46"/>
        <v>9</v>
      </c>
      <c r="J720" s="39">
        <f t="shared" si="47"/>
        <v>2020</v>
      </c>
      <c r="K720" s="21">
        <v>44090</v>
      </c>
    </row>
    <row r="721" spans="1:11" x14ac:dyDescent="0.35">
      <c r="A721" s="4">
        <v>720</v>
      </c>
      <c r="B721" s="4">
        <v>558</v>
      </c>
      <c r="C721" s="27">
        <v>558</v>
      </c>
      <c r="D721" s="2" t="s">
        <v>267</v>
      </c>
      <c r="E721" s="2" t="s">
        <v>273</v>
      </c>
      <c r="F721" s="3">
        <v>58</v>
      </c>
      <c r="G721" s="39" t="str">
        <f t="shared" si="44"/>
        <v>quinta-feira</v>
      </c>
      <c r="H721" s="39">
        <f t="shared" si="45"/>
        <v>17</v>
      </c>
      <c r="I721" s="39">
        <f t="shared" si="46"/>
        <v>9</v>
      </c>
      <c r="J721" s="39">
        <f t="shared" si="47"/>
        <v>2020</v>
      </c>
      <c r="K721" s="21">
        <v>44091</v>
      </c>
    </row>
    <row r="722" spans="1:11" x14ac:dyDescent="0.35">
      <c r="A722" s="4">
        <v>721</v>
      </c>
      <c r="B722" s="4">
        <v>763</v>
      </c>
      <c r="C722" s="27">
        <v>763</v>
      </c>
      <c r="D722" s="2" t="s">
        <v>267</v>
      </c>
      <c r="E722" s="2" t="s">
        <v>285</v>
      </c>
      <c r="F722" s="3">
        <v>14</v>
      </c>
      <c r="G722" s="39" t="str">
        <f t="shared" si="44"/>
        <v>quinta-feira</v>
      </c>
      <c r="H722" s="39">
        <f t="shared" si="45"/>
        <v>17</v>
      </c>
      <c r="I722" s="39">
        <f t="shared" si="46"/>
        <v>9</v>
      </c>
      <c r="J722" s="39">
        <f t="shared" si="47"/>
        <v>2020</v>
      </c>
      <c r="K722" s="21">
        <v>44091</v>
      </c>
    </row>
    <row r="723" spans="1:11" x14ac:dyDescent="0.35">
      <c r="A723" s="4">
        <v>722</v>
      </c>
      <c r="B723" s="4">
        <v>810</v>
      </c>
      <c r="C723" s="27">
        <v>810</v>
      </c>
      <c r="D723" s="2" t="s">
        <v>271</v>
      </c>
      <c r="E723" s="2" t="s">
        <v>276</v>
      </c>
      <c r="F723" s="3">
        <v>52</v>
      </c>
      <c r="G723" s="39" t="str">
        <f t="shared" si="44"/>
        <v>quinta-feira</v>
      </c>
      <c r="H723" s="39">
        <f t="shared" si="45"/>
        <v>17</v>
      </c>
      <c r="I723" s="39">
        <f t="shared" si="46"/>
        <v>9</v>
      </c>
      <c r="J723" s="39">
        <f t="shared" si="47"/>
        <v>2020</v>
      </c>
      <c r="K723" s="21">
        <v>44091</v>
      </c>
    </row>
    <row r="724" spans="1:11" x14ac:dyDescent="0.35">
      <c r="A724" s="4">
        <v>723</v>
      </c>
      <c r="B724" s="4">
        <v>501</v>
      </c>
      <c r="C724" s="27">
        <v>501</v>
      </c>
      <c r="D724" s="2" t="s">
        <v>270</v>
      </c>
      <c r="E724" s="2" t="s">
        <v>286</v>
      </c>
      <c r="F724" s="3">
        <v>47</v>
      </c>
      <c r="G724" s="39" t="str">
        <f t="shared" si="44"/>
        <v>quinta-feira</v>
      </c>
      <c r="H724" s="39">
        <f t="shared" si="45"/>
        <v>17</v>
      </c>
      <c r="I724" s="39">
        <f t="shared" si="46"/>
        <v>9</v>
      </c>
      <c r="J724" s="39">
        <f t="shared" si="47"/>
        <v>2020</v>
      </c>
      <c r="K724" s="21">
        <v>44091</v>
      </c>
    </row>
    <row r="725" spans="1:11" x14ac:dyDescent="0.35">
      <c r="A725" s="4">
        <v>724</v>
      </c>
      <c r="B725" s="4">
        <v>305</v>
      </c>
      <c r="C725" s="27">
        <v>305</v>
      </c>
      <c r="D725" s="2" t="s">
        <v>268</v>
      </c>
      <c r="E725" s="2" t="s">
        <v>289</v>
      </c>
      <c r="F725" s="3">
        <v>15</v>
      </c>
      <c r="G725" s="39" t="str">
        <f t="shared" si="44"/>
        <v>sexta-feira</v>
      </c>
      <c r="H725" s="39">
        <f t="shared" si="45"/>
        <v>18</v>
      </c>
      <c r="I725" s="39">
        <f t="shared" si="46"/>
        <v>9</v>
      </c>
      <c r="J725" s="39">
        <f t="shared" si="47"/>
        <v>2020</v>
      </c>
      <c r="K725" s="21">
        <v>44092</v>
      </c>
    </row>
    <row r="726" spans="1:11" x14ac:dyDescent="0.35">
      <c r="A726" s="4">
        <v>725</v>
      </c>
      <c r="B726" s="4">
        <v>416</v>
      </c>
      <c r="C726" s="27">
        <v>416</v>
      </c>
      <c r="D726" s="2" t="s">
        <v>266</v>
      </c>
      <c r="E726" s="2" t="s">
        <v>288</v>
      </c>
      <c r="F726" s="3">
        <v>22</v>
      </c>
      <c r="G726" s="39" t="str">
        <f t="shared" si="44"/>
        <v>sexta-feira</v>
      </c>
      <c r="H726" s="39">
        <f t="shared" si="45"/>
        <v>18</v>
      </c>
      <c r="I726" s="39">
        <f t="shared" si="46"/>
        <v>9</v>
      </c>
      <c r="J726" s="39">
        <f t="shared" si="47"/>
        <v>2020</v>
      </c>
      <c r="K726" s="21">
        <v>44092</v>
      </c>
    </row>
    <row r="727" spans="1:11" x14ac:dyDescent="0.35">
      <c r="A727" s="4">
        <v>726</v>
      </c>
      <c r="B727" s="4">
        <v>1175</v>
      </c>
      <c r="C727" s="27">
        <v>1175</v>
      </c>
      <c r="D727" s="2" t="s">
        <v>267</v>
      </c>
      <c r="E727" s="2" t="s">
        <v>273</v>
      </c>
      <c r="F727" s="3">
        <v>22</v>
      </c>
      <c r="G727" s="39" t="str">
        <f t="shared" si="44"/>
        <v>sexta-feira</v>
      </c>
      <c r="H727" s="39">
        <f t="shared" si="45"/>
        <v>18</v>
      </c>
      <c r="I727" s="39">
        <f t="shared" si="46"/>
        <v>9</v>
      </c>
      <c r="J727" s="39">
        <f t="shared" si="47"/>
        <v>2020</v>
      </c>
      <c r="K727" s="21">
        <v>44092</v>
      </c>
    </row>
    <row r="728" spans="1:11" x14ac:dyDescent="0.35">
      <c r="A728" s="4">
        <v>727</v>
      </c>
      <c r="B728" s="4">
        <v>250</v>
      </c>
      <c r="C728" s="27">
        <v>250</v>
      </c>
      <c r="D728" s="2" t="s">
        <v>266</v>
      </c>
      <c r="E728" s="2" t="s">
        <v>284</v>
      </c>
      <c r="F728" s="3">
        <v>43</v>
      </c>
      <c r="G728" s="39" t="str">
        <f t="shared" si="44"/>
        <v>sexta-feira</v>
      </c>
      <c r="H728" s="39">
        <f t="shared" si="45"/>
        <v>18</v>
      </c>
      <c r="I728" s="39">
        <f t="shared" si="46"/>
        <v>9</v>
      </c>
      <c r="J728" s="39">
        <f t="shared" si="47"/>
        <v>2020</v>
      </c>
      <c r="K728" s="21">
        <v>44092</v>
      </c>
    </row>
    <row r="729" spans="1:11" x14ac:dyDescent="0.35">
      <c r="A729" s="4">
        <v>728</v>
      </c>
      <c r="B729" s="4">
        <v>572</v>
      </c>
      <c r="C729" s="27">
        <v>572</v>
      </c>
      <c r="D729" s="2" t="s">
        <v>270</v>
      </c>
      <c r="E729" s="2" t="s">
        <v>273</v>
      </c>
      <c r="F729" s="3">
        <v>51</v>
      </c>
      <c r="G729" s="39" t="str">
        <f t="shared" si="44"/>
        <v>sábado</v>
      </c>
      <c r="H729" s="39">
        <f t="shared" si="45"/>
        <v>19</v>
      </c>
      <c r="I729" s="39">
        <f t="shared" si="46"/>
        <v>9</v>
      </c>
      <c r="J729" s="39">
        <f t="shared" si="47"/>
        <v>2020</v>
      </c>
      <c r="K729" s="21">
        <v>44093</v>
      </c>
    </row>
    <row r="730" spans="1:11" x14ac:dyDescent="0.35">
      <c r="A730" s="4">
        <v>729</v>
      </c>
      <c r="B730" s="4">
        <v>243</v>
      </c>
      <c r="C730" s="27">
        <v>243</v>
      </c>
      <c r="D730" s="2" t="s">
        <v>267</v>
      </c>
      <c r="E730" s="2" t="s">
        <v>289</v>
      </c>
      <c r="F730" s="3">
        <v>20</v>
      </c>
      <c r="G730" s="39" t="str">
        <f t="shared" si="44"/>
        <v>segunda-feira</v>
      </c>
      <c r="H730" s="39">
        <f t="shared" si="45"/>
        <v>21</v>
      </c>
      <c r="I730" s="39">
        <f t="shared" si="46"/>
        <v>9</v>
      </c>
      <c r="J730" s="39">
        <f t="shared" si="47"/>
        <v>2020</v>
      </c>
      <c r="K730" s="21">
        <v>44095</v>
      </c>
    </row>
    <row r="731" spans="1:11" x14ac:dyDescent="0.35">
      <c r="A731" s="4">
        <v>730</v>
      </c>
      <c r="B731" s="4">
        <v>1081</v>
      </c>
      <c r="C731" s="27">
        <v>1081</v>
      </c>
      <c r="D731" s="2" t="s">
        <v>266</v>
      </c>
      <c r="E731" s="2" t="s">
        <v>286</v>
      </c>
      <c r="F731" s="3">
        <v>35</v>
      </c>
      <c r="G731" s="39" t="str">
        <f t="shared" si="44"/>
        <v>segunda-feira</v>
      </c>
      <c r="H731" s="39">
        <f t="shared" si="45"/>
        <v>21</v>
      </c>
      <c r="I731" s="39">
        <f t="shared" si="46"/>
        <v>9</v>
      </c>
      <c r="J731" s="39">
        <f t="shared" si="47"/>
        <v>2020</v>
      </c>
      <c r="K731" s="21">
        <v>44095</v>
      </c>
    </row>
    <row r="732" spans="1:11" x14ac:dyDescent="0.35">
      <c r="A732" s="4">
        <v>731</v>
      </c>
      <c r="B732" s="4">
        <v>785</v>
      </c>
      <c r="C732" s="27">
        <v>785</v>
      </c>
      <c r="D732" s="2" t="s">
        <v>271</v>
      </c>
      <c r="E732" s="2" t="s">
        <v>280</v>
      </c>
      <c r="F732" s="3">
        <v>56</v>
      </c>
      <c r="G732" s="39" t="str">
        <f t="shared" si="44"/>
        <v>segunda-feira</v>
      </c>
      <c r="H732" s="39">
        <f t="shared" si="45"/>
        <v>21</v>
      </c>
      <c r="I732" s="39">
        <f t="shared" si="46"/>
        <v>9</v>
      </c>
      <c r="J732" s="39">
        <f t="shared" si="47"/>
        <v>2020</v>
      </c>
      <c r="K732" s="21">
        <v>44095</v>
      </c>
    </row>
    <row r="733" spans="1:11" x14ac:dyDescent="0.35">
      <c r="A733" s="4">
        <v>732</v>
      </c>
      <c r="B733" s="4">
        <v>1178</v>
      </c>
      <c r="C733" s="27">
        <v>1178</v>
      </c>
      <c r="D733" s="2" t="s">
        <v>267</v>
      </c>
      <c r="E733" s="2" t="s">
        <v>276</v>
      </c>
      <c r="F733" s="3">
        <v>56</v>
      </c>
      <c r="G733" s="39" t="str">
        <f t="shared" si="44"/>
        <v>terça-feira</v>
      </c>
      <c r="H733" s="39">
        <f t="shared" si="45"/>
        <v>22</v>
      </c>
      <c r="I733" s="39">
        <f t="shared" si="46"/>
        <v>9</v>
      </c>
      <c r="J733" s="39">
        <f t="shared" si="47"/>
        <v>2020</v>
      </c>
      <c r="K733" s="21">
        <v>44096</v>
      </c>
    </row>
    <row r="734" spans="1:11" x14ac:dyDescent="0.35">
      <c r="A734" s="4">
        <v>733</v>
      </c>
      <c r="B734" s="4">
        <v>35</v>
      </c>
      <c r="C734" s="27">
        <v>35</v>
      </c>
      <c r="D734" s="2" t="s">
        <v>267</v>
      </c>
      <c r="E734" s="2" t="s">
        <v>282</v>
      </c>
      <c r="F734" s="3">
        <v>47</v>
      </c>
      <c r="G734" s="39" t="str">
        <f t="shared" si="44"/>
        <v>terça-feira</v>
      </c>
      <c r="H734" s="39">
        <f t="shared" si="45"/>
        <v>22</v>
      </c>
      <c r="I734" s="39">
        <f t="shared" si="46"/>
        <v>9</v>
      </c>
      <c r="J734" s="39">
        <f t="shared" si="47"/>
        <v>2020</v>
      </c>
      <c r="K734" s="21">
        <v>44096</v>
      </c>
    </row>
    <row r="735" spans="1:11" x14ac:dyDescent="0.35">
      <c r="A735" s="4">
        <v>734</v>
      </c>
      <c r="B735" s="4">
        <v>804</v>
      </c>
      <c r="C735" s="27">
        <v>804</v>
      </c>
      <c r="D735" s="2" t="s">
        <v>270</v>
      </c>
      <c r="E735" s="2" t="s">
        <v>272</v>
      </c>
      <c r="F735" s="3">
        <v>57</v>
      </c>
      <c r="G735" s="39" t="str">
        <f t="shared" si="44"/>
        <v>quarta-feira</v>
      </c>
      <c r="H735" s="39">
        <f t="shared" si="45"/>
        <v>23</v>
      </c>
      <c r="I735" s="39">
        <f t="shared" si="46"/>
        <v>9</v>
      </c>
      <c r="J735" s="39">
        <f t="shared" si="47"/>
        <v>2020</v>
      </c>
      <c r="K735" s="21">
        <v>44097</v>
      </c>
    </row>
    <row r="736" spans="1:11" x14ac:dyDescent="0.35">
      <c r="A736" s="4">
        <v>735</v>
      </c>
      <c r="B736" s="4">
        <v>1081</v>
      </c>
      <c r="C736" s="27">
        <v>1081</v>
      </c>
      <c r="D736" s="2" t="s">
        <v>266</v>
      </c>
      <c r="E736" s="2" t="s">
        <v>277</v>
      </c>
      <c r="F736" s="3">
        <v>52</v>
      </c>
      <c r="G736" s="39" t="str">
        <f t="shared" si="44"/>
        <v>quarta-feira</v>
      </c>
      <c r="H736" s="39">
        <f t="shared" si="45"/>
        <v>23</v>
      </c>
      <c r="I736" s="39">
        <f t="shared" si="46"/>
        <v>9</v>
      </c>
      <c r="J736" s="39">
        <f t="shared" si="47"/>
        <v>2020</v>
      </c>
      <c r="K736" s="21">
        <v>44097</v>
      </c>
    </row>
    <row r="737" spans="1:11" x14ac:dyDescent="0.35">
      <c r="A737" s="4">
        <v>736</v>
      </c>
      <c r="B737" s="4">
        <v>1129</v>
      </c>
      <c r="C737" s="27">
        <v>1129</v>
      </c>
      <c r="D737" s="2" t="s">
        <v>270</v>
      </c>
      <c r="E737" s="2" t="s">
        <v>284</v>
      </c>
      <c r="F737" s="3">
        <v>15</v>
      </c>
      <c r="G737" s="39" t="str">
        <f t="shared" si="44"/>
        <v>quarta-feira</v>
      </c>
      <c r="H737" s="39">
        <f t="shared" si="45"/>
        <v>23</v>
      </c>
      <c r="I737" s="39">
        <f t="shared" si="46"/>
        <v>9</v>
      </c>
      <c r="J737" s="39">
        <f t="shared" si="47"/>
        <v>2020</v>
      </c>
      <c r="K737" s="21">
        <v>44097</v>
      </c>
    </row>
    <row r="738" spans="1:11" x14ac:dyDescent="0.35">
      <c r="A738" s="4">
        <v>737</v>
      </c>
      <c r="B738" s="4">
        <v>636</v>
      </c>
      <c r="C738" s="27">
        <v>636</v>
      </c>
      <c r="D738" s="2" t="s">
        <v>267</v>
      </c>
      <c r="E738" s="2" t="s">
        <v>275</v>
      </c>
      <c r="F738" s="3">
        <v>53</v>
      </c>
      <c r="G738" s="39" t="str">
        <f t="shared" si="44"/>
        <v>quarta-feira</v>
      </c>
      <c r="H738" s="39">
        <f t="shared" si="45"/>
        <v>23</v>
      </c>
      <c r="I738" s="39">
        <f t="shared" si="46"/>
        <v>9</v>
      </c>
      <c r="J738" s="39">
        <f t="shared" si="47"/>
        <v>2020</v>
      </c>
      <c r="K738" s="21">
        <v>44097</v>
      </c>
    </row>
    <row r="739" spans="1:11" x14ac:dyDescent="0.35">
      <c r="A739" s="4">
        <v>738</v>
      </c>
      <c r="B739" s="4">
        <v>403</v>
      </c>
      <c r="C739" s="27">
        <v>403</v>
      </c>
      <c r="D739" s="2" t="s">
        <v>267</v>
      </c>
      <c r="E739" s="2" t="s">
        <v>265</v>
      </c>
      <c r="F739" s="3">
        <v>29</v>
      </c>
      <c r="G739" s="39" t="str">
        <f t="shared" si="44"/>
        <v>quarta-feira</v>
      </c>
      <c r="H739" s="39">
        <f t="shared" si="45"/>
        <v>23</v>
      </c>
      <c r="I739" s="39">
        <f t="shared" si="46"/>
        <v>9</v>
      </c>
      <c r="J739" s="39">
        <f t="shared" si="47"/>
        <v>2020</v>
      </c>
      <c r="K739" s="21">
        <v>44097</v>
      </c>
    </row>
    <row r="740" spans="1:11" x14ac:dyDescent="0.35">
      <c r="A740" s="4">
        <v>739</v>
      </c>
      <c r="B740" s="4">
        <v>1265</v>
      </c>
      <c r="C740" s="27">
        <v>1265</v>
      </c>
      <c r="D740" s="2" t="s">
        <v>267</v>
      </c>
      <c r="E740" s="2" t="s">
        <v>284</v>
      </c>
      <c r="F740" s="3">
        <v>18</v>
      </c>
      <c r="G740" s="39" t="str">
        <f t="shared" si="44"/>
        <v>quinta-feira</v>
      </c>
      <c r="H740" s="39">
        <f t="shared" si="45"/>
        <v>24</v>
      </c>
      <c r="I740" s="39">
        <f t="shared" si="46"/>
        <v>9</v>
      </c>
      <c r="J740" s="39">
        <f t="shared" si="47"/>
        <v>2020</v>
      </c>
      <c r="K740" s="21">
        <v>44098</v>
      </c>
    </row>
    <row r="741" spans="1:11" x14ac:dyDescent="0.35">
      <c r="A741" s="4">
        <v>740</v>
      </c>
      <c r="B741" s="4">
        <v>518</v>
      </c>
      <c r="C741" s="27">
        <v>518</v>
      </c>
      <c r="D741" s="2" t="s">
        <v>267</v>
      </c>
      <c r="E741" s="2" t="s">
        <v>279</v>
      </c>
      <c r="F741" s="3">
        <v>58</v>
      </c>
      <c r="G741" s="39" t="str">
        <f t="shared" si="44"/>
        <v>quinta-feira</v>
      </c>
      <c r="H741" s="39">
        <f t="shared" si="45"/>
        <v>24</v>
      </c>
      <c r="I741" s="39">
        <f t="shared" si="46"/>
        <v>9</v>
      </c>
      <c r="J741" s="39">
        <f t="shared" si="47"/>
        <v>2020</v>
      </c>
      <c r="K741" s="21">
        <v>44098</v>
      </c>
    </row>
    <row r="742" spans="1:11" x14ac:dyDescent="0.35">
      <c r="A742" s="4">
        <v>741</v>
      </c>
      <c r="B742" s="4">
        <v>294</v>
      </c>
      <c r="C742" s="27">
        <v>294</v>
      </c>
      <c r="D742" s="2" t="s">
        <v>267</v>
      </c>
      <c r="E742" s="2" t="s">
        <v>285</v>
      </c>
      <c r="F742" s="3">
        <v>13</v>
      </c>
      <c r="G742" s="39" t="str">
        <f t="shared" si="44"/>
        <v>quinta-feira</v>
      </c>
      <c r="H742" s="39">
        <f t="shared" si="45"/>
        <v>24</v>
      </c>
      <c r="I742" s="39">
        <f t="shared" si="46"/>
        <v>9</v>
      </c>
      <c r="J742" s="39">
        <f t="shared" si="47"/>
        <v>2020</v>
      </c>
      <c r="K742" s="21">
        <v>44098</v>
      </c>
    </row>
    <row r="743" spans="1:11" x14ac:dyDescent="0.35">
      <c r="A743" s="4">
        <v>742</v>
      </c>
      <c r="B743" s="4">
        <v>421</v>
      </c>
      <c r="C743" s="27">
        <v>421</v>
      </c>
      <c r="D743" s="2" t="s">
        <v>270</v>
      </c>
      <c r="E743" s="2" t="s">
        <v>280</v>
      </c>
      <c r="F743" s="3">
        <v>16</v>
      </c>
      <c r="G743" s="39" t="str">
        <f t="shared" si="44"/>
        <v>sexta-feira</v>
      </c>
      <c r="H743" s="39">
        <f t="shared" si="45"/>
        <v>25</v>
      </c>
      <c r="I743" s="39">
        <f t="shared" si="46"/>
        <v>9</v>
      </c>
      <c r="J743" s="39">
        <f t="shared" si="47"/>
        <v>2020</v>
      </c>
      <c r="K743" s="21">
        <v>44099</v>
      </c>
    </row>
    <row r="744" spans="1:11" x14ac:dyDescent="0.35">
      <c r="A744" s="4">
        <v>743</v>
      </c>
      <c r="B744" s="4">
        <v>250</v>
      </c>
      <c r="C744" s="27">
        <v>250</v>
      </c>
      <c r="D744" s="2" t="s">
        <v>267</v>
      </c>
      <c r="E744" s="2" t="s">
        <v>283</v>
      </c>
      <c r="F744" s="3">
        <v>54</v>
      </c>
      <c r="G744" s="39" t="str">
        <f t="shared" si="44"/>
        <v>sexta-feira</v>
      </c>
      <c r="H744" s="39">
        <f t="shared" si="45"/>
        <v>25</v>
      </c>
      <c r="I744" s="39">
        <f t="shared" si="46"/>
        <v>9</v>
      </c>
      <c r="J744" s="39">
        <f t="shared" si="47"/>
        <v>2020</v>
      </c>
      <c r="K744" s="21">
        <v>44099</v>
      </c>
    </row>
    <row r="745" spans="1:11" x14ac:dyDescent="0.35">
      <c r="A745" s="4">
        <v>744</v>
      </c>
      <c r="B745" s="4">
        <v>1233</v>
      </c>
      <c r="C745" s="27">
        <v>1233</v>
      </c>
      <c r="D745" s="2" t="s">
        <v>267</v>
      </c>
      <c r="E745" s="2" t="s">
        <v>288</v>
      </c>
      <c r="F745" s="3">
        <v>48</v>
      </c>
      <c r="G745" s="39" t="str">
        <f t="shared" si="44"/>
        <v>sábado</v>
      </c>
      <c r="H745" s="39">
        <f t="shared" si="45"/>
        <v>26</v>
      </c>
      <c r="I745" s="39">
        <f t="shared" si="46"/>
        <v>9</v>
      </c>
      <c r="J745" s="39">
        <f t="shared" si="47"/>
        <v>2020</v>
      </c>
      <c r="K745" s="21">
        <v>44100</v>
      </c>
    </row>
    <row r="746" spans="1:11" x14ac:dyDescent="0.35">
      <c r="A746" s="4">
        <v>745</v>
      </c>
      <c r="B746" s="4">
        <v>440</v>
      </c>
      <c r="C746" s="27">
        <v>440</v>
      </c>
      <c r="D746" s="2" t="s">
        <v>269</v>
      </c>
      <c r="E746" s="2" t="s">
        <v>278</v>
      </c>
      <c r="F746" s="3">
        <v>10</v>
      </c>
      <c r="G746" s="39" t="str">
        <f t="shared" si="44"/>
        <v>sábado</v>
      </c>
      <c r="H746" s="39">
        <f t="shared" si="45"/>
        <v>26</v>
      </c>
      <c r="I746" s="39">
        <f t="shared" si="46"/>
        <v>9</v>
      </c>
      <c r="J746" s="39">
        <f t="shared" si="47"/>
        <v>2020</v>
      </c>
      <c r="K746" s="21">
        <v>44100</v>
      </c>
    </row>
    <row r="747" spans="1:11" x14ac:dyDescent="0.35">
      <c r="A747" s="4">
        <v>746</v>
      </c>
      <c r="B747" s="4">
        <v>974</v>
      </c>
      <c r="C747" s="27">
        <v>974</v>
      </c>
      <c r="D747" s="2" t="s">
        <v>266</v>
      </c>
      <c r="E747" s="2" t="s">
        <v>273</v>
      </c>
      <c r="F747" s="3">
        <v>12</v>
      </c>
      <c r="G747" s="39" t="str">
        <f t="shared" si="44"/>
        <v>sábado</v>
      </c>
      <c r="H747" s="39">
        <f t="shared" si="45"/>
        <v>26</v>
      </c>
      <c r="I747" s="39">
        <f t="shared" si="46"/>
        <v>9</v>
      </c>
      <c r="J747" s="39">
        <f t="shared" si="47"/>
        <v>2020</v>
      </c>
      <c r="K747" s="21">
        <v>44100</v>
      </c>
    </row>
    <row r="748" spans="1:11" x14ac:dyDescent="0.35">
      <c r="A748" s="4">
        <v>747</v>
      </c>
      <c r="B748" s="4">
        <v>82</v>
      </c>
      <c r="C748" s="27">
        <v>82</v>
      </c>
      <c r="D748" s="2" t="s">
        <v>267</v>
      </c>
      <c r="E748" s="2" t="s">
        <v>280</v>
      </c>
      <c r="F748" s="3">
        <v>15</v>
      </c>
      <c r="G748" s="39" t="str">
        <f t="shared" si="44"/>
        <v>sábado</v>
      </c>
      <c r="H748" s="39">
        <f t="shared" si="45"/>
        <v>26</v>
      </c>
      <c r="I748" s="39">
        <f t="shared" si="46"/>
        <v>9</v>
      </c>
      <c r="J748" s="39">
        <f t="shared" si="47"/>
        <v>2020</v>
      </c>
      <c r="K748" s="21">
        <v>44100</v>
      </c>
    </row>
    <row r="749" spans="1:11" x14ac:dyDescent="0.35">
      <c r="A749" s="4">
        <v>748</v>
      </c>
      <c r="B749" s="4">
        <v>944</v>
      </c>
      <c r="C749" s="27">
        <v>944</v>
      </c>
      <c r="D749" s="2" t="s">
        <v>268</v>
      </c>
      <c r="E749" s="2" t="s">
        <v>265</v>
      </c>
      <c r="F749" s="3">
        <v>38</v>
      </c>
      <c r="G749" s="39" t="str">
        <f t="shared" si="44"/>
        <v>sábado</v>
      </c>
      <c r="H749" s="39">
        <f t="shared" si="45"/>
        <v>26</v>
      </c>
      <c r="I749" s="39">
        <f t="shared" si="46"/>
        <v>9</v>
      </c>
      <c r="J749" s="39">
        <f t="shared" si="47"/>
        <v>2020</v>
      </c>
      <c r="K749" s="21">
        <v>44100</v>
      </c>
    </row>
    <row r="750" spans="1:11" x14ac:dyDescent="0.35">
      <c r="A750" s="4">
        <v>749</v>
      </c>
      <c r="B750" s="4">
        <v>1139</v>
      </c>
      <c r="C750" s="27">
        <v>1139</v>
      </c>
      <c r="D750" s="2" t="s">
        <v>270</v>
      </c>
      <c r="E750" s="2" t="s">
        <v>287</v>
      </c>
      <c r="F750" s="3">
        <v>15</v>
      </c>
      <c r="G750" s="39" t="str">
        <f t="shared" si="44"/>
        <v>domingo</v>
      </c>
      <c r="H750" s="39">
        <f t="shared" si="45"/>
        <v>27</v>
      </c>
      <c r="I750" s="39">
        <f t="shared" si="46"/>
        <v>9</v>
      </c>
      <c r="J750" s="39">
        <f t="shared" si="47"/>
        <v>2020</v>
      </c>
      <c r="K750" s="21">
        <v>44101</v>
      </c>
    </row>
    <row r="751" spans="1:11" x14ac:dyDescent="0.35">
      <c r="A751" s="4">
        <v>750</v>
      </c>
      <c r="B751" s="4">
        <v>100</v>
      </c>
      <c r="C751" s="27">
        <v>100</v>
      </c>
      <c r="D751" s="2" t="s">
        <v>270</v>
      </c>
      <c r="E751" s="2" t="s">
        <v>272</v>
      </c>
      <c r="F751" s="3">
        <v>34</v>
      </c>
      <c r="G751" s="39" t="str">
        <f t="shared" si="44"/>
        <v>domingo</v>
      </c>
      <c r="H751" s="39">
        <f t="shared" si="45"/>
        <v>27</v>
      </c>
      <c r="I751" s="39">
        <f t="shared" si="46"/>
        <v>9</v>
      </c>
      <c r="J751" s="39">
        <f t="shared" si="47"/>
        <v>2020</v>
      </c>
      <c r="K751" s="21">
        <v>44101</v>
      </c>
    </row>
    <row r="752" spans="1:11" x14ac:dyDescent="0.35">
      <c r="A752" s="4">
        <v>751</v>
      </c>
      <c r="B752" s="4">
        <v>1043</v>
      </c>
      <c r="C752" s="27">
        <v>1043</v>
      </c>
      <c r="D752" s="2" t="s">
        <v>267</v>
      </c>
      <c r="E752" s="2" t="s">
        <v>272</v>
      </c>
      <c r="F752" s="3">
        <v>51</v>
      </c>
      <c r="G752" s="39" t="str">
        <f t="shared" si="44"/>
        <v>segunda-feira</v>
      </c>
      <c r="H752" s="39">
        <f t="shared" si="45"/>
        <v>28</v>
      </c>
      <c r="I752" s="39">
        <f t="shared" si="46"/>
        <v>9</v>
      </c>
      <c r="J752" s="39">
        <f t="shared" si="47"/>
        <v>2020</v>
      </c>
      <c r="K752" s="21">
        <v>44102</v>
      </c>
    </row>
    <row r="753" spans="1:11" x14ac:dyDescent="0.35">
      <c r="A753" s="4">
        <v>752</v>
      </c>
      <c r="B753" s="4">
        <v>208</v>
      </c>
      <c r="C753" s="27">
        <v>208</v>
      </c>
      <c r="D753" s="2" t="s">
        <v>266</v>
      </c>
      <c r="E753" s="2" t="s">
        <v>280</v>
      </c>
      <c r="F753" s="3">
        <v>59</v>
      </c>
      <c r="G753" s="39" t="str">
        <f t="shared" si="44"/>
        <v>segunda-feira</v>
      </c>
      <c r="H753" s="39">
        <f t="shared" si="45"/>
        <v>28</v>
      </c>
      <c r="I753" s="39">
        <f t="shared" si="46"/>
        <v>9</v>
      </c>
      <c r="J753" s="39">
        <f t="shared" si="47"/>
        <v>2020</v>
      </c>
      <c r="K753" s="21">
        <v>44102</v>
      </c>
    </row>
    <row r="754" spans="1:11" x14ac:dyDescent="0.35">
      <c r="A754" s="4">
        <v>753</v>
      </c>
      <c r="B754" s="4">
        <v>103</v>
      </c>
      <c r="C754" s="27">
        <v>103</v>
      </c>
      <c r="D754" s="2" t="s">
        <v>268</v>
      </c>
      <c r="E754" s="2" t="s">
        <v>286</v>
      </c>
      <c r="F754" s="3">
        <v>37</v>
      </c>
      <c r="G754" s="39" t="str">
        <f t="shared" si="44"/>
        <v>segunda-feira</v>
      </c>
      <c r="H754" s="39">
        <f t="shared" si="45"/>
        <v>28</v>
      </c>
      <c r="I754" s="39">
        <f t="shared" si="46"/>
        <v>9</v>
      </c>
      <c r="J754" s="39">
        <f t="shared" si="47"/>
        <v>2020</v>
      </c>
      <c r="K754" s="21">
        <v>44102</v>
      </c>
    </row>
    <row r="755" spans="1:11" x14ac:dyDescent="0.35">
      <c r="A755" s="4">
        <v>754</v>
      </c>
      <c r="B755" s="4">
        <v>75</v>
      </c>
      <c r="C755" s="27">
        <v>75</v>
      </c>
      <c r="D755" s="2" t="s">
        <v>271</v>
      </c>
      <c r="E755" s="2" t="s">
        <v>276</v>
      </c>
      <c r="F755" s="3">
        <v>35</v>
      </c>
      <c r="G755" s="39" t="str">
        <f t="shared" si="44"/>
        <v>terça-feira</v>
      </c>
      <c r="H755" s="39">
        <f t="shared" si="45"/>
        <v>29</v>
      </c>
      <c r="I755" s="39">
        <f t="shared" si="46"/>
        <v>9</v>
      </c>
      <c r="J755" s="39">
        <f t="shared" si="47"/>
        <v>2020</v>
      </c>
      <c r="K755" s="21">
        <v>44103</v>
      </c>
    </row>
    <row r="756" spans="1:11" x14ac:dyDescent="0.35">
      <c r="A756" s="4">
        <v>755</v>
      </c>
      <c r="B756" s="4">
        <v>1210</v>
      </c>
      <c r="C756" s="27">
        <v>1210</v>
      </c>
      <c r="D756" s="2" t="s">
        <v>269</v>
      </c>
      <c r="E756" s="2" t="s">
        <v>289</v>
      </c>
      <c r="F756" s="3">
        <v>10</v>
      </c>
      <c r="G756" s="39" t="str">
        <f t="shared" si="44"/>
        <v>terça-feira</v>
      </c>
      <c r="H756" s="39">
        <f t="shared" si="45"/>
        <v>29</v>
      </c>
      <c r="I756" s="39">
        <f t="shared" si="46"/>
        <v>9</v>
      </c>
      <c r="J756" s="39">
        <f t="shared" si="47"/>
        <v>2020</v>
      </c>
      <c r="K756" s="21">
        <v>44103</v>
      </c>
    </row>
    <row r="757" spans="1:11" x14ac:dyDescent="0.35">
      <c r="A757" s="4">
        <v>756</v>
      </c>
      <c r="B757" s="4">
        <v>1013</v>
      </c>
      <c r="C757" s="27">
        <v>1013</v>
      </c>
      <c r="D757" s="2" t="s">
        <v>269</v>
      </c>
      <c r="E757" s="2" t="s">
        <v>288</v>
      </c>
      <c r="F757" s="3">
        <v>11</v>
      </c>
      <c r="G757" s="39" t="str">
        <f t="shared" si="44"/>
        <v>quarta-feira</v>
      </c>
      <c r="H757" s="39">
        <f t="shared" si="45"/>
        <v>30</v>
      </c>
      <c r="I757" s="39">
        <f t="shared" si="46"/>
        <v>9</v>
      </c>
      <c r="J757" s="39">
        <f t="shared" si="47"/>
        <v>2020</v>
      </c>
      <c r="K757" s="21">
        <v>44104</v>
      </c>
    </row>
    <row r="758" spans="1:11" x14ac:dyDescent="0.35">
      <c r="A758" s="4">
        <v>757</v>
      </c>
      <c r="B758" s="4">
        <v>584</v>
      </c>
      <c r="C758" s="27">
        <v>584</v>
      </c>
      <c r="D758" s="2" t="s">
        <v>267</v>
      </c>
      <c r="E758" s="2" t="s">
        <v>265</v>
      </c>
      <c r="F758" s="3">
        <v>13</v>
      </c>
      <c r="G758" s="39" t="str">
        <f t="shared" si="44"/>
        <v>quinta-feira</v>
      </c>
      <c r="H758" s="39">
        <f t="shared" si="45"/>
        <v>1</v>
      </c>
      <c r="I758" s="39">
        <f t="shared" si="46"/>
        <v>10</v>
      </c>
      <c r="J758" s="39">
        <f t="shared" si="47"/>
        <v>2020</v>
      </c>
      <c r="K758" s="21">
        <v>44105</v>
      </c>
    </row>
    <row r="759" spans="1:11" x14ac:dyDescent="0.35">
      <c r="A759" s="4">
        <v>758</v>
      </c>
      <c r="B759" s="4">
        <v>749</v>
      </c>
      <c r="C759" s="27">
        <v>749</v>
      </c>
      <c r="D759" s="2" t="s">
        <v>266</v>
      </c>
      <c r="E759" s="2" t="s">
        <v>276</v>
      </c>
      <c r="F759" s="3">
        <v>11</v>
      </c>
      <c r="G759" s="39" t="str">
        <f t="shared" si="44"/>
        <v>quinta-feira</v>
      </c>
      <c r="H759" s="39">
        <f t="shared" si="45"/>
        <v>1</v>
      </c>
      <c r="I759" s="39">
        <f t="shared" si="46"/>
        <v>10</v>
      </c>
      <c r="J759" s="39">
        <f t="shared" si="47"/>
        <v>2020</v>
      </c>
      <c r="K759" s="21">
        <v>44105</v>
      </c>
    </row>
    <row r="760" spans="1:11" x14ac:dyDescent="0.35">
      <c r="A760" s="4">
        <v>759</v>
      </c>
      <c r="B760" s="4">
        <v>270</v>
      </c>
      <c r="C760" s="27">
        <v>270</v>
      </c>
      <c r="D760" s="2" t="s">
        <v>271</v>
      </c>
      <c r="E760" s="2" t="s">
        <v>289</v>
      </c>
      <c r="F760" s="3">
        <v>52</v>
      </c>
      <c r="G760" s="39" t="str">
        <f t="shared" si="44"/>
        <v>quinta-feira</v>
      </c>
      <c r="H760" s="39">
        <f t="shared" si="45"/>
        <v>1</v>
      </c>
      <c r="I760" s="39">
        <f t="shared" si="46"/>
        <v>10</v>
      </c>
      <c r="J760" s="39">
        <f t="shared" si="47"/>
        <v>2020</v>
      </c>
      <c r="K760" s="21">
        <v>44105</v>
      </c>
    </row>
    <row r="761" spans="1:11" x14ac:dyDescent="0.35">
      <c r="A761" s="4">
        <v>760</v>
      </c>
      <c r="B761" s="4">
        <v>848</v>
      </c>
      <c r="C761" s="27">
        <v>848</v>
      </c>
      <c r="D761" s="2" t="s">
        <v>271</v>
      </c>
      <c r="E761" s="2" t="s">
        <v>280</v>
      </c>
      <c r="F761" s="3">
        <v>59</v>
      </c>
      <c r="G761" s="39" t="str">
        <f t="shared" si="44"/>
        <v>sexta-feira</v>
      </c>
      <c r="H761" s="39">
        <f t="shared" si="45"/>
        <v>2</v>
      </c>
      <c r="I761" s="39">
        <f t="shared" si="46"/>
        <v>10</v>
      </c>
      <c r="J761" s="39">
        <f t="shared" si="47"/>
        <v>2020</v>
      </c>
      <c r="K761" s="21">
        <v>44106</v>
      </c>
    </row>
    <row r="762" spans="1:11" x14ac:dyDescent="0.35">
      <c r="A762" s="4">
        <v>761</v>
      </c>
      <c r="B762" s="4">
        <v>1114</v>
      </c>
      <c r="C762" s="27">
        <v>1114</v>
      </c>
      <c r="D762" s="2" t="s">
        <v>270</v>
      </c>
      <c r="E762" s="2" t="s">
        <v>274</v>
      </c>
      <c r="F762" s="3">
        <v>45</v>
      </c>
      <c r="G762" s="39" t="str">
        <f t="shared" si="44"/>
        <v>sexta-feira</v>
      </c>
      <c r="H762" s="39">
        <f t="shared" si="45"/>
        <v>2</v>
      </c>
      <c r="I762" s="39">
        <f t="shared" si="46"/>
        <v>10</v>
      </c>
      <c r="J762" s="39">
        <f t="shared" si="47"/>
        <v>2020</v>
      </c>
      <c r="K762" s="21">
        <v>44106</v>
      </c>
    </row>
    <row r="763" spans="1:11" x14ac:dyDescent="0.35">
      <c r="A763" s="4">
        <v>762</v>
      </c>
      <c r="B763" s="4">
        <v>488</v>
      </c>
      <c r="C763" s="27">
        <v>488</v>
      </c>
      <c r="D763" s="2" t="s">
        <v>267</v>
      </c>
      <c r="E763" s="2" t="s">
        <v>279</v>
      </c>
      <c r="F763" s="3">
        <v>20</v>
      </c>
      <c r="G763" s="39" t="str">
        <f t="shared" si="44"/>
        <v>domingo</v>
      </c>
      <c r="H763" s="39">
        <f t="shared" si="45"/>
        <v>4</v>
      </c>
      <c r="I763" s="39">
        <f t="shared" si="46"/>
        <v>10</v>
      </c>
      <c r="J763" s="39">
        <f t="shared" si="47"/>
        <v>2020</v>
      </c>
      <c r="K763" s="21">
        <v>44108</v>
      </c>
    </row>
    <row r="764" spans="1:11" x14ac:dyDescent="0.35">
      <c r="A764" s="4">
        <v>763</v>
      </c>
      <c r="B764" s="4">
        <v>537</v>
      </c>
      <c r="C764" s="27">
        <v>537</v>
      </c>
      <c r="D764" s="2" t="s">
        <v>270</v>
      </c>
      <c r="E764" s="2" t="s">
        <v>265</v>
      </c>
      <c r="F764" s="3">
        <v>10</v>
      </c>
      <c r="G764" s="39" t="str">
        <f t="shared" si="44"/>
        <v>domingo</v>
      </c>
      <c r="H764" s="39">
        <f t="shared" si="45"/>
        <v>4</v>
      </c>
      <c r="I764" s="39">
        <f t="shared" si="46"/>
        <v>10</v>
      </c>
      <c r="J764" s="39">
        <f t="shared" si="47"/>
        <v>2020</v>
      </c>
      <c r="K764" s="21">
        <v>44108</v>
      </c>
    </row>
    <row r="765" spans="1:11" x14ac:dyDescent="0.35">
      <c r="A765" s="4">
        <v>764</v>
      </c>
      <c r="B765" s="4">
        <v>337</v>
      </c>
      <c r="C765" s="27">
        <v>337</v>
      </c>
      <c r="D765" s="2" t="s">
        <v>269</v>
      </c>
      <c r="E765" s="2" t="s">
        <v>272</v>
      </c>
      <c r="F765" s="3">
        <v>48</v>
      </c>
      <c r="G765" s="39" t="str">
        <f t="shared" si="44"/>
        <v>domingo</v>
      </c>
      <c r="H765" s="39">
        <f t="shared" si="45"/>
        <v>4</v>
      </c>
      <c r="I765" s="39">
        <f t="shared" si="46"/>
        <v>10</v>
      </c>
      <c r="J765" s="39">
        <f t="shared" si="47"/>
        <v>2020</v>
      </c>
      <c r="K765" s="21">
        <v>44108</v>
      </c>
    </row>
    <row r="766" spans="1:11" x14ac:dyDescent="0.35">
      <c r="A766" s="4">
        <v>765</v>
      </c>
      <c r="B766" s="4">
        <v>1081</v>
      </c>
      <c r="C766" s="27">
        <v>1081</v>
      </c>
      <c r="D766" s="2" t="s">
        <v>266</v>
      </c>
      <c r="E766" s="2" t="s">
        <v>276</v>
      </c>
      <c r="F766" s="3">
        <v>14</v>
      </c>
      <c r="G766" s="39" t="str">
        <f t="shared" si="44"/>
        <v>domingo</v>
      </c>
      <c r="H766" s="39">
        <f t="shared" si="45"/>
        <v>4</v>
      </c>
      <c r="I766" s="39">
        <f t="shared" si="46"/>
        <v>10</v>
      </c>
      <c r="J766" s="39">
        <f t="shared" si="47"/>
        <v>2020</v>
      </c>
      <c r="K766" s="21">
        <v>44108</v>
      </c>
    </row>
    <row r="767" spans="1:11" x14ac:dyDescent="0.35">
      <c r="A767" s="4">
        <v>766</v>
      </c>
      <c r="B767" s="4">
        <v>63</v>
      </c>
      <c r="C767" s="27">
        <v>63</v>
      </c>
      <c r="D767" s="2" t="s">
        <v>267</v>
      </c>
      <c r="E767" s="2" t="s">
        <v>284</v>
      </c>
      <c r="F767" s="3">
        <v>50</v>
      </c>
      <c r="G767" s="39" t="str">
        <f t="shared" si="44"/>
        <v>segunda-feira</v>
      </c>
      <c r="H767" s="39">
        <f t="shared" si="45"/>
        <v>5</v>
      </c>
      <c r="I767" s="39">
        <f t="shared" si="46"/>
        <v>10</v>
      </c>
      <c r="J767" s="39">
        <f t="shared" si="47"/>
        <v>2020</v>
      </c>
      <c r="K767" s="21">
        <v>44109</v>
      </c>
    </row>
    <row r="768" spans="1:11" x14ac:dyDescent="0.35">
      <c r="A768" s="4">
        <v>767</v>
      </c>
      <c r="B768" s="4">
        <v>441</v>
      </c>
      <c r="C768" s="27">
        <v>441</v>
      </c>
      <c r="D768" s="2" t="s">
        <v>267</v>
      </c>
      <c r="E768" s="2" t="s">
        <v>274</v>
      </c>
      <c r="F768" s="3">
        <v>19</v>
      </c>
      <c r="G768" s="39" t="str">
        <f t="shared" si="44"/>
        <v>quarta-feira</v>
      </c>
      <c r="H768" s="39">
        <f t="shared" si="45"/>
        <v>7</v>
      </c>
      <c r="I768" s="39">
        <f t="shared" si="46"/>
        <v>10</v>
      </c>
      <c r="J768" s="39">
        <f t="shared" si="47"/>
        <v>2020</v>
      </c>
      <c r="K768" s="21">
        <v>44111</v>
      </c>
    </row>
    <row r="769" spans="1:11" x14ac:dyDescent="0.35">
      <c r="A769" s="4">
        <v>768</v>
      </c>
      <c r="B769" s="4">
        <v>785</v>
      </c>
      <c r="C769" s="27">
        <v>785</v>
      </c>
      <c r="D769" s="2" t="s">
        <v>266</v>
      </c>
      <c r="E769" s="2" t="s">
        <v>276</v>
      </c>
      <c r="F769" s="3">
        <v>34</v>
      </c>
      <c r="G769" s="39" t="str">
        <f t="shared" si="44"/>
        <v>quarta-feira</v>
      </c>
      <c r="H769" s="39">
        <f t="shared" si="45"/>
        <v>7</v>
      </c>
      <c r="I769" s="39">
        <f t="shared" si="46"/>
        <v>10</v>
      </c>
      <c r="J769" s="39">
        <f t="shared" si="47"/>
        <v>2020</v>
      </c>
      <c r="K769" s="21">
        <v>44111</v>
      </c>
    </row>
    <row r="770" spans="1:11" x14ac:dyDescent="0.35">
      <c r="A770" s="4">
        <v>769</v>
      </c>
      <c r="B770" s="4">
        <v>1154</v>
      </c>
      <c r="C770" s="27">
        <v>1154</v>
      </c>
      <c r="D770" s="2" t="s">
        <v>267</v>
      </c>
      <c r="E770" s="2" t="s">
        <v>284</v>
      </c>
      <c r="F770" s="3">
        <v>13</v>
      </c>
      <c r="G770" s="39" t="str">
        <f t="shared" si="44"/>
        <v>quarta-feira</v>
      </c>
      <c r="H770" s="39">
        <f t="shared" si="45"/>
        <v>7</v>
      </c>
      <c r="I770" s="39">
        <f t="shared" si="46"/>
        <v>10</v>
      </c>
      <c r="J770" s="39">
        <f t="shared" si="47"/>
        <v>2020</v>
      </c>
      <c r="K770" s="21">
        <v>44111</v>
      </c>
    </row>
    <row r="771" spans="1:11" x14ac:dyDescent="0.35">
      <c r="A771" s="4">
        <v>770</v>
      </c>
      <c r="B771" s="4">
        <v>488</v>
      </c>
      <c r="C771" s="27">
        <v>488</v>
      </c>
      <c r="D771" s="2" t="s">
        <v>267</v>
      </c>
      <c r="E771" s="2" t="s">
        <v>272</v>
      </c>
      <c r="F771" s="3">
        <v>49</v>
      </c>
      <c r="G771" s="39" t="str">
        <f t="shared" ref="G771:G834" si="48">TEXT(K771,"dddd")</f>
        <v>quinta-feira</v>
      </c>
      <c r="H771" s="39">
        <f t="shared" ref="H771:H834" si="49">DAY(K771)</f>
        <v>8</v>
      </c>
      <c r="I771" s="39">
        <f t="shared" ref="I771:I834" si="50">MONTH(K771)</f>
        <v>10</v>
      </c>
      <c r="J771" s="39">
        <f t="shared" ref="J771:J834" si="51">YEAR(K771)</f>
        <v>2020</v>
      </c>
      <c r="K771" s="21">
        <v>44112</v>
      </c>
    </row>
    <row r="772" spans="1:11" x14ac:dyDescent="0.35">
      <c r="A772" s="4">
        <v>771</v>
      </c>
      <c r="B772" s="4">
        <v>733</v>
      </c>
      <c r="C772" s="27">
        <v>733</v>
      </c>
      <c r="D772" s="2" t="s">
        <v>268</v>
      </c>
      <c r="E772" s="2" t="s">
        <v>275</v>
      </c>
      <c r="F772" s="3">
        <v>49</v>
      </c>
      <c r="G772" s="39" t="str">
        <f t="shared" si="48"/>
        <v>quinta-feira</v>
      </c>
      <c r="H772" s="39">
        <f t="shared" si="49"/>
        <v>8</v>
      </c>
      <c r="I772" s="39">
        <f t="shared" si="50"/>
        <v>10</v>
      </c>
      <c r="J772" s="39">
        <f t="shared" si="51"/>
        <v>2020</v>
      </c>
      <c r="K772" s="21">
        <v>44112</v>
      </c>
    </row>
    <row r="773" spans="1:11" x14ac:dyDescent="0.35">
      <c r="A773" s="4">
        <v>772</v>
      </c>
      <c r="B773" s="4">
        <v>398</v>
      </c>
      <c r="C773" s="27">
        <v>398</v>
      </c>
      <c r="D773" s="2" t="s">
        <v>267</v>
      </c>
      <c r="E773" s="2" t="s">
        <v>289</v>
      </c>
      <c r="F773" s="3">
        <v>29</v>
      </c>
      <c r="G773" s="39" t="str">
        <f t="shared" si="48"/>
        <v>quinta-feira</v>
      </c>
      <c r="H773" s="39">
        <f t="shared" si="49"/>
        <v>8</v>
      </c>
      <c r="I773" s="39">
        <f t="shared" si="50"/>
        <v>10</v>
      </c>
      <c r="J773" s="39">
        <f t="shared" si="51"/>
        <v>2020</v>
      </c>
      <c r="K773" s="21">
        <v>44112</v>
      </c>
    </row>
    <row r="774" spans="1:11" x14ac:dyDescent="0.35">
      <c r="A774" s="4">
        <v>773</v>
      </c>
      <c r="B774" s="4">
        <v>1118</v>
      </c>
      <c r="C774" s="27">
        <v>1118</v>
      </c>
      <c r="D774" s="2" t="s">
        <v>270</v>
      </c>
      <c r="E774" s="2" t="s">
        <v>278</v>
      </c>
      <c r="F774" s="3">
        <v>54</v>
      </c>
      <c r="G774" s="39" t="str">
        <f t="shared" si="48"/>
        <v>sexta-feira</v>
      </c>
      <c r="H774" s="39">
        <f t="shared" si="49"/>
        <v>9</v>
      </c>
      <c r="I774" s="39">
        <f t="shared" si="50"/>
        <v>10</v>
      </c>
      <c r="J774" s="39">
        <f t="shared" si="51"/>
        <v>2020</v>
      </c>
      <c r="K774" s="21">
        <v>44113</v>
      </c>
    </row>
    <row r="775" spans="1:11" x14ac:dyDescent="0.35">
      <c r="A775" s="4">
        <v>774</v>
      </c>
      <c r="B775" s="4">
        <v>1015</v>
      </c>
      <c r="C775" s="27">
        <v>1015</v>
      </c>
      <c r="D775" s="2" t="s">
        <v>267</v>
      </c>
      <c r="E775" s="2" t="s">
        <v>279</v>
      </c>
      <c r="F775" s="3">
        <v>59</v>
      </c>
      <c r="G775" s="39" t="str">
        <f t="shared" si="48"/>
        <v>sexta-feira</v>
      </c>
      <c r="H775" s="39">
        <f t="shared" si="49"/>
        <v>9</v>
      </c>
      <c r="I775" s="39">
        <f t="shared" si="50"/>
        <v>10</v>
      </c>
      <c r="J775" s="39">
        <f t="shared" si="51"/>
        <v>2020</v>
      </c>
      <c r="K775" s="21">
        <v>44113</v>
      </c>
    </row>
    <row r="776" spans="1:11" x14ac:dyDescent="0.35">
      <c r="A776" s="4">
        <v>775</v>
      </c>
      <c r="B776" s="4">
        <v>77</v>
      </c>
      <c r="C776" s="27">
        <v>77</v>
      </c>
      <c r="D776" s="2" t="s">
        <v>266</v>
      </c>
      <c r="E776" s="2" t="s">
        <v>275</v>
      </c>
      <c r="F776" s="3">
        <v>25</v>
      </c>
      <c r="G776" s="39" t="str">
        <f t="shared" si="48"/>
        <v>sexta-feira</v>
      </c>
      <c r="H776" s="39">
        <f t="shared" si="49"/>
        <v>9</v>
      </c>
      <c r="I776" s="39">
        <f t="shared" si="50"/>
        <v>10</v>
      </c>
      <c r="J776" s="39">
        <f t="shared" si="51"/>
        <v>2020</v>
      </c>
      <c r="K776" s="21">
        <v>44113</v>
      </c>
    </row>
    <row r="777" spans="1:11" x14ac:dyDescent="0.35">
      <c r="A777" s="4">
        <v>776</v>
      </c>
      <c r="B777" s="4">
        <v>1112</v>
      </c>
      <c r="C777" s="27">
        <v>1112</v>
      </c>
      <c r="D777" s="2" t="s">
        <v>268</v>
      </c>
      <c r="E777" s="2" t="s">
        <v>279</v>
      </c>
      <c r="F777" s="3">
        <v>34</v>
      </c>
      <c r="G777" s="39" t="str">
        <f t="shared" si="48"/>
        <v>sábado</v>
      </c>
      <c r="H777" s="39">
        <f t="shared" si="49"/>
        <v>10</v>
      </c>
      <c r="I777" s="39">
        <f t="shared" si="50"/>
        <v>10</v>
      </c>
      <c r="J777" s="39">
        <f t="shared" si="51"/>
        <v>2020</v>
      </c>
      <c r="K777" s="21">
        <v>44114</v>
      </c>
    </row>
    <row r="778" spans="1:11" x14ac:dyDescent="0.35">
      <c r="A778" s="4">
        <v>777</v>
      </c>
      <c r="B778" s="4">
        <v>816</v>
      </c>
      <c r="C778" s="27">
        <v>816</v>
      </c>
      <c r="D778" s="2" t="s">
        <v>267</v>
      </c>
      <c r="E778" s="2" t="s">
        <v>277</v>
      </c>
      <c r="F778" s="3">
        <v>34</v>
      </c>
      <c r="G778" s="39" t="str">
        <f t="shared" si="48"/>
        <v>sábado</v>
      </c>
      <c r="H778" s="39">
        <f t="shared" si="49"/>
        <v>10</v>
      </c>
      <c r="I778" s="39">
        <f t="shared" si="50"/>
        <v>10</v>
      </c>
      <c r="J778" s="39">
        <f t="shared" si="51"/>
        <v>2020</v>
      </c>
      <c r="K778" s="21">
        <v>44114</v>
      </c>
    </row>
    <row r="779" spans="1:11" x14ac:dyDescent="0.35">
      <c r="A779" s="4">
        <v>778</v>
      </c>
      <c r="B779" s="4">
        <v>993</v>
      </c>
      <c r="C779" s="27">
        <v>993</v>
      </c>
      <c r="D779" s="2" t="s">
        <v>270</v>
      </c>
      <c r="E779" s="2" t="s">
        <v>273</v>
      </c>
      <c r="F779" s="3">
        <v>60</v>
      </c>
      <c r="G779" s="39" t="str">
        <f t="shared" si="48"/>
        <v>domingo</v>
      </c>
      <c r="H779" s="39">
        <f t="shared" si="49"/>
        <v>11</v>
      </c>
      <c r="I779" s="39">
        <f t="shared" si="50"/>
        <v>10</v>
      </c>
      <c r="J779" s="39">
        <f t="shared" si="51"/>
        <v>2020</v>
      </c>
      <c r="K779" s="21">
        <v>44115</v>
      </c>
    </row>
    <row r="780" spans="1:11" x14ac:dyDescent="0.35">
      <c r="A780" s="4">
        <v>779</v>
      </c>
      <c r="B780" s="4">
        <v>252</v>
      </c>
      <c r="C780" s="27">
        <v>252</v>
      </c>
      <c r="D780" s="2" t="s">
        <v>271</v>
      </c>
      <c r="E780" s="2" t="s">
        <v>286</v>
      </c>
      <c r="F780" s="3">
        <v>35</v>
      </c>
      <c r="G780" s="39" t="str">
        <f t="shared" si="48"/>
        <v>domingo</v>
      </c>
      <c r="H780" s="39">
        <f t="shared" si="49"/>
        <v>11</v>
      </c>
      <c r="I780" s="39">
        <f t="shared" si="50"/>
        <v>10</v>
      </c>
      <c r="J780" s="39">
        <f t="shared" si="51"/>
        <v>2020</v>
      </c>
      <c r="K780" s="21">
        <v>44115</v>
      </c>
    </row>
    <row r="781" spans="1:11" x14ac:dyDescent="0.35">
      <c r="A781" s="4">
        <v>780</v>
      </c>
      <c r="B781" s="4">
        <v>162</v>
      </c>
      <c r="C781" s="27">
        <v>162</v>
      </c>
      <c r="D781" s="2" t="s">
        <v>267</v>
      </c>
      <c r="E781" s="2" t="s">
        <v>275</v>
      </c>
      <c r="F781" s="3">
        <v>37</v>
      </c>
      <c r="G781" s="39" t="str">
        <f t="shared" si="48"/>
        <v>domingo</v>
      </c>
      <c r="H781" s="39">
        <f t="shared" si="49"/>
        <v>11</v>
      </c>
      <c r="I781" s="39">
        <f t="shared" si="50"/>
        <v>10</v>
      </c>
      <c r="J781" s="39">
        <f t="shared" si="51"/>
        <v>2020</v>
      </c>
      <c r="K781" s="21">
        <v>44115</v>
      </c>
    </row>
    <row r="782" spans="1:11" x14ac:dyDescent="0.35">
      <c r="A782" s="4">
        <v>781</v>
      </c>
      <c r="B782" s="4">
        <v>345</v>
      </c>
      <c r="C782" s="27">
        <v>345</v>
      </c>
      <c r="D782" s="2" t="s">
        <v>267</v>
      </c>
      <c r="E782" s="2" t="s">
        <v>284</v>
      </c>
      <c r="F782" s="3">
        <v>55</v>
      </c>
      <c r="G782" s="39" t="str">
        <f t="shared" si="48"/>
        <v>domingo</v>
      </c>
      <c r="H782" s="39">
        <f t="shared" si="49"/>
        <v>11</v>
      </c>
      <c r="I782" s="39">
        <f t="shared" si="50"/>
        <v>10</v>
      </c>
      <c r="J782" s="39">
        <f t="shared" si="51"/>
        <v>2020</v>
      </c>
      <c r="K782" s="21">
        <v>44115</v>
      </c>
    </row>
    <row r="783" spans="1:11" x14ac:dyDescent="0.35">
      <c r="A783" s="4">
        <v>782</v>
      </c>
      <c r="B783" s="4">
        <v>905</v>
      </c>
      <c r="C783" s="27">
        <v>905</v>
      </c>
      <c r="D783" s="2" t="s">
        <v>267</v>
      </c>
      <c r="E783" s="2" t="s">
        <v>277</v>
      </c>
      <c r="F783" s="3">
        <v>13</v>
      </c>
      <c r="G783" s="39" t="str">
        <f t="shared" si="48"/>
        <v>segunda-feira</v>
      </c>
      <c r="H783" s="39">
        <f t="shared" si="49"/>
        <v>12</v>
      </c>
      <c r="I783" s="39">
        <f t="shared" si="50"/>
        <v>10</v>
      </c>
      <c r="J783" s="39">
        <f t="shared" si="51"/>
        <v>2020</v>
      </c>
      <c r="K783" s="21">
        <v>44116</v>
      </c>
    </row>
    <row r="784" spans="1:11" x14ac:dyDescent="0.35">
      <c r="A784" s="4">
        <v>783</v>
      </c>
      <c r="B784" s="4">
        <v>985</v>
      </c>
      <c r="C784" s="27">
        <v>985</v>
      </c>
      <c r="D784" s="2" t="s">
        <v>270</v>
      </c>
      <c r="E784" s="2" t="s">
        <v>278</v>
      </c>
      <c r="F784" s="3">
        <v>46</v>
      </c>
      <c r="G784" s="39" t="str">
        <f t="shared" si="48"/>
        <v>terça-feira</v>
      </c>
      <c r="H784" s="39">
        <f t="shared" si="49"/>
        <v>13</v>
      </c>
      <c r="I784" s="39">
        <f t="shared" si="50"/>
        <v>10</v>
      </c>
      <c r="J784" s="39">
        <f t="shared" si="51"/>
        <v>2020</v>
      </c>
      <c r="K784" s="21">
        <v>44117</v>
      </c>
    </row>
    <row r="785" spans="1:11" x14ac:dyDescent="0.35">
      <c r="A785" s="4">
        <v>784</v>
      </c>
      <c r="B785" s="4">
        <v>181</v>
      </c>
      <c r="C785" s="27">
        <v>181</v>
      </c>
      <c r="D785" s="2" t="s">
        <v>270</v>
      </c>
      <c r="E785" s="2" t="s">
        <v>276</v>
      </c>
      <c r="F785" s="3">
        <v>52</v>
      </c>
      <c r="G785" s="39" t="str">
        <f t="shared" si="48"/>
        <v>terça-feira</v>
      </c>
      <c r="H785" s="39">
        <f t="shared" si="49"/>
        <v>13</v>
      </c>
      <c r="I785" s="39">
        <f t="shared" si="50"/>
        <v>10</v>
      </c>
      <c r="J785" s="39">
        <f t="shared" si="51"/>
        <v>2020</v>
      </c>
      <c r="K785" s="21">
        <v>44117</v>
      </c>
    </row>
    <row r="786" spans="1:11" x14ac:dyDescent="0.35">
      <c r="A786" s="4">
        <v>785</v>
      </c>
      <c r="B786" s="4">
        <v>374</v>
      </c>
      <c r="C786" s="27">
        <v>374</v>
      </c>
      <c r="D786" s="2" t="s">
        <v>270</v>
      </c>
      <c r="E786" s="2" t="s">
        <v>273</v>
      </c>
      <c r="F786" s="3">
        <v>28</v>
      </c>
      <c r="G786" s="39" t="str">
        <f t="shared" si="48"/>
        <v>quarta-feira</v>
      </c>
      <c r="H786" s="39">
        <f t="shared" si="49"/>
        <v>14</v>
      </c>
      <c r="I786" s="39">
        <f t="shared" si="50"/>
        <v>10</v>
      </c>
      <c r="J786" s="39">
        <f t="shared" si="51"/>
        <v>2020</v>
      </c>
      <c r="K786" s="21">
        <v>44118</v>
      </c>
    </row>
    <row r="787" spans="1:11" x14ac:dyDescent="0.35">
      <c r="A787" s="4">
        <v>786</v>
      </c>
      <c r="B787" s="4">
        <v>218</v>
      </c>
      <c r="C787" s="27">
        <v>218</v>
      </c>
      <c r="D787" s="2" t="s">
        <v>270</v>
      </c>
      <c r="E787" s="2" t="s">
        <v>286</v>
      </c>
      <c r="F787" s="3">
        <v>35</v>
      </c>
      <c r="G787" s="39" t="str">
        <f t="shared" si="48"/>
        <v>quarta-feira</v>
      </c>
      <c r="H787" s="39">
        <f t="shared" si="49"/>
        <v>14</v>
      </c>
      <c r="I787" s="39">
        <f t="shared" si="50"/>
        <v>10</v>
      </c>
      <c r="J787" s="39">
        <f t="shared" si="51"/>
        <v>2020</v>
      </c>
      <c r="K787" s="21">
        <v>44118</v>
      </c>
    </row>
    <row r="788" spans="1:11" x14ac:dyDescent="0.35">
      <c r="A788" s="4">
        <v>787</v>
      </c>
      <c r="B788" s="4">
        <v>1076</v>
      </c>
      <c r="C788" s="27">
        <v>1076</v>
      </c>
      <c r="D788" s="2" t="s">
        <v>266</v>
      </c>
      <c r="E788" s="2" t="s">
        <v>289</v>
      </c>
      <c r="F788" s="3">
        <v>42</v>
      </c>
      <c r="G788" s="39" t="str">
        <f t="shared" si="48"/>
        <v>quinta-feira</v>
      </c>
      <c r="H788" s="39">
        <f t="shared" si="49"/>
        <v>15</v>
      </c>
      <c r="I788" s="39">
        <f t="shared" si="50"/>
        <v>10</v>
      </c>
      <c r="J788" s="39">
        <f t="shared" si="51"/>
        <v>2020</v>
      </c>
      <c r="K788" s="21">
        <v>44119</v>
      </c>
    </row>
    <row r="789" spans="1:11" x14ac:dyDescent="0.35">
      <c r="A789" s="4">
        <v>788</v>
      </c>
      <c r="B789" s="4">
        <v>1282</v>
      </c>
      <c r="C789" s="27">
        <v>1282</v>
      </c>
      <c r="D789" s="2" t="s">
        <v>268</v>
      </c>
      <c r="E789" s="2" t="s">
        <v>286</v>
      </c>
      <c r="F789" s="3">
        <v>28</v>
      </c>
      <c r="G789" s="39" t="str">
        <f t="shared" si="48"/>
        <v>quinta-feira</v>
      </c>
      <c r="H789" s="39">
        <f t="shared" si="49"/>
        <v>15</v>
      </c>
      <c r="I789" s="39">
        <f t="shared" si="50"/>
        <v>10</v>
      </c>
      <c r="J789" s="39">
        <f t="shared" si="51"/>
        <v>2020</v>
      </c>
      <c r="K789" s="21">
        <v>44119</v>
      </c>
    </row>
    <row r="790" spans="1:11" x14ac:dyDescent="0.35">
      <c r="A790" s="4">
        <v>789</v>
      </c>
      <c r="B790" s="4">
        <v>1047</v>
      </c>
      <c r="C790" s="27">
        <v>1047</v>
      </c>
      <c r="D790" s="2" t="s">
        <v>271</v>
      </c>
      <c r="E790" s="2" t="s">
        <v>277</v>
      </c>
      <c r="F790" s="3">
        <v>60</v>
      </c>
      <c r="G790" s="39" t="str">
        <f t="shared" si="48"/>
        <v>quinta-feira</v>
      </c>
      <c r="H790" s="39">
        <f t="shared" si="49"/>
        <v>15</v>
      </c>
      <c r="I790" s="39">
        <f t="shared" si="50"/>
        <v>10</v>
      </c>
      <c r="J790" s="39">
        <f t="shared" si="51"/>
        <v>2020</v>
      </c>
      <c r="K790" s="21">
        <v>44119</v>
      </c>
    </row>
    <row r="791" spans="1:11" x14ac:dyDescent="0.35">
      <c r="A791" s="4">
        <v>790</v>
      </c>
      <c r="B791" s="4">
        <v>673</v>
      </c>
      <c r="C791" s="27">
        <v>673</v>
      </c>
      <c r="D791" s="2" t="s">
        <v>269</v>
      </c>
      <c r="E791" s="2" t="s">
        <v>280</v>
      </c>
      <c r="F791" s="3">
        <v>44</v>
      </c>
      <c r="G791" s="39" t="str">
        <f t="shared" si="48"/>
        <v>quinta-feira</v>
      </c>
      <c r="H791" s="39">
        <f t="shared" si="49"/>
        <v>15</v>
      </c>
      <c r="I791" s="39">
        <f t="shared" si="50"/>
        <v>10</v>
      </c>
      <c r="J791" s="39">
        <f t="shared" si="51"/>
        <v>2020</v>
      </c>
      <c r="K791" s="21">
        <v>44119</v>
      </c>
    </row>
    <row r="792" spans="1:11" x14ac:dyDescent="0.35">
      <c r="A792" s="4">
        <v>791</v>
      </c>
      <c r="B792" s="4">
        <v>582</v>
      </c>
      <c r="C792" s="27">
        <v>582</v>
      </c>
      <c r="D792" s="2" t="s">
        <v>267</v>
      </c>
      <c r="E792" s="2" t="s">
        <v>288</v>
      </c>
      <c r="F792" s="3">
        <v>59</v>
      </c>
      <c r="G792" s="39" t="str">
        <f t="shared" si="48"/>
        <v>sexta-feira</v>
      </c>
      <c r="H792" s="39">
        <f t="shared" si="49"/>
        <v>16</v>
      </c>
      <c r="I792" s="39">
        <f t="shared" si="50"/>
        <v>10</v>
      </c>
      <c r="J792" s="39">
        <f t="shared" si="51"/>
        <v>2020</v>
      </c>
      <c r="K792" s="21">
        <v>44120</v>
      </c>
    </row>
    <row r="793" spans="1:11" x14ac:dyDescent="0.35">
      <c r="A793" s="4">
        <v>792</v>
      </c>
      <c r="B793" s="4">
        <v>425</v>
      </c>
      <c r="C793" s="27">
        <v>425</v>
      </c>
      <c r="D793" s="2" t="s">
        <v>266</v>
      </c>
      <c r="E793" s="2" t="s">
        <v>273</v>
      </c>
      <c r="F793" s="3">
        <v>18</v>
      </c>
      <c r="G793" s="39" t="str">
        <f t="shared" si="48"/>
        <v>sexta-feira</v>
      </c>
      <c r="H793" s="39">
        <f t="shared" si="49"/>
        <v>16</v>
      </c>
      <c r="I793" s="39">
        <f t="shared" si="50"/>
        <v>10</v>
      </c>
      <c r="J793" s="39">
        <f t="shared" si="51"/>
        <v>2020</v>
      </c>
      <c r="K793" s="21">
        <v>44120</v>
      </c>
    </row>
    <row r="794" spans="1:11" x14ac:dyDescent="0.35">
      <c r="A794" s="4">
        <v>793</v>
      </c>
      <c r="B794" s="4">
        <v>138</v>
      </c>
      <c r="C794" s="27">
        <v>138</v>
      </c>
      <c r="D794" s="2" t="s">
        <v>270</v>
      </c>
      <c r="E794" s="2" t="s">
        <v>277</v>
      </c>
      <c r="F794" s="3">
        <v>16</v>
      </c>
      <c r="G794" s="39" t="str">
        <f t="shared" si="48"/>
        <v>sexta-feira</v>
      </c>
      <c r="H794" s="39">
        <f t="shared" si="49"/>
        <v>16</v>
      </c>
      <c r="I794" s="39">
        <f t="shared" si="50"/>
        <v>10</v>
      </c>
      <c r="J794" s="39">
        <f t="shared" si="51"/>
        <v>2020</v>
      </c>
      <c r="K794" s="21">
        <v>44120</v>
      </c>
    </row>
    <row r="795" spans="1:11" x14ac:dyDescent="0.35">
      <c r="A795" s="4">
        <v>794</v>
      </c>
      <c r="B795" s="4">
        <v>1034</v>
      </c>
      <c r="C795" s="27">
        <v>1034</v>
      </c>
      <c r="D795" s="2" t="s">
        <v>269</v>
      </c>
      <c r="E795" s="2" t="s">
        <v>281</v>
      </c>
      <c r="F795" s="3">
        <v>14</v>
      </c>
      <c r="G795" s="39" t="str">
        <f t="shared" si="48"/>
        <v>sábado</v>
      </c>
      <c r="H795" s="39">
        <f t="shared" si="49"/>
        <v>17</v>
      </c>
      <c r="I795" s="39">
        <f t="shared" si="50"/>
        <v>10</v>
      </c>
      <c r="J795" s="39">
        <f t="shared" si="51"/>
        <v>2020</v>
      </c>
      <c r="K795" s="21">
        <v>44121</v>
      </c>
    </row>
    <row r="796" spans="1:11" x14ac:dyDescent="0.35">
      <c r="A796" s="4">
        <v>795</v>
      </c>
      <c r="B796" s="4">
        <v>171</v>
      </c>
      <c r="C796" s="27">
        <v>171</v>
      </c>
      <c r="D796" s="2" t="s">
        <v>268</v>
      </c>
      <c r="E796" s="2" t="s">
        <v>277</v>
      </c>
      <c r="F796" s="3">
        <v>29</v>
      </c>
      <c r="G796" s="39" t="str">
        <f t="shared" si="48"/>
        <v>sábado</v>
      </c>
      <c r="H796" s="39">
        <f t="shared" si="49"/>
        <v>17</v>
      </c>
      <c r="I796" s="39">
        <f t="shared" si="50"/>
        <v>10</v>
      </c>
      <c r="J796" s="39">
        <f t="shared" si="51"/>
        <v>2020</v>
      </c>
      <c r="K796" s="21">
        <v>44121</v>
      </c>
    </row>
    <row r="797" spans="1:11" x14ac:dyDescent="0.35">
      <c r="A797" s="4">
        <v>796</v>
      </c>
      <c r="B797" s="4">
        <v>1111</v>
      </c>
      <c r="C797" s="27">
        <v>1111</v>
      </c>
      <c r="D797" s="2" t="s">
        <v>266</v>
      </c>
      <c r="E797" s="2" t="s">
        <v>277</v>
      </c>
      <c r="F797" s="3">
        <v>51</v>
      </c>
      <c r="G797" s="39" t="str">
        <f t="shared" si="48"/>
        <v>sábado</v>
      </c>
      <c r="H797" s="39">
        <f t="shared" si="49"/>
        <v>17</v>
      </c>
      <c r="I797" s="39">
        <f t="shared" si="50"/>
        <v>10</v>
      </c>
      <c r="J797" s="39">
        <f t="shared" si="51"/>
        <v>2020</v>
      </c>
      <c r="K797" s="21">
        <v>44121</v>
      </c>
    </row>
    <row r="798" spans="1:11" x14ac:dyDescent="0.35">
      <c r="A798" s="4">
        <v>797</v>
      </c>
      <c r="B798" s="4">
        <v>245</v>
      </c>
      <c r="C798" s="27">
        <v>245</v>
      </c>
      <c r="D798" s="2" t="s">
        <v>270</v>
      </c>
      <c r="E798" s="2" t="s">
        <v>279</v>
      </c>
      <c r="F798" s="3">
        <v>60</v>
      </c>
      <c r="G798" s="39" t="str">
        <f t="shared" si="48"/>
        <v>sábado</v>
      </c>
      <c r="H798" s="39">
        <f t="shared" si="49"/>
        <v>17</v>
      </c>
      <c r="I798" s="39">
        <f t="shared" si="50"/>
        <v>10</v>
      </c>
      <c r="J798" s="39">
        <f t="shared" si="51"/>
        <v>2020</v>
      </c>
      <c r="K798" s="21">
        <v>44121</v>
      </c>
    </row>
    <row r="799" spans="1:11" x14ac:dyDescent="0.35">
      <c r="A799" s="4">
        <v>798</v>
      </c>
      <c r="B799" s="4">
        <v>859</v>
      </c>
      <c r="C799" s="27">
        <v>859</v>
      </c>
      <c r="D799" s="2" t="s">
        <v>266</v>
      </c>
      <c r="E799" s="2" t="s">
        <v>273</v>
      </c>
      <c r="F799" s="3">
        <v>43</v>
      </c>
      <c r="G799" s="39" t="str">
        <f t="shared" si="48"/>
        <v>sábado</v>
      </c>
      <c r="H799" s="39">
        <f t="shared" si="49"/>
        <v>17</v>
      </c>
      <c r="I799" s="39">
        <f t="shared" si="50"/>
        <v>10</v>
      </c>
      <c r="J799" s="39">
        <f t="shared" si="51"/>
        <v>2020</v>
      </c>
      <c r="K799" s="21">
        <v>44121</v>
      </c>
    </row>
    <row r="800" spans="1:11" x14ac:dyDescent="0.35">
      <c r="A800" s="4">
        <v>799</v>
      </c>
      <c r="B800" s="4">
        <v>331</v>
      </c>
      <c r="C800" s="27">
        <v>331</v>
      </c>
      <c r="D800" s="2" t="s">
        <v>267</v>
      </c>
      <c r="E800" s="2" t="s">
        <v>272</v>
      </c>
      <c r="F800" s="3">
        <v>33</v>
      </c>
      <c r="G800" s="39" t="str">
        <f t="shared" si="48"/>
        <v>domingo</v>
      </c>
      <c r="H800" s="39">
        <f t="shared" si="49"/>
        <v>18</v>
      </c>
      <c r="I800" s="39">
        <f t="shared" si="50"/>
        <v>10</v>
      </c>
      <c r="J800" s="39">
        <f t="shared" si="51"/>
        <v>2020</v>
      </c>
      <c r="K800" s="21">
        <v>44122</v>
      </c>
    </row>
    <row r="801" spans="1:11" x14ac:dyDescent="0.35">
      <c r="A801" s="4">
        <v>800</v>
      </c>
      <c r="B801" s="4">
        <v>954</v>
      </c>
      <c r="C801" s="27">
        <v>954</v>
      </c>
      <c r="D801" s="2" t="s">
        <v>267</v>
      </c>
      <c r="E801" s="2" t="s">
        <v>277</v>
      </c>
      <c r="F801" s="3">
        <v>38</v>
      </c>
      <c r="G801" s="39" t="str">
        <f t="shared" si="48"/>
        <v>domingo</v>
      </c>
      <c r="H801" s="39">
        <f t="shared" si="49"/>
        <v>18</v>
      </c>
      <c r="I801" s="39">
        <f t="shared" si="50"/>
        <v>10</v>
      </c>
      <c r="J801" s="39">
        <f t="shared" si="51"/>
        <v>2020</v>
      </c>
      <c r="K801" s="21">
        <v>44122</v>
      </c>
    </row>
    <row r="802" spans="1:11" x14ac:dyDescent="0.35">
      <c r="A802" s="4">
        <v>801</v>
      </c>
      <c r="B802" s="4">
        <v>786</v>
      </c>
      <c r="C802" s="27">
        <v>786</v>
      </c>
      <c r="D802" s="2" t="s">
        <v>271</v>
      </c>
      <c r="E802" s="2" t="s">
        <v>276</v>
      </c>
      <c r="F802" s="3">
        <v>39</v>
      </c>
      <c r="G802" s="39" t="str">
        <f t="shared" si="48"/>
        <v>domingo</v>
      </c>
      <c r="H802" s="39">
        <f t="shared" si="49"/>
        <v>18</v>
      </c>
      <c r="I802" s="39">
        <f t="shared" si="50"/>
        <v>10</v>
      </c>
      <c r="J802" s="39">
        <f t="shared" si="51"/>
        <v>2020</v>
      </c>
      <c r="K802" s="21">
        <v>44122</v>
      </c>
    </row>
    <row r="803" spans="1:11" x14ac:dyDescent="0.35">
      <c r="A803" s="4">
        <v>802</v>
      </c>
      <c r="B803" s="4">
        <v>152</v>
      </c>
      <c r="C803" s="27">
        <v>152</v>
      </c>
      <c r="D803" s="2" t="s">
        <v>270</v>
      </c>
      <c r="E803" s="2" t="s">
        <v>275</v>
      </c>
      <c r="F803" s="3">
        <v>23</v>
      </c>
      <c r="G803" s="39" t="str">
        <f t="shared" si="48"/>
        <v>segunda-feira</v>
      </c>
      <c r="H803" s="39">
        <f t="shared" si="49"/>
        <v>19</v>
      </c>
      <c r="I803" s="39">
        <f t="shared" si="50"/>
        <v>10</v>
      </c>
      <c r="J803" s="39">
        <f t="shared" si="51"/>
        <v>2020</v>
      </c>
      <c r="K803" s="21">
        <v>44123</v>
      </c>
    </row>
    <row r="804" spans="1:11" x14ac:dyDescent="0.35">
      <c r="A804" s="4">
        <v>803</v>
      </c>
      <c r="B804" s="4">
        <v>914</v>
      </c>
      <c r="C804" s="27">
        <v>914</v>
      </c>
      <c r="D804" s="2" t="s">
        <v>266</v>
      </c>
      <c r="E804" s="2" t="s">
        <v>272</v>
      </c>
      <c r="F804" s="3">
        <v>22</v>
      </c>
      <c r="G804" s="39" t="str">
        <f t="shared" si="48"/>
        <v>segunda-feira</v>
      </c>
      <c r="H804" s="39">
        <f t="shared" si="49"/>
        <v>19</v>
      </c>
      <c r="I804" s="39">
        <f t="shared" si="50"/>
        <v>10</v>
      </c>
      <c r="J804" s="39">
        <f t="shared" si="51"/>
        <v>2020</v>
      </c>
      <c r="K804" s="21">
        <v>44123</v>
      </c>
    </row>
    <row r="805" spans="1:11" x14ac:dyDescent="0.35">
      <c r="A805" s="4">
        <v>804</v>
      </c>
      <c r="B805" s="4">
        <v>665</v>
      </c>
      <c r="C805" s="27">
        <v>665</v>
      </c>
      <c r="D805" s="2" t="s">
        <v>271</v>
      </c>
      <c r="E805" s="2" t="s">
        <v>278</v>
      </c>
      <c r="F805" s="3">
        <v>38</v>
      </c>
      <c r="G805" s="39" t="str">
        <f t="shared" si="48"/>
        <v>terça-feira</v>
      </c>
      <c r="H805" s="39">
        <f t="shared" si="49"/>
        <v>20</v>
      </c>
      <c r="I805" s="39">
        <f t="shared" si="50"/>
        <v>10</v>
      </c>
      <c r="J805" s="39">
        <f t="shared" si="51"/>
        <v>2020</v>
      </c>
      <c r="K805" s="21">
        <v>44124</v>
      </c>
    </row>
    <row r="806" spans="1:11" x14ac:dyDescent="0.35">
      <c r="A806" s="4">
        <v>805</v>
      </c>
      <c r="B806" s="4">
        <v>664</v>
      </c>
      <c r="C806" s="27">
        <v>664</v>
      </c>
      <c r="D806" s="2" t="s">
        <v>269</v>
      </c>
      <c r="E806" s="2" t="s">
        <v>285</v>
      </c>
      <c r="F806" s="3">
        <v>35</v>
      </c>
      <c r="G806" s="39" t="str">
        <f t="shared" si="48"/>
        <v>terça-feira</v>
      </c>
      <c r="H806" s="39">
        <f t="shared" si="49"/>
        <v>20</v>
      </c>
      <c r="I806" s="39">
        <f t="shared" si="50"/>
        <v>10</v>
      </c>
      <c r="J806" s="39">
        <f t="shared" si="51"/>
        <v>2020</v>
      </c>
      <c r="K806" s="21">
        <v>44124</v>
      </c>
    </row>
    <row r="807" spans="1:11" x14ac:dyDescent="0.35">
      <c r="A807" s="4">
        <v>806</v>
      </c>
      <c r="B807" s="4">
        <v>746</v>
      </c>
      <c r="C807" s="27">
        <v>746</v>
      </c>
      <c r="D807" s="2" t="s">
        <v>267</v>
      </c>
      <c r="E807" s="2" t="s">
        <v>276</v>
      </c>
      <c r="F807" s="3">
        <v>31</v>
      </c>
      <c r="G807" s="39" t="str">
        <f t="shared" si="48"/>
        <v>terça-feira</v>
      </c>
      <c r="H807" s="39">
        <f t="shared" si="49"/>
        <v>20</v>
      </c>
      <c r="I807" s="39">
        <f t="shared" si="50"/>
        <v>10</v>
      </c>
      <c r="J807" s="39">
        <f t="shared" si="51"/>
        <v>2020</v>
      </c>
      <c r="K807" s="21">
        <v>44124</v>
      </c>
    </row>
    <row r="808" spans="1:11" x14ac:dyDescent="0.35">
      <c r="A808" s="4">
        <v>807</v>
      </c>
      <c r="B808" s="4">
        <v>333</v>
      </c>
      <c r="C808" s="27">
        <v>333</v>
      </c>
      <c r="D808" s="2" t="s">
        <v>267</v>
      </c>
      <c r="E808" s="2" t="s">
        <v>289</v>
      </c>
      <c r="F808" s="3">
        <v>29</v>
      </c>
      <c r="G808" s="39" t="str">
        <f t="shared" si="48"/>
        <v>quinta-feira</v>
      </c>
      <c r="H808" s="39">
        <f t="shared" si="49"/>
        <v>22</v>
      </c>
      <c r="I808" s="39">
        <f t="shared" si="50"/>
        <v>10</v>
      </c>
      <c r="J808" s="39">
        <f t="shared" si="51"/>
        <v>2020</v>
      </c>
      <c r="K808" s="21">
        <v>44126</v>
      </c>
    </row>
    <row r="809" spans="1:11" x14ac:dyDescent="0.35">
      <c r="A809" s="4">
        <v>808</v>
      </c>
      <c r="B809" s="4">
        <v>1054</v>
      </c>
      <c r="C809" s="27">
        <v>1054</v>
      </c>
      <c r="D809" s="2" t="s">
        <v>270</v>
      </c>
      <c r="E809" s="2" t="s">
        <v>286</v>
      </c>
      <c r="F809" s="3">
        <v>32</v>
      </c>
      <c r="G809" s="39" t="str">
        <f t="shared" si="48"/>
        <v>quinta-feira</v>
      </c>
      <c r="H809" s="39">
        <f t="shared" si="49"/>
        <v>22</v>
      </c>
      <c r="I809" s="39">
        <f t="shared" si="50"/>
        <v>10</v>
      </c>
      <c r="J809" s="39">
        <f t="shared" si="51"/>
        <v>2020</v>
      </c>
      <c r="K809" s="21">
        <v>44126</v>
      </c>
    </row>
    <row r="810" spans="1:11" x14ac:dyDescent="0.35">
      <c r="A810" s="4">
        <v>809</v>
      </c>
      <c r="B810" s="4">
        <v>884</v>
      </c>
      <c r="C810" s="27">
        <v>884</v>
      </c>
      <c r="D810" s="2" t="s">
        <v>267</v>
      </c>
      <c r="E810" s="2" t="s">
        <v>277</v>
      </c>
      <c r="F810" s="3">
        <v>15</v>
      </c>
      <c r="G810" s="39" t="str">
        <f t="shared" si="48"/>
        <v>sexta-feira</v>
      </c>
      <c r="H810" s="39">
        <f t="shared" si="49"/>
        <v>23</v>
      </c>
      <c r="I810" s="39">
        <f t="shared" si="50"/>
        <v>10</v>
      </c>
      <c r="J810" s="39">
        <f t="shared" si="51"/>
        <v>2020</v>
      </c>
      <c r="K810" s="21">
        <v>44127</v>
      </c>
    </row>
    <row r="811" spans="1:11" x14ac:dyDescent="0.35">
      <c r="A811" s="4">
        <v>810</v>
      </c>
      <c r="B811" s="4">
        <v>389</v>
      </c>
      <c r="C811" s="27">
        <v>389</v>
      </c>
      <c r="D811" s="2" t="s">
        <v>266</v>
      </c>
      <c r="E811" s="2" t="s">
        <v>283</v>
      </c>
      <c r="F811" s="3">
        <v>13</v>
      </c>
      <c r="G811" s="39" t="str">
        <f t="shared" si="48"/>
        <v>sexta-feira</v>
      </c>
      <c r="H811" s="39">
        <f t="shared" si="49"/>
        <v>23</v>
      </c>
      <c r="I811" s="39">
        <f t="shared" si="50"/>
        <v>10</v>
      </c>
      <c r="J811" s="39">
        <f t="shared" si="51"/>
        <v>2020</v>
      </c>
      <c r="K811" s="21">
        <v>44127</v>
      </c>
    </row>
    <row r="812" spans="1:11" x14ac:dyDescent="0.35">
      <c r="A812" s="4">
        <v>811</v>
      </c>
      <c r="B812" s="4">
        <v>300</v>
      </c>
      <c r="C812" s="27">
        <v>300</v>
      </c>
      <c r="D812" s="2" t="s">
        <v>269</v>
      </c>
      <c r="E812" s="2" t="s">
        <v>277</v>
      </c>
      <c r="F812" s="3">
        <v>25</v>
      </c>
      <c r="G812" s="39" t="str">
        <f t="shared" si="48"/>
        <v>sábado</v>
      </c>
      <c r="H812" s="39">
        <f t="shared" si="49"/>
        <v>24</v>
      </c>
      <c r="I812" s="39">
        <f t="shared" si="50"/>
        <v>10</v>
      </c>
      <c r="J812" s="39">
        <f t="shared" si="51"/>
        <v>2020</v>
      </c>
      <c r="K812" s="21">
        <v>44128</v>
      </c>
    </row>
    <row r="813" spans="1:11" x14ac:dyDescent="0.35">
      <c r="A813" s="4">
        <v>812</v>
      </c>
      <c r="B813" s="4">
        <v>756</v>
      </c>
      <c r="C813" s="27">
        <v>756</v>
      </c>
      <c r="D813" s="2" t="s">
        <v>267</v>
      </c>
      <c r="E813" s="2" t="s">
        <v>274</v>
      </c>
      <c r="F813" s="3">
        <v>36</v>
      </c>
      <c r="G813" s="39" t="str">
        <f t="shared" si="48"/>
        <v>domingo</v>
      </c>
      <c r="H813" s="39">
        <f t="shared" si="49"/>
        <v>25</v>
      </c>
      <c r="I813" s="39">
        <f t="shared" si="50"/>
        <v>10</v>
      </c>
      <c r="J813" s="39">
        <f t="shared" si="51"/>
        <v>2020</v>
      </c>
      <c r="K813" s="21">
        <v>44129</v>
      </c>
    </row>
    <row r="814" spans="1:11" x14ac:dyDescent="0.35">
      <c r="A814" s="4">
        <v>813</v>
      </c>
      <c r="B814" s="4">
        <v>524</v>
      </c>
      <c r="C814" s="27">
        <v>524</v>
      </c>
      <c r="D814" s="2" t="s">
        <v>270</v>
      </c>
      <c r="E814" s="2" t="s">
        <v>277</v>
      </c>
      <c r="F814" s="3">
        <v>57</v>
      </c>
      <c r="G814" s="39" t="str">
        <f t="shared" si="48"/>
        <v>domingo</v>
      </c>
      <c r="H814" s="39">
        <f t="shared" si="49"/>
        <v>25</v>
      </c>
      <c r="I814" s="39">
        <f t="shared" si="50"/>
        <v>10</v>
      </c>
      <c r="J814" s="39">
        <f t="shared" si="51"/>
        <v>2020</v>
      </c>
      <c r="K814" s="21">
        <v>44129</v>
      </c>
    </row>
    <row r="815" spans="1:11" x14ac:dyDescent="0.35">
      <c r="A815" s="4">
        <v>814</v>
      </c>
      <c r="B815" s="4">
        <v>621</v>
      </c>
      <c r="C815" s="27">
        <v>621</v>
      </c>
      <c r="D815" s="2" t="s">
        <v>269</v>
      </c>
      <c r="E815" s="2" t="s">
        <v>272</v>
      </c>
      <c r="F815" s="3">
        <v>38</v>
      </c>
      <c r="G815" s="39" t="str">
        <f t="shared" si="48"/>
        <v>domingo</v>
      </c>
      <c r="H815" s="39">
        <f t="shared" si="49"/>
        <v>25</v>
      </c>
      <c r="I815" s="39">
        <f t="shared" si="50"/>
        <v>10</v>
      </c>
      <c r="J815" s="39">
        <f t="shared" si="51"/>
        <v>2020</v>
      </c>
      <c r="K815" s="21">
        <v>44129</v>
      </c>
    </row>
    <row r="816" spans="1:11" x14ac:dyDescent="0.35">
      <c r="A816" s="4">
        <v>815</v>
      </c>
      <c r="B816" s="4">
        <v>951</v>
      </c>
      <c r="C816" s="27">
        <v>951</v>
      </c>
      <c r="D816" s="2" t="s">
        <v>267</v>
      </c>
      <c r="E816" s="2" t="s">
        <v>273</v>
      </c>
      <c r="F816" s="3">
        <v>51</v>
      </c>
      <c r="G816" s="39" t="str">
        <f t="shared" si="48"/>
        <v>domingo</v>
      </c>
      <c r="H816" s="39">
        <f t="shared" si="49"/>
        <v>25</v>
      </c>
      <c r="I816" s="39">
        <f t="shared" si="50"/>
        <v>10</v>
      </c>
      <c r="J816" s="39">
        <f t="shared" si="51"/>
        <v>2020</v>
      </c>
      <c r="K816" s="21">
        <v>44129</v>
      </c>
    </row>
    <row r="817" spans="1:11" x14ac:dyDescent="0.35">
      <c r="A817" s="4">
        <v>816</v>
      </c>
      <c r="B817" s="4">
        <v>1013</v>
      </c>
      <c r="C817" s="27">
        <v>1013</v>
      </c>
      <c r="D817" s="2" t="s">
        <v>267</v>
      </c>
      <c r="E817" s="2" t="s">
        <v>277</v>
      </c>
      <c r="F817" s="3">
        <v>25</v>
      </c>
      <c r="G817" s="39" t="str">
        <f t="shared" si="48"/>
        <v>terça-feira</v>
      </c>
      <c r="H817" s="39">
        <f t="shared" si="49"/>
        <v>27</v>
      </c>
      <c r="I817" s="39">
        <f t="shared" si="50"/>
        <v>10</v>
      </c>
      <c r="J817" s="39">
        <f t="shared" si="51"/>
        <v>2020</v>
      </c>
      <c r="K817" s="21">
        <v>44131</v>
      </c>
    </row>
    <row r="818" spans="1:11" x14ac:dyDescent="0.35">
      <c r="A818" s="4">
        <v>817</v>
      </c>
      <c r="B818" s="4">
        <v>1043</v>
      </c>
      <c r="C818" s="27">
        <v>1043</v>
      </c>
      <c r="D818" s="2" t="s">
        <v>271</v>
      </c>
      <c r="E818" s="2" t="s">
        <v>289</v>
      </c>
      <c r="F818" s="3">
        <v>50</v>
      </c>
      <c r="G818" s="39" t="str">
        <f t="shared" si="48"/>
        <v>terça-feira</v>
      </c>
      <c r="H818" s="39">
        <f t="shared" si="49"/>
        <v>27</v>
      </c>
      <c r="I818" s="39">
        <f t="shared" si="50"/>
        <v>10</v>
      </c>
      <c r="J818" s="39">
        <f t="shared" si="51"/>
        <v>2020</v>
      </c>
      <c r="K818" s="21">
        <v>44131</v>
      </c>
    </row>
    <row r="819" spans="1:11" x14ac:dyDescent="0.35">
      <c r="A819" s="4">
        <v>818</v>
      </c>
      <c r="B819" s="4">
        <v>973</v>
      </c>
      <c r="C819" s="27">
        <v>973</v>
      </c>
      <c r="D819" s="2" t="s">
        <v>270</v>
      </c>
      <c r="E819" s="2" t="s">
        <v>278</v>
      </c>
      <c r="F819" s="3">
        <v>35</v>
      </c>
      <c r="G819" s="39" t="str">
        <f t="shared" si="48"/>
        <v>quarta-feira</v>
      </c>
      <c r="H819" s="39">
        <f t="shared" si="49"/>
        <v>28</v>
      </c>
      <c r="I819" s="39">
        <f t="shared" si="50"/>
        <v>10</v>
      </c>
      <c r="J819" s="39">
        <f t="shared" si="51"/>
        <v>2020</v>
      </c>
      <c r="K819" s="21">
        <v>44132</v>
      </c>
    </row>
    <row r="820" spans="1:11" x14ac:dyDescent="0.35">
      <c r="A820" s="4">
        <v>819</v>
      </c>
      <c r="B820" s="4">
        <v>1218</v>
      </c>
      <c r="C820" s="27">
        <v>1218</v>
      </c>
      <c r="D820" s="2" t="s">
        <v>267</v>
      </c>
      <c r="E820" s="2" t="s">
        <v>279</v>
      </c>
      <c r="F820" s="3">
        <v>59</v>
      </c>
      <c r="G820" s="39" t="str">
        <f t="shared" si="48"/>
        <v>quarta-feira</v>
      </c>
      <c r="H820" s="39">
        <f t="shared" si="49"/>
        <v>28</v>
      </c>
      <c r="I820" s="39">
        <f t="shared" si="50"/>
        <v>10</v>
      </c>
      <c r="J820" s="39">
        <f t="shared" si="51"/>
        <v>2020</v>
      </c>
      <c r="K820" s="21">
        <v>44132</v>
      </c>
    </row>
    <row r="821" spans="1:11" x14ac:dyDescent="0.35">
      <c r="A821" s="4">
        <v>820</v>
      </c>
      <c r="B821" s="4">
        <v>187</v>
      </c>
      <c r="C821" s="27">
        <v>187</v>
      </c>
      <c r="D821" s="2" t="s">
        <v>266</v>
      </c>
      <c r="E821" s="2" t="s">
        <v>279</v>
      </c>
      <c r="F821" s="3">
        <v>34</v>
      </c>
      <c r="G821" s="39" t="str">
        <f t="shared" si="48"/>
        <v>quinta-feira</v>
      </c>
      <c r="H821" s="39">
        <f t="shared" si="49"/>
        <v>29</v>
      </c>
      <c r="I821" s="39">
        <f t="shared" si="50"/>
        <v>10</v>
      </c>
      <c r="J821" s="39">
        <f t="shared" si="51"/>
        <v>2020</v>
      </c>
      <c r="K821" s="21">
        <v>44133</v>
      </c>
    </row>
    <row r="822" spans="1:11" x14ac:dyDescent="0.35">
      <c r="A822" s="4">
        <v>821</v>
      </c>
      <c r="B822" s="4">
        <v>1113</v>
      </c>
      <c r="C822" s="27">
        <v>1113</v>
      </c>
      <c r="D822" s="2" t="s">
        <v>268</v>
      </c>
      <c r="E822" s="2" t="s">
        <v>279</v>
      </c>
      <c r="F822" s="3">
        <v>48</v>
      </c>
      <c r="G822" s="39" t="str">
        <f t="shared" si="48"/>
        <v>quinta-feira</v>
      </c>
      <c r="H822" s="39">
        <f t="shared" si="49"/>
        <v>29</v>
      </c>
      <c r="I822" s="39">
        <f t="shared" si="50"/>
        <v>10</v>
      </c>
      <c r="J822" s="39">
        <f t="shared" si="51"/>
        <v>2020</v>
      </c>
      <c r="K822" s="21">
        <v>44133</v>
      </c>
    </row>
    <row r="823" spans="1:11" x14ac:dyDescent="0.35">
      <c r="A823" s="4">
        <v>822</v>
      </c>
      <c r="B823" s="4">
        <v>830</v>
      </c>
      <c r="C823" s="27">
        <v>830</v>
      </c>
      <c r="D823" s="2" t="s">
        <v>267</v>
      </c>
      <c r="E823" s="2" t="s">
        <v>284</v>
      </c>
      <c r="F823" s="3">
        <v>43</v>
      </c>
      <c r="G823" s="39" t="str">
        <f t="shared" si="48"/>
        <v>quinta-feira</v>
      </c>
      <c r="H823" s="39">
        <f t="shared" si="49"/>
        <v>29</v>
      </c>
      <c r="I823" s="39">
        <f t="shared" si="50"/>
        <v>10</v>
      </c>
      <c r="J823" s="39">
        <f t="shared" si="51"/>
        <v>2020</v>
      </c>
      <c r="K823" s="21">
        <v>44133</v>
      </c>
    </row>
    <row r="824" spans="1:11" x14ac:dyDescent="0.35">
      <c r="A824" s="4">
        <v>823</v>
      </c>
      <c r="B824" s="4">
        <v>25</v>
      </c>
      <c r="C824" s="27">
        <v>25</v>
      </c>
      <c r="D824" s="2" t="s">
        <v>267</v>
      </c>
      <c r="E824" s="2" t="s">
        <v>287</v>
      </c>
      <c r="F824" s="3">
        <v>29</v>
      </c>
      <c r="G824" s="39" t="str">
        <f t="shared" si="48"/>
        <v>quinta-feira</v>
      </c>
      <c r="H824" s="39">
        <f t="shared" si="49"/>
        <v>29</v>
      </c>
      <c r="I824" s="39">
        <f t="shared" si="50"/>
        <v>10</v>
      </c>
      <c r="J824" s="39">
        <f t="shared" si="51"/>
        <v>2020</v>
      </c>
      <c r="K824" s="21">
        <v>44133</v>
      </c>
    </row>
    <row r="825" spans="1:11" x14ac:dyDescent="0.35">
      <c r="A825" s="4">
        <v>824</v>
      </c>
      <c r="B825" s="4">
        <v>1129</v>
      </c>
      <c r="C825" s="27">
        <v>1129</v>
      </c>
      <c r="D825" s="2" t="s">
        <v>267</v>
      </c>
      <c r="E825" s="2" t="s">
        <v>273</v>
      </c>
      <c r="F825" s="3">
        <v>57</v>
      </c>
      <c r="G825" s="39" t="str">
        <f t="shared" si="48"/>
        <v>quinta-feira</v>
      </c>
      <c r="H825" s="39">
        <f t="shared" si="49"/>
        <v>29</v>
      </c>
      <c r="I825" s="39">
        <f t="shared" si="50"/>
        <v>10</v>
      </c>
      <c r="J825" s="39">
        <f t="shared" si="51"/>
        <v>2020</v>
      </c>
      <c r="K825" s="21">
        <v>44133</v>
      </c>
    </row>
    <row r="826" spans="1:11" x14ac:dyDescent="0.35">
      <c r="A826" s="4">
        <v>825</v>
      </c>
      <c r="B826" s="4">
        <v>969</v>
      </c>
      <c r="C826" s="27">
        <v>969</v>
      </c>
      <c r="D826" s="2" t="s">
        <v>268</v>
      </c>
      <c r="E826" s="2" t="s">
        <v>284</v>
      </c>
      <c r="F826" s="3">
        <v>22</v>
      </c>
      <c r="G826" s="39" t="str">
        <f t="shared" si="48"/>
        <v>sexta-feira</v>
      </c>
      <c r="H826" s="39">
        <f t="shared" si="49"/>
        <v>30</v>
      </c>
      <c r="I826" s="39">
        <f t="shared" si="50"/>
        <v>10</v>
      </c>
      <c r="J826" s="39">
        <f t="shared" si="51"/>
        <v>2020</v>
      </c>
      <c r="K826" s="21">
        <v>44134</v>
      </c>
    </row>
    <row r="827" spans="1:11" x14ac:dyDescent="0.35">
      <c r="A827" s="4">
        <v>826</v>
      </c>
      <c r="B827" s="4">
        <v>472</v>
      </c>
      <c r="C827" s="27">
        <v>472</v>
      </c>
      <c r="D827" s="2" t="s">
        <v>271</v>
      </c>
      <c r="E827" s="2" t="s">
        <v>276</v>
      </c>
      <c r="F827" s="3">
        <v>22</v>
      </c>
      <c r="G827" s="39" t="str">
        <f t="shared" si="48"/>
        <v>sexta-feira</v>
      </c>
      <c r="H827" s="39">
        <f t="shared" si="49"/>
        <v>30</v>
      </c>
      <c r="I827" s="39">
        <f t="shared" si="50"/>
        <v>10</v>
      </c>
      <c r="J827" s="39">
        <f t="shared" si="51"/>
        <v>2020</v>
      </c>
      <c r="K827" s="21">
        <v>44134</v>
      </c>
    </row>
    <row r="828" spans="1:11" x14ac:dyDescent="0.35">
      <c r="A828" s="4">
        <v>827</v>
      </c>
      <c r="B828" s="4">
        <v>524</v>
      </c>
      <c r="C828" s="27">
        <v>524</v>
      </c>
      <c r="D828" s="2" t="s">
        <v>267</v>
      </c>
      <c r="E828" s="2" t="s">
        <v>289</v>
      </c>
      <c r="F828" s="3">
        <v>23</v>
      </c>
      <c r="G828" s="39" t="str">
        <f t="shared" si="48"/>
        <v>sexta-feira</v>
      </c>
      <c r="H828" s="39">
        <f t="shared" si="49"/>
        <v>30</v>
      </c>
      <c r="I828" s="39">
        <f t="shared" si="50"/>
        <v>10</v>
      </c>
      <c r="J828" s="39">
        <f t="shared" si="51"/>
        <v>2020</v>
      </c>
      <c r="K828" s="21">
        <v>44134</v>
      </c>
    </row>
    <row r="829" spans="1:11" x14ac:dyDescent="0.35">
      <c r="A829" s="4">
        <v>828</v>
      </c>
      <c r="B829" s="4">
        <v>190</v>
      </c>
      <c r="C829" s="27">
        <v>190</v>
      </c>
      <c r="D829" s="2" t="s">
        <v>267</v>
      </c>
      <c r="E829" s="2" t="s">
        <v>284</v>
      </c>
      <c r="F829" s="3">
        <v>27</v>
      </c>
      <c r="G829" s="39" t="str">
        <f t="shared" si="48"/>
        <v>sexta-feira</v>
      </c>
      <c r="H829" s="39">
        <f t="shared" si="49"/>
        <v>30</v>
      </c>
      <c r="I829" s="39">
        <f t="shared" si="50"/>
        <v>10</v>
      </c>
      <c r="J829" s="39">
        <f t="shared" si="51"/>
        <v>2020</v>
      </c>
      <c r="K829" s="21">
        <v>44134</v>
      </c>
    </row>
    <row r="830" spans="1:11" x14ac:dyDescent="0.35">
      <c r="A830" s="4">
        <v>829</v>
      </c>
      <c r="B830" s="4">
        <v>1174</v>
      </c>
      <c r="C830" s="27">
        <v>1174</v>
      </c>
      <c r="D830" s="2" t="s">
        <v>271</v>
      </c>
      <c r="E830" s="2" t="s">
        <v>283</v>
      </c>
      <c r="F830" s="3">
        <v>49</v>
      </c>
      <c r="G830" s="39" t="str">
        <f t="shared" si="48"/>
        <v>domingo</v>
      </c>
      <c r="H830" s="39">
        <f t="shared" si="49"/>
        <v>1</v>
      </c>
      <c r="I830" s="39">
        <f t="shared" si="50"/>
        <v>11</v>
      </c>
      <c r="J830" s="39">
        <f t="shared" si="51"/>
        <v>2020</v>
      </c>
      <c r="K830" s="21">
        <v>44136</v>
      </c>
    </row>
    <row r="831" spans="1:11" x14ac:dyDescent="0.35">
      <c r="A831" s="4">
        <v>830</v>
      </c>
      <c r="B831" s="4">
        <v>1028</v>
      </c>
      <c r="C831" s="27">
        <v>1028</v>
      </c>
      <c r="D831" s="2" t="s">
        <v>267</v>
      </c>
      <c r="E831" s="2" t="s">
        <v>275</v>
      </c>
      <c r="F831" s="3">
        <v>22</v>
      </c>
      <c r="G831" s="39" t="str">
        <f t="shared" si="48"/>
        <v>domingo</v>
      </c>
      <c r="H831" s="39">
        <f t="shared" si="49"/>
        <v>1</v>
      </c>
      <c r="I831" s="39">
        <f t="shared" si="50"/>
        <v>11</v>
      </c>
      <c r="J831" s="39">
        <f t="shared" si="51"/>
        <v>2020</v>
      </c>
      <c r="K831" s="21">
        <v>44136</v>
      </c>
    </row>
    <row r="832" spans="1:11" x14ac:dyDescent="0.35">
      <c r="A832" s="4">
        <v>831</v>
      </c>
      <c r="B832" s="4">
        <v>857</v>
      </c>
      <c r="C832" s="27">
        <v>857</v>
      </c>
      <c r="D832" s="2" t="s">
        <v>270</v>
      </c>
      <c r="E832" s="2" t="s">
        <v>286</v>
      </c>
      <c r="F832" s="3">
        <v>54</v>
      </c>
      <c r="G832" s="39" t="str">
        <f t="shared" si="48"/>
        <v>segunda-feira</v>
      </c>
      <c r="H832" s="39">
        <f t="shared" si="49"/>
        <v>2</v>
      </c>
      <c r="I832" s="39">
        <f t="shared" si="50"/>
        <v>11</v>
      </c>
      <c r="J832" s="39">
        <f t="shared" si="51"/>
        <v>2020</v>
      </c>
      <c r="K832" s="21">
        <v>44137</v>
      </c>
    </row>
    <row r="833" spans="1:11" x14ac:dyDescent="0.35">
      <c r="A833" s="4">
        <v>832</v>
      </c>
      <c r="B833" s="4">
        <v>286</v>
      </c>
      <c r="C833" s="27">
        <v>286</v>
      </c>
      <c r="D833" s="2" t="s">
        <v>269</v>
      </c>
      <c r="E833" s="2" t="s">
        <v>282</v>
      </c>
      <c r="F833" s="3">
        <v>46</v>
      </c>
      <c r="G833" s="39" t="str">
        <f t="shared" si="48"/>
        <v>segunda-feira</v>
      </c>
      <c r="H833" s="39">
        <f t="shared" si="49"/>
        <v>2</v>
      </c>
      <c r="I833" s="39">
        <f t="shared" si="50"/>
        <v>11</v>
      </c>
      <c r="J833" s="39">
        <f t="shared" si="51"/>
        <v>2020</v>
      </c>
      <c r="K833" s="21">
        <v>44137</v>
      </c>
    </row>
    <row r="834" spans="1:11" x14ac:dyDescent="0.35">
      <c r="A834" s="4">
        <v>833</v>
      </c>
      <c r="B834" s="4">
        <v>107</v>
      </c>
      <c r="C834" s="27">
        <v>107</v>
      </c>
      <c r="D834" s="2" t="s">
        <v>267</v>
      </c>
      <c r="E834" s="2" t="s">
        <v>284</v>
      </c>
      <c r="F834" s="3">
        <v>10</v>
      </c>
      <c r="G834" s="39" t="str">
        <f t="shared" si="48"/>
        <v>segunda-feira</v>
      </c>
      <c r="H834" s="39">
        <f t="shared" si="49"/>
        <v>2</v>
      </c>
      <c r="I834" s="39">
        <f t="shared" si="50"/>
        <v>11</v>
      </c>
      <c r="J834" s="39">
        <f t="shared" si="51"/>
        <v>2020</v>
      </c>
      <c r="K834" s="21">
        <v>44137</v>
      </c>
    </row>
    <row r="835" spans="1:11" x14ac:dyDescent="0.35">
      <c r="A835" s="4">
        <v>834</v>
      </c>
      <c r="B835" s="4">
        <v>1231</v>
      </c>
      <c r="C835" s="27">
        <v>1231</v>
      </c>
      <c r="D835" s="2" t="s">
        <v>270</v>
      </c>
      <c r="E835" s="2" t="s">
        <v>273</v>
      </c>
      <c r="F835" s="3">
        <v>11</v>
      </c>
      <c r="G835" s="39" t="str">
        <f t="shared" ref="G835:G898" si="52">TEXT(K835,"dddd")</f>
        <v>segunda-feira</v>
      </c>
      <c r="H835" s="39">
        <f t="shared" ref="H835:H898" si="53">DAY(K835)</f>
        <v>2</v>
      </c>
      <c r="I835" s="39">
        <f t="shared" ref="I835:I898" si="54">MONTH(K835)</f>
        <v>11</v>
      </c>
      <c r="J835" s="39">
        <f t="shared" ref="J835:J898" si="55">YEAR(K835)</f>
        <v>2020</v>
      </c>
      <c r="K835" s="21">
        <v>44137</v>
      </c>
    </row>
    <row r="836" spans="1:11" x14ac:dyDescent="0.35">
      <c r="A836" s="4">
        <v>835</v>
      </c>
      <c r="B836" s="4">
        <v>1117</v>
      </c>
      <c r="C836" s="27">
        <v>1117</v>
      </c>
      <c r="D836" s="2" t="s">
        <v>266</v>
      </c>
      <c r="E836" s="2" t="s">
        <v>280</v>
      </c>
      <c r="F836" s="3">
        <v>25</v>
      </c>
      <c r="G836" s="39" t="str">
        <f t="shared" si="52"/>
        <v>terça-feira</v>
      </c>
      <c r="H836" s="39">
        <f t="shared" si="53"/>
        <v>3</v>
      </c>
      <c r="I836" s="39">
        <f t="shared" si="54"/>
        <v>11</v>
      </c>
      <c r="J836" s="39">
        <f t="shared" si="55"/>
        <v>2020</v>
      </c>
      <c r="K836" s="21">
        <v>44138</v>
      </c>
    </row>
    <row r="837" spans="1:11" x14ac:dyDescent="0.35">
      <c r="A837" s="4">
        <v>836</v>
      </c>
      <c r="B837" s="4">
        <v>490</v>
      </c>
      <c r="C837" s="27">
        <v>490</v>
      </c>
      <c r="D837" s="2" t="s">
        <v>269</v>
      </c>
      <c r="E837" s="2" t="s">
        <v>273</v>
      </c>
      <c r="F837" s="3">
        <v>33</v>
      </c>
      <c r="G837" s="39" t="str">
        <f t="shared" si="52"/>
        <v>terça-feira</v>
      </c>
      <c r="H837" s="39">
        <f t="shared" si="53"/>
        <v>3</v>
      </c>
      <c r="I837" s="39">
        <f t="shared" si="54"/>
        <v>11</v>
      </c>
      <c r="J837" s="39">
        <f t="shared" si="55"/>
        <v>2020</v>
      </c>
      <c r="K837" s="21">
        <v>44138</v>
      </c>
    </row>
    <row r="838" spans="1:11" x14ac:dyDescent="0.35">
      <c r="A838" s="4">
        <v>837</v>
      </c>
      <c r="B838" s="4">
        <v>256</v>
      </c>
      <c r="C838" s="27">
        <v>256</v>
      </c>
      <c r="D838" s="2" t="s">
        <v>269</v>
      </c>
      <c r="E838" s="2" t="s">
        <v>275</v>
      </c>
      <c r="F838" s="3">
        <v>42</v>
      </c>
      <c r="G838" s="39" t="str">
        <f t="shared" si="52"/>
        <v>sexta-feira</v>
      </c>
      <c r="H838" s="39">
        <f t="shared" si="53"/>
        <v>6</v>
      </c>
      <c r="I838" s="39">
        <f t="shared" si="54"/>
        <v>11</v>
      </c>
      <c r="J838" s="39">
        <f t="shared" si="55"/>
        <v>2020</v>
      </c>
      <c r="K838" s="21">
        <v>44141</v>
      </c>
    </row>
    <row r="839" spans="1:11" x14ac:dyDescent="0.35">
      <c r="A839" s="4">
        <v>838</v>
      </c>
      <c r="B839" s="4">
        <v>963</v>
      </c>
      <c r="C839" s="27">
        <v>963</v>
      </c>
      <c r="D839" s="2" t="s">
        <v>270</v>
      </c>
      <c r="E839" s="2" t="s">
        <v>279</v>
      </c>
      <c r="F839" s="3">
        <v>18</v>
      </c>
      <c r="G839" s="39" t="str">
        <f t="shared" si="52"/>
        <v>sábado</v>
      </c>
      <c r="H839" s="39">
        <f t="shared" si="53"/>
        <v>7</v>
      </c>
      <c r="I839" s="39">
        <f t="shared" si="54"/>
        <v>11</v>
      </c>
      <c r="J839" s="39">
        <f t="shared" si="55"/>
        <v>2020</v>
      </c>
      <c r="K839" s="21">
        <v>44142</v>
      </c>
    </row>
    <row r="840" spans="1:11" x14ac:dyDescent="0.35">
      <c r="A840" s="4">
        <v>839</v>
      </c>
      <c r="B840" s="4">
        <v>852</v>
      </c>
      <c r="C840" s="27">
        <v>852</v>
      </c>
      <c r="D840" s="2" t="s">
        <v>266</v>
      </c>
      <c r="E840" s="2" t="s">
        <v>289</v>
      </c>
      <c r="F840" s="3">
        <v>19</v>
      </c>
      <c r="G840" s="39" t="str">
        <f t="shared" si="52"/>
        <v>sábado</v>
      </c>
      <c r="H840" s="39">
        <f t="shared" si="53"/>
        <v>7</v>
      </c>
      <c r="I840" s="39">
        <f t="shared" si="54"/>
        <v>11</v>
      </c>
      <c r="J840" s="39">
        <f t="shared" si="55"/>
        <v>2020</v>
      </c>
      <c r="K840" s="21">
        <v>44142</v>
      </c>
    </row>
    <row r="841" spans="1:11" x14ac:dyDescent="0.35">
      <c r="A841" s="4">
        <v>840</v>
      </c>
      <c r="B841" s="4">
        <v>169</v>
      </c>
      <c r="C841" s="27">
        <v>169</v>
      </c>
      <c r="D841" s="2" t="s">
        <v>269</v>
      </c>
      <c r="E841" s="2" t="s">
        <v>273</v>
      </c>
      <c r="F841" s="3">
        <v>34</v>
      </c>
      <c r="G841" s="39" t="str">
        <f t="shared" si="52"/>
        <v>sábado</v>
      </c>
      <c r="H841" s="39">
        <f t="shared" si="53"/>
        <v>7</v>
      </c>
      <c r="I841" s="39">
        <f t="shared" si="54"/>
        <v>11</v>
      </c>
      <c r="J841" s="39">
        <f t="shared" si="55"/>
        <v>2020</v>
      </c>
      <c r="K841" s="21">
        <v>44142</v>
      </c>
    </row>
    <row r="842" spans="1:11" x14ac:dyDescent="0.35">
      <c r="A842" s="4">
        <v>841</v>
      </c>
      <c r="B842" s="4">
        <v>598</v>
      </c>
      <c r="C842" s="27">
        <v>598</v>
      </c>
      <c r="D842" s="2" t="s">
        <v>271</v>
      </c>
      <c r="E842" s="2" t="s">
        <v>282</v>
      </c>
      <c r="F842" s="3">
        <v>40</v>
      </c>
      <c r="G842" s="39" t="str">
        <f t="shared" si="52"/>
        <v>sábado</v>
      </c>
      <c r="H842" s="39">
        <f t="shared" si="53"/>
        <v>7</v>
      </c>
      <c r="I842" s="39">
        <f t="shared" si="54"/>
        <v>11</v>
      </c>
      <c r="J842" s="39">
        <f t="shared" si="55"/>
        <v>2020</v>
      </c>
      <c r="K842" s="21">
        <v>44142</v>
      </c>
    </row>
    <row r="843" spans="1:11" x14ac:dyDescent="0.35">
      <c r="A843" s="4">
        <v>842</v>
      </c>
      <c r="B843" s="4">
        <v>351</v>
      </c>
      <c r="C843" s="27">
        <v>351</v>
      </c>
      <c r="D843" s="2" t="s">
        <v>269</v>
      </c>
      <c r="E843" s="2" t="s">
        <v>279</v>
      </c>
      <c r="F843" s="3">
        <v>22</v>
      </c>
      <c r="G843" s="39" t="str">
        <f t="shared" si="52"/>
        <v>domingo</v>
      </c>
      <c r="H843" s="39">
        <f t="shared" si="53"/>
        <v>8</v>
      </c>
      <c r="I843" s="39">
        <f t="shared" si="54"/>
        <v>11</v>
      </c>
      <c r="J843" s="39">
        <f t="shared" si="55"/>
        <v>2020</v>
      </c>
      <c r="K843" s="21">
        <v>44143</v>
      </c>
    </row>
    <row r="844" spans="1:11" x14ac:dyDescent="0.35">
      <c r="A844" s="4">
        <v>843</v>
      </c>
      <c r="B844" s="4">
        <v>805</v>
      </c>
      <c r="C844" s="27">
        <v>805</v>
      </c>
      <c r="D844" s="2" t="s">
        <v>266</v>
      </c>
      <c r="E844" s="2" t="s">
        <v>279</v>
      </c>
      <c r="F844" s="3">
        <v>19</v>
      </c>
      <c r="G844" s="39" t="str">
        <f t="shared" si="52"/>
        <v>domingo</v>
      </c>
      <c r="H844" s="39">
        <f t="shared" si="53"/>
        <v>8</v>
      </c>
      <c r="I844" s="39">
        <f t="shared" si="54"/>
        <v>11</v>
      </c>
      <c r="J844" s="39">
        <f t="shared" si="55"/>
        <v>2020</v>
      </c>
      <c r="K844" s="21">
        <v>44143</v>
      </c>
    </row>
    <row r="845" spans="1:11" x14ac:dyDescent="0.35">
      <c r="A845" s="4">
        <v>844</v>
      </c>
      <c r="B845" s="4">
        <v>1300</v>
      </c>
      <c r="C845" s="27">
        <v>1300</v>
      </c>
      <c r="D845" s="2" t="s">
        <v>270</v>
      </c>
      <c r="E845" s="2" t="s">
        <v>282</v>
      </c>
      <c r="F845" s="3">
        <v>36</v>
      </c>
      <c r="G845" s="39" t="str">
        <f t="shared" si="52"/>
        <v>segunda-feira</v>
      </c>
      <c r="H845" s="39">
        <f t="shared" si="53"/>
        <v>9</v>
      </c>
      <c r="I845" s="39">
        <f t="shared" si="54"/>
        <v>11</v>
      </c>
      <c r="J845" s="39">
        <f t="shared" si="55"/>
        <v>2020</v>
      </c>
      <c r="K845" s="21">
        <v>44144</v>
      </c>
    </row>
    <row r="846" spans="1:11" x14ac:dyDescent="0.35">
      <c r="A846" s="4">
        <v>845</v>
      </c>
      <c r="B846" s="4">
        <v>1266</v>
      </c>
      <c r="C846" s="27">
        <v>1266</v>
      </c>
      <c r="D846" s="2" t="s">
        <v>271</v>
      </c>
      <c r="E846" s="2" t="s">
        <v>289</v>
      </c>
      <c r="F846" s="3">
        <v>47</v>
      </c>
      <c r="G846" s="39" t="str">
        <f t="shared" si="52"/>
        <v>segunda-feira</v>
      </c>
      <c r="H846" s="39">
        <f t="shared" si="53"/>
        <v>9</v>
      </c>
      <c r="I846" s="39">
        <f t="shared" si="54"/>
        <v>11</v>
      </c>
      <c r="J846" s="39">
        <f t="shared" si="55"/>
        <v>2020</v>
      </c>
      <c r="K846" s="21">
        <v>44144</v>
      </c>
    </row>
    <row r="847" spans="1:11" x14ac:dyDescent="0.35">
      <c r="A847" s="4">
        <v>846</v>
      </c>
      <c r="B847" s="4">
        <v>158</v>
      </c>
      <c r="C847" s="27">
        <v>158</v>
      </c>
      <c r="D847" s="2" t="s">
        <v>266</v>
      </c>
      <c r="E847" s="2" t="s">
        <v>265</v>
      </c>
      <c r="F847" s="3">
        <v>31</v>
      </c>
      <c r="G847" s="39" t="str">
        <f t="shared" si="52"/>
        <v>segunda-feira</v>
      </c>
      <c r="H847" s="39">
        <f t="shared" si="53"/>
        <v>9</v>
      </c>
      <c r="I847" s="39">
        <f t="shared" si="54"/>
        <v>11</v>
      </c>
      <c r="J847" s="39">
        <f t="shared" si="55"/>
        <v>2020</v>
      </c>
      <c r="K847" s="21">
        <v>44144</v>
      </c>
    </row>
    <row r="848" spans="1:11" x14ac:dyDescent="0.35">
      <c r="A848" s="4">
        <v>847</v>
      </c>
      <c r="B848" s="4">
        <v>745</v>
      </c>
      <c r="C848" s="27">
        <v>745</v>
      </c>
      <c r="D848" s="2" t="s">
        <v>269</v>
      </c>
      <c r="E848" s="2" t="s">
        <v>282</v>
      </c>
      <c r="F848" s="3">
        <v>32</v>
      </c>
      <c r="G848" s="39" t="str">
        <f t="shared" si="52"/>
        <v>segunda-feira</v>
      </c>
      <c r="H848" s="39">
        <f t="shared" si="53"/>
        <v>9</v>
      </c>
      <c r="I848" s="39">
        <f t="shared" si="54"/>
        <v>11</v>
      </c>
      <c r="J848" s="39">
        <f t="shared" si="55"/>
        <v>2020</v>
      </c>
      <c r="K848" s="21">
        <v>44144</v>
      </c>
    </row>
    <row r="849" spans="1:11" x14ac:dyDescent="0.35">
      <c r="A849" s="4">
        <v>848</v>
      </c>
      <c r="B849" s="4">
        <v>1025</v>
      </c>
      <c r="C849" s="27">
        <v>1025</v>
      </c>
      <c r="D849" s="2" t="s">
        <v>267</v>
      </c>
      <c r="E849" s="2" t="s">
        <v>282</v>
      </c>
      <c r="F849" s="3">
        <v>11</v>
      </c>
      <c r="G849" s="39" t="str">
        <f t="shared" si="52"/>
        <v>segunda-feira</v>
      </c>
      <c r="H849" s="39">
        <f t="shared" si="53"/>
        <v>9</v>
      </c>
      <c r="I849" s="39">
        <f t="shared" si="54"/>
        <v>11</v>
      </c>
      <c r="J849" s="39">
        <f t="shared" si="55"/>
        <v>2020</v>
      </c>
      <c r="K849" s="21">
        <v>44144</v>
      </c>
    </row>
    <row r="850" spans="1:11" x14ac:dyDescent="0.35">
      <c r="A850" s="4">
        <v>849</v>
      </c>
      <c r="B850" s="4">
        <v>1279</v>
      </c>
      <c r="C850" s="27">
        <v>1279</v>
      </c>
      <c r="D850" s="2" t="s">
        <v>267</v>
      </c>
      <c r="E850" s="2" t="s">
        <v>265</v>
      </c>
      <c r="F850" s="3">
        <v>49</v>
      </c>
      <c r="G850" s="39" t="str">
        <f t="shared" si="52"/>
        <v>terça-feira</v>
      </c>
      <c r="H850" s="39">
        <f t="shared" si="53"/>
        <v>10</v>
      </c>
      <c r="I850" s="39">
        <f t="shared" si="54"/>
        <v>11</v>
      </c>
      <c r="J850" s="39">
        <f t="shared" si="55"/>
        <v>2020</v>
      </c>
      <c r="K850" s="21">
        <v>44145</v>
      </c>
    </row>
    <row r="851" spans="1:11" x14ac:dyDescent="0.35">
      <c r="A851" s="4">
        <v>850</v>
      </c>
      <c r="B851" s="4">
        <v>163</v>
      </c>
      <c r="C851" s="27">
        <v>163</v>
      </c>
      <c r="D851" s="2" t="s">
        <v>271</v>
      </c>
      <c r="E851" s="2" t="s">
        <v>287</v>
      </c>
      <c r="F851" s="3">
        <v>41</v>
      </c>
      <c r="G851" s="39" t="str">
        <f t="shared" si="52"/>
        <v>terça-feira</v>
      </c>
      <c r="H851" s="39">
        <f t="shared" si="53"/>
        <v>10</v>
      </c>
      <c r="I851" s="39">
        <f t="shared" si="54"/>
        <v>11</v>
      </c>
      <c r="J851" s="39">
        <f t="shared" si="55"/>
        <v>2020</v>
      </c>
      <c r="K851" s="21">
        <v>44145</v>
      </c>
    </row>
    <row r="852" spans="1:11" x14ac:dyDescent="0.35">
      <c r="A852" s="4">
        <v>851</v>
      </c>
      <c r="B852" s="4">
        <v>314</v>
      </c>
      <c r="C852" s="27">
        <v>314</v>
      </c>
      <c r="D852" s="2" t="s">
        <v>267</v>
      </c>
      <c r="E852" s="2" t="s">
        <v>280</v>
      </c>
      <c r="F852" s="3">
        <v>20</v>
      </c>
      <c r="G852" s="39" t="str">
        <f t="shared" si="52"/>
        <v>terça-feira</v>
      </c>
      <c r="H852" s="39">
        <f t="shared" si="53"/>
        <v>10</v>
      </c>
      <c r="I852" s="39">
        <f t="shared" si="54"/>
        <v>11</v>
      </c>
      <c r="J852" s="39">
        <f t="shared" si="55"/>
        <v>2020</v>
      </c>
      <c r="K852" s="21">
        <v>44145</v>
      </c>
    </row>
    <row r="853" spans="1:11" x14ac:dyDescent="0.35">
      <c r="A853" s="4">
        <v>852</v>
      </c>
      <c r="B853" s="4">
        <v>1156</v>
      </c>
      <c r="C853" s="27">
        <v>1156</v>
      </c>
      <c r="D853" s="2" t="s">
        <v>270</v>
      </c>
      <c r="E853" s="2" t="s">
        <v>277</v>
      </c>
      <c r="F853" s="3">
        <v>20</v>
      </c>
      <c r="G853" s="39" t="str">
        <f t="shared" si="52"/>
        <v>terça-feira</v>
      </c>
      <c r="H853" s="39">
        <f t="shared" si="53"/>
        <v>10</v>
      </c>
      <c r="I853" s="39">
        <f t="shared" si="54"/>
        <v>11</v>
      </c>
      <c r="J853" s="39">
        <f t="shared" si="55"/>
        <v>2020</v>
      </c>
      <c r="K853" s="21">
        <v>44145</v>
      </c>
    </row>
    <row r="854" spans="1:11" x14ac:dyDescent="0.35">
      <c r="A854" s="4">
        <v>853</v>
      </c>
      <c r="B854" s="4">
        <v>274</v>
      </c>
      <c r="C854" s="27">
        <v>274</v>
      </c>
      <c r="D854" s="2" t="s">
        <v>266</v>
      </c>
      <c r="E854" s="2" t="s">
        <v>287</v>
      </c>
      <c r="F854" s="3">
        <v>54</v>
      </c>
      <c r="G854" s="39" t="str">
        <f t="shared" si="52"/>
        <v>quarta-feira</v>
      </c>
      <c r="H854" s="39">
        <f t="shared" si="53"/>
        <v>11</v>
      </c>
      <c r="I854" s="39">
        <f t="shared" si="54"/>
        <v>11</v>
      </c>
      <c r="J854" s="39">
        <f t="shared" si="55"/>
        <v>2020</v>
      </c>
      <c r="K854" s="21">
        <v>44146</v>
      </c>
    </row>
    <row r="855" spans="1:11" x14ac:dyDescent="0.35">
      <c r="A855" s="4">
        <v>854</v>
      </c>
      <c r="B855" s="4">
        <v>906</v>
      </c>
      <c r="C855" s="27">
        <v>906</v>
      </c>
      <c r="D855" s="2" t="s">
        <v>267</v>
      </c>
      <c r="E855" s="2" t="s">
        <v>284</v>
      </c>
      <c r="F855" s="3">
        <v>26</v>
      </c>
      <c r="G855" s="39" t="str">
        <f t="shared" si="52"/>
        <v>quarta-feira</v>
      </c>
      <c r="H855" s="39">
        <f t="shared" si="53"/>
        <v>11</v>
      </c>
      <c r="I855" s="39">
        <f t="shared" si="54"/>
        <v>11</v>
      </c>
      <c r="J855" s="39">
        <f t="shared" si="55"/>
        <v>2020</v>
      </c>
      <c r="K855" s="21">
        <v>44146</v>
      </c>
    </row>
    <row r="856" spans="1:11" x14ac:dyDescent="0.35">
      <c r="A856" s="4">
        <v>855</v>
      </c>
      <c r="B856" s="4">
        <v>959</v>
      </c>
      <c r="C856" s="27">
        <v>959</v>
      </c>
      <c r="D856" s="2" t="s">
        <v>270</v>
      </c>
      <c r="E856" s="2" t="s">
        <v>280</v>
      </c>
      <c r="F856" s="3">
        <v>24</v>
      </c>
      <c r="G856" s="39" t="str">
        <f t="shared" si="52"/>
        <v>quarta-feira</v>
      </c>
      <c r="H856" s="39">
        <f t="shared" si="53"/>
        <v>11</v>
      </c>
      <c r="I856" s="39">
        <f t="shared" si="54"/>
        <v>11</v>
      </c>
      <c r="J856" s="39">
        <f t="shared" si="55"/>
        <v>2020</v>
      </c>
      <c r="K856" s="21">
        <v>44146</v>
      </c>
    </row>
    <row r="857" spans="1:11" x14ac:dyDescent="0.35">
      <c r="A857" s="4">
        <v>856</v>
      </c>
      <c r="B857" s="4">
        <v>750</v>
      </c>
      <c r="C857" s="27">
        <v>750</v>
      </c>
      <c r="D857" s="2" t="s">
        <v>267</v>
      </c>
      <c r="E857" s="2" t="s">
        <v>281</v>
      </c>
      <c r="F857" s="3">
        <v>20</v>
      </c>
      <c r="G857" s="39" t="str">
        <f t="shared" si="52"/>
        <v>quarta-feira</v>
      </c>
      <c r="H857" s="39">
        <f t="shared" si="53"/>
        <v>11</v>
      </c>
      <c r="I857" s="39">
        <f t="shared" si="54"/>
        <v>11</v>
      </c>
      <c r="J857" s="39">
        <f t="shared" si="55"/>
        <v>2020</v>
      </c>
      <c r="K857" s="21">
        <v>44146</v>
      </c>
    </row>
    <row r="858" spans="1:11" x14ac:dyDescent="0.35">
      <c r="A858" s="4">
        <v>857</v>
      </c>
      <c r="B858" s="4">
        <v>550</v>
      </c>
      <c r="C858" s="27">
        <v>550</v>
      </c>
      <c r="D858" s="2" t="s">
        <v>267</v>
      </c>
      <c r="E858" s="2" t="s">
        <v>289</v>
      </c>
      <c r="F858" s="3">
        <v>10</v>
      </c>
      <c r="G858" s="39" t="str">
        <f t="shared" si="52"/>
        <v>quinta-feira</v>
      </c>
      <c r="H858" s="39">
        <f t="shared" si="53"/>
        <v>12</v>
      </c>
      <c r="I858" s="39">
        <f t="shared" si="54"/>
        <v>11</v>
      </c>
      <c r="J858" s="39">
        <f t="shared" si="55"/>
        <v>2020</v>
      </c>
      <c r="K858" s="21">
        <v>44147</v>
      </c>
    </row>
    <row r="859" spans="1:11" x14ac:dyDescent="0.35">
      <c r="A859" s="4">
        <v>858</v>
      </c>
      <c r="B859" s="4">
        <v>840</v>
      </c>
      <c r="C859" s="27">
        <v>840</v>
      </c>
      <c r="D859" s="2" t="s">
        <v>266</v>
      </c>
      <c r="E859" s="2" t="s">
        <v>265</v>
      </c>
      <c r="F859" s="3">
        <v>55</v>
      </c>
      <c r="G859" s="39" t="str">
        <f t="shared" si="52"/>
        <v>sexta-feira</v>
      </c>
      <c r="H859" s="39">
        <f t="shared" si="53"/>
        <v>13</v>
      </c>
      <c r="I859" s="39">
        <f t="shared" si="54"/>
        <v>11</v>
      </c>
      <c r="J859" s="39">
        <f t="shared" si="55"/>
        <v>2020</v>
      </c>
      <c r="K859" s="21">
        <v>44148</v>
      </c>
    </row>
    <row r="860" spans="1:11" x14ac:dyDescent="0.35">
      <c r="A860" s="4">
        <v>859</v>
      </c>
      <c r="B860" s="4">
        <v>919</v>
      </c>
      <c r="C860" s="27">
        <v>919</v>
      </c>
      <c r="D860" s="2" t="s">
        <v>267</v>
      </c>
      <c r="E860" s="2" t="s">
        <v>276</v>
      </c>
      <c r="F860" s="3">
        <v>56</v>
      </c>
      <c r="G860" s="39" t="str">
        <f t="shared" si="52"/>
        <v>sexta-feira</v>
      </c>
      <c r="H860" s="39">
        <f t="shared" si="53"/>
        <v>13</v>
      </c>
      <c r="I860" s="39">
        <f t="shared" si="54"/>
        <v>11</v>
      </c>
      <c r="J860" s="39">
        <f t="shared" si="55"/>
        <v>2020</v>
      </c>
      <c r="K860" s="21">
        <v>44148</v>
      </c>
    </row>
    <row r="861" spans="1:11" x14ac:dyDescent="0.35">
      <c r="A861" s="4">
        <v>860</v>
      </c>
      <c r="B861" s="4">
        <v>946</v>
      </c>
      <c r="C861" s="27">
        <v>946</v>
      </c>
      <c r="D861" s="2" t="s">
        <v>267</v>
      </c>
      <c r="E861" s="2" t="s">
        <v>278</v>
      </c>
      <c r="F861" s="3">
        <v>20</v>
      </c>
      <c r="G861" s="39" t="str">
        <f t="shared" si="52"/>
        <v>sexta-feira</v>
      </c>
      <c r="H861" s="39">
        <f t="shared" si="53"/>
        <v>13</v>
      </c>
      <c r="I861" s="39">
        <f t="shared" si="54"/>
        <v>11</v>
      </c>
      <c r="J861" s="39">
        <f t="shared" si="55"/>
        <v>2020</v>
      </c>
      <c r="K861" s="21">
        <v>44148</v>
      </c>
    </row>
    <row r="862" spans="1:11" x14ac:dyDescent="0.35">
      <c r="A862" s="4">
        <v>861</v>
      </c>
      <c r="B862" s="4">
        <v>402</v>
      </c>
      <c r="C862" s="27">
        <v>402</v>
      </c>
      <c r="D862" s="2" t="s">
        <v>267</v>
      </c>
      <c r="E862" s="2" t="s">
        <v>282</v>
      </c>
      <c r="F862" s="3">
        <v>15</v>
      </c>
      <c r="G862" s="39" t="str">
        <f t="shared" si="52"/>
        <v>sábado</v>
      </c>
      <c r="H862" s="39">
        <f t="shared" si="53"/>
        <v>14</v>
      </c>
      <c r="I862" s="39">
        <f t="shared" si="54"/>
        <v>11</v>
      </c>
      <c r="J862" s="39">
        <f t="shared" si="55"/>
        <v>2020</v>
      </c>
      <c r="K862" s="21">
        <v>44149</v>
      </c>
    </row>
    <row r="863" spans="1:11" x14ac:dyDescent="0.35">
      <c r="A863" s="4">
        <v>862</v>
      </c>
      <c r="B863" s="4">
        <v>848</v>
      </c>
      <c r="C863" s="27">
        <v>848</v>
      </c>
      <c r="D863" s="2" t="s">
        <v>268</v>
      </c>
      <c r="E863" s="2" t="s">
        <v>286</v>
      </c>
      <c r="F863" s="3">
        <v>13</v>
      </c>
      <c r="G863" s="39" t="str">
        <f t="shared" si="52"/>
        <v>sábado</v>
      </c>
      <c r="H863" s="39">
        <f t="shared" si="53"/>
        <v>14</v>
      </c>
      <c r="I863" s="39">
        <f t="shared" si="54"/>
        <v>11</v>
      </c>
      <c r="J863" s="39">
        <f t="shared" si="55"/>
        <v>2020</v>
      </c>
      <c r="K863" s="21">
        <v>44149</v>
      </c>
    </row>
    <row r="864" spans="1:11" x14ac:dyDescent="0.35">
      <c r="A864" s="4">
        <v>863</v>
      </c>
      <c r="B864" s="4">
        <v>308</v>
      </c>
      <c r="C864" s="27">
        <v>308</v>
      </c>
      <c r="D864" s="2" t="s">
        <v>271</v>
      </c>
      <c r="E864" s="2" t="s">
        <v>276</v>
      </c>
      <c r="F864" s="3">
        <v>22</v>
      </c>
      <c r="G864" s="39" t="str">
        <f t="shared" si="52"/>
        <v>sábado</v>
      </c>
      <c r="H864" s="39">
        <f t="shared" si="53"/>
        <v>14</v>
      </c>
      <c r="I864" s="39">
        <f t="shared" si="54"/>
        <v>11</v>
      </c>
      <c r="J864" s="39">
        <f t="shared" si="55"/>
        <v>2020</v>
      </c>
      <c r="K864" s="21">
        <v>44149</v>
      </c>
    </row>
    <row r="865" spans="1:11" x14ac:dyDescent="0.35">
      <c r="A865" s="4">
        <v>864</v>
      </c>
      <c r="B865" s="4">
        <v>344</v>
      </c>
      <c r="C865" s="27">
        <v>344</v>
      </c>
      <c r="D865" s="2" t="s">
        <v>271</v>
      </c>
      <c r="E865" s="2" t="s">
        <v>285</v>
      </c>
      <c r="F865" s="3">
        <v>50</v>
      </c>
      <c r="G865" s="39" t="str">
        <f t="shared" si="52"/>
        <v>sábado</v>
      </c>
      <c r="H865" s="39">
        <f t="shared" si="53"/>
        <v>14</v>
      </c>
      <c r="I865" s="39">
        <f t="shared" si="54"/>
        <v>11</v>
      </c>
      <c r="J865" s="39">
        <f t="shared" si="55"/>
        <v>2020</v>
      </c>
      <c r="K865" s="21">
        <v>44149</v>
      </c>
    </row>
    <row r="866" spans="1:11" x14ac:dyDescent="0.35">
      <c r="A866" s="4">
        <v>865</v>
      </c>
      <c r="B866" s="4">
        <v>431</v>
      </c>
      <c r="C866" s="27">
        <v>431</v>
      </c>
      <c r="D866" s="2" t="s">
        <v>271</v>
      </c>
      <c r="E866" s="2" t="s">
        <v>281</v>
      </c>
      <c r="F866" s="3">
        <v>46</v>
      </c>
      <c r="G866" s="39" t="str">
        <f t="shared" si="52"/>
        <v>domingo</v>
      </c>
      <c r="H866" s="39">
        <f t="shared" si="53"/>
        <v>15</v>
      </c>
      <c r="I866" s="39">
        <f t="shared" si="54"/>
        <v>11</v>
      </c>
      <c r="J866" s="39">
        <f t="shared" si="55"/>
        <v>2020</v>
      </c>
      <c r="K866" s="21">
        <v>44150</v>
      </c>
    </row>
    <row r="867" spans="1:11" x14ac:dyDescent="0.35">
      <c r="A867" s="4">
        <v>866</v>
      </c>
      <c r="B867" s="4">
        <v>229</v>
      </c>
      <c r="C867" s="27">
        <v>229</v>
      </c>
      <c r="D867" s="2" t="s">
        <v>271</v>
      </c>
      <c r="E867" s="2" t="s">
        <v>265</v>
      </c>
      <c r="F867" s="3">
        <v>45</v>
      </c>
      <c r="G867" s="39" t="str">
        <f t="shared" si="52"/>
        <v>domingo</v>
      </c>
      <c r="H867" s="39">
        <f t="shared" si="53"/>
        <v>15</v>
      </c>
      <c r="I867" s="39">
        <f t="shared" si="54"/>
        <v>11</v>
      </c>
      <c r="J867" s="39">
        <f t="shared" si="55"/>
        <v>2020</v>
      </c>
      <c r="K867" s="21">
        <v>44150</v>
      </c>
    </row>
    <row r="868" spans="1:11" x14ac:dyDescent="0.35">
      <c r="A868" s="4">
        <v>867</v>
      </c>
      <c r="B868" s="4">
        <v>960</v>
      </c>
      <c r="C868" s="27">
        <v>960</v>
      </c>
      <c r="D868" s="2" t="s">
        <v>271</v>
      </c>
      <c r="E868" s="2" t="s">
        <v>288</v>
      </c>
      <c r="F868" s="3">
        <v>55</v>
      </c>
      <c r="G868" s="39" t="str">
        <f t="shared" si="52"/>
        <v>domingo</v>
      </c>
      <c r="H868" s="39">
        <f t="shared" si="53"/>
        <v>15</v>
      </c>
      <c r="I868" s="39">
        <f t="shared" si="54"/>
        <v>11</v>
      </c>
      <c r="J868" s="39">
        <f t="shared" si="55"/>
        <v>2020</v>
      </c>
      <c r="K868" s="21">
        <v>44150</v>
      </c>
    </row>
    <row r="869" spans="1:11" x14ac:dyDescent="0.35">
      <c r="A869" s="4">
        <v>868</v>
      </c>
      <c r="B869" s="4">
        <v>887</v>
      </c>
      <c r="C869" s="27">
        <v>887</v>
      </c>
      <c r="D869" s="2" t="s">
        <v>267</v>
      </c>
      <c r="E869" s="2" t="s">
        <v>289</v>
      </c>
      <c r="F869" s="3">
        <v>18</v>
      </c>
      <c r="G869" s="39" t="str">
        <f t="shared" si="52"/>
        <v>domingo</v>
      </c>
      <c r="H869" s="39">
        <f t="shared" si="53"/>
        <v>15</v>
      </c>
      <c r="I869" s="39">
        <f t="shared" si="54"/>
        <v>11</v>
      </c>
      <c r="J869" s="39">
        <f t="shared" si="55"/>
        <v>2020</v>
      </c>
      <c r="K869" s="21">
        <v>44150</v>
      </c>
    </row>
    <row r="870" spans="1:11" x14ac:dyDescent="0.35">
      <c r="A870" s="4">
        <v>869</v>
      </c>
      <c r="B870" s="4">
        <v>977</v>
      </c>
      <c r="C870" s="27">
        <v>977</v>
      </c>
      <c r="D870" s="2" t="s">
        <v>267</v>
      </c>
      <c r="E870" s="2" t="s">
        <v>265</v>
      </c>
      <c r="F870" s="3">
        <v>51</v>
      </c>
      <c r="G870" s="39" t="str">
        <f t="shared" si="52"/>
        <v>domingo</v>
      </c>
      <c r="H870" s="39">
        <f t="shared" si="53"/>
        <v>15</v>
      </c>
      <c r="I870" s="39">
        <f t="shared" si="54"/>
        <v>11</v>
      </c>
      <c r="J870" s="39">
        <f t="shared" si="55"/>
        <v>2020</v>
      </c>
      <c r="K870" s="21">
        <v>44150</v>
      </c>
    </row>
    <row r="871" spans="1:11" x14ac:dyDescent="0.35">
      <c r="A871" s="4">
        <v>870</v>
      </c>
      <c r="B871" s="4">
        <v>865</v>
      </c>
      <c r="C871" s="27">
        <v>865</v>
      </c>
      <c r="D871" s="2" t="s">
        <v>269</v>
      </c>
      <c r="E871" s="2" t="s">
        <v>273</v>
      </c>
      <c r="F871" s="3">
        <v>37</v>
      </c>
      <c r="G871" s="39" t="str">
        <f t="shared" si="52"/>
        <v>segunda-feira</v>
      </c>
      <c r="H871" s="39">
        <f t="shared" si="53"/>
        <v>16</v>
      </c>
      <c r="I871" s="39">
        <f t="shared" si="54"/>
        <v>11</v>
      </c>
      <c r="J871" s="39">
        <f t="shared" si="55"/>
        <v>2020</v>
      </c>
      <c r="K871" s="21">
        <v>44151</v>
      </c>
    </row>
    <row r="872" spans="1:11" x14ac:dyDescent="0.35">
      <c r="A872" s="4">
        <v>871</v>
      </c>
      <c r="B872" s="4">
        <v>950</v>
      </c>
      <c r="C872" s="27">
        <v>950</v>
      </c>
      <c r="D872" s="2" t="s">
        <v>269</v>
      </c>
      <c r="E872" s="2" t="s">
        <v>278</v>
      </c>
      <c r="F872" s="3">
        <v>29</v>
      </c>
      <c r="G872" s="39" t="str">
        <f t="shared" si="52"/>
        <v>segunda-feira</v>
      </c>
      <c r="H872" s="39">
        <f t="shared" si="53"/>
        <v>16</v>
      </c>
      <c r="I872" s="39">
        <f t="shared" si="54"/>
        <v>11</v>
      </c>
      <c r="J872" s="39">
        <f t="shared" si="55"/>
        <v>2020</v>
      </c>
      <c r="K872" s="21">
        <v>44151</v>
      </c>
    </row>
    <row r="873" spans="1:11" x14ac:dyDescent="0.35">
      <c r="A873" s="4">
        <v>872</v>
      </c>
      <c r="B873" s="4">
        <v>170</v>
      </c>
      <c r="C873" s="27">
        <v>170</v>
      </c>
      <c r="D873" s="2" t="s">
        <v>267</v>
      </c>
      <c r="E873" s="2" t="s">
        <v>273</v>
      </c>
      <c r="F873" s="3">
        <v>34</v>
      </c>
      <c r="G873" s="39" t="str">
        <f t="shared" si="52"/>
        <v>segunda-feira</v>
      </c>
      <c r="H873" s="39">
        <f t="shared" si="53"/>
        <v>16</v>
      </c>
      <c r="I873" s="39">
        <f t="shared" si="54"/>
        <v>11</v>
      </c>
      <c r="J873" s="39">
        <f t="shared" si="55"/>
        <v>2020</v>
      </c>
      <c r="K873" s="21">
        <v>44151</v>
      </c>
    </row>
    <row r="874" spans="1:11" x14ac:dyDescent="0.35">
      <c r="A874" s="4">
        <v>873</v>
      </c>
      <c r="B874" s="4">
        <v>1234</v>
      </c>
      <c r="C874" s="27">
        <v>1234</v>
      </c>
      <c r="D874" s="2" t="s">
        <v>266</v>
      </c>
      <c r="E874" s="2" t="s">
        <v>275</v>
      </c>
      <c r="F874" s="3">
        <v>41</v>
      </c>
      <c r="G874" s="39" t="str">
        <f t="shared" si="52"/>
        <v>terça-feira</v>
      </c>
      <c r="H874" s="39">
        <f t="shared" si="53"/>
        <v>17</v>
      </c>
      <c r="I874" s="39">
        <f t="shared" si="54"/>
        <v>11</v>
      </c>
      <c r="J874" s="39">
        <f t="shared" si="55"/>
        <v>2020</v>
      </c>
      <c r="K874" s="21">
        <v>44152</v>
      </c>
    </row>
    <row r="875" spans="1:11" x14ac:dyDescent="0.35">
      <c r="A875" s="4">
        <v>874</v>
      </c>
      <c r="B875" s="4">
        <v>197</v>
      </c>
      <c r="C875" s="27">
        <v>197</v>
      </c>
      <c r="D875" s="2" t="s">
        <v>267</v>
      </c>
      <c r="E875" s="2" t="s">
        <v>275</v>
      </c>
      <c r="F875" s="3">
        <v>17</v>
      </c>
      <c r="G875" s="39" t="str">
        <f t="shared" si="52"/>
        <v>terça-feira</v>
      </c>
      <c r="H875" s="39">
        <f t="shared" si="53"/>
        <v>17</v>
      </c>
      <c r="I875" s="39">
        <f t="shared" si="54"/>
        <v>11</v>
      </c>
      <c r="J875" s="39">
        <f t="shared" si="55"/>
        <v>2020</v>
      </c>
      <c r="K875" s="21">
        <v>44152</v>
      </c>
    </row>
    <row r="876" spans="1:11" x14ac:dyDescent="0.35">
      <c r="A876" s="4">
        <v>875</v>
      </c>
      <c r="B876" s="4">
        <v>424</v>
      </c>
      <c r="C876" s="27">
        <v>424</v>
      </c>
      <c r="D876" s="2" t="s">
        <v>267</v>
      </c>
      <c r="E876" s="2" t="s">
        <v>265</v>
      </c>
      <c r="F876" s="3">
        <v>56</v>
      </c>
      <c r="G876" s="39" t="str">
        <f t="shared" si="52"/>
        <v>quarta-feira</v>
      </c>
      <c r="H876" s="39">
        <f t="shared" si="53"/>
        <v>18</v>
      </c>
      <c r="I876" s="39">
        <f t="shared" si="54"/>
        <v>11</v>
      </c>
      <c r="J876" s="39">
        <f t="shared" si="55"/>
        <v>2020</v>
      </c>
      <c r="K876" s="21">
        <v>44153</v>
      </c>
    </row>
    <row r="877" spans="1:11" x14ac:dyDescent="0.35">
      <c r="A877" s="4">
        <v>876</v>
      </c>
      <c r="B877" s="4">
        <v>177</v>
      </c>
      <c r="C877" s="27">
        <v>177</v>
      </c>
      <c r="D877" s="2" t="s">
        <v>267</v>
      </c>
      <c r="E877" s="2" t="s">
        <v>278</v>
      </c>
      <c r="F877" s="3">
        <v>43</v>
      </c>
      <c r="G877" s="39" t="str">
        <f t="shared" si="52"/>
        <v>quarta-feira</v>
      </c>
      <c r="H877" s="39">
        <f t="shared" si="53"/>
        <v>18</v>
      </c>
      <c r="I877" s="39">
        <f t="shared" si="54"/>
        <v>11</v>
      </c>
      <c r="J877" s="39">
        <f t="shared" si="55"/>
        <v>2020</v>
      </c>
      <c r="K877" s="21">
        <v>44153</v>
      </c>
    </row>
    <row r="878" spans="1:11" x14ac:dyDescent="0.35">
      <c r="A878" s="4">
        <v>877</v>
      </c>
      <c r="B878" s="4">
        <v>667</v>
      </c>
      <c r="C878" s="27">
        <v>667</v>
      </c>
      <c r="D878" s="2" t="s">
        <v>270</v>
      </c>
      <c r="E878" s="2" t="s">
        <v>282</v>
      </c>
      <c r="F878" s="3">
        <v>43</v>
      </c>
      <c r="G878" s="39" t="str">
        <f t="shared" si="52"/>
        <v>quarta-feira</v>
      </c>
      <c r="H878" s="39">
        <f t="shared" si="53"/>
        <v>18</v>
      </c>
      <c r="I878" s="39">
        <f t="shared" si="54"/>
        <v>11</v>
      </c>
      <c r="J878" s="39">
        <f t="shared" si="55"/>
        <v>2020</v>
      </c>
      <c r="K878" s="21">
        <v>44153</v>
      </c>
    </row>
    <row r="879" spans="1:11" x14ac:dyDescent="0.35">
      <c r="A879" s="4">
        <v>878</v>
      </c>
      <c r="B879" s="4">
        <v>1118</v>
      </c>
      <c r="C879" s="27">
        <v>1118</v>
      </c>
      <c r="D879" s="2" t="s">
        <v>267</v>
      </c>
      <c r="E879" s="2" t="s">
        <v>280</v>
      </c>
      <c r="F879" s="3">
        <v>28</v>
      </c>
      <c r="G879" s="39" t="str">
        <f t="shared" si="52"/>
        <v>quarta-feira</v>
      </c>
      <c r="H879" s="39">
        <f t="shared" si="53"/>
        <v>18</v>
      </c>
      <c r="I879" s="39">
        <f t="shared" si="54"/>
        <v>11</v>
      </c>
      <c r="J879" s="39">
        <f t="shared" si="55"/>
        <v>2020</v>
      </c>
      <c r="K879" s="21">
        <v>44153</v>
      </c>
    </row>
    <row r="880" spans="1:11" x14ac:dyDescent="0.35">
      <c r="A880" s="4">
        <v>879</v>
      </c>
      <c r="B880" s="4">
        <v>1187</v>
      </c>
      <c r="C880" s="27">
        <v>1187</v>
      </c>
      <c r="D880" s="2" t="s">
        <v>266</v>
      </c>
      <c r="E880" s="2" t="s">
        <v>286</v>
      </c>
      <c r="F880" s="3">
        <v>43</v>
      </c>
      <c r="G880" s="39" t="str">
        <f t="shared" si="52"/>
        <v>quarta-feira</v>
      </c>
      <c r="H880" s="39">
        <f t="shared" si="53"/>
        <v>18</v>
      </c>
      <c r="I880" s="39">
        <f t="shared" si="54"/>
        <v>11</v>
      </c>
      <c r="J880" s="39">
        <f t="shared" si="55"/>
        <v>2020</v>
      </c>
      <c r="K880" s="21">
        <v>44153</v>
      </c>
    </row>
    <row r="881" spans="1:11" x14ac:dyDescent="0.35">
      <c r="A881" s="4">
        <v>880</v>
      </c>
      <c r="B881" s="4">
        <v>829</v>
      </c>
      <c r="C881" s="27">
        <v>829</v>
      </c>
      <c r="D881" s="2" t="s">
        <v>267</v>
      </c>
      <c r="E881" s="2" t="s">
        <v>276</v>
      </c>
      <c r="F881" s="3">
        <v>35</v>
      </c>
      <c r="G881" s="39" t="str">
        <f t="shared" si="52"/>
        <v>quinta-feira</v>
      </c>
      <c r="H881" s="39">
        <f t="shared" si="53"/>
        <v>19</v>
      </c>
      <c r="I881" s="39">
        <f t="shared" si="54"/>
        <v>11</v>
      </c>
      <c r="J881" s="39">
        <f t="shared" si="55"/>
        <v>2020</v>
      </c>
      <c r="K881" s="21">
        <v>44154</v>
      </c>
    </row>
    <row r="882" spans="1:11" x14ac:dyDescent="0.35">
      <c r="A882" s="4">
        <v>881</v>
      </c>
      <c r="B882" s="4">
        <v>1017</v>
      </c>
      <c r="C882" s="27">
        <v>1017</v>
      </c>
      <c r="D882" s="2" t="s">
        <v>267</v>
      </c>
      <c r="E882" s="2" t="s">
        <v>280</v>
      </c>
      <c r="F882" s="3">
        <v>34</v>
      </c>
      <c r="G882" s="39" t="str">
        <f t="shared" si="52"/>
        <v>quinta-feira</v>
      </c>
      <c r="H882" s="39">
        <f t="shared" si="53"/>
        <v>19</v>
      </c>
      <c r="I882" s="39">
        <f t="shared" si="54"/>
        <v>11</v>
      </c>
      <c r="J882" s="39">
        <f t="shared" si="55"/>
        <v>2020</v>
      </c>
      <c r="K882" s="21">
        <v>44154</v>
      </c>
    </row>
    <row r="883" spans="1:11" x14ac:dyDescent="0.35">
      <c r="A883" s="4">
        <v>882</v>
      </c>
      <c r="B883" s="4">
        <v>1296</v>
      </c>
      <c r="C883" s="27">
        <v>1296</v>
      </c>
      <c r="D883" s="2" t="s">
        <v>267</v>
      </c>
      <c r="E883" s="2" t="s">
        <v>265</v>
      </c>
      <c r="F883" s="3">
        <v>35</v>
      </c>
      <c r="G883" s="39" t="str">
        <f t="shared" si="52"/>
        <v>quinta-feira</v>
      </c>
      <c r="H883" s="39">
        <f t="shared" si="53"/>
        <v>19</v>
      </c>
      <c r="I883" s="39">
        <f t="shared" si="54"/>
        <v>11</v>
      </c>
      <c r="J883" s="39">
        <f t="shared" si="55"/>
        <v>2020</v>
      </c>
      <c r="K883" s="21">
        <v>44154</v>
      </c>
    </row>
    <row r="884" spans="1:11" x14ac:dyDescent="0.35">
      <c r="A884" s="4">
        <v>883</v>
      </c>
      <c r="B884" s="4">
        <v>406</v>
      </c>
      <c r="C884" s="27">
        <v>406</v>
      </c>
      <c r="D884" s="2" t="s">
        <v>267</v>
      </c>
      <c r="E884" s="2" t="s">
        <v>277</v>
      </c>
      <c r="F884" s="3">
        <v>55</v>
      </c>
      <c r="G884" s="39" t="str">
        <f t="shared" si="52"/>
        <v>quinta-feira</v>
      </c>
      <c r="H884" s="39">
        <f t="shared" si="53"/>
        <v>19</v>
      </c>
      <c r="I884" s="39">
        <f t="shared" si="54"/>
        <v>11</v>
      </c>
      <c r="J884" s="39">
        <f t="shared" si="55"/>
        <v>2020</v>
      </c>
      <c r="K884" s="21">
        <v>44154</v>
      </c>
    </row>
    <row r="885" spans="1:11" x14ac:dyDescent="0.35">
      <c r="A885" s="4">
        <v>884</v>
      </c>
      <c r="B885" s="4">
        <v>601</v>
      </c>
      <c r="C885" s="27">
        <v>601</v>
      </c>
      <c r="D885" s="2" t="s">
        <v>267</v>
      </c>
      <c r="E885" s="2" t="s">
        <v>272</v>
      </c>
      <c r="F885" s="3">
        <v>37</v>
      </c>
      <c r="G885" s="39" t="str">
        <f t="shared" si="52"/>
        <v>sexta-feira</v>
      </c>
      <c r="H885" s="39">
        <f t="shared" si="53"/>
        <v>20</v>
      </c>
      <c r="I885" s="39">
        <f t="shared" si="54"/>
        <v>11</v>
      </c>
      <c r="J885" s="39">
        <f t="shared" si="55"/>
        <v>2020</v>
      </c>
      <c r="K885" s="21">
        <v>44155</v>
      </c>
    </row>
    <row r="886" spans="1:11" x14ac:dyDescent="0.35">
      <c r="A886" s="4">
        <v>885</v>
      </c>
      <c r="B886" s="4">
        <v>1200</v>
      </c>
      <c r="C886" s="27">
        <v>1200</v>
      </c>
      <c r="D886" s="2" t="s">
        <v>267</v>
      </c>
      <c r="E886" s="2" t="s">
        <v>288</v>
      </c>
      <c r="F886" s="3">
        <v>45</v>
      </c>
      <c r="G886" s="39" t="str">
        <f t="shared" si="52"/>
        <v>sexta-feira</v>
      </c>
      <c r="H886" s="39">
        <f t="shared" si="53"/>
        <v>20</v>
      </c>
      <c r="I886" s="39">
        <f t="shared" si="54"/>
        <v>11</v>
      </c>
      <c r="J886" s="39">
        <f t="shared" si="55"/>
        <v>2020</v>
      </c>
      <c r="K886" s="21">
        <v>44155</v>
      </c>
    </row>
    <row r="887" spans="1:11" x14ac:dyDescent="0.35">
      <c r="A887" s="4">
        <v>886</v>
      </c>
      <c r="B887" s="4">
        <v>59</v>
      </c>
      <c r="C887" s="27">
        <v>59</v>
      </c>
      <c r="D887" s="2" t="s">
        <v>267</v>
      </c>
      <c r="E887" s="2" t="s">
        <v>284</v>
      </c>
      <c r="F887" s="3">
        <v>23</v>
      </c>
      <c r="G887" s="39" t="str">
        <f t="shared" si="52"/>
        <v>sábado</v>
      </c>
      <c r="H887" s="39">
        <f t="shared" si="53"/>
        <v>21</v>
      </c>
      <c r="I887" s="39">
        <f t="shared" si="54"/>
        <v>11</v>
      </c>
      <c r="J887" s="39">
        <f t="shared" si="55"/>
        <v>2020</v>
      </c>
      <c r="K887" s="21">
        <v>44156</v>
      </c>
    </row>
    <row r="888" spans="1:11" x14ac:dyDescent="0.35">
      <c r="A888" s="4">
        <v>887</v>
      </c>
      <c r="B888" s="4">
        <v>440</v>
      </c>
      <c r="C888" s="27">
        <v>440</v>
      </c>
      <c r="D888" s="2" t="s">
        <v>267</v>
      </c>
      <c r="E888" s="2" t="s">
        <v>277</v>
      </c>
      <c r="F888" s="3">
        <v>20</v>
      </c>
      <c r="G888" s="39" t="str">
        <f t="shared" si="52"/>
        <v>sábado</v>
      </c>
      <c r="H888" s="39">
        <f t="shared" si="53"/>
        <v>21</v>
      </c>
      <c r="I888" s="39">
        <f t="shared" si="54"/>
        <v>11</v>
      </c>
      <c r="J888" s="39">
        <f t="shared" si="55"/>
        <v>2020</v>
      </c>
      <c r="K888" s="21">
        <v>44156</v>
      </c>
    </row>
    <row r="889" spans="1:11" x14ac:dyDescent="0.35">
      <c r="A889" s="4">
        <v>888</v>
      </c>
      <c r="B889" s="4">
        <v>1189</v>
      </c>
      <c r="C889" s="27">
        <v>1189</v>
      </c>
      <c r="D889" s="2" t="s">
        <v>269</v>
      </c>
      <c r="E889" s="2" t="s">
        <v>284</v>
      </c>
      <c r="F889" s="3">
        <v>28</v>
      </c>
      <c r="G889" s="39" t="str">
        <f t="shared" si="52"/>
        <v>domingo</v>
      </c>
      <c r="H889" s="39">
        <f t="shared" si="53"/>
        <v>22</v>
      </c>
      <c r="I889" s="39">
        <f t="shared" si="54"/>
        <v>11</v>
      </c>
      <c r="J889" s="39">
        <f t="shared" si="55"/>
        <v>2020</v>
      </c>
      <c r="K889" s="21">
        <v>44157</v>
      </c>
    </row>
    <row r="890" spans="1:11" x14ac:dyDescent="0.35">
      <c r="A890" s="4">
        <v>889</v>
      </c>
      <c r="B890" s="4">
        <v>466</v>
      </c>
      <c r="C890" s="27">
        <v>466</v>
      </c>
      <c r="D890" s="2" t="s">
        <v>266</v>
      </c>
      <c r="E890" s="2" t="s">
        <v>278</v>
      </c>
      <c r="F890" s="3">
        <v>39</v>
      </c>
      <c r="G890" s="39" t="str">
        <f t="shared" si="52"/>
        <v>domingo</v>
      </c>
      <c r="H890" s="39">
        <f t="shared" si="53"/>
        <v>22</v>
      </c>
      <c r="I890" s="39">
        <f t="shared" si="54"/>
        <v>11</v>
      </c>
      <c r="J890" s="39">
        <f t="shared" si="55"/>
        <v>2020</v>
      </c>
      <c r="K890" s="21">
        <v>44157</v>
      </c>
    </row>
    <row r="891" spans="1:11" x14ac:dyDescent="0.35">
      <c r="A891" s="4">
        <v>890</v>
      </c>
      <c r="B891" s="4">
        <v>483</v>
      </c>
      <c r="C891" s="27">
        <v>483</v>
      </c>
      <c r="D891" s="2" t="s">
        <v>268</v>
      </c>
      <c r="E891" s="2" t="s">
        <v>289</v>
      </c>
      <c r="F891" s="3">
        <v>49</v>
      </c>
      <c r="G891" s="39" t="str">
        <f t="shared" si="52"/>
        <v>domingo</v>
      </c>
      <c r="H891" s="39">
        <f t="shared" si="53"/>
        <v>22</v>
      </c>
      <c r="I891" s="39">
        <f t="shared" si="54"/>
        <v>11</v>
      </c>
      <c r="J891" s="39">
        <f t="shared" si="55"/>
        <v>2020</v>
      </c>
      <c r="K891" s="21">
        <v>44157</v>
      </c>
    </row>
    <row r="892" spans="1:11" x14ac:dyDescent="0.35">
      <c r="A892" s="4">
        <v>891</v>
      </c>
      <c r="B892" s="4">
        <v>574</v>
      </c>
      <c r="C892" s="27">
        <v>574</v>
      </c>
      <c r="D892" s="2" t="s">
        <v>270</v>
      </c>
      <c r="E892" s="2" t="s">
        <v>283</v>
      </c>
      <c r="F892" s="3">
        <v>53</v>
      </c>
      <c r="G892" s="39" t="str">
        <f t="shared" si="52"/>
        <v>segunda-feira</v>
      </c>
      <c r="H892" s="39">
        <f t="shared" si="53"/>
        <v>23</v>
      </c>
      <c r="I892" s="39">
        <f t="shared" si="54"/>
        <v>11</v>
      </c>
      <c r="J892" s="39">
        <f t="shared" si="55"/>
        <v>2020</v>
      </c>
      <c r="K892" s="21">
        <v>44158</v>
      </c>
    </row>
    <row r="893" spans="1:11" x14ac:dyDescent="0.35">
      <c r="A893" s="4">
        <v>892</v>
      </c>
      <c r="B893" s="4">
        <v>1131</v>
      </c>
      <c r="C893" s="27">
        <v>1131</v>
      </c>
      <c r="D893" s="2" t="s">
        <v>270</v>
      </c>
      <c r="E893" s="2" t="s">
        <v>265</v>
      </c>
      <c r="F893" s="3">
        <v>50</v>
      </c>
      <c r="G893" s="39" t="str">
        <f t="shared" si="52"/>
        <v>segunda-feira</v>
      </c>
      <c r="H893" s="39">
        <f t="shared" si="53"/>
        <v>23</v>
      </c>
      <c r="I893" s="39">
        <f t="shared" si="54"/>
        <v>11</v>
      </c>
      <c r="J893" s="39">
        <f t="shared" si="55"/>
        <v>2020</v>
      </c>
      <c r="K893" s="21">
        <v>44158</v>
      </c>
    </row>
    <row r="894" spans="1:11" x14ac:dyDescent="0.35">
      <c r="A894" s="4">
        <v>893</v>
      </c>
      <c r="B894" s="4">
        <v>442</v>
      </c>
      <c r="C894" s="27">
        <v>442</v>
      </c>
      <c r="D894" s="2" t="s">
        <v>267</v>
      </c>
      <c r="E894" s="2" t="s">
        <v>277</v>
      </c>
      <c r="F894" s="3">
        <v>29</v>
      </c>
      <c r="G894" s="39" t="str">
        <f t="shared" si="52"/>
        <v>segunda-feira</v>
      </c>
      <c r="H894" s="39">
        <f t="shared" si="53"/>
        <v>23</v>
      </c>
      <c r="I894" s="39">
        <f t="shared" si="54"/>
        <v>11</v>
      </c>
      <c r="J894" s="39">
        <f t="shared" si="55"/>
        <v>2020</v>
      </c>
      <c r="K894" s="21">
        <v>44158</v>
      </c>
    </row>
    <row r="895" spans="1:11" x14ac:dyDescent="0.35">
      <c r="A895" s="4">
        <v>894</v>
      </c>
      <c r="B895" s="4">
        <v>242</v>
      </c>
      <c r="C895" s="27">
        <v>242</v>
      </c>
      <c r="D895" s="2" t="s">
        <v>267</v>
      </c>
      <c r="E895" s="2" t="s">
        <v>277</v>
      </c>
      <c r="F895" s="3">
        <v>24</v>
      </c>
      <c r="G895" s="39" t="str">
        <f t="shared" si="52"/>
        <v>terça-feira</v>
      </c>
      <c r="H895" s="39">
        <f t="shared" si="53"/>
        <v>24</v>
      </c>
      <c r="I895" s="39">
        <f t="shared" si="54"/>
        <v>11</v>
      </c>
      <c r="J895" s="39">
        <f t="shared" si="55"/>
        <v>2020</v>
      </c>
      <c r="K895" s="21">
        <v>44159</v>
      </c>
    </row>
    <row r="896" spans="1:11" x14ac:dyDescent="0.35">
      <c r="A896" s="4">
        <v>895</v>
      </c>
      <c r="B896" s="4">
        <v>535</v>
      </c>
      <c r="C896" s="27">
        <v>535</v>
      </c>
      <c r="D896" s="2" t="s">
        <v>267</v>
      </c>
      <c r="E896" s="2" t="s">
        <v>287</v>
      </c>
      <c r="F896" s="3">
        <v>53</v>
      </c>
      <c r="G896" s="39" t="str">
        <f t="shared" si="52"/>
        <v>quarta-feira</v>
      </c>
      <c r="H896" s="39">
        <f t="shared" si="53"/>
        <v>25</v>
      </c>
      <c r="I896" s="39">
        <f t="shared" si="54"/>
        <v>11</v>
      </c>
      <c r="J896" s="39">
        <f t="shared" si="55"/>
        <v>2020</v>
      </c>
      <c r="K896" s="21">
        <v>44160</v>
      </c>
    </row>
    <row r="897" spans="1:11" x14ac:dyDescent="0.35">
      <c r="A897" s="4">
        <v>896</v>
      </c>
      <c r="B897" s="4">
        <v>415</v>
      </c>
      <c r="C897" s="27">
        <v>415</v>
      </c>
      <c r="D897" s="2" t="s">
        <v>271</v>
      </c>
      <c r="E897" s="2" t="s">
        <v>275</v>
      </c>
      <c r="F897" s="3">
        <v>39</v>
      </c>
      <c r="G897" s="39" t="str">
        <f t="shared" si="52"/>
        <v>quarta-feira</v>
      </c>
      <c r="H897" s="39">
        <f t="shared" si="53"/>
        <v>25</v>
      </c>
      <c r="I897" s="39">
        <f t="shared" si="54"/>
        <v>11</v>
      </c>
      <c r="J897" s="39">
        <f t="shared" si="55"/>
        <v>2020</v>
      </c>
      <c r="K897" s="21">
        <v>44160</v>
      </c>
    </row>
    <row r="898" spans="1:11" x14ac:dyDescent="0.35">
      <c r="A898" s="4">
        <v>897</v>
      </c>
      <c r="B898" s="4">
        <v>870</v>
      </c>
      <c r="C898" s="27">
        <v>870</v>
      </c>
      <c r="D898" s="2" t="s">
        <v>267</v>
      </c>
      <c r="E898" s="2" t="s">
        <v>280</v>
      </c>
      <c r="F898" s="3">
        <v>38</v>
      </c>
      <c r="G898" s="39" t="str">
        <f t="shared" si="52"/>
        <v>quarta-feira</v>
      </c>
      <c r="H898" s="39">
        <f t="shared" si="53"/>
        <v>25</v>
      </c>
      <c r="I898" s="39">
        <f t="shared" si="54"/>
        <v>11</v>
      </c>
      <c r="J898" s="39">
        <f t="shared" si="55"/>
        <v>2020</v>
      </c>
      <c r="K898" s="21">
        <v>44160</v>
      </c>
    </row>
    <row r="899" spans="1:11" x14ac:dyDescent="0.35">
      <c r="A899" s="4">
        <v>898</v>
      </c>
      <c r="B899" s="4">
        <v>311</v>
      </c>
      <c r="C899" s="27">
        <v>311</v>
      </c>
      <c r="D899" s="2" t="s">
        <v>269</v>
      </c>
      <c r="E899" s="2" t="s">
        <v>273</v>
      </c>
      <c r="F899" s="3">
        <v>46</v>
      </c>
      <c r="G899" s="39" t="str">
        <f t="shared" ref="G899:G962" si="56">TEXT(K899,"dddd")</f>
        <v>quinta-feira</v>
      </c>
      <c r="H899" s="39">
        <f t="shared" ref="H899:H962" si="57">DAY(K899)</f>
        <v>26</v>
      </c>
      <c r="I899" s="39">
        <f t="shared" ref="I899:I962" si="58">MONTH(K899)</f>
        <v>11</v>
      </c>
      <c r="J899" s="39">
        <f t="shared" ref="J899:J962" si="59">YEAR(K899)</f>
        <v>2020</v>
      </c>
      <c r="K899" s="21">
        <v>44161</v>
      </c>
    </row>
    <row r="900" spans="1:11" x14ac:dyDescent="0.35">
      <c r="A900" s="4">
        <v>899</v>
      </c>
      <c r="B900" s="4">
        <v>209</v>
      </c>
      <c r="C900" s="27">
        <v>209</v>
      </c>
      <c r="D900" s="2" t="s">
        <v>271</v>
      </c>
      <c r="E900" s="2" t="s">
        <v>282</v>
      </c>
      <c r="F900" s="3">
        <v>43</v>
      </c>
      <c r="G900" s="39" t="str">
        <f t="shared" si="56"/>
        <v>quinta-feira</v>
      </c>
      <c r="H900" s="39">
        <f t="shared" si="57"/>
        <v>26</v>
      </c>
      <c r="I900" s="39">
        <f t="shared" si="58"/>
        <v>11</v>
      </c>
      <c r="J900" s="39">
        <f t="shared" si="59"/>
        <v>2020</v>
      </c>
      <c r="K900" s="21">
        <v>44161</v>
      </c>
    </row>
    <row r="901" spans="1:11" x14ac:dyDescent="0.35">
      <c r="A901" s="4">
        <v>900</v>
      </c>
      <c r="B901" s="4">
        <v>795</v>
      </c>
      <c r="C901" s="27">
        <v>795</v>
      </c>
      <c r="D901" s="2" t="s">
        <v>266</v>
      </c>
      <c r="E901" s="2" t="s">
        <v>280</v>
      </c>
      <c r="F901" s="3">
        <v>40</v>
      </c>
      <c r="G901" s="39" t="str">
        <f t="shared" si="56"/>
        <v>sexta-feira</v>
      </c>
      <c r="H901" s="39">
        <f t="shared" si="57"/>
        <v>27</v>
      </c>
      <c r="I901" s="39">
        <f t="shared" si="58"/>
        <v>11</v>
      </c>
      <c r="J901" s="39">
        <f t="shared" si="59"/>
        <v>2020</v>
      </c>
      <c r="K901" s="21">
        <v>44162</v>
      </c>
    </row>
    <row r="902" spans="1:11" x14ac:dyDescent="0.35">
      <c r="A902" s="4">
        <v>901</v>
      </c>
      <c r="B902" s="4">
        <v>709</v>
      </c>
      <c r="C902" s="27">
        <v>709</v>
      </c>
      <c r="D902" s="2" t="s">
        <v>270</v>
      </c>
      <c r="E902" s="2" t="s">
        <v>287</v>
      </c>
      <c r="F902" s="3">
        <v>25</v>
      </c>
      <c r="G902" s="39" t="str">
        <f t="shared" si="56"/>
        <v>sexta-feira</v>
      </c>
      <c r="H902" s="39">
        <f t="shared" si="57"/>
        <v>27</v>
      </c>
      <c r="I902" s="39">
        <f t="shared" si="58"/>
        <v>11</v>
      </c>
      <c r="J902" s="39">
        <f t="shared" si="59"/>
        <v>2020</v>
      </c>
      <c r="K902" s="21">
        <v>44162</v>
      </c>
    </row>
    <row r="903" spans="1:11" x14ac:dyDescent="0.35">
      <c r="A903" s="4">
        <v>902</v>
      </c>
      <c r="B903" s="4">
        <v>1144</v>
      </c>
      <c r="C903" s="27">
        <v>1144</v>
      </c>
      <c r="D903" s="2" t="s">
        <v>266</v>
      </c>
      <c r="E903" s="2" t="s">
        <v>280</v>
      </c>
      <c r="F903" s="3">
        <v>16</v>
      </c>
      <c r="G903" s="39" t="str">
        <f t="shared" si="56"/>
        <v>sábado</v>
      </c>
      <c r="H903" s="39">
        <f t="shared" si="57"/>
        <v>28</v>
      </c>
      <c r="I903" s="39">
        <f t="shared" si="58"/>
        <v>11</v>
      </c>
      <c r="J903" s="39">
        <f t="shared" si="59"/>
        <v>2020</v>
      </c>
      <c r="K903" s="21">
        <v>44163</v>
      </c>
    </row>
    <row r="904" spans="1:11" x14ac:dyDescent="0.35">
      <c r="A904" s="4">
        <v>903</v>
      </c>
      <c r="B904" s="4">
        <v>915</v>
      </c>
      <c r="C904" s="27">
        <v>915</v>
      </c>
      <c r="D904" s="2" t="s">
        <v>266</v>
      </c>
      <c r="E904" s="2" t="s">
        <v>281</v>
      </c>
      <c r="F904" s="3">
        <v>44</v>
      </c>
      <c r="G904" s="39" t="str">
        <f t="shared" si="56"/>
        <v>sábado</v>
      </c>
      <c r="H904" s="39">
        <f t="shared" si="57"/>
        <v>28</v>
      </c>
      <c r="I904" s="39">
        <f t="shared" si="58"/>
        <v>11</v>
      </c>
      <c r="J904" s="39">
        <f t="shared" si="59"/>
        <v>2020</v>
      </c>
      <c r="K904" s="21">
        <v>44163</v>
      </c>
    </row>
    <row r="905" spans="1:11" x14ac:dyDescent="0.35">
      <c r="A905" s="4">
        <v>904</v>
      </c>
      <c r="B905" s="4">
        <v>265</v>
      </c>
      <c r="C905" s="27">
        <v>265</v>
      </c>
      <c r="D905" s="2" t="s">
        <v>267</v>
      </c>
      <c r="E905" s="2" t="s">
        <v>283</v>
      </c>
      <c r="F905" s="3">
        <v>39</v>
      </c>
      <c r="G905" s="39" t="str">
        <f t="shared" si="56"/>
        <v>domingo</v>
      </c>
      <c r="H905" s="39">
        <f t="shared" si="57"/>
        <v>29</v>
      </c>
      <c r="I905" s="39">
        <f t="shared" si="58"/>
        <v>11</v>
      </c>
      <c r="J905" s="39">
        <f t="shared" si="59"/>
        <v>2020</v>
      </c>
      <c r="K905" s="21">
        <v>44164</v>
      </c>
    </row>
    <row r="906" spans="1:11" x14ac:dyDescent="0.35">
      <c r="A906" s="4">
        <v>905</v>
      </c>
      <c r="B906" s="4">
        <v>988</v>
      </c>
      <c r="C906" s="27">
        <v>988</v>
      </c>
      <c r="D906" s="2" t="s">
        <v>267</v>
      </c>
      <c r="E906" s="2" t="s">
        <v>273</v>
      </c>
      <c r="F906" s="3">
        <v>14</v>
      </c>
      <c r="G906" s="39" t="str">
        <f t="shared" si="56"/>
        <v>segunda-feira</v>
      </c>
      <c r="H906" s="39">
        <f t="shared" si="57"/>
        <v>30</v>
      </c>
      <c r="I906" s="39">
        <f t="shared" si="58"/>
        <v>11</v>
      </c>
      <c r="J906" s="39">
        <f t="shared" si="59"/>
        <v>2020</v>
      </c>
      <c r="K906" s="21">
        <v>44165</v>
      </c>
    </row>
    <row r="907" spans="1:11" x14ac:dyDescent="0.35">
      <c r="A907" s="4">
        <v>906</v>
      </c>
      <c r="B907" s="4">
        <v>902</v>
      </c>
      <c r="C907" s="27">
        <v>902</v>
      </c>
      <c r="D907" s="2" t="s">
        <v>267</v>
      </c>
      <c r="E907" s="2" t="s">
        <v>278</v>
      </c>
      <c r="F907" s="3">
        <v>22</v>
      </c>
      <c r="G907" s="39" t="str">
        <f t="shared" si="56"/>
        <v>terça-feira</v>
      </c>
      <c r="H907" s="39">
        <f t="shared" si="57"/>
        <v>1</v>
      </c>
      <c r="I907" s="39">
        <f t="shared" si="58"/>
        <v>12</v>
      </c>
      <c r="J907" s="39">
        <f t="shared" si="59"/>
        <v>2020</v>
      </c>
      <c r="K907" s="21">
        <v>44166</v>
      </c>
    </row>
    <row r="908" spans="1:11" x14ac:dyDescent="0.35">
      <c r="A908" s="4">
        <v>907</v>
      </c>
      <c r="B908" s="4">
        <v>1141</v>
      </c>
      <c r="C908" s="27">
        <v>1141</v>
      </c>
      <c r="D908" s="2" t="s">
        <v>267</v>
      </c>
      <c r="E908" s="2" t="s">
        <v>277</v>
      </c>
      <c r="F908" s="3">
        <v>52</v>
      </c>
      <c r="G908" s="39" t="str">
        <f t="shared" si="56"/>
        <v>terça-feira</v>
      </c>
      <c r="H908" s="39">
        <f t="shared" si="57"/>
        <v>1</v>
      </c>
      <c r="I908" s="39">
        <f t="shared" si="58"/>
        <v>12</v>
      </c>
      <c r="J908" s="39">
        <f t="shared" si="59"/>
        <v>2020</v>
      </c>
      <c r="K908" s="21">
        <v>44166</v>
      </c>
    </row>
    <row r="909" spans="1:11" x14ac:dyDescent="0.35">
      <c r="A909" s="4">
        <v>908</v>
      </c>
      <c r="B909" s="4">
        <v>1195</v>
      </c>
      <c r="C909" s="27">
        <v>1195</v>
      </c>
      <c r="D909" s="2" t="s">
        <v>267</v>
      </c>
      <c r="E909" s="2" t="s">
        <v>278</v>
      </c>
      <c r="F909" s="3">
        <v>38</v>
      </c>
      <c r="G909" s="39" t="str">
        <f t="shared" si="56"/>
        <v>terça-feira</v>
      </c>
      <c r="H909" s="39">
        <f t="shared" si="57"/>
        <v>1</v>
      </c>
      <c r="I909" s="39">
        <f t="shared" si="58"/>
        <v>12</v>
      </c>
      <c r="J909" s="39">
        <f t="shared" si="59"/>
        <v>2020</v>
      </c>
      <c r="K909" s="21">
        <v>44166</v>
      </c>
    </row>
    <row r="910" spans="1:11" x14ac:dyDescent="0.35">
      <c r="A910" s="4">
        <v>909</v>
      </c>
      <c r="B910" s="4">
        <v>465</v>
      </c>
      <c r="C910" s="27">
        <v>465</v>
      </c>
      <c r="D910" s="2" t="s">
        <v>266</v>
      </c>
      <c r="E910" s="2" t="s">
        <v>283</v>
      </c>
      <c r="F910" s="3">
        <v>37</v>
      </c>
      <c r="G910" s="39" t="str">
        <f t="shared" si="56"/>
        <v>terça-feira</v>
      </c>
      <c r="H910" s="39">
        <f t="shared" si="57"/>
        <v>1</v>
      </c>
      <c r="I910" s="39">
        <f t="shared" si="58"/>
        <v>12</v>
      </c>
      <c r="J910" s="39">
        <f t="shared" si="59"/>
        <v>2020</v>
      </c>
      <c r="K910" s="21">
        <v>44166</v>
      </c>
    </row>
    <row r="911" spans="1:11" x14ac:dyDescent="0.35">
      <c r="A911" s="4">
        <v>910</v>
      </c>
      <c r="B911" s="4">
        <v>1127</v>
      </c>
      <c r="C911" s="27">
        <v>1127</v>
      </c>
      <c r="D911" s="2" t="s">
        <v>267</v>
      </c>
      <c r="E911" s="2" t="s">
        <v>282</v>
      </c>
      <c r="F911" s="3">
        <v>23</v>
      </c>
      <c r="G911" s="39" t="str">
        <f t="shared" si="56"/>
        <v>terça-feira</v>
      </c>
      <c r="H911" s="39">
        <f t="shared" si="57"/>
        <v>1</v>
      </c>
      <c r="I911" s="39">
        <f t="shared" si="58"/>
        <v>12</v>
      </c>
      <c r="J911" s="39">
        <f t="shared" si="59"/>
        <v>2020</v>
      </c>
      <c r="K911" s="21">
        <v>44166</v>
      </c>
    </row>
    <row r="912" spans="1:11" x14ac:dyDescent="0.35">
      <c r="A912" s="4">
        <v>911</v>
      </c>
      <c r="B912" s="4">
        <v>503</v>
      </c>
      <c r="C912" s="27">
        <v>503</v>
      </c>
      <c r="D912" s="2" t="s">
        <v>267</v>
      </c>
      <c r="E912" s="2" t="s">
        <v>276</v>
      </c>
      <c r="F912" s="3">
        <v>45</v>
      </c>
      <c r="G912" s="39" t="str">
        <f t="shared" si="56"/>
        <v>terça-feira</v>
      </c>
      <c r="H912" s="39">
        <f t="shared" si="57"/>
        <v>1</v>
      </c>
      <c r="I912" s="39">
        <f t="shared" si="58"/>
        <v>12</v>
      </c>
      <c r="J912" s="39">
        <f t="shared" si="59"/>
        <v>2020</v>
      </c>
      <c r="K912" s="21">
        <v>44166</v>
      </c>
    </row>
    <row r="913" spans="1:11" x14ac:dyDescent="0.35">
      <c r="A913" s="4">
        <v>912</v>
      </c>
      <c r="B913" s="4">
        <v>421</v>
      </c>
      <c r="C913" s="27">
        <v>421</v>
      </c>
      <c r="D913" s="2" t="s">
        <v>267</v>
      </c>
      <c r="E913" s="2" t="s">
        <v>283</v>
      </c>
      <c r="F913" s="3">
        <v>44</v>
      </c>
      <c r="G913" s="39" t="str">
        <f t="shared" si="56"/>
        <v>quarta-feira</v>
      </c>
      <c r="H913" s="39">
        <f t="shared" si="57"/>
        <v>2</v>
      </c>
      <c r="I913" s="39">
        <f t="shared" si="58"/>
        <v>12</v>
      </c>
      <c r="J913" s="39">
        <f t="shared" si="59"/>
        <v>2020</v>
      </c>
      <c r="K913" s="21">
        <v>44167</v>
      </c>
    </row>
    <row r="914" spans="1:11" x14ac:dyDescent="0.35">
      <c r="A914" s="4">
        <v>913</v>
      </c>
      <c r="B914" s="4">
        <v>942</v>
      </c>
      <c r="C914" s="27">
        <v>942</v>
      </c>
      <c r="D914" s="2" t="s">
        <v>267</v>
      </c>
      <c r="E914" s="2" t="s">
        <v>280</v>
      </c>
      <c r="F914" s="3">
        <v>17</v>
      </c>
      <c r="G914" s="39" t="str">
        <f t="shared" si="56"/>
        <v>quinta-feira</v>
      </c>
      <c r="H914" s="39">
        <f t="shared" si="57"/>
        <v>3</v>
      </c>
      <c r="I914" s="39">
        <f t="shared" si="58"/>
        <v>12</v>
      </c>
      <c r="J914" s="39">
        <f t="shared" si="59"/>
        <v>2020</v>
      </c>
      <c r="K914" s="21">
        <v>44168</v>
      </c>
    </row>
    <row r="915" spans="1:11" x14ac:dyDescent="0.35">
      <c r="A915" s="4">
        <v>914</v>
      </c>
      <c r="B915" s="4">
        <v>35</v>
      </c>
      <c r="C915" s="27">
        <v>35</v>
      </c>
      <c r="D915" s="2" t="s">
        <v>270</v>
      </c>
      <c r="E915" s="2" t="s">
        <v>276</v>
      </c>
      <c r="F915" s="3">
        <v>27</v>
      </c>
      <c r="G915" s="39" t="str">
        <f t="shared" si="56"/>
        <v>quinta-feira</v>
      </c>
      <c r="H915" s="39">
        <f t="shared" si="57"/>
        <v>3</v>
      </c>
      <c r="I915" s="39">
        <f t="shared" si="58"/>
        <v>12</v>
      </c>
      <c r="J915" s="39">
        <f t="shared" si="59"/>
        <v>2020</v>
      </c>
      <c r="K915" s="21">
        <v>44168</v>
      </c>
    </row>
    <row r="916" spans="1:11" x14ac:dyDescent="0.35">
      <c r="A916" s="4">
        <v>915</v>
      </c>
      <c r="B916" s="4">
        <v>1052</v>
      </c>
      <c r="C916" s="27">
        <v>1052</v>
      </c>
      <c r="D916" s="2" t="s">
        <v>268</v>
      </c>
      <c r="E916" s="2" t="s">
        <v>272</v>
      </c>
      <c r="F916" s="3">
        <v>30</v>
      </c>
      <c r="G916" s="39" t="str">
        <f t="shared" si="56"/>
        <v>quinta-feira</v>
      </c>
      <c r="H916" s="39">
        <f t="shared" si="57"/>
        <v>3</v>
      </c>
      <c r="I916" s="39">
        <f t="shared" si="58"/>
        <v>12</v>
      </c>
      <c r="J916" s="39">
        <f t="shared" si="59"/>
        <v>2020</v>
      </c>
      <c r="K916" s="21">
        <v>44168</v>
      </c>
    </row>
    <row r="917" spans="1:11" x14ac:dyDescent="0.35">
      <c r="A917" s="4">
        <v>916</v>
      </c>
      <c r="B917" s="4">
        <v>120</v>
      </c>
      <c r="C917" s="27">
        <v>120</v>
      </c>
      <c r="D917" s="2" t="s">
        <v>267</v>
      </c>
      <c r="E917" s="2" t="s">
        <v>276</v>
      </c>
      <c r="F917" s="3">
        <v>55</v>
      </c>
      <c r="G917" s="39" t="str">
        <f t="shared" si="56"/>
        <v>sexta-feira</v>
      </c>
      <c r="H917" s="39">
        <f t="shared" si="57"/>
        <v>4</v>
      </c>
      <c r="I917" s="39">
        <f t="shared" si="58"/>
        <v>12</v>
      </c>
      <c r="J917" s="39">
        <f t="shared" si="59"/>
        <v>2020</v>
      </c>
      <c r="K917" s="21">
        <v>44169</v>
      </c>
    </row>
    <row r="918" spans="1:11" x14ac:dyDescent="0.35">
      <c r="A918" s="4">
        <v>917</v>
      </c>
      <c r="B918" s="4">
        <v>238</v>
      </c>
      <c r="C918" s="27">
        <v>238</v>
      </c>
      <c r="D918" s="2" t="s">
        <v>267</v>
      </c>
      <c r="E918" s="2" t="s">
        <v>277</v>
      </c>
      <c r="F918" s="3">
        <v>20</v>
      </c>
      <c r="G918" s="39" t="str">
        <f t="shared" si="56"/>
        <v>sexta-feira</v>
      </c>
      <c r="H918" s="39">
        <f t="shared" si="57"/>
        <v>4</v>
      </c>
      <c r="I918" s="39">
        <f t="shared" si="58"/>
        <v>12</v>
      </c>
      <c r="J918" s="39">
        <f t="shared" si="59"/>
        <v>2020</v>
      </c>
      <c r="K918" s="21">
        <v>44169</v>
      </c>
    </row>
    <row r="919" spans="1:11" x14ac:dyDescent="0.35">
      <c r="A919" s="4">
        <v>918</v>
      </c>
      <c r="B919" s="4">
        <v>1108</v>
      </c>
      <c r="C919" s="27">
        <v>1108</v>
      </c>
      <c r="D919" s="2" t="s">
        <v>267</v>
      </c>
      <c r="E919" s="2" t="s">
        <v>273</v>
      </c>
      <c r="F919" s="3">
        <v>38</v>
      </c>
      <c r="G919" s="39" t="str">
        <f t="shared" si="56"/>
        <v>sexta-feira</v>
      </c>
      <c r="H919" s="39">
        <f t="shared" si="57"/>
        <v>4</v>
      </c>
      <c r="I919" s="39">
        <f t="shared" si="58"/>
        <v>12</v>
      </c>
      <c r="J919" s="39">
        <f t="shared" si="59"/>
        <v>2020</v>
      </c>
      <c r="K919" s="21">
        <v>44169</v>
      </c>
    </row>
    <row r="920" spans="1:11" x14ac:dyDescent="0.35">
      <c r="A920" s="4">
        <v>919</v>
      </c>
      <c r="B920" s="4">
        <v>857</v>
      </c>
      <c r="C920" s="27">
        <v>857</v>
      </c>
      <c r="D920" s="2" t="s">
        <v>266</v>
      </c>
      <c r="E920" s="2" t="s">
        <v>277</v>
      </c>
      <c r="F920" s="3">
        <v>10</v>
      </c>
      <c r="G920" s="39" t="str">
        <f t="shared" si="56"/>
        <v>sexta-feira</v>
      </c>
      <c r="H920" s="39">
        <f t="shared" si="57"/>
        <v>4</v>
      </c>
      <c r="I920" s="39">
        <f t="shared" si="58"/>
        <v>12</v>
      </c>
      <c r="J920" s="39">
        <f t="shared" si="59"/>
        <v>2020</v>
      </c>
      <c r="K920" s="21">
        <v>44169</v>
      </c>
    </row>
    <row r="921" spans="1:11" x14ac:dyDescent="0.35">
      <c r="A921" s="4">
        <v>920</v>
      </c>
      <c r="B921" s="4">
        <v>1046</v>
      </c>
      <c r="C921" s="27">
        <v>1046</v>
      </c>
      <c r="D921" s="2" t="s">
        <v>270</v>
      </c>
      <c r="E921" s="2" t="s">
        <v>272</v>
      </c>
      <c r="F921" s="3">
        <v>35</v>
      </c>
      <c r="G921" s="39" t="str">
        <f t="shared" si="56"/>
        <v>sexta-feira</v>
      </c>
      <c r="H921" s="39">
        <f t="shared" si="57"/>
        <v>4</v>
      </c>
      <c r="I921" s="39">
        <f t="shared" si="58"/>
        <v>12</v>
      </c>
      <c r="J921" s="39">
        <f t="shared" si="59"/>
        <v>2020</v>
      </c>
      <c r="K921" s="21">
        <v>44169</v>
      </c>
    </row>
    <row r="922" spans="1:11" x14ac:dyDescent="0.35">
      <c r="A922" s="4">
        <v>921</v>
      </c>
      <c r="B922" s="4">
        <v>406</v>
      </c>
      <c r="C922" s="27">
        <v>406</v>
      </c>
      <c r="D922" s="2" t="s">
        <v>270</v>
      </c>
      <c r="E922" s="2" t="s">
        <v>272</v>
      </c>
      <c r="F922" s="3">
        <v>50</v>
      </c>
      <c r="G922" s="39" t="str">
        <f t="shared" si="56"/>
        <v>sábado</v>
      </c>
      <c r="H922" s="39">
        <f t="shared" si="57"/>
        <v>5</v>
      </c>
      <c r="I922" s="39">
        <f t="shared" si="58"/>
        <v>12</v>
      </c>
      <c r="J922" s="39">
        <f t="shared" si="59"/>
        <v>2020</v>
      </c>
      <c r="K922" s="21">
        <v>44170</v>
      </c>
    </row>
    <row r="923" spans="1:11" x14ac:dyDescent="0.35">
      <c r="A923" s="4">
        <v>922</v>
      </c>
      <c r="B923" s="4">
        <v>230</v>
      </c>
      <c r="C923" s="27">
        <v>230</v>
      </c>
      <c r="D923" s="2" t="s">
        <v>271</v>
      </c>
      <c r="E923" s="2" t="s">
        <v>275</v>
      </c>
      <c r="F923" s="3">
        <v>24</v>
      </c>
      <c r="G923" s="39" t="str">
        <f t="shared" si="56"/>
        <v>sábado</v>
      </c>
      <c r="H923" s="39">
        <f t="shared" si="57"/>
        <v>5</v>
      </c>
      <c r="I923" s="39">
        <f t="shared" si="58"/>
        <v>12</v>
      </c>
      <c r="J923" s="39">
        <f t="shared" si="59"/>
        <v>2020</v>
      </c>
      <c r="K923" s="21">
        <v>44170</v>
      </c>
    </row>
    <row r="924" spans="1:11" x14ac:dyDescent="0.35">
      <c r="A924" s="4">
        <v>923</v>
      </c>
      <c r="B924" s="4">
        <v>22</v>
      </c>
      <c r="C924" s="27">
        <v>22</v>
      </c>
      <c r="D924" s="2" t="s">
        <v>271</v>
      </c>
      <c r="E924" s="2" t="s">
        <v>281</v>
      </c>
      <c r="F924" s="3">
        <v>47</v>
      </c>
      <c r="G924" s="39" t="str">
        <f t="shared" si="56"/>
        <v>domingo</v>
      </c>
      <c r="H924" s="39">
        <f t="shared" si="57"/>
        <v>6</v>
      </c>
      <c r="I924" s="39">
        <f t="shared" si="58"/>
        <v>12</v>
      </c>
      <c r="J924" s="39">
        <f t="shared" si="59"/>
        <v>2020</v>
      </c>
      <c r="K924" s="21">
        <v>44171</v>
      </c>
    </row>
    <row r="925" spans="1:11" x14ac:dyDescent="0.35">
      <c r="A925" s="4">
        <v>924</v>
      </c>
      <c r="B925" s="4">
        <v>697</v>
      </c>
      <c r="C925" s="27">
        <v>697</v>
      </c>
      <c r="D925" s="2" t="s">
        <v>270</v>
      </c>
      <c r="E925" s="2" t="s">
        <v>281</v>
      </c>
      <c r="F925" s="3">
        <v>12</v>
      </c>
      <c r="G925" s="39" t="str">
        <f t="shared" si="56"/>
        <v>domingo</v>
      </c>
      <c r="H925" s="39">
        <f t="shared" si="57"/>
        <v>6</v>
      </c>
      <c r="I925" s="39">
        <f t="shared" si="58"/>
        <v>12</v>
      </c>
      <c r="J925" s="39">
        <f t="shared" si="59"/>
        <v>2020</v>
      </c>
      <c r="K925" s="21">
        <v>44171</v>
      </c>
    </row>
    <row r="926" spans="1:11" x14ac:dyDescent="0.35">
      <c r="A926" s="4">
        <v>925</v>
      </c>
      <c r="B926" s="4">
        <v>414</v>
      </c>
      <c r="C926" s="27">
        <v>414</v>
      </c>
      <c r="D926" s="2" t="s">
        <v>266</v>
      </c>
      <c r="E926" s="2" t="s">
        <v>286</v>
      </c>
      <c r="F926" s="3">
        <v>36</v>
      </c>
      <c r="G926" s="39" t="str">
        <f t="shared" si="56"/>
        <v>domingo</v>
      </c>
      <c r="H926" s="39">
        <f t="shared" si="57"/>
        <v>6</v>
      </c>
      <c r="I926" s="39">
        <f t="shared" si="58"/>
        <v>12</v>
      </c>
      <c r="J926" s="39">
        <f t="shared" si="59"/>
        <v>2020</v>
      </c>
      <c r="K926" s="21">
        <v>44171</v>
      </c>
    </row>
    <row r="927" spans="1:11" x14ac:dyDescent="0.35">
      <c r="A927" s="4">
        <v>926</v>
      </c>
      <c r="B927" s="4">
        <v>555</v>
      </c>
      <c r="C927" s="27">
        <v>555</v>
      </c>
      <c r="D927" s="2" t="s">
        <v>267</v>
      </c>
      <c r="E927" s="2" t="s">
        <v>280</v>
      </c>
      <c r="F927" s="3">
        <v>17</v>
      </c>
      <c r="G927" s="39" t="str">
        <f t="shared" si="56"/>
        <v>domingo</v>
      </c>
      <c r="H927" s="39">
        <f t="shared" si="57"/>
        <v>6</v>
      </c>
      <c r="I927" s="39">
        <f t="shared" si="58"/>
        <v>12</v>
      </c>
      <c r="J927" s="39">
        <f t="shared" si="59"/>
        <v>2020</v>
      </c>
      <c r="K927" s="21">
        <v>44171</v>
      </c>
    </row>
    <row r="928" spans="1:11" x14ac:dyDescent="0.35">
      <c r="A928" s="4">
        <v>927</v>
      </c>
      <c r="B928" s="4">
        <v>563</v>
      </c>
      <c r="C928" s="27">
        <v>563</v>
      </c>
      <c r="D928" s="2" t="s">
        <v>266</v>
      </c>
      <c r="E928" s="2" t="s">
        <v>284</v>
      </c>
      <c r="F928" s="3">
        <v>27</v>
      </c>
      <c r="G928" s="39" t="str">
        <f t="shared" si="56"/>
        <v>domingo</v>
      </c>
      <c r="H928" s="39">
        <f t="shared" si="57"/>
        <v>6</v>
      </c>
      <c r="I928" s="39">
        <f t="shared" si="58"/>
        <v>12</v>
      </c>
      <c r="J928" s="39">
        <f t="shared" si="59"/>
        <v>2020</v>
      </c>
      <c r="K928" s="21">
        <v>44171</v>
      </c>
    </row>
    <row r="929" spans="1:11" x14ac:dyDescent="0.35">
      <c r="A929" s="4">
        <v>928</v>
      </c>
      <c r="B929" s="4">
        <v>316</v>
      </c>
      <c r="C929" s="27">
        <v>316</v>
      </c>
      <c r="D929" s="2" t="s">
        <v>266</v>
      </c>
      <c r="E929" s="2" t="s">
        <v>275</v>
      </c>
      <c r="F929" s="3">
        <v>23</v>
      </c>
      <c r="G929" s="39" t="str">
        <f t="shared" si="56"/>
        <v>segunda-feira</v>
      </c>
      <c r="H929" s="39">
        <f t="shared" si="57"/>
        <v>7</v>
      </c>
      <c r="I929" s="39">
        <f t="shared" si="58"/>
        <v>12</v>
      </c>
      <c r="J929" s="39">
        <f t="shared" si="59"/>
        <v>2020</v>
      </c>
      <c r="K929" s="21">
        <v>44172</v>
      </c>
    </row>
    <row r="930" spans="1:11" x14ac:dyDescent="0.35">
      <c r="A930" s="4">
        <v>929</v>
      </c>
      <c r="B930" s="4">
        <v>1125</v>
      </c>
      <c r="C930" s="27">
        <v>1125</v>
      </c>
      <c r="D930" s="2" t="s">
        <v>267</v>
      </c>
      <c r="E930" s="2" t="s">
        <v>279</v>
      </c>
      <c r="F930" s="3">
        <v>35</v>
      </c>
      <c r="G930" s="39" t="str">
        <f t="shared" si="56"/>
        <v>terça-feira</v>
      </c>
      <c r="H930" s="39">
        <f t="shared" si="57"/>
        <v>8</v>
      </c>
      <c r="I930" s="39">
        <f t="shared" si="58"/>
        <v>12</v>
      </c>
      <c r="J930" s="39">
        <f t="shared" si="59"/>
        <v>2020</v>
      </c>
      <c r="K930" s="21">
        <v>44173</v>
      </c>
    </row>
    <row r="931" spans="1:11" x14ac:dyDescent="0.35">
      <c r="A931" s="4">
        <v>930</v>
      </c>
      <c r="B931" s="4">
        <v>845</v>
      </c>
      <c r="C931" s="27">
        <v>845</v>
      </c>
      <c r="D931" s="2" t="s">
        <v>270</v>
      </c>
      <c r="E931" s="2" t="s">
        <v>275</v>
      </c>
      <c r="F931" s="3">
        <v>14</v>
      </c>
      <c r="G931" s="39" t="str">
        <f t="shared" si="56"/>
        <v>terça-feira</v>
      </c>
      <c r="H931" s="39">
        <f t="shared" si="57"/>
        <v>8</v>
      </c>
      <c r="I931" s="39">
        <f t="shared" si="58"/>
        <v>12</v>
      </c>
      <c r="J931" s="39">
        <f t="shared" si="59"/>
        <v>2020</v>
      </c>
      <c r="K931" s="21">
        <v>44173</v>
      </c>
    </row>
    <row r="932" spans="1:11" x14ac:dyDescent="0.35">
      <c r="A932" s="4">
        <v>931</v>
      </c>
      <c r="B932" s="4">
        <v>109</v>
      </c>
      <c r="C932" s="27">
        <v>109</v>
      </c>
      <c r="D932" s="2" t="s">
        <v>267</v>
      </c>
      <c r="E932" s="2" t="s">
        <v>284</v>
      </c>
      <c r="F932" s="3">
        <v>56</v>
      </c>
      <c r="G932" s="39" t="str">
        <f t="shared" si="56"/>
        <v>quarta-feira</v>
      </c>
      <c r="H932" s="39">
        <f t="shared" si="57"/>
        <v>9</v>
      </c>
      <c r="I932" s="39">
        <f t="shared" si="58"/>
        <v>12</v>
      </c>
      <c r="J932" s="39">
        <f t="shared" si="59"/>
        <v>2020</v>
      </c>
      <c r="K932" s="21">
        <v>44174</v>
      </c>
    </row>
    <row r="933" spans="1:11" x14ac:dyDescent="0.35">
      <c r="A933" s="4">
        <v>932</v>
      </c>
      <c r="B933" s="4">
        <v>146</v>
      </c>
      <c r="C933" s="27">
        <v>146</v>
      </c>
      <c r="D933" s="2" t="s">
        <v>267</v>
      </c>
      <c r="E933" s="2" t="s">
        <v>284</v>
      </c>
      <c r="F933" s="3">
        <v>31</v>
      </c>
      <c r="G933" s="39" t="str">
        <f t="shared" si="56"/>
        <v>quarta-feira</v>
      </c>
      <c r="H933" s="39">
        <f t="shared" si="57"/>
        <v>9</v>
      </c>
      <c r="I933" s="39">
        <f t="shared" si="58"/>
        <v>12</v>
      </c>
      <c r="J933" s="39">
        <f t="shared" si="59"/>
        <v>2020</v>
      </c>
      <c r="K933" s="21">
        <v>44174</v>
      </c>
    </row>
    <row r="934" spans="1:11" x14ac:dyDescent="0.35">
      <c r="A934" s="4">
        <v>933</v>
      </c>
      <c r="B934" s="4">
        <v>1287</v>
      </c>
      <c r="C934" s="27">
        <v>1287</v>
      </c>
      <c r="D934" s="2" t="s">
        <v>266</v>
      </c>
      <c r="E934" s="2" t="s">
        <v>272</v>
      </c>
      <c r="F934" s="3">
        <v>38</v>
      </c>
      <c r="G934" s="39" t="str">
        <f t="shared" si="56"/>
        <v>quarta-feira</v>
      </c>
      <c r="H934" s="39">
        <f t="shared" si="57"/>
        <v>9</v>
      </c>
      <c r="I934" s="39">
        <f t="shared" si="58"/>
        <v>12</v>
      </c>
      <c r="J934" s="39">
        <f t="shared" si="59"/>
        <v>2020</v>
      </c>
      <c r="K934" s="21">
        <v>44174</v>
      </c>
    </row>
    <row r="935" spans="1:11" x14ac:dyDescent="0.35">
      <c r="A935" s="4">
        <v>934</v>
      </c>
      <c r="B935" s="4">
        <v>978</v>
      </c>
      <c r="C935" s="27">
        <v>978</v>
      </c>
      <c r="D935" s="2" t="s">
        <v>269</v>
      </c>
      <c r="E935" s="2" t="s">
        <v>284</v>
      </c>
      <c r="F935" s="3">
        <v>26</v>
      </c>
      <c r="G935" s="39" t="str">
        <f t="shared" si="56"/>
        <v>quarta-feira</v>
      </c>
      <c r="H935" s="39">
        <f t="shared" si="57"/>
        <v>9</v>
      </c>
      <c r="I935" s="39">
        <f t="shared" si="58"/>
        <v>12</v>
      </c>
      <c r="J935" s="39">
        <f t="shared" si="59"/>
        <v>2020</v>
      </c>
      <c r="K935" s="21">
        <v>44174</v>
      </c>
    </row>
    <row r="936" spans="1:11" x14ac:dyDescent="0.35">
      <c r="A936" s="4">
        <v>935</v>
      </c>
      <c r="B936" s="4">
        <v>936</v>
      </c>
      <c r="C936" s="27">
        <v>936</v>
      </c>
      <c r="D936" s="2" t="s">
        <v>269</v>
      </c>
      <c r="E936" s="2" t="s">
        <v>265</v>
      </c>
      <c r="F936" s="3">
        <v>38</v>
      </c>
      <c r="G936" s="39" t="str">
        <f t="shared" si="56"/>
        <v>quarta-feira</v>
      </c>
      <c r="H936" s="39">
        <f t="shared" si="57"/>
        <v>9</v>
      </c>
      <c r="I936" s="39">
        <f t="shared" si="58"/>
        <v>12</v>
      </c>
      <c r="J936" s="39">
        <f t="shared" si="59"/>
        <v>2020</v>
      </c>
      <c r="K936" s="21">
        <v>44174</v>
      </c>
    </row>
    <row r="937" spans="1:11" x14ac:dyDescent="0.35">
      <c r="A937" s="4">
        <v>936</v>
      </c>
      <c r="B937" s="4">
        <v>1147</v>
      </c>
      <c r="C937" s="27">
        <v>1147</v>
      </c>
      <c r="D937" s="2" t="s">
        <v>266</v>
      </c>
      <c r="E937" s="2" t="s">
        <v>286</v>
      </c>
      <c r="F937" s="3">
        <v>36</v>
      </c>
      <c r="G937" s="39" t="str">
        <f t="shared" si="56"/>
        <v>sexta-feira</v>
      </c>
      <c r="H937" s="39">
        <f t="shared" si="57"/>
        <v>11</v>
      </c>
      <c r="I937" s="39">
        <f t="shared" si="58"/>
        <v>12</v>
      </c>
      <c r="J937" s="39">
        <f t="shared" si="59"/>
        <v>2020</v>
      </c>
      <c r="K937" s="21">
        <v>44176</v>
      </c>
    </row>
    <row r="938" spans="1:11" x14ac:dyDescent="0.35">
      <c r="A938" s="4">
        <v>937</v>
      </c>
      <c r="B938" s="4">
        <v>977</v>
      </c>
      <c r="C938" s="27">
        <v>977</v>
      </c>
      <c r="D938" s="2" t="s">
        <v>267</v>
      </c>
      <c r="E938" s="2" t="s">
        <v>284</v>
      </c>
      <c r="F938" s="3">
        <v>12</v>
      </c>
      <c r="G938" s="39" t="str">
        <f t="shared" si="56"/>
        <v>sexta-feira</v>
      </c>
      <c r="H938" s="39">
        <f t="shared" si="57"/>
        <v>11</v>
      </c>
      <c r="I938" s="39">
        <f t="shared" si="58"/>
        <v>12</v>
      </c>
      <c r="J938" s="39">
        <f t="shared" si="59"/>
        <v>2020</v>
      </c>
      <c r="K938" s="21">
        <v>44176</v>
      </c>
    </row>
    <row r="939" spans="1:11" x14ac:dyDescent="0.35">
      <c r="A939" s="4">
        <v>938</v>
      </c>
      <c r="B939" s="4">
        <v>514</v>
      </c>
      <c r="C939" s="27">
        <v>514</v>
      </c>
      <c r="D939" s="2" t="s">
        <v>268</v>
      </c>
      <c r="E939" s="2" t="s">
        <v>273</v>
      </c>
      <c r="F939" s="3">
        <v>55</v>
      </c>
      <c r="G939" s="39" t="str">
        <f t="shared" si="56"/>
        <v>sexta-feira</v>
      </c>
      <c r="H939" s="39">
        <f t="shared" si="57"/>
        <v>11</v>
      </c>
      <c r="I939" s="39">
        <f t="shared" si="58"/>
        <v>12</v>
      </c>
      <c r="J939" s="39">
        <f t="shared" si="59"/>
        <v>2020</v>
      </c>
      <c r="K939" s="21">
        <v>44176</v>
      </c>
    </row>
    <row r="940" spans="1:11" x14ac:dyDescent="0.35">
      <c r="A940" s="4">
        <v>939</v>
      </c>
      <c r="B940" s="4">
        <v>1098</v>
      </c>
      <c r="C940" s="27">
        <v>1098</v>
      </c>
      <c r="D940" s="2" t="s">
        <v>267</v>
      </c>
      <c r="E940" s="2" t="s">
        <v>280</v>
      </c>
      <c r="F940" s="3">
        <v>59</v>
      </c>
      <c r="G940" s="39" t="str">
        <f t="shared" si="56"/>
        <v>sábado</v>
      </c>
      <c r="H940" s="39">
        <f t="shared" si="57"/>
        <v>12</v>
      </c>
      <c r="I940" s="39">
        <f t="shared" si="58"/>
        <v>12</v>
      </c>
      <c r="J940" s="39">
        <f t="shared" si="59"/>
        <v>2020</v>
      </c>
      <c r="K940" s="21">
        <v>44177</v>
      </c>
    </row>
    <row r="941" spans="1:11" x14ac:dyDescent="0.35">
      <c r="A941" s="4">
        <v>940</v>
      </c>
      <c r="B941" s="4">
        <v>284</v>
      </c>
      <c r="C941" s="27">
        <v>284</v>
      </c>
      <c r="D941" s="2" t="s">
        <v>271</v>
      </c>
      <c r="E941" s="2" t="s">
        <v>273</v>
      </c>
      <c r="F941" s="3">
        <v>35</v>
      </c>
      <c r="G941" s="39" t="str">
        <f t="shared" si="56"/>
        <v>domingo</v>
      </c>
      <c r="H941" s="39">
        <f t="shared" si="57"/>
        <v>13</v>
      </c>
      <c r="I941" s="39">
        <f t="shared" si="58"/>
        <v>12</v>
      </c>
      <c r="J941" s="39">
        <f t="shared" si="59"/>
        <v>2020</v>
      </c>
      <c r="K941" s="21">
        <v>44178</v>
      </c>
    </row>
    <row r="942" spans="1:11" x14ac:dyDescent="0.35">
      <c r="A942" s="4">
        <v>941</v>
      </c>
      <c r="B942" s="4">
        <v>651</v>
      </c>
      <c r="C942" s="27">
        <v>651</v>
      </c>
      <c r="D942" s="2" t="s">
        <v>268</v>
      </c>
      <c r="E942" s="2" t="s">
        <v>275</v>
      </c>
      <c r="F942" s="3">
        <v>30</v>
      </c>
      <c r="G942" s="39" t="str">
        <f t="shared" si="56"/>
        <v>domingo</v>
      </c>
      <c r="H942" s="39">
        <f t="shared" si="57"/>
        <v>13</v>
      </c>
      <c r="I942" s="39">
        <f t="shared" si="58"/>
        <v>12</v>
      </c>
      <c r="J942" s="39">
        <f t="shared" si="59"/>
        <v>2020</v>
      </c>
      <c r="K942" s="21">
        <v>44178</v>
      </c>
    </row>
    <row r="943" spans="1:11" x14ac:dyDescent="0.35">
      <c r="A943" s="4">
        <v>942</v>
      </c>
      <c r="B943" s="4">
        <v>5</v>
      </c>
      <c r="C943" s="27">
        <v>5</v>
      </c>
      <c r="D943" s="2" t="s">
        <v>267</v>
      </c>
      <c r="E943" s="2" t="s">
        <v>275</v>
      </c>
      <c r="F943" s="3">
        <v>40</v>
      </c>
      <c r="G943" s="39" t="str">
        <f t="shared" si="56"/>
        <v>domingo</v>
      </c>
      <c r="H943" s="39">
        <f t="shared" si="57"/>
        <v>13</v>
      </c>
      <c r="I943" s="39">
        <f t="shared" si="58"/>
        <v>12</v>
      </c>
      <c r="J943" s="39">
        <f t="shared" si="59"/>
        <v>2020</v>
      </c>
      <c r="K943" s="21">
        <v>44178</v>
      </c>
    </row>
    <row r="944" spans="1:11" x14ac:dyDescent="0.35">
      <c r="A944" s="4">
        <v>943</v>
      </c>
      <c r="B944" s="4">
        <v>457</v>
      </c>
      <c r="C944" s="27">
        <v>457</v>
      </c>
      <c r="D944" s="2" t="s">
        <v>271</v>
      </c>
      <c r="E944" s="2" t="s">
        <v>280</v>
      </c>
      <c r="F944" s="3">
        <v>30</v>
      </c>
      <c r="G944" s="39" t="str">
        <f t="shared" si="56"/>
        <v>segunda-feira</v>
      </c>
      <c r="H944" s="39">
        <f t="shared" si="57"/>
        <v>14</v>
      </c>
      <c r="I944" s="39">
        <f t="shared" si="58"/>
        <v>12</v>
      </c>
      <c r="J944" s="39">
        <f t="shared" si="59"/>
        <v>2020</v>
      </c>
      <c r="K944" s="21">
        <v>44179</v>
      </c>
    </row>
    <row r="945" spans="1:11" x14ac:dyDescent="0.35">
      <c r="A945" s="4">
        <v>944</v>
      </c>
      <c r="B945" s="4">
        <v>811</v>
      </c>
      <c r="C945" s="27">
        <v>811</v>
      </c>
      <c r="D945" s="2" t="s">
        <v>271</v>
      </c>
      <c r="E945" s="2" t="s">
        <v>273</v>
      </c>
      <c r="F945" s="3">
        <v>55</v>
      </c>
      <c r="G945" s="39" t="str">
        <f t="shared" si="56"/>
        <v>segunda-feira</v>
      </c>
      <c r="H945" s="39">
        <f t="shared" si="57"/>
        <v>14</v>
      </c>
      <c r="I945" s="39">
        <f t="shared" si="58"/>
        <v>12</v>
      </c>
      <c r="J945" s="39">
        <f t="shared" si="59"/>
        <v>2020</v>
      </c>
      <c r="K945" s="21">
        <v>44179</v>
      </c>
    </row>
    <row r="946" spans="1:11" x14ac:dyDescent="0.35">
      <c r="A946" s="4">
        <v>945</v>
      </c>
      <c r="B946" s="4">
        <v>203</v>
      </c>
      <c r="C946" s="27">
        <v>203</v>
      </c>
      <c r="D946" s="2" t="s">
        <v>271</v>
      </c>
      <c r="E946" s="2" t="s">
        <v>288</v>
      </c>
      <c r="F946" s="3">
        <v>30</v>
      </c>
      <c r="G946" s="39" t="str">
        <f t="shared" si="56"/>
        <v>segunda-feira</v>
      </c>
      <c r="H946" s="39">
        <f t="shared" si="57"/>
        <v>14</v>
      </c>
      <c r="I946" s="39">
        <f t="shared" si="58"/>
        <v>12</v>
      </c>
      <c r="J946" s="39">
        <f t="shared" si="59"/>
        <v>2020</v>
      </c>
      <c r="K946" s="21">
        <v>44179</v>
      </c>
    </row>
    <row r="947" spans="1:11" x14ac:dyDescent="0.35">
      <c r="A947" s="4">
        <v>946</v>
      </c>
      <c r="B947" s="4">
        <v>637</v>
      </c>
      <c r="C947" s="27">
        <v>637</v>
      </c>
      <c r="D947" s="2" t="s">
        <v>267</v>
      </c>
      <c r="E947" s="2" t="s">
        <v>273</v>
      </c>
      <c r="F947" s="3">
        <v>55</v>
      </c>
      <c r="G947" s="39" t="str">
        <f t="shared" si="56"/>
        <v>segunda-feira</v>
      </c>
      <c r="H947" s="39">
        <f t="shared" si="57"/>
        <v>14</v>
      </c>
      <c r="I947" s="39">
        <f t="shared" si="58"/>
        <v>12</v>
      </c>
      <c r="J947" s="39">
        <f t="shared" si="59"/>
        <v>2020</v>
      </c>
      <c r="K947" s="21">
        <v>44179</v>
      </c>
    </row>
    <row r="948" spans="1:11" x14ac:dyDescent="0.35">
      <c r="A948" s="4">
        <v>947</v>
      </c>
      <c r="B948" s="4">
        <v>1244</v>
      </c>
      <c r="C948" s="27">
        <v>1244</v>
      </c>
      <c r="D948" s="2" t="s">
        <v>267</v>
      </c>
      <c r="E948" s="2" t="s">
        <v>280</v>
      </c>
      <c r="F948" s="3">
        <v>54</v>
      </c>
      <c r="G948" s="39" t="str">
        <f t="shared" si="56"/>
        <v>segunda-feira</v>
      </c>
      <c r="H948" s="39">
        <f t="shared" si="57"/>
        <v>14</v>
      </c>
      <c r="I948" s="39">
        <f t="shared" si="58"/>
        <v>12</v>
      </c>
      <c r="J948" s="39">
        <f t="shared" si="59"/>
        <v>2020</v>
      </c>
      <c r="K948" s="21">
        <v>44179</v>
      </c>
    </row>
    <row r="949" spans="1:11" x14ac:dyDescent="0.35">
      <c r="A949" s="4">
        <v>948</v>
      </c>
      <c r="B949" s="4">
        <v>642</v>
      </c>
      <c r="C949" s="27">
        <v>642</v>
      </c>
      <c r="D949" s="2" t="s">
        <v>267</v>
      </c>
      <c r="E949" s="2" t="s">
        <v>286</v>
      </c>
      <c r="F949" s="3">
        <v>48</v>
      </c>
      <c r="G949" s="39" t="str">
        <f t="shared" si="56"/>
        <v>segunda-feira</v>
      </c>
      <c r="H949" s="39">
        <f t="shared" si="57"/>
        <v>14</v>
      </c>
      <c r="I949" s="39">
        <f t="shared" si="58"/>
        <v>12</v>
      </c>
      <c r="J949" s="39">
        <f t="shared" si="59"/>
        <v>2020</v>
      </c>
      <c r="K949" s="21">
        <v>44179</v>
      </c>
    </row>
    <row r="950" spans="1:11" x14ac:dyDescent="0.35">
      <c r="A950" s="4">
        <v>949</v>
      </c>
      <c r="B950" s="4">
        <v>522</v>
      </c>
      <c r="C950" s="27">
        <v>522</v>
      </c>
      <c r="D950" s="2" t="s">
        <v>268</v>
      </c>
      <c r="E950" s="2" t="s">
        <v>274</v>
      </c>
      <c r="F950" s="3">
        <v>45</v>
      </c>
      <c r="G950" s="39" t="str">
        <f t="shared" si="56"/>
        <v>segunda-feira</v>
      </c>
      <c r="H950" s="39">
        <f t="shared" si="57"/>
        <v>14</v>
      </c>
      <c r="I950" s="39">
        <f t="shared" si="58"/>
        <v>12</v>
      </c>
      <c r="J950" s="39">
        <f t="shared" si="59"/>
        <v>2020</v>
      </c>
      <c r="K950" s="21">
        <v>44179</v>
      </c>
    </row>
    <row r="951" spans="1:11" x14ac:dyDescent="0.35">
      <c r="A951" s="4">
        <v>950</v>
      </c>
      <c r="B951" s="4">
        <v>1117</v>
      </c>
      <c r="C951" s="27">
        <v>1117</v>
      </c>
      <c r="D951" s="2" t="s">
        <v>267</v>
      </c>
      <c r="E951" s="2" t="s">
        <v>274</v>
      </c>
      <c r="F951" s="3">
        <v>34</v>
      </c>
      <c r="G951" s="39" t="str">
        <f t="shared" si="56"/>
        <v>terça-feira</v>
      </c>
      <c r="H951" s="39">
        <f t="shared" si="57"/>
        <v>15</v>
      </c>
      <c r="I951" s="39">
        <f t="shared" si="58"/>
        <v>12</v>
      </c>
      <c r="J951" s="39">
        <f t="shared" si="59"/>
        <v>2020</v>
      </c>
      <c r="K951" s="21">
        <v>44180</v>
      </c>
    </row>
    <row r="952" spans="1:11" x14ac:dyDescent="0.35">
      <c r="A952" s="4">
        <v>951</v>
      </c>
      <c r="B952" s="4">
        <v>734</v>
      </c>
      <c r="C952" s="27">
        <v>734</v>
      </c>
      <c r="D952" s="2" t="s">
        <v>267</v>
      </c>
      <c r="E952" s="2" t="s">
        <v>285</v>
      </c>
      <c r="F952" s="3">
        <v>44</v>
      </c>
      <c r="G952" s="39" t="str">
        <f t="shared" si="56"/>
        <v>terça-feira</v>
      </c>
      <c r="H952" s="39">
        <f t="shared" si="57"/>
        <v>15</v>
      </c>
      <c r="I952" s="39">
        <f t="shared" si="58"/>
        <v>12</v>
      </c>
      <c r="J952" s="39">
        <f t="shared" si="59"/>
        <v>2020</v>
      </c>
      <c r="K952" s="21">
        <v>44180</v>
      </c>
    </row>
    <row r="953" spans="1:11" x14ac:dyDescent="0.35">
      <c r="A953" s="4">
        <v>952</v>
      </c>
      <c r="B953" s="4">
        <v>184</v>
      </c>
      <c r="C953" s="27">
        <v>184</v>
      </c>
      <c r="D953" s="2" t="s">
        <v>267</v>
      </c>
      <c r="E953" s="2" t="s">
        <v>277</v>
      </c>
      <c r="F953" s="3">
        <v>58</v>
      </c>
      <c r="G953" s="39" t="str">
        <f t="shared" si="56"/>
        <v>quarta-feira</v>
      </c>
      <c r="H953" s="39">
        <f t="shared" si="57"/>
        <v>16</v>
      </c>
      <c r="I953" s="39">
        <f t="shared" si="58"/>
        <v>12</v>
      </c>
      <c r="J953" s="39">
        <f t="shared" si="59"/>
        <v>2020</v>
      </c>
      <c r="K953" s="21">
        <v>44181</v>
      </c>
    </row>
    <row r="954" spans="1:11" x14ac:dyDescent="0.35">
      <c r="A954" s="4">
        <v>953</v>
      </c>
      <c r="B954" s="4">
        <v>894</v>
      </c>
      <c r="C954" s="27">
        <v>894</v>
      </c>
      <c r="D954" s="2" t="s">
        <v>266</v>
      </c>
      <c r="E954" s="2" t="s">
        <v>280</v>
      </c>
      <c r="F954" s="3">
        <v>60</v>
      </c>
      <c r="G954" s="39" t="str">
        <f t="shared" si="56"/>
        <v>quarta-feira</v>
      </c>
      <c r="H954" s="39">
        <f t="shared" si="57"/>
        <v>16</v>
      </c>
      <c r="I954" s="39">
        <f t="shared" si="58"/>
        <v>12</v>
      </c>
      <c r="J954" s="39">
        <f t="shared" si="59"/>
        <v>2020</v>
      </c>
      <c r="K954" s="21">
        <v>44181</v>
      </c>
    </row>
    <row r="955" spans="1:11" x14ac:dyDescent="0.35">
      <c r="A955" s="4">
        <v>954</v>
      </c>
      <c r="B955" s="4">
        <v>1240</v>
      </c>
      <c r="C955" s="27">
        <v>1240</v>
      </c>
      <c r="D955" s="2" t="s">
        <v>267</v>
      </c>
      <c r="E955" s="2" t="s">
        <v>287</v>
      </c>
      <c r="F955" s="3">
        <v>22</v>
      </c>
      <c r="G955" s="39" t="str">
        <f t="shared" si="56"/>
        <v>quinta-feira</v>
      </c>
      <c r="H955" s="39">
        <f t="shared" si="57"/>
        <v>17</v>
      </c>
      <c r="I955" s="39">
        <f t="shared" si="58"/>
        <v>12</v>
      </c>
      <c r="J955" s="39">
        <f t="shared" si="59"/>
        <v>2020</v>
      </c>
      <c r="K955" s="21">
        <v>44182</v>
      </c>
    </row>
    <row r="956" spans="1:11" x14ac:dyDescent="0.35">
      <c r="A956" s="4">
        <v>955</v>
      </c>
      <c r="B956" s="4">
        <v>111</v>
      </c>
      <c r="C956" s="27">
        <v>111</v>
      </c>
      <c r="D956" s="2" t="s">
        <v>269</v>
      </c>
      <c r="E956" s="2" t="s">
        <v>272</v>
      </c>
      <c r="F956" s="3">
        <v>12</v>
      </c>
      <c r="G956" s="39" t="str">
        <f t="shared" si="56"/>
        <v>sexta-feira</v>
      </c>
      <c r="H956" s="39">
        <f t="shared" si="57"/>
        <v>18</v>
      </c>
      <c r="I956" s="39">
        <f t="shared" si="58"/>
        <v>12</v>
      </c>
      <c r="J956" s="39">
        <f t="shared" si="59"/>
        <v>2020</v>
      </c>
      <c r="K956" s="21">
        <v>44183</v>
      </c>
    </row>
    <row r="957" spans="1:11" x14ac:dyDescent="0.35">
      <c r="A957" s="4">
        <v>956</v>
      </c>
      <c r="B957" s="4">
        <v>1247</v>
      </c>
      <c r="C957" s="27">
        <v>1247</v>
      </c>
      <c r="D957" s="2" t="s">
        <v>266</v>
      </c>
      <c r="E957" s="2" t="s">
        <v>276</v>
      </c>
      <c r="F957" s="3">
        <v>13</v>
      </c>
      <c r="G957" s="39" t="str">
        <f t="shared" si="56"/>
        <v>sexta-feira</v>
      </c>
      <c r="H957" s="39">
        <f t="shared" si="57"/>
        <v>18</v>
      </c>
      <c r="I957" s="39">
        <f t="shared" si="58"/>
        <v>12</v>
      </c>
      <c r="J957" s="39">
        <f t="shared" si="59"/>
        <v>2020</v>
      </c>
      <c r="K957" s="21">
        <v>44183</v>
      </c>
    </row>
    <row r="958" spans="1:11" x14ac:dyDescent="0.35">
      <c r="A958" s="4">
        <v>957</v>
      </c>
      <c r="B958" s="4">
        <v>1170</v>
      </c>
      <c r="C958" s="27">
        <v>1170</v>
      </c>
      <c r="D958" s="2" t="s">
        <v>266</v>
      </c>
      <c r="E958" s="2" t="s">
        <v>280</v>
      </c>
      <c r="F958" s="3">
        <v>10</v>
      </c>
      <c r="G958" s="39" t="str">
        <f t="shared" si="56"/>
        <v>sexta-feira</v>
      </c>
      <c r="H958" s="39">
        <f t="shared" si="57"/>
        <v>18</v>
      </c>
      <c r="I958" s="39">
        <f t="shared" si="58"/>
        <v>12</v>
      </c>
      <c r="J958" s="39">
        <f t="shared" si="59"/>
        <v>2020</v>
      </c>
      <c r="K958" s="21">
        <v>44183</v>
      </c>
    </row>
    <row r="959" spans="1:11" x14ac:dyDescent="0.35">
      <c r="A959" s="4">
        <v>958</v>
      </c>
      <c r="B959" s="4">
        <v>371</v>
      </c>
      <c r="C959" s="27">
        <v>371</v>
      </c>
      <c r="D959" s="2" t="s">
        <v>266</v>
      </c>
      <c r="E959" s="2" t="s">
        <v>282</v>
      </c>
      <c r="F959" s="3">
        <v>33</v>
      </c>
      <c r="G959" s="39" t="str">
        <f t="shared" si="56"/>
        <v>sexta-feira</v>
      </c>
      <c r="H959" s="39">
        <f t="shared" si="57"/>
        <v>18</v>
      </c>
      <c r="I959" s="39">
        <f t="shared" si="58"/>
        <v>12</v>
      </c>
      <c r="J959" s="39">
        <f t="shared" si="59"/>
        <v>2020</v>
      </c>
      <c r="K959" s="21">
        <v>44183</v>
      </c>
    </row>
    <row r="960" spans="1:11" x14ac:dyDescent="0.35">
      <c r="A960" s="4">
        <v>959</v>
      </c>
      <c r="B960" s="4">
        <v>532</v>
      </c>
      <c r="C960" s="27">
        <v>532</v>
      </c>
      <c r="D960" s="2" t="s">
        <v>267</v>
      </c>
      <c r="E960" s="2" t="s">
        <v>287</v>
      </c>
      <c r="F960" s="3">
        <v>20</v>
      </c>
      <c r="G960" s="39" t="str">
        <f t="shared" si="56"/>
        <v>sexta-feira</v>
      </c>
      <c r="H960" s="39">
        <f t="shared" si="57"/>
        <v>18</v>
      </c>
      <c r="I960" s="39">
        <f t="shared" si="58"/>
        <v>12</v>
      </c>
      <c r="J960" s="39">
        <f t="shared" si="59"/>
        <v>2020</v>
      </c>
      <c r="K960" s="21">
        <v>44183</v>
      </c>
    </row>
    <row r="961" spans="1:11" x14ac:dyDescent="0.35">
      <c r="A961" s="4">
        <v>960</v>
      </c>
      <c r="B961" s="4">
        <v>364</v>
      </c>
      <c r="C961" s="27">
        <v>364</v>
      </c>
      <c r="D961" s="2" t="s">
        <v>269</v>
      </c>
      <c r="E961" s="2" t="s">
        <v>277</v>
      </c>
      <c r="F961" s="3">
        <v>35</v>
      </c>
      <c r="G961" s="39" t="str">
        <f t="shared" si="56"/>
        <v>sexta-feira</v>
      </c>
      <c r="H961" s="39">
        <f t="shared" si="57"/>
        <v>18</v>
      </c>
      <c r="I961" s="39">
        <f t="shared" si="58"/>
        <v>12</v>
      </c>
      <c r="J961" s="39">
        <f t="shared" si="59"/>
        <v>2020</v>
      </c>
      <c r="K961" s="21">
        <v>44183</v>
      </c>
    </row>
    <row r="962" spans="1:11" x14ac:dyDescent="0.35">
      <c r="A962" s="4">
        <v>961</v>
      </c>
      <c r="B962" s="4">
        <v>1294</v>
      </c>
      <c r="C962" s="27">
        <v>1294</v>
      </c>
      <c r="D962" s="2" t="s">
        <v>269</v>
      </c>
      <c r="E962" s="2" t="s">
        <v>278</v>
      </c>
      <c r="F962" s="3">
        <v>56</v>
      </c>
      <c r="G962" s="39" t="str">
        <f t="shared" si="56"/>
        <v>sábado</v>
      </c>
      <c r="H962" s="39">
        <f t="shared" si="57"/>
        <v>19</v>
      </c>
      <c r="I962" s="39">
        <f t="shared" si="58"/>
        <v>12</v>
      </c>
      <c r="J962" s="39">
        <f t="shared" si="59"/>
        <v>2020</v>
      </c>
      <c r="K962" s="21">
        <v>44184</v>
      </c>
    </row>
    <row r="963" spans="1:11" x14ac:dyDescent="0.35">
      <c r="A963" s="4">
        <v>962</v>
      </c>
      <c r="B963" s="4">
        <v>516</v>
      </c>
      <c r="C963" s="27">
        <v>516</v>
      </c>
      <c r="D963" s="2" t="s">
        <v>266</v>
      </c>
      <c r="E963" s="2" t="s">
        <v>283</v>
      </c>
      <c r="F963" s="3">
        <v>25</v>
      </c>
      <c r="G963" s="39" t="str">
        <f t="shared" ref="G963:G1000" si="60">TEXT(K963,"dddd")</f>
        <v>sábado</v>
      </c>
      <c r="H963" s="39">
        <f t="shared" ref="H963:H1000" si="61">DAY(K963)</f>
        <v>19</v>
      </c>
      <c r="I963" s="39">
        <f t="shared" ref="I963:I1000" si="62">MONTH(K963)</f>
        <v>12</v>
      </c>
      <c r="J963" s="39">
        <f t="shared" ref="J963:J1000" si="63">YEAR(K963)</f>
        <v>2020</v>
      </c>
      <c r="K963" s="21">
        <v>44184</v>
      </c>
    </row>
    <row r="964" spans="1:11" x14ac:dyDescent="0.35">
      <c r="A964" s="4">
        <v>963</v>
      </c>
      <c r="B964" s="4">
        <v>1070</v>
      </c>
      <c r="C964" s="27">
        <v>1070</v>
      </c>
      <c r="D964" s="2" t="s">
        <v>267</v>
      </c>
      <c r="E964" s="2" t="s">
        <v>282</v>
      </c>
      <c r="F964" s="3">
        <v>40</v>
      </c>
      <c r="G964" s="39" t="str">
        <f t="shared" si="60"/>
        <v>sábado</v>
      </c>
      <c r="H964" s="39">
        <f t="shared" si="61"/>
        <v>19</v>
      </c>
      <c r="I964" s="39">
        <f t="shared" si="62"/>
        <v>12</v>
      </c>
      <c r="J964" s="39">
        <f t="shared" si="63"/>
        <v>2020</v>
      </c>
      <c r="K964" s="21">
        <v>44184</v>
      </c>
    </row>
    <row r="965" spans="1:11" x14ac:dyDescent="0.35">
      <c r="A965" s="4">
        <v>964</v>
      </c>
      <c r="B965" s="4">
        <v>413</v>
      </c>
      <c r="C965" s="27">
        <v>413</v>
      </c>
      <c r="D965" s="2" t="s">
        <v>267</v>
      </c>
      <c r="E965" s="2" t="s">
        <v>284</v>
      </c>
      <c r="F965" s="3">
        <v>33</v>
      </c>
      <c r="G965" s="39" t="str">
        <f t="shared" si="60"/>
        <v>sábado</v>
      </c>
      <c r="H965" s="39">
        <f t="shared" si="61"/>
        <v>19</v>
      </c>
      <c r="I965" s="39">
        <f t="shared" si="62"/>
        <v>12</v>
      </c>
      <c r="J965" s="39">
        <f t="shared" si="63"/>
        <v>2020</v>
      </c>
      <c r="K965" s="21">
        <v>44184</v>
      </c>
    </row>
    <row r="966" spans="1:11" x14ac:dyDescent="0.35">
      <c r="A966" s="4">
        <v>965</v>
      </c>
      <c r="B966" s="4">
        <v>452</v>
      </c>
      <c r="C966" s="27">
        <v>452</v>
      </c>
      <c r="D966" s="2" t="s">
        <v>266</v>
      </c>
      <c r="E966" s="2" t="s">
        <v>288</v>
      </c>
      <c r="F966" s="3">
        <v>52</v>
      </c>
      <c r="G966" s="39" t="str">
        <f t="shared" si="60"/>
        <v>sábado</v>
      </c>
      <c r="H966" s="39">
        <f t="shared" si="61"/>
        <v>19</v>
      </c>
      <c r="I966" s="39">
        <f t="shared" si="62"/>
        <v>12</v>
      </c>
      <c r="J966" s="39">
        <f t="shared" si="63"/>
        <v>2020</v>
      </c>
      <c r="K966" s="21">
        <v>44184</v>
      </c>
    </row>
    <row r="967" spans="1:11" x14ac:dyDescent="0.35">
      <c r="A967" s="4">
        <v>966</v>
      </c>
      <c r="B967" s="4">
        <v>619</v>
      </c>
      <c r="C967" s="27">
        <v>619</v>
      </c>
      <c r="D967" s="2" t="s">
        <v>268</v>
      </c>
      <c r="E967" s="2" t="s">
        <v>288</v>
      </c>
      <c r="F967" s="3">
        <v>23</v>
      </c>
      <c r="G967" s="39" t="str">
        <f t="shared" si="60"/>
        <v>domingo</v>
      </c>
      <c r="H967" s="39">
        <f t="shared" si="61"/>
        <v>20</v>
      </c>
      <c r="I967" s="39">
        <f t="shared" si="62"/>
        <v>12</v>
      </c>
      <c r="J967" s="39">
        <f t="shared" si="63"/>
        <v>2020</v>
      </c>
      <c r="K967" s="21">
        <v>44185</v>
      </c>
    </row>
    <row r="968" spans="1:11" x14ac:dyDescent="0.35">
      <c r="A968" s="4">
        <v>967</v>
      </c>
      <c r="B968" s="4">
        <v>538</v>
      </c>
      <c r="C968" s="27">
        <v>538</v>
      </c>
      <c r="D968" s="2" t="s">
        <v>269</v>
      </c>
      <c r="E968" s="2" t="s">
        <v>265</v>
      </c>
      <c r="F968" s="3">
        <v>45</v>
      </c>
      <c r="G968" s="39" t="str">
        <f t="shared" si="60"/>
        <v>domingo</v>
      </c>
      <c r="H968" s="39">
        <f t="shared" si="61"/>
        <v>20</v>
      </c>
      <c r="I968" s="39">
        <f t="shared" si="62"/>
        <v>12</v>
      </c>
      <c r="J968" s="39">
        <f t="shared" si="63"/>
        <v>2020</v>
      </c>
      <c r="K968" s="21">
        <v>44185</v>
      </c>
    </row>
    <row r="969" spans="1:11" x14ac:dyDescent="0.35">
      <c r="A969" s="4">
        <v>968</v>
      </c>
      <c r="B969" s="4">
        <v>957</v>
      </c>
      <c r="C969" s="27">
        <v>957</v>
      </c>
      <c r="D969" s="2" t="s">
        <v>268</v>
      </c>
      <c r="E969" s="2" t="s">
        <v>278</v>
      </c>
      <c r="F969" s="3">
        <v>42</v>
      </c>
      <c r="G969" s="39" t="str">
        <f t="shared" si="60"/>
        <v>terça-feira</v>
      </c>
      <c r="H969" s="39">
        <f t="shared" si="61"/>
        <v>22</v>
      </c>
      <c r="I969" s="39">
        <f t="shared" si="62"/>
        <v>12</v>
      </c>
      <c r="J969" s="39">
        <f t="shared" si="63"/>
        <v>2020</v>
      </c>
      <c r="K969" s="21">
        <v>44187</v>
      </c>
    </row>
    <row r="970" spans="1:11" x14ac:dyDescent="0.35">
      <c r="A970" s="4">
        <v>969</v>
      </c>
      <c r="B970" s="4">
        <v>737</v>
      </c>
      <c r="C970" s="27">
        <v>737</v>
      </c>
      <c r="D970" s="2" t="s">
        <v>271</v>
      </c>
      <c r="E970" s="2" t="s">
        <v>284</v>
      </c>
      <c r="F970" s="3">
        <v>17</v>
      </c>
      <c r="G970" s="39" t="str">
        <f t="shared" si="60"/>
        <v>terça-feira</v>
      </c>
      <c r="H970" s="39">
        <f t="shared" si="61"/>
        <v>22</v>
      </c>
      <c r="I970" s="39">
        <f t="shared" si="62"/>
        <v>12</v>
      </c>
      <c r="J970" s="39">
        <f t="shared" si="63"/>
        <v>2020</v>
      </c>
      <c r="K970" s="21">
        <v>44187</v>
      </c>
    </row>
    <row r="971" spans="1:11" x14ac:dyDescent="0.35">
      <c r="A971" s="4">
        <v>970</v>
      </c>
      <c r="B971" s="4">
        <v>835</v>
      </c>
      <c r="C971" s="27">
        <v>835</v>
      </c>
      <c r="D971" s="2" t="s">
        <v>269</v>
      </c>
      <c r="E971" s="2" t="s">
        <v>265</v>
      </c>
      <c r="F971" s="3">
        <v>42</v>
      </c>
      <c r="G971" s="39" t="str">
        <f t="shared" si="60"/>
        <v>terça-feira</v>
      </c>
      <c r="H971" s="39">
        <f t="shared" si="61"/>
        <v>22</v>
      </c>
      <c r="I971" s="39">
        <f t="shared" si="62"/>
        <v>12</v>
      </c>
      <c r="J971" s="39">
        <f t="shared" si="63"/>
        <v>2020</v>
      </c>
      <c r="K971" s="21">
        <v>44187</v>
      </c>
    </row>
    <row r="972" spans="1:11" x14ac:dyDescent="0.35">
      <c r="A972" s="4">
        <v>971</v>
      </c>
      <c r="B972" s="4">
        <v>685</v>
      </c>
      <c r="C972" s="27">
        <v>685</v>
      </c>
      <c r="D972" s="2" t="s">
        <v>270</v>
      </c>
      <c r="E972" s="2" t="s">
        <v>275</v>
      </c>
      <c r="F972" s="3">
        <v>56</v>
      </c>
      <c r="G972" s="39" t="str">
        <f t="shared" si="60"/>
        <v>terça-feira</v>
      </c>
      <c r="H972" s="39">
        <f t="shared" si="61"/>
        <v>22</v>
      </c>
      <c r="I972" s="39">
        <f t="shared" si="62"/>
        <v>12</v>
      </c>
      <c r="J972" s="39">
        <f t="shared" si="63"/>
        <v>2020</v>
      </c>
      <c r="K972" s="21">
        <v>44187</v>
      </c>
    </row>
    <row r="973" spans="1:11" x14ac:dyDescent="0.35">
      <c r="A973" s="4">
        <v>972</v>
      </c>
      <c r="B973" s="4">
        <v>1193</v>
      </c>
      <c r="C973" s="27">
        <v>1193</v>
      </c>
      <c r="D973" s="2" t="s">
        <v>267</v>
      </c>
      <c r="E973" s="2" t="s">
        <v>283</v>
      </c>
      <c r="F973" s="3">
        <v>25</v>
      </c>
      <c r="G973" s="39" t="str">
        <f t="shared" si="60"/>
        <v>terça-feira</v>
      </c>
      <c r="H973" s="39">
        <f t="shared" si="61"/>
        <v>22</v>
      </c>
      <c r="I973" s="39">
        <f t="shared" si="62"/>
        <v>12</v>
      </c>
      <c r="J973" s="39">
        <f t="shared" si="63"/>
        <v>2020</v>
      </c>
      <c r="K973" s="21">
        <v>44187</v>
      </c>
    </row>
    <row r="974" spans="1:11" x14ac:dyDescent="0.35">
      <c r="A974" s="4">
        <v>973</v>
      </c>
      <c r="B974" s="4">
        <v>210</v>
      </c>
      <c r="C974" s="27">
        <v>210</v>
      </c>
      <c r="D974" s="2" t="s">
        <v>269</v>
      </c>
      <c r="E974" s="2" t="s">
        <v>274</v>
      </c>
      <c r="F974" s="3">
        <v>22</v>
      </c>
      <c r="G974" s="39" t="str">
        <f t="shared" si="60"/>
        <v>terça-feira</v>
      </c>
      <c r="H974" s="39">
        <f t="shared" si="61"/>
        <v>22</v>
      </c>
      <c r="I974" s="39">
        <f t="shared" si="62"/>
        <v>12</v>
      </c>
      <c r="J974" s="39">
        <f t="shared" si="63"/>
        <v>2020</v>
      </c>
      <c r="K974" s="21">
        <v>44187</v>
      </c>
    </row>
    <row r="975" spans="1:11" x14ac:dyDescent="0.35">
      <c r="A975" s="4">
        <v>974</v>
      </c>
      <c r="B975" s="4">
        <v>1308</v>
      </c>
      <c r="C975" s="27">
        <v>1308</v>
      </c>
      <c r="D975" s="2" t="s">
        <v>266</v>
      </c>
      <c r="E975" s="2" t="s">
        <v>272</v>
      </c>
      <c r="F975" s="3">
        <v>43</v>
      </c>
      <c r="G975" s="39" t="str">
        <f t="shared" si="60"/>
        <v>terça-feira</v>
      </c>
      <c r="H975" s="39">
        <f t="shared" si="61"/>
        <v>22</v>
      </c>
      <c r="I975" s="39">
        <f t="shared" si="62"/>
        <v>12</v>
      </c>
      <c r="J975" s="39">
        <f t="shared" si="63"/>
        <v>2020</v>
      </c>
      <c r="K975" s="21">
        <v>44187</v>
      </c>
    </row>
    <row r="976" spans="1:11" x14ac:dyDescent="0.35">
      <c r="A976" s="4">
        <v>975</v>
      </c>
      <c r="B976" s="4">
        <v>853</v>
      </c>
      <c r="C976" s="27">
        <v>853</v>
      </c>
      <c r="D976" s="2" t="s">
        <v>266</v>
      </c>
      <c r="E976" s="2" t="s">
        <v>265</v>
      </c>
      <c r="F976" s="3">
        <v>55</v>
      </c>
      <c r="G976" s="39" t="str">
        <f t="shared" si="60"/>
        <v>quarta-feira</v>
      </c>
      <c r="H976" s="39">
        <f t="shared" si="61"/>
        <v>23</v>
      </c>
      <c r="I976" s="39">
        <f t="shared" si="62"/>
        <v>12</v>
      </c>
      <c r="J976" s="39">
        <f t="shared" si="63"/>
        <v>2020</v>
      </c>
      <c r="K976" s="21">
        <v>44188</v>
      </c>
    </row>
    <row r="977" spans="1:11" x14ac:dyDescent="0.35">
      <c r="A977" s="4">
        <v>976</v>
      </c>
      <c r="B977" s="4">
        <v>1084</v>
      </c>
      <c r="C977" s="27">
        <v>1084</v>
      </c>
      <c r="D977" s="2" t="s">
        <v>270</v>
      </c>
      <c r="E977" s="2" t="s">
        <v>272</v>
      </c>
      <c r="F977" s="3">
        <v>19</v>
      </c>
      <c r="G977" s="39" t="str">
        <f t="shared" si="60"/>
        <v>quarta-feira</v>
      </c>
      <c r="H977" s="39">
        <f t="shared" si="61"/>
        <v>23</v>
      </c>
      <c r="I977" s="39">
        <f t="shared" si="62"/>
        <v>12</v>
      </c>
      <c r="J977" s="39">
        <f t="shared" si="63"/>
        <v>2020</v>
      </c>
      <c r="K977" s="21">
        <v>44188</v>
      </c>
    </row>
    <row r="978" spans="1:11" x14ac:dyDescent="0.35">
      <c r="A978" s="4">
        <v>977</v>
      </c>
      <c r="B978" s="4">
        <v>347</v>
      </c>
      <c r="C978" s="27">
        <v>347</v>
      </c>
      <c r="D978" s="2" t="s">
        <v>266</v>
      </c>
      <c r="E978" s="2" t="s">
        <v>279</v>
      </c>
      <c r="F978" s="3">
        <v>29</v>
      </c>
      <c r="G978" s="39" t="str">
        <f t="shared" si="60"/>
        <v>quinta-feira</v>
      </c>
      <c r="H978" s="39">
        <f t="shared" si="61"/>
        <v>24</v>
      </c>
      <c r="I978" s="39">
        <f t="shared" si="62"/>
        <v>12</v>
      </c>
      <c r="J978" s="39">
        <f t="shared" si="63"/>
        <v>2020</v>
      </c>
      <c r="K978" s="21">
        <v>44189</v>
      </c>
    </row>
    <row r="979" spans="1:11" x14ac:dyDescent="0.35">
      <c r="A979" s="4">
        <v>978</v>
      </c>
      <c r="B979" s="4">
        <v>553</v>
      </c>
      <c r="C979" s="27">
        <v>553</v>
      </c>
      <c r="D979" s="2" t="s">
        <v>267</v>
      </c>
      <c r="E979" s="2" t="s">
        <v>272</v>
      </c>
      <c r="F979" s="3">
        <v>14</v>
      </c>
      <c r="G979" s="39" t="str">
        <f t="shared" si="60"/>
        <v>quinta-feira</v>
      </c>
      <c r="H979" s="39">
        <f t="shared" si="61"/>
        <v>24</v>
      </c>
      <c r="I979" s="39">
        <f t="shared" si="62"/>
        <v>12</v>
      </c>
      <c r="J979" s="39">
        <f t="shared" si="63"/>
        <v>2020</v>
      </c>
      <c r="K979" s="21">
        <v>44189</v>
      </c>
    </row>
    <row r="980" spans="1:11" x14ac:dyDescent="0.35">
      <c r="A980" s="4">
        <v>979</v>
      </c>
      <c r="B980" s="4">
        <v>245</v>
      </c>
      <c r="C980" s="27">
        <v>245</v>
      </c>
      <c r="D980" s="2" t="s">
        <v>267</v>
      </c>
      <c r="E980" s="2" t="s">
        <v>286</v>
      </c>
      <c r="F980" s="3">
        <v>15</v>
      </c>
      <c r="G980" s="39" t="str">
        <f t="shared" si="60"/>
        <v>sexta-feira</v>
      </c>
      <c r="H980" s="39">
        <f t="shared" si="61"/>
        <v>25</v>
      </c>
      <c r="I980" s="39">
        <f t="shared" si="62"/>
        <v>12</v>
      </c>
      <c r="J980" s="39">
        <f t="shared" si="63"/>
        <v>2020</v>
      </c>
      <c r="K980" s="21">
        <v>44190</v>
      </c>
    </row>
    <row r="981" spans="1:11" x14ac:dyDescent="0.35">
      <c r="A981" s="4">
        <v>980</v>
      </c>
      <c r="B981" s="4">
        <v>914</v>
      </c>
      <c r="C981" s="27">
        <v>914</v>
      </c>
      <c r="D981" s="2" t="s">
        <v>271</v>
      </c>
      <c r="E981" s="2" t="s">
        <v>280</v>
      </c>
      <c r="F981" s="3">
        <v>52</v>
      </c>
      <c r="G981" s="39" t="str">
        <f t="shared" si="60"/>
        <v>sexta-feira</v>
      </c>
      <c r="H981" s="39">
        <f t="shared" si="61"/>
        <v>25</v>
      </c>
      <c r="I981" s="39">
        <f t="shared" si="62"/>
        <v>12</v>
      </c>
      <c r="J981" s="39">
        <f t="shared" si="63"/>
        <v>2020</v>
      </c>
      <c r="K981" s="21">
        <v>44190</v>
      </c>
    </row>
    <row r="982" spans="1:11" x14ac:dyDescent="0.35">
      <c r="A982" s="4">
        <v>981</v>
      </c>
      <c r="B982" s="4">
        <v>195</v>
      </c>
      <c r="C982" s="27">
        <v>195</v>
      </c>
      <c r="D982" s="2" t="s">
        <v>267</v>
      </c>
      <c r="E982" s="2" t="s">
        <v>275</v>
      </c>
      <c r="F982" s="3">
        <v>39</v>
      </c>
      <c r="G982" s="39" t="str">
        <f t="shared" si="60"/>
        <v>sexta-feira</v>
      </c>
      <c r="H982" s="39">
        <f t="shared" si="61"/>
        <v>25</v>
      </c>
      <c r="I982" s="39">
        <f t="shared" si="62"/>
        <v>12</v>
      </c>
      <c r="J982" s="39">
        <f t="shared" si="63"/>
        <v>2020</v>
      </c>
      <c r="K982" s="21">
        <v>44190</v>
      </c>
    </row>
    <row r="983" spans="1:11" x14ac:dyDescent="0.35">
      <c r="A983" s="4">
        <v>982</v>
      </c>
      <c r="B983" s="4">
        <v>1294</v>
      </c>
      <c r="C983" s="27">
        <v>1294</v>
      </c>
      <c r="D983" s="2" t="s">
        <v>266</v>
      </c>
      <c r="E983" s="2" t="s">
        <v>265</v>
      </c>
      <c r="F983" s="3">
        <v>22</v>
      </c>
      <c r="G983" s="39" t="str">
        <f t="shared" si="60"/>
        <v>sexta-feira</v>
      </c>
      <c r="H983" s="39">
        <f t="shared" si="61"/>
        <v>25</v>
      </c>
      <c r="I983" s="39">
        <f t="shared" si="62"/>
        <v>12</v>
      </c>
      <c r="J983" s="39">
        <f t="shared" si="63"/>
        <v>2020</v>
      </c>
      <c r="K983" s="21">
        <v>44190</v>
      </c>
    </row>
    <row r="984" spans="1:11" x14ac:dyDescent="0.35">
      <c r="A984" s="4">
        <v>983</v>
      </c>
      <c r="B984" s="4">
        <v>673</v>
      </c>
      <c r="C984" s="27">
        <v>673</v>
      </c>
      <c r="D984" s="2" t="s">
        <v>267</v>
      </c>
      <c r="E984" s="2" t="s">
        <v>285</v>
      </c>
      <c r="F984" s="3">
        <v>14</v>
      </c>
      <c r="G984" s="39" t="str">
        <f t="shared" si="60"/>
        <v>sexta-feira</v>
      </c>
      <c r="H984" s="39">
        <f t="shared" si="61"/>
        <v>25</v>
      </c>
      <c r="I984" s="39">
        <f t="shared" si="62"/>
        <v>12</v>
      </c>
      <c r="J984" s="39">
        <f t="shared" si="63"/>
        <v>2020</v>
      </c>
      <c r="K984" s="21">
        <v>44190</v>
      </c>
    </row>
    <row r="985" spans="1:11" x14ac:dyDescent="0.35">
      <c r="A985" s="4">
        <v>984</v>
      </c>
      <c r="B985" s="4">
        <v>698</v>
      </c>
      <c r="C985" s="27">
        <v>698</v>
      </c>
      <c r="D985" s="2" t="s">
        <v>266</v>
      </c>
      <c r="E985" s="2" t="s">
        <v>282</v>
      </c>
      <c r="F985" s="3">
        <v>56</v>
      </c>
      <c r="G985" s="39" t="str">
        <f t="shared" si="60"/>
        <v>sexta-feira</v>
      </c>
      <c r="H985" s="39">
        <f t="shared" si="61"/>
        <v>25</v>
      </c>
      <c r="I985" s="39">
        <f t="shared" si="62"/>
        <v>12</v>
      </c>
      <c r="J985" s="39">
        <f t="shared" si="63"/>
        <v>2020</v>
      </c>
      <c r="K985" s="21">
        <v>44190</v>
      </c>
    </row>
    <row r="986" spans="1:11" x14ac:dyDescent="0.35">
      <c r="A986" s="4">
        <v>985</v>
      </c>
      <c r="B986" s="4">
        <v>295</v>
      </c>
      <c r="C986" s="27">
        <v>295</v>
      </c>
      <c r="D986" s="2" t="s">
        <v>270</v>
      </c>
      <c r="E986" s="2" t="s">
        <v>287</v>
      </c>
      <c r="F986" s="3">
        <v>28</v>
      </c>
      <c r="G986" s="39" t="str">
        <f t="shared" si="60"/>
        <v>sábado</v>
      </c>
      <c r="H986" s="39">
        <f t="shared" si="61"/>
        <v>26</v>
      </c>
      <c r="I986" s="39">
        <f t="shared" si="62"/>
        <v>12</v>
      </c>
      <c r="J986" s="39">
        <f t="shared" si="63"/>
        <v>2020</v>
      </c>
      <c r="K986" s="21">
        <v>44191</v>
      </c>
    </row>
    <row r="987" spans="1:11" x14ac:dyDescent="0.35">
      <c r="A987" s="4">
        <v>986</v>
      </c>
      <c r="B987" s="4">
        <v>515</v>
      </c>
      <c r="C987" s="27">
        <v>515</v>
      </c>
      <c r="D987" s="2" t="s">
        <v>270</v>
      </c>
      <c r="E987" s="2" t="s">
        <v>275</v>
      </c>
      <c r="F987" s="3">
        <v>20</v>
      </c>
      <c r="G987" s="39" t="str">
        <f t="shared" si="60"/>
        <v>sábado</v>
      </c>
      <c r="H987" s="39">
        <f t="shared" si="61"/>
        <v>26</v>
      </c>
      <c r="I987" s="39">
        <f t="shared" si="62"/>
        <v>12</v>
      </c>
      <c r="J987" s="39">
        <f t="shared" si="63"/>
        <v>2020</v>
      </c>
      <c r="K987" s="21">
        <v>44191</v>
      </c>
    </row>
    <row r="988" spans="1:11" x14ac:dyDescent="0.35">
      <c r="A988" s="4">
        <v>987</v>
      </c>
      <c r="B988" s="4">
        <v>139</v>
      </c>
      <c r="C988" s="27">
        <v>139</v>
      </c>
      <c r="D988" s="2" t="s">
        <v>270</v>
      </c>
      <c r="E988" s="2" t="s">
        <v>289</v>
      </c>
      <c r="F988" s="3">
        <v>35</v>
      </c>
      <c r="G988" s="39" t="str">
        <f t="shared" si="60"/>
        <v>sábado</v>
      </c>
      <c r="H988" s="39">
        <f t="shared" si="61"/>
        <v>26</v>
      </c>
      <c r="I988" s="39">
        <f t="shared" si="62"/>
        <v>12</v>
      </c>
      <c r="J988" s="39">
        <f t="shared" si="63"/>
        <v>2020</v>
      </c>
      <c r="K988" s="21">
        <v>44191</v>
      </c>
    </row>
    <row r="989" spans="1:11" x14ac:dyDescent="0.35">
      <c r="A989" s="4">
        <v>988</v>
      </c>
      <c r="B989" s="4">
        <v>731</v>
      </c>
      <c r="C989" s="27">
        <v>731</v>
      </c>
      <c r="D989" s="2" t="s">
        <v>271</v>
      </c>
      <c r="E989" s="2" t="s">
        <v>265</v>
      </c>
      <c r="F989" s="3">
        <v>26</v>
      </c>
      <c r="G989" s="39" t="str">
        <f t="shared" si="60"/>
        <v>sábado</v>
      </c>
      <c r="H989" s="39">
        <f t="shared" si="61"/>
        <v>26</v>
      </c>
      <c r="I989" s="39">
        <f t="shared" si="62"/>
        <v>12</v>
      </c>
      <c r="J989" s="39">
        <f t="shared" si="63"/>
        <v>2020</v>
      </c>
      <c r="K989" s="21">
        <v>44191</v>
      </c>
    </row>
    <row r="990" spans="1:11" x14ac:dyDescent="0.35">
      <c r="A990" s="4">
        <v>989</v>
      </c>
      <c r="B990" s="4">
        <v>475</v>
      </c>
      <c r="C990" s="27">
        <v>475</v>
      </c>
      <c r="D990" s="2" t="s">
        <v>266</v>
      </c>
      <c r="E990" s="2" t="s">
        <v>278</v>
      </c>
      <c r="F990" s="3">
        <v>10</v>
      </c>
      <c r="G990" s="39" t="str">
        <f t="shared" si="60"/>
        <v>sábado</v>
      </c>
      <c r="H990" s="39">
        <f t="shared" si="61"/>
        <v>26</v>
      </c>
      <c r="I990" s="39">
        <f t="shared" si="62"/>
        <v>12</v>
      </c>
      <c r="J990" s="39">
        <f t="shared" si="63"/>
        <v>2020</v>
      </c>
      <c r="K990" s="21">
        <v>44191</v>
      </c>
    </row>
    <row r="991" spans="1:11" x14ac:dyDescent="0.35">
      <c r="A991" s="4">
        <v>990</v>
      </c>
      <c r="B991" s="4">
        <v>1096</v>
      </c>
      <c r="C991" s="27">
        <v>1096</v>
      </c>
      <c r="D991" s="2" t="s">
        <v>267</v>
      </c>
      <c r="E991" s="2" t="s">
        <v>278</v>
      </c>
      <c r="F991" s="3">
        <v>50</v>
      </c>
      <c r="G991" s="39" t="str">
        <f t="shared" si="60"/>
        <v>domingo</v>
      </c>
      <c r="H991" s="39">
        <f t="shared" si="61"/>
        <v>27</v>
      </c>
      <c r="I991" s="39">
        <f t="shared" si="62"/>
        <v>12</v>
      </c>
      <c r="J991" s="39">
        <f t="shared" si="63"/>
        <v>2020</v>
      </c>
      <c r="K991" s="21">
        <v>44192</v>
      </c>
    </row>
    <row r="992" spans="1:11" x14ac:dyDescent="0.35">
      <c r="A992" s="4">
        <v>991</v>
      </c>
      <c r="B992" s="4">
        <v>130</v>
      </c>
      <c r="C992" s="27">
        <v>130</v>
      </c>
      <c r="D992" s="2" t="s">
        <v>268</v>
      </c>
      <c r="E992" s="2" t="s">
        <v>289</v>
      </c>
      <c r="F992" s="3">
        <v>42</v>
      </c>
      <c r="G992" s="39" t="str">
        <f t="shared" si="60"/>
        <v>domingo</v>
      </c>
      <c r="H992" s="39">
        <f t="shared" si="61"/>
        <v>27</v>
      </c>
      <c r="I992" s="39">
        <f t="shared" si="62"/>
        <v>12</v>
      </c>
      <c r="J992" s="39">
        <f t="shared" si="63"/>
        <v>2020</v>
      </c>
      <c r="K992" s="21">
        <v>44192</v>
      </c>
    </row>
    <row r="993" spans="1:11" x14ac:dyDescent="0.35">
      <c r="A993" s="4">
        <v>992</v>
      </c>
      <c r="B993" s="4">
        <v>1085</v>
      </c>
      <c r="C993" s="27">
        <v>1085</v>
      </c>
      <c r="D993" s="2" t="s">
        <v>267</v>
      </c>
      <c r="E993" s="2" t="s">
        <v>284</v>
      </c>
      <c r="F993" s="3">
        <v>56</v>
      </c>
      <c r="G993" s="39" t="str">
        <f t="shared" si="60"/>
        <v>domingo</v>
      </c>
      <c r="H993" s="39">
        <f t="shared" si="61"/>
        <v>27</v>
      </c>
      <c r="I993" s="39">
        <f t="shared" si="62"/>
        <v>12</v>
      </c>
      <c r="J993" s="39">
        <f t="shared" si="63"/>
        <v>2020</v>
      </c>
      <c r="K993" s="21">
        <v>44192</v>
      </c>
    </row>
    <row r="994" spans="1:11" x14ac:dyDescent="0.35">
      <c r="A994" s="4">
        <v>993</v>
      </c>
      <c r="B994" s="4">
        <v>156</v>
      </c>
      <c r="C994" s="27">
        <v>156</v>
      </c>
      <c r="D994" s="2" t="s">
        <v>266</v>
      </c>
      <c r="E994" s="2" t="s">
        <v>287</v>
      </c>
      <c r="F994" s="3">
        <v>10</v>
      </c>
      <c r="G994" s="39" t="str">
        <f t="shared" si="60"/>
        <v>segunda-feira</v>
      </c>
      <c r="H994" s="39">
        <f t="shared" si="61"/>
        <v>28</v>
      </c>
      <c r="I994" s="39">
        <f t="shared" si="62"/>
        <v>12</v>
      </c>
      <c r="J994" s="39">
        <f t="shared" si="63"/>
        <v>2020</v>
      </c>
      <c r="K994" s="21">
        <v>44193</v>
      </c>
    </row>
    <row r="995" spans="1:11" x14ac:dyDescent="0.35">
      <c r="A995" s="4">
        <v>994</v>
      </c>
      <c r="B995" s="4">
        <v>1137</v>
      </c>
      <c r="C995" s="27">
        <v>1137</v>
      </c>
      <c r="D995" s="2" t="s">
        <v>271</v>
      </c>
      <c r="E995" s="2" t="s">
        <v>289</v>
      </c>
      <c r="F995" s="3">
        <v>43</v>
      </c>
      <c r="G995" s="39" t="str">
        <f t="shared" si="60"/>
        <v>segunda-feira</v>
      </c>
      <c r="H995" s="39">
        <f t="shared" si="61"/>
        <v>28</v>
      </c>
      <c r="I995" s="39">
        <f t="shared" si="62"/>
        <v>12</v>
      </c>
      <c r="J995" s="39">
        <f t="shared" si="63"/>
        <v>2020</v>
      </c>
      <c r="K995" s="21">
        <v>44193</v>
      </c>
    </row>
    <row r="996" spans="1:11" x14ac:dyDescent="0.35">
      <c r="A996" s="4">
        <v>995</v>
      </c>
      <c r="B996" s="4">
        <v>162</v>
      </c>
      <c r="C996" s="27">
        <v>162</v>
      </c>
      <c r="D996" s="2" t="s">
        <v>269</v>
      </c>
      <c r="E996" s="2" t="s">
        <v>289</v>
      </c>
      <c r="F996" s="3">
        <v>31</v>
      </c>
      <c r="G996" s="39" t="str">
        <f t="shared" si="60"/>
        <v>terça-feira</v>
      </c>
      <c r="H996" s="39">
        <f t="shared" si="61"/>
        <v>29</v>
      </c>
      <c r="I996" s="39">
        <f t="shared" si="62"/>
        <v>12</v>
      </c>
      <c r="J996" s="39">
        <f t="shared" si="63"/>
        <v>2020</v>
      </c>
      <c r="K996" s="21">
        <v>44194</v>
      </c>
    </row>
    <row r="997" spans="1:11" x14ac:dyDescent="0.35">
      <c r="A997" s="4">
        <v>996</v>
      </c>
      <c r="B997" s="4">
        <v>385</v>
      </c>
      <c r="C997" s="27">
        <v>385</v>
      </c>
      <c r="D997" s="2" t="s">
        <v>266</v>
      </c>
      <c r="E997" s="2" t="s">
        <v>276</v>
      </c>
      <c r="F997" s="3">
        <v>25</v>
      </c>
      <c r="G997" s="39" t="str">
        <f t="shared" si="60"/>
        <v>quarta-feira</v>
      </c>
      <c r="H997" s="39">
        <f t="shared" si="61"/>
        <v>30</v>
      </c>
      <c r="I997" s="39">
        <f t="shared" si="62"/>
        <v>12</v>
      </c>
      <c r="J997" s="39">
        <f t="shared" si="63"/>
        <v>2020</v>
      </c>
      <c r="K997" s="21">
        <v>44195</v>
      </c>
    </row>
    <row r="998" spans="1:11" x14ac:dyDescent="0.35">
      <c r="A998" s="4">
        <v>997</v>
      </c>
      <c r="B998" s="4">
        <v>973</v>
      </c>
      <c r="C998" s="27">
        <v>973</v>
      </c>
      <c r="D998" s="2" t="s">
        <v>267</v>
      </c>
      <c r="E998" s="2" t="s">
        <v>265</v>
      </c>
      <c r="F998" s="3">
        <v>17</v>
      </c>
      <c r="G998" s="39" t="str">
        <f t="shared" si="60"/>
        <v>quarta-feira</v>
      </c>
      <c r="H998" s="39">
        <f t="shared" si="61"/>
        <v>30</v>
      </c>
      <c r="I998" s="39">
        <f t="shared" si="62"/>
        <v>12</v>
      </c>
      <c r="J998" s="39">
        <f t="shared" si="63"/>
        <v>2020</v>
      </c>
      <c r="K998" s="21">
        <v>44195</v>
      </c>
    </row>
    <row r="999" spans="1:11" x14ac:dyDescent="0.35">
      <c r="A999" s="4">
        <v>998</v>
      </c>
      <c r="B999" s="4">
        <v>1262</v>
      </c>
      <c r="C999" s="27">
        <v>1262</v>
      </c>
      <c r="D999" s="2" t="s">
        <v>271</v>
      </c>
      <c r="E999" s="2" t="s">
        <v>284</v>
      </c>
      <c r="F999" s="3">
        <v>16</v>
      </c>
      <c r="G999" s="39" t="str">
        <f t="shared" si="60"/>
        <v>quinta-feira</v>
      </c>
      <c r="H999" s="39">
        <f t="shared" si="61"/>
        <v>31</v>
      </c>
      <c r="I999" s="39">
        <f t="shared" si="62"/>
        <v>12</v>
      </c>
      <c r="J999" s="39">
        <f t="shared" si="63"/>
        <v>2020</v>
      </c>
      <c r="K999" s="21">
        <v>44196</v>
      </c>
    </row>
    <row r="1000" spans="1:11" x14ac:dyDescent="0.35">
      <c r="A1000" s="4">
        <v>999</v>
      </c>
      <c r="B1000" s="4">
        <v>969</v>
      </c>
      <c r="C1000" s="27">
        <v>969</v>
      </c>
      <c r="D1000" s="2" t="s">
        <v>267</v>
      </c>
      <c r="E1000" s="2" t="s">
        <v>280</v>
      </c>
      <c r="F1000" s="3">
        <v>46</v>
      </c>
      <c r="G1000" s="39" t="str">
        <f t="shared" si="60"/>
        <v>quinta-feira</v>
      </c>
      <c r="H1000" s="39">
        <f t="shared" si="61"/>
        <v>31</v>
      </c>
      <c r="I1000" s="39">
        <f t="shared" si="62"/>
        <v>12</v>
      </c>
      <c r="J1000" s="39">
        <f t="shared" si="63"/>
        <v>2020</v>
      </c>
      <c r="K1000" s="21">
        <v>44196</v>
      </c>
    </row>
  </sheetData>
  <sortState xmlns:xlrd2="http://schemas.microsoft.com/office/spreadsheetml/2017/richdata2" ref="A2:K1000">
    <sortCondition ref="K2:K1000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47B2-FC35-4456-9CE0-9E1364C82715}">
  <sheetPr>
    <tabColor theme="7"/>
  </sheetPr>
  <dimension ref="A1:H707"/>
  <sheetViews>
    <sheetView workbookViewId="0">
      <selection activeCell="E6" sqref="E6"/>
    </sheetView>
  </sheetViews>
  <sheetFormatPr defaultRowHeight="14.5" x14ac:dyDescent="0.35"/>
  <cols>
    <col min="1" max="1" width="11.453125" customWidth="1"/>
    <col min="2" max="8" width="10.6328125" customWidth="1"/>
  </cols>
  <sheetData>
    <row r="1" spans="1:8" x14ac:dyDescent="0.35">
      <c r="A1" s="23" t="s">
        <v>1570</v>
      </c>
      <c r="B1" t="s">
        <v>1578</v>
      </c>
    </row>
    <row r="3" spans="1:8" ht="58" x14ac:dyDescent="0.35">
      <c r="A3" s="25" t="s">
        <v>1577</v>
      </c>
      <c r="B3" s="23" t="s">
        <v>1571</v>
      </c>
    </row>
    <row r="4" spans="1:8" ht="29" x14ac:dyDescent="0.35">
      <c r="A4" s="34" t="s">
        <v>1580</v>
      </c>
      <c r="B4" s="26" t="s">
        <v>269</v>
      </c>
      <c r="C4" s="26" t="s">
        <v>268</v>
      </c>
      <c r="D4" s="26" t="s">
        <v>267</v>
      </c>
      <c r="E4" s="26" t="s">
        <v>266</v>
      </c>
      <c r="F4" s="26" t="s">
        <v>271</v>
      </c>
      <c r="G4" s="26" t="s">
        <v>270</v>
      </c>
      <c r="H4" s="26" t="s">
        <v>1576</v>
      </c>
    </row>
    <row r="5" spans="1:8" x14ac:dyDescent="0.35">
      <c r="A5" s="32">
        <v>4</v>
      </c>
      <c r="B5" s="27"/>
      <c r="C5" s="27"/>
      <c r="D5" s="27"/>
      <c r="E5" s="27"/>
      <c r="F5" s="27"/>
      <c r="G5" s="27">
        <v>1</v>
      </c>
      <c r="H5" s="27">
        <v>1</v>
      </c>
    </row>
    <row r="6" spans="1:8" x14ac:dyDescent="0.35">
      <c r="A6" s="32">
        <v>5</v>
      </c>
      <c r="B6" s="27"/>
      <c r="C6" s="27"/>
      <c r="D6" s="27">
        <v>2</v>
      </c>
      <c r="E6" s="27">
        <v>1</v>
      </c>
      <c r="F6" s="27">
        <v>1</v>
      </c>
      <c r="G6" s="27"/>
      <c r="H6" s="27">
        <v>4</v>
      </c>
    </row>
    <row r="7" spans="1:8" x14ac:dyDescent="0.35">
      <c r="A7" s="32">
        <v>11</v>
      </c>
      <c r="B7" s="27"/>
      <c r="C7" s="27"/>
      <c r="D7" s="27">
        <v>1</v>
      </c>
      <c r="E7" s="27"/>
      <c r="F7" s="27"/>
      <c r="G7" s="27"/>
      <c r="H7" s="27">
        <v>1</v>
      </c>
    </row>
    <row r="8" spans="1:8" x14ac:dyDescent="0.35">
      <c r="A8" s="32">
        <v>14</v>
      </c>
      <c r="B8" s="27"/>
      <c r="C8" s="27"/>
      <c r="D8" s="27"/>
      <c r="E8" s="27"/>
      <c r="F8" s="27">
        <v>1</v>
      </c>
      <c r="G8" s="27"/>
      <c r="H8" s="27">
        <v>1</v>
      </c>
    </row>
    <row r="9" spans="1:8" x14ac:dyDescent="0.35">
      <c r="A9" s="32">
        <v>21</v>
      </c>
      <c r="B9" s="27"/>
      <c r="C9" s="27"/>
      <c r="D9" s="27">
        <v>1</v>
      </c>
      <c r="E9" s="27"/>
      <c r="F9" s="27"/>
      <c r="G9" s="27"/>
      <c r="H9" s="27">
        <v>1</v>
      </c>
    </row>
    <row r="10" spans="1:8" x14ac:dyDescent="0.35">
      <c r="A10" s="32">
        <v>23</v>
      </c>
      <c r="B10" s="27"/>
      <c r="C10" s="27"/>
      <c r="D10" s="27"/>
      <c r="E10" s="27"/>
      <c r="F10" s="27">
        <v>1</v>
      </c>
      <c r="G10" s="27"/>
      <c r="H10" s="27">
        <v>1</v>
      </c>
    </row>
    <row r="11" spans="1:8" x14ac:dyDescent="0.35">
      <c r="A11" s="32">
        <v>25</v>
      </c>
      <c r="B11" s="27"/>
      <c r="C11" s="27">
        <v>1</v>
      </c>
      <c r="D11" s="27">
        <v>1</v>
      </c>
      <c r="E11" s="27"/>
      <c r="F11" s="27"/>
      <c r="G11" s="27"/>
      <c r="H11" s="27">
        <v>2</v>
      </c>
    </row>
    <row r="12" spans="1:8" x14ac:dyDescent="0.35">
      <c r="A12" s="32">
        <v>28</v>
      </c>
      <c r="B12" s="27"/>
      <c r="C12" s="27"/>
      <c r="D12" s="27"/>
      <c r="E12" s="27">
        <v>1</v>
      </c>
      <c r="F12" s="27"/>
      <c r="G12" s="27"/>
      <c r="H12" s="27">
        <v>1</v>
      </c>
    </row>
    <row r="13" spans="1:8" x14ac:dyDescent="0.35">
      <c r="A13" s="32">
        <v>31</v>
      </c>
      <c r="B13" s="27"/>
      <c r="C13" s="27"/>
      <c r="D13" s="27"/>
      <c r="E13" s="27"/>
      <c r="F13" s="27"/>
      <c r="G13" s="27">
        <v>1</v>
      </c>
      <c r="H13" s="27">
        <v>1</v>
      </c>
    </row>
    <row r="14" spans="1:8" x14ac:dyDescent="0.35">
      <c r="A14" s="32">
        <v>35</v>
      </c>
      <c r="B14" s="27"/>
      <c r="C14" s="27">
        <v>1</v>
      </c>
      <c r="D14" s="27">
        <v>1</v>
      </c>
      <c r="E14" s="27"/>
      <c r="F14" s="27"/>
      <c r="G14" s="27">
        <v>1</v>
      </c>
      <c r="H14" s="27">
        <v>3</v>
      </c>
    </row>
    <row r="15" spans="1:8" x14ac:dyDescent="0.35">
      <c r="A15" s="32">
        <v>38</v>
      </c>
      <c r="B15" s="27"/>
      <c r="C15" s="27">
        <v>1</v>
      </c>
      <c r="D15" s="27">
        <v>1</v>
      </c>
      <c r="E15" s="27"/>
      <c r="F15" s="27"/>
      <c r="G15" s="27"/>
      <c r="H15" s="27">
        <v>2</v>
      </c>
    </row>
    <row r="16" spans="1:8" x14ac:dyDescent="0.35">
      <c r="A16" s="32">
        <v>43</v>
      </c>
      <c r="B16" s="27"/>
      <c r="C16" s="27"/>
      <c r="D16" s="27">
        <v>1</v>
      </c>
      <c r="E16" s="27"/>
      <c r="F16" s="27"/>
      <c r="G16" s="27"/>
      <c r="H16" s="27">
        <v>1</v>
      </c>
    </row>
    <row r="17" spans="1:8" x14ac:dyDescent="0.35">
      <c r="A17" s="32">
        <v>46</v>
      </c>
      <c r="B17" s="27"/>
      <c r="C17" s="27"/>
      <c r="D17" s="27">
        <v>1</v>
      </c>
      <c r="E17" s="27"/>
      <c r="F17" s="27"/>
      <c r="G17" s="27"/>
      <c r="H17" s="27">
        <v>1</v>
      </c>
    </row>
    <row r="18" spans="1:8" x14ac:dyDescent="0.35">
      <c r="A18" s="32">
        <v>47</v>
      </c>
      <c r="B18" s="27"/>
      <c r="C18" s="27"/>
      <c r="D18" s="27"/>
      <c r="E18" s="27"/>
      <c r="F18" s="27">
        <v>1</v>
      </c>
      <c r="G18" s="27"/>
      <c r="H18" s="27">
        <v>1</v>
      </c>
    </row>
    <row r="19" spans="1:8" x14ac:dyDescent="0.35">
      <c r="A19" s="32">
        <v>51</v>
      </c>
      <c r="B19" s="27"/>
      <c r="C19" s="27"/>
      <c r="D19" s="27">
        <v>1</v>
      </c>
      <c r="E19" s="27"/>
      <c r="F19" s="27"/>
      <c r="G19" s="27"/>
      <c r="H19" s="27">
        <v>1</v>
      </c>
    </row>
    <row r="20" spans="1:8" x14ac:dyDescent="0.35">
      <c r="A20" s="32">
        <v>53</v>
      </c>
      <c r="B20" s="27">
        <v>1</v>
      </c>
      <c r="C20" s="27"/>
      <c r="D20" s="27"/>
      <c r="E20" s="27"/>
      <c r="F20" s="27"/>
      <c r="G20" s="27"/>
      <c r="H20" s="27">
        <v>1</v>
      </c>
    </row>
    <row r="21" spans="1:8" x14ac:dyDescent="0.35">
      <c r="A21" s="32">
        <v>63</v>
      </c>
      <c r="B21" s="27">
        <v>1</v>
      </c>
      <c r="C21" s="27"/>
      <c r="D21" s="27">
        <v>1</v>
      </c>
      <c r="E21" s="27"/>
      <c r="F21" s="27"/>
      <c r="G21" s="27"/>
      <c r="H21" s="27">
        <v>2</v>
      </c>
    </row>
    <row r="22" spans="1:8" x14ac:dyDescent="0.35">
      <c r="A22" s="32">
        <v>73</v>
      </c>
      <c r="B22" s="27"/>
      <c r="C22" s="27"/>
      <c r="D22" s="27">
        <v>1</v>
      </c>
      <c r="E22" s="27"/>
      <c r="F22" s="27">
        <v>1</v>
      </c>
      <c r="G22" s="27"/>
      <c r="H22" s="27">
        <v>2</v>
      </c>
    </row>
    <row r="23" spans="1:8" x14ac:dyDescent="0.35">
      <c r="A23" s="32">
        <v>77</v>
      </c>
      <c r="B23" s="27"/>
      <c r="C23" s="27"/>
      <c r="D23" s="27"/>
      <c r="E23" s="27">
        <v>1</v>
      </c>
      <c r="F23" s="27"/>
      <c r="G23" s="27"/>
      <c r="H23" s="27">
        <v>1</v>
      </c>
    </row>
    <row r="24" spans="1:8" x14ac:dyDescent="0.35">
      <c r="A24" s="32">
        <v>79</v>
      </c>
      <c r="B24" s="27"/>
      <c r="C24" s="27"/>
      <c r="D24" s="27">
        <v>1</v>
      </c>
      <c r="E24" s="27"/>
      <c r="F24" s="27"/>
      <c r="G24" s="27"/>
      <c r="H24" s="27">
        <v>1</v>
      </c>
    </row>
    <row r="25" spans="1:8" x14ac:dyDescent="0.35">
      <c r="A25" s="32">
        <v>81</v>
      </c>
      <c r="B25" s="27"/>
      <c r="C25" s="27"/>
      <c r="D25" s="27">
        <v>2</v>
      </c>
      <c r="E25" s="27">
        <v>1</v>
      </c>
      <c r="F25" s="27"/>
      <c r="G25" s="27"/>
      <c r="H25" s="27">
        <v>3</v>
      </c>
    </row>
    <row r="26" spans="1:8" x14ac:dyDescent="0.35">
      <c r="A26" s="32">
        <v>82</v>
      </c>
      <c r="B26" s="27"/>
      <c r="C26" s="27"/>
      <c r="D26" s="27">
        <v>1</v>
      </c>
      <c r="E26" s="27"/>
      <c r="F26" s="27"/>
      <c r="G26" s="27"/>
      <c r="H26" s="27">
        <v>1</v>
      </c>
    </row>
    <row r="27" spans="1:8" x14ac:dyDescent="0.35">
      <c r="A27" s="32">
        <v>84</v>
      </c>
      <c r="B27" s="27"/>
      <c r="C27" s="27"/>
      <c r="D27" s="27">
        <v>1</v>
      </c>
      <c r="E27" s="27"/>
      <c r="F27" s="27"/>
      <c r="G27" s="27"/>
      <c r="H27" s="27">
        <v>1</v>
      </c>
    </row>
    <row r="28" spans="1:8" x14ac:dyDescent="0.35">
      <c r="A28" s="32">
        <v>90</v>
      </c>
      <c r="B28" s="27"/>
      <c r="C28" s="27"/>
      <c r="D28" s="27">
        <v>1</v>
      </c>
      <c r="E28" s="27"/>
      <c r="F28" s="27"/>
      <c r="G28" s="27"/>
      <c r="H28" s="27">
        <v>1</v>
      </c>
    </row>
    <row r="29" spans="1:8" x14ac:dyDescent="0.35">
      <c r="A29" s="32">
        <v>92</v>
      </c>
      <c r="B29" s="27"/>
      <c r="C29" s="27"/>
      <c r="D29" s="27"/>
      <c r="E29" s="27"/>
      <c r="F29" s="27">
        <v>1</v>
      </c>
      <c r="G29" s="27"/>
      <c r="H29" s="27">
        <v>1</v>
      </c>
    </row>
    <row r="30" spans="1:8" x14ac:dyDescent="0.35">
      <c r="A30" s="33">
        <v>94</v>
      </c>
      <c r="B30" s="27"/>
      <c r="C30" s="27"/>
      <c r="D30" s="27"/>
      <c r="E30" s="27">
        <v>1</v>
      </c>
      <c r="F30" s="27"/>
      <c r="G30" s="27"/>
      <c r="H30" s="27">
        <v>1</v>
      </c>
    </row>
    <row r="31" spans="1:8" x14ac:dyDescent="0.35">
      <c r="A31" s="32">
        <v>96</v>
      </c>
      <c r="B31" s="27"/>
      <c r="C31" s="27"/>
      <c r="D31" s="27">
        <v>1</v>
      </c>
      <c r="E31" s="27"/>
      <c r="F31" s="27"/>
      <c r="G31" s="27"/>
      <c r="H31" s="27">
        <v>1</v>
      </c>
    </row>
    <row r="32" spans="1:8" x14ac:dyDescent="0.35">
      <c r="A32" s="32">
        <v>97</v>
      </c>
      <c r="B32" s="27">
        <v>1</v>
      </c>
      <c r="C32" s="27"/>
      <c r="D32" s="27"/>
      <c r="E32" s="27">
        <v>1</v>
      </c>
      <c r="F32" s="27"/>
      <c r="G32" s="27"/>
      <c r="H32" s="27">
        <v>2</v>
      </c>
    </row>
    <row r="33" spans="1:8" x14ac:dyDescent="0.35">
      <c r="A33" s="32">
        <v>102</v>
      </c>
      <c r="B33" s="27"/>
      <c r="C33" s="27"/>
      <c r="D33" s="27">
        <v>1</v>
      </c>
      <c r="E33" s="27">
        <v>1</v>
      </c>
      <c r="F33" s="27"/>
      <c r="G33" s="27"/>
      <c r="H33" s="27">
        <v>2</v>
      </c>
    </row>
    <row r="34" spans="1:8" x14ac:dyDescent="0.35">
      <c r="A34" s="32">
        <v>108</v>
      </c>
      <c r="B34" s="27"/>
      <c r="C34" s="27"/>
      <c r="D34" s="27">
        <v>1</v>
      </c>
      <c r="E34" s="27">
        <v>1</v>
      </c>
      <c r="F34" s="27"/>
      <c r="G34" s="27"/>
      <c r="H34" s="27">
        <v>2</v>
      </c>
    </row>
    <row r="35" spans="1:8" x14ac:dyDescent="0.35">
      <c r="A35" s="32">
        <v>109</v>
      </c>
      <c r="B35" s="27"/>
      <c r="C35" s="27"/>
      <c r="D35" s="27">
        <v>1</v>
      </c>
      <c r="E35" s="27"/>
      <c r="F35" s="27">
        <v>1</v>
      </c>
      <c r="G35" s="27"/>
      <c r="H35" s="27">
        <v>2</v>
      </c>
    </row>
    <row r="36" spans="1:8" x14ac:dyDescent="0.35">
      <c r="A36" s="32">
        <v>114</v>
      </c>
      <c r="B36" s="27"/>
      <c r="C36" s="27">
        <v>1</v>
      </c>
      <c r="D36" s="27">
        <v>1</v>
      </c>
      <c r="E36" s="27"/>
      <c r="F36" s="27"/>
      <c r="G36" s="27"/>
      <c r="H36" s="27">
        <v>2</v>
      </c>
    </row>
    <row r="37" spans="1:8" x14ac:dyDescent="0.35">
      <c r="A37" s="32">
        <v>119</v>
      </c>
      <c r="B37" s="27"/>
      <c r="C37" s="27"/>
      <c r="D37" s="27">
        <v>1</v>
      </c>
      <c r="E37" s="27"/>
      <c r="F37" s="27"/>
      <c r="G37" s="27">
        <v>1</v>
      </c>
      <c r="H37" s="27">
        <v>2</v>
      </c>
    </row>
    <row r="38" spans="1:8" x14ac:dyDescent="0.35">
      <c r="A38" s="32">
        <v>120</v>
      </c>
      <c r="B38" s="27"/>
      <c r="C38" s="27"/>
      <c r="D38" s="27">
        <v>1</v>
      </c>
      <c r="E38" s="27"/>
      <c r="F38" s="27"/>
      <c r="G38" s="27"/>
      <c r="H38" s="27">
        <v>1</v>
      </c>
    </row>
    <row r="39" spans="1:8" x14ac:dyDescent="0.35">
      <c r="A39" s="32">
        <v>125</v>
      </c>
      <c r="B39" s="27"/>
      <c r="C39" s="27"/>
      <c r="D39" s="27"/>
      <c r="E39" s="27"/>
      <c r="F39" s="27">
        <v>1</v>
      </c>
      <c r="G39" s="27">
        <v>1</v>
      </c>
      <c r="H39" s="27">
        <v>2</v>
      </c>
    </row>
    <row r="40" spans="1:8" x14ac:dyDescent="0.35">
      <c r="A40" s="32">
        <v>126</v>
      </c>
      <c r="B40" s="27"/>
      <c r="C40" s="27"/>
      <c r="D40" s="27">
        <v>1</v>
      </c>
      <c r="E40" s="27"/>
      <c r="F40" s="27"/>
      <c r="G40" s="27"/>
      <c r="H40" s="27">
        <v>1</v>
      </c>
    </row>
    <row r="41" spans="1:8" x14ac:dyDescent="0.35">
      <c r="A41" s="32">
        <v>130</v>
      </c>
      <c r="B41" s="27"/>
      <c r="C41" s="27">
        <v>1</v>
      </c>
      <c r="D41" s="27"/>
      <c r="E41" s="27">
        <v>1</v>
      </c>
      <c r="F41" s="27"/>
      <c r="G41" s="27"/>
      <c r="H41" s="27">
        <v>2</v>
      </c>
    </row>
    <row r="42" spans="1:8" x14ac:dyDescent="0.35">
      <c r="A42" s="32">
        <v>139</v>
      </c>
      <c r="B42" s="27"/>
      <c r="C42" s="27"/>
      <c r="D42" s="27"/>
      <c r="E42" s="27"/>
      <c r="F42" s="27"/>
      <c r="G42" s="27">
        <v>1</v>
      </c>
      <c r="H42" s="27">
        <v>1</v>
      </c>
    </row>
    <row r="43" spans="1:8" x14ac:dyDescent="0.35">
      <c r="A43" s="32">
        <v>150</v>
      </c>
      <c r="B43" s="27"/>
      <c r="C43" s="27"/>
      <c r="D43" s="27">
        <v>1</v>
      </c>
      <c r="E43" s="27"/>
      <c r="F43" s="27"/>
      <c r="G43" s="27"/>
      <c r="H43" s="27">
        <v>1</v>
      </c>
    </row>
    <row r="44" spans="1:8" x14ac:dyDescent="0.35">
      <c r="A44" s="32">
        <v>156</v>
      </c>
      <c r="B44" s="27"/>
      <c r="C44" s="27"/>
      <c r="D44" s="27"/>
      <c r="E44" s="27">
        <v>1</v>
      </c>
      <c r="F44" s="27"/>
      <c r="G44" s="27"/>
      <c r="H44" s="27">
        <v>1</v>
      </c>
    </row>
    <row r="45" spans="1:8" x14ac:dyDescent="0.35">
      <c r="A45" s="32">
        <v>158</v>
      </c>
      <c r="B45" s="27">
        <v>1</v>
      </c>
      <c r="C45" s="27"/>
      <c r="D45" s="27"/>
      <c r="E45" s="27">
        <v>1</v>
      </c>
      <c r="F45" s="27"/>
      <c r="G45" s="27"/>
      <c r="H45" s="27">
        <v>2</v>
      </c>
    </row>
    <row r="46" spans="1:8" x14ac:dyDescent="0.35">
      <c r="A46" s="32">
        <v>161</v>
      </c>
      <c r="B46" s="27"/>
      <c r="C46" s="27"/>
      <c r="D46" s="27">
        <v>1</v>
      </c>
      <c r="E46" s="27"/>
      <c r="F46" s="27"/>
      <c r="G46" s="27"/>
      <c r="H46" s="27">
        <v>1</v>
      </c>
    </row>
    <row r="47" spans="1:8" x14ac:dyDescent="0.35">
      <c r="A47" s="32">
        <v>162</v>
      </c>
      <c r="B47" s="27">
        <v>1</v>
      </c>
      <c r="C47" s="27"/>
      <c r="D47" s="27">
        <v>2</v>
      </c>
      <c r="E47" s="27"/>
      <c r="F47" s="27"/>
      <c r="G47" s="27"/>
      <c r="H47" s="27">
        <v>3</v>
      </c>
    </row>
    <row r="48" spans="1:8" x14ac:dyDescent="0.35">
      <c r="A48" s="32">
        <v>163</v>
      </c>
      <c r="B48" s="27"/>
      <c r="C48" s="27"/>
      <c r="D48" s="27"/>
      <c r="E48" s="27"/>
      <c r="F48" s="27">
        <v>1</v>
      </c>
      <c r="G48" s="27"/>
      <c r="H48" s="27">
        <v>1</v>
      </c>
    </row>
    <row r="49" spans="1:8" x14ac:dyDescent="0.35">
      <c r="A49" s="32">
        <v>165</v>
      </c>
      <c r="B49" s="27"/>
      <c r="C49" s="27"/>
      <c r="D49" s="27">
        <v>2</v>
      </c>
      <c r="E49" s="27"/>
      <c r="F49" s="27"/>
      <c r="G49" s="27"/>
      <c r="H49" s="27">
        <v>2</v>
      </c>
    </row>
    <row r="50" spans="1:8" x14ac:dyDescent="0.35">
      <c r="A50" s="32">
        <v>169</v>
      </c>
      <c r="B50" s="27">
        <v>1</v>
      </c>
      <c r="C50" s="27"/>
      <c r="D50" s="27"/>
      <c r="E50" s="27"/>
      <c r="F50" s="27"/>
      <c r="G50" s="27"/>
      <c r="H50" s="27">
        <v>1</v>
      </c>
    </row>
    <row r="51" spans="1:8" x14ac:dyDescent="0.35">
      <c r="A51" s="32">
        <v>172</v>
      </c>
      <c r="B51" s="27"/>
      <c r="C51" s="27"/>
      <c r="D51" s="27"/>
      <c r="E51" s="27">
        <v>1</v>
      </c>
      <c r="F51" s="27"/>
      <c r="G51" s="27"/>
      <c r="H51" s="27">
        <v>1</v>
      </c>
    </row>
    <row r="52" spans="1:8" x14ac:dyDescent="0.35">
      <c r="A52" s="32">
        <v>173</v>
      </c>
      <c r="B52" s="27"/>
      <c r="C52" s="27">
        <v>1</v>
      </c>
      <c r="D52" s="27"/>
      <c r="E52" s="27">
        <v>1</v>
      </c>
      <c r="F52" s="27"/>
      <c r="G52" s="27"/>
      <c r="H52" s="27">
        <v>2</v>
      </c>
    </row>
    <row r="53" spans="1:8" x14ac:dyDescent="0.35">
      <c r="A53" s="32">
        <v>177</v>
      </c>
      <c r="B53" s="27"/>
      <c r="C53" s="27"/>
      <c r="D53" s="27">
        <v>1</v>
      </c>
      <c r="E53" s="27">
        <v>1</v>
      </c>
      <c r="F53" s="27"/>
      <c r="G53" s="27">
        <v>2</v>
      </c>
      <c r="H53" s="27">
        <v>4</v>
      </c>
    </row>
    <row r="54" spans="1:8" x14ac:dyDescent="0.35">
      <c r="A54" s="32">
        <v>184</v>
      </c>
      <c r="B54" s="27"/>
      <c r="C54" s="27"/>
      <c r="D54" s="27">
        <v>1</v>
      </c>
      <c r="E54" s="27"/>
      <c r="F54" s="27"/>
      <c r="G54" s="27"/>
      <c r="H54" s="27">
        <v>1</v>
      </c>
    </row>
    <row r="55" spans="1:8" x14ac:dyDescent="0.35">
      <c r="A55" s="32">
        <v>187</v>
      </c>
      <c r="B55" s="27"/>
      <c r="C55" s="27"/>
      <c r="D55" s="27"/>
      <c r="E55" s="27">
        <v>1</v>
      </c>
      <c r="F55" s="27"/>
      <c r="G55" s="27"/>
      <c r="H55" s="27">
        <v>1</v>
      </c>
    </row>
    <row r="56" spans="1:8" x14ac:dyDescent="0.35">
      <c r="A56" s="32">
        <v>188</v>
      </c>
      <c r="B56" s="27">
        <v>1</v>
      </c>
      <c r="C56" s="27"/>
      <c r="D56" s="27"/>
      <c r="E56" s="27">
        <v>1</v>
      </c>
      <c r="F56" s="27"/>
      <c r="G56" s="27"/>
      <c r="H56" s="27">
        <v>2</v>
      </c>
    </row>
    <row r="57" spans="1:8" x14ac:dyDescent="0.35">
      <c r="A57" s="32">
        <v>195</v>
      </c>
      <c r="B57" s="27"/>
      <c r="C57" s="27"/>
      <c r="D57" s="27">
        <v>1</v>
      </c>
      <c r="E57" s="27"/>
      <c r="F57" s="27"/>
      <c r="G57" s="27"/>
      <c r="H57" s="27">
        <v>1</v>
      </c>
    </row>
    <row r="58" spans="1:8" x14ac:dyDescent="0.35">
      <c r="A58" s="32">
        <v>196</v>
      </c>
      <c r="B58" s="27"/>
      <c r="C58" s="27">
        <v>1</v>
      </c>
      <c r="D58" s="27">
        <v>1</v>
      </c>
      <c r="E58" s="27"/>
      <c r="F58" s="27"/>
      <c r="G58" s="27"/>
      <c r="H58" s="27">
        <v>2</v>
      </c>
    </row>
    <row r="59" spans="1:8" x14ac:dyDescent="0.35">
      <c r="A59" s="32">
        <v>201</v>
      </c>
      <c r="B59" s="27"/>
      <c r="C59" s="27">
        <v>1</v>
      </c>
      <c r="D59" s="27"/>
      <c r="E59" s="27">
        <v>1</v>
      </c>
      <c r="F59" s="27"/>
      <c r="G59" s="27"/>
      <c r="H59" s="27">
        <v>2</v>
      </c>
    </row>
    <row r="60" spans="1:8" x14ac:dyDescent="0.35">
      <c r="A60" s="33">
        <v>203</v>
      </c>
      <c r="B60" s="27"/>
      <c r="C60" s="27"/>
      <c r="D60" s="27">
        <v>1</v>
      </c>
      <c r="E60" s="27"/>
      <c r="F60" s="27">
        <v>2</v>
      </c>
      <c r="G60" s="27"/>
      <c r="H60" s="27">
        <v>3</v>
      </c>
    </row>
    <row r="61" spans="1:8" x14ac:dyDescent="0.35">
      <c r="A61" s="32">
        <v>206</v>
      </c>
      <c r="B61" s="27"/>
      <c r="C61" s="27"/>
      <c r="D61" s="27"/>
      <c r="E61" s="27"/>
      <c r="F61" s="27">
        <v>1</v>
      </c>
      <c r="G61" s="27"/>
      <c r="H61" s="27">
        <v>1</v>
      </c>
    </row>
    <row r="62" spans="1:8" x14ac:dyDescent="0.35">
      <c r="A62" s="32">
        <v>208</v>
      </c>
      <c r="B62" s="27"/>
      <c r="C62" s="27"/>
      <c r="D62" s="27"/>
      <c r="E62" s="27">
        <v>1</v>
      </c>
      <c r="F62" s="27"/>
      <c r="G62" s="27"/>
      <c r="H62" s="27">
        <v>1</v>
      </c>
    </row>
    <row r="63" spans="1:8" x14ac:dyDescent="0.35">
      <c r="A63" s="32">
        <v>209</v>
      </c>
      <c r="B63" s="27">
        <v>1</v>
      </c>
      <c r="C63" s="27"/>
      <c r="D63" s="27"/>
      <c r="E63" s="27"/>
      <c r="F63" s="27">
        <v>1</v>
      </c>
      <c r="G63" s="27"/>
      <c r="H63" s="27">
        <v>2</v>
      </c>
    </row>
    <row r="64" spans="1:8" x14ac:dyDescent="0.35">
      <c r="A64" s="32">
        <v>213</v>
      </c>
      <c r="B64" s="27"/>
      <c r="C64" s="27"/>
      <c r="D64" s="27"/>
      <c r="E64" s="27">
        <v>1</v>
      </c>
      <c r="F64" s="27"/>
      <c r="G64" s="27"/>
      <c r="H64" s="27">
        <v>1</v>
      </c>
    </row>
    <row r="65" spans="1:8" x14ac:dyDescent="0.35">
      <c r="A65" s="32">
        <v>214</v>
      </c>
      <c r="B65" s="27"/>
      <c r="C65" s="27">
        <v>1</v>
      </c>
      <c r="D65" s="27"/>
      <c r="E65" s="27"/>
      <c r="F65" s="27"/>
      <c r="G65" s="27"/>
      <c r="H65" s="27">
        <v>1</v>
      </c>
    </row>
    <row r="66" spans="1:8" x14ac:dyDescent="0.35">
      <c r="A66" s="32">
        <v>215</v>
      </c>
      <c r="B66" s="27"/>
      <c r="C66" s="27"/>
      <c r="D66" s="27">
        <v>1</v>
      </c>
      <c r="E66" s="27"/>
      <c r="F66" s="27"/>
      <c r="G66" s="27"/>
      <c r="H66" s="27">
        <v>1</v>
      </c>
    </row>
    <row r="67" spans="1:8" x14ac:dyDescent="0.35">
      <c r="A67" s="32">
        <v>230</v>
      </c>
      <c r="B67" s="27"/>
      <c r="C67" s="27"/>
      <c r="D67" s="27"/>
      <c r="E67" s="27"/>
      <c r="F67" s="27">
        <v>1</v>
      </c>
      <c r="G67" s="27"/>
      <c r="H67" s="27">
        <v>1</v>
      </c>
    </row>
    <row r="68" spans="1:8" x14ac:dyDescent="0.35">
      <c r="A68" s="32">
        <v>239</v>
      </c>
      <c r="B68" s="27">
        <v>1</v>
      </c>
      <c r="C68" s="27"/>
      <c r="D68" s="27"/>
      <c r="E68" s="27"/>
      <c r="F68" s="27"/>
      <c r="G68" s="27"/>
      <c r="H68" s="27">
        <v>1</v>
      </c>
    </row>
    <row r="69" spans="1:8" x14ac:dyDescent="0.35">
      <c r="A69" s="32">
        <v>243</v>
      </c>
      <c r="B69" s="27"/>
      <c r="C69" s="27"/>
      <c r="D69" s="27">
        <v>3</v>
      </c>
      <c r="E69" s="27"/>
      <c r="F69" s="27"/>
      <c r="G69" s="27"/>
      <c r="H69" s="27">
        <v>3</v>
      </c>
    </row>
    <row r="70" spans="1:8" x14ac:dyDescent="0.35">
      <c r="A70" s="32">
        <v>247</v>
      </c>
      <c r="B70" s="27"/>
      <c r="C70" s="27"/>
      <c r="D70" s="27"/>
      <c r="E70" s="27"/>
      <c r="F70" s="27">
        <v>1</v>
      </c>
      <c r="G70" s="27"/>
      <c r="H70" s="27">
        <v>1</v>
      </c>
    </row>
    <row r="71" spans="1:8" x14ac:dyDescent="0.35">
      <c r="A71" s="32">
        <v>250</v>
      </c>
      <c r="B71" s="27"/>
      <c r="C71" s="27"/>
      <c r="D71" s="27">
        <v>1</v>
      </c>
      <c r="E71" s="27">
        <v>1</v>
      </c>
      <c r="F71" s="27"/>
      <c r="G71" s="27"/>
      <c r="H71" s="27">
        <v>2</v>
      </c>
    </row>
    <row r="72" spans="1:8" x14ac:dyDescent="0.35">
      <c r="A72" s="32">
        <v>253</v>
      </c>
      <c r="B72" s="27"/>
      <c r="C72" s="27"/>
      <c r="D72" s="27"/>
      <c r="E72" s="27"/>
      <c r="F72" s="27"/>
      <c r="G72" s="27">
        <v>1</v>
      </c>
      <c r="H72" s="27">
        <v>1</v>
      </c>
    </row>
    <row r="73" spans="1:8" x14ac:dyDescent="0.35">
      <c r="A73" s="32">
        <v>258</v>
      </c>
      <c r="B73" s="27"/>
      <c r="C73" s="27"/>
      <c r="D73" s="27">
        <v>1</v>
      </c>
      <c r="E73" s="27"/>
      <c r="F73" s="27"/>
      <c r="G73" s="27">
        <v>1</v>
      </c>
      <c r="H73" s="27">
        <v>2</v>
      </c>
    </row>
    <row r="74" spans="1:8" x14ac:dyDescent="0.35">
      <c r="A74" s="32">
        <v>259</v>
      </c>
      <c r="B74" s="27"/>
      <c r="C74" s="27"/>
      <c r="D74" s="27"/>
      <c r="E74" s="27">
        <v>1</v>
      </c>
      <c r="F74" s="27"/>
      <c r="G74" s="27"/>
      <c r="H74" s="27">
        <v>1</v>
      </c>
    </row>
    <row r="75" spans="1:8" x14ac:dyDescent="0.35">
      <c r="A75" s="32">
        <v>261</v>
      </c>
      <c r="B75" s="27"/>
      <c r="C75" s="27"/>
      <c r="D75" s="27">
        <v>1</v>
      </c>
      <c r="E75" s="27"/>
      <c r="F75" s="27"/>
      <c r="G75" s="27"/>
      <c r="H75" s="27">
        <v>1</v>
      </c>
    </row>
    <row r="76" spans="1:8" x14ac:dyDescent="0.35">
      <c r="A76" s="32">
        <v>263</v>
      </c>
      <c r="B76" s="27"/>
      <c r="C76" s="27"/>
      <c r="D76" s="27"/>
      <c r="E76" s="27"/>
      <c r="F76" s="27"/>
      <c r="G76" s="27">
        <v>1</v>
      </c>
      <c r="H76" s="27">
        <v>1</v>
      </c>
    </row>
    <row r="77" spans="1:8" x14ac:dyDescent="0.35">
      <c r="A77" s="32">
        <v>264</v>
      </c>
      <c r="B77" s="27"/>
      <c r="C77" s="27"/>
      <c r="D77" s="27">
        <v>1</v>
      </c>
      <c r="E77" s="27"/>
      <c r="F77" s="27"/>
      <c r="G77" s="27"/>
      <c r="H77" s="27">
        <v>1</v>
      </c>
    </row>
    <row r="78" spans="1:8" x14ac:dyDescent="0.35">
      <c r="A78" s="32">
        <v>265</v>
      </c>
      <c r="B78" s="27"/>
      <c r="C78" s="27"/>
      <c r="D78" s="27">
        <v>1</v>
      </c>
      <c r="E78" s="27"/>
      <c r="F78" s="27"/>
      <c r="G78" s="27"/>
      <c r="H78" s="27">
        <v>1</v>
      </c>
    </row>
    <row r="79" spans="1:8" x14ac:dyDescent="0.35">
      <c r="A79" s="32">
        <v>270</v>
      </c>
      <c r="B79" s="27"/>
      <c r="C79" s="27"/>
      <c r="D79" s="27"/>
      <c r="E79" s="27"/>
      <c r="F79" s="27">
        <v>1</v>
      </c>
      <c r="G79" s="27"/>
      <c r="H79" s="27">
        <v>1</v>
      </c>
    </row>
    <row r="80" spans="1:8" x14ac:dyDescent="0.35">
      <c r="A80" s="32">
        <v>282</v>
      </c>
      <c r="B80" s="27"/>
      <c r="C80" s="27"/>
      <c r="D80" s="27"/>
      <c r="E80" s="27"/>
      <c r="F80" s="27">
        <v>1</v>
      </c>
      <c r="G80" s="27"/>
      <c r="H80" s="27">
        <v>1</v>
      </c>
    </row>
    <row r="81" spans="1:8" x14ac:dyDescent="0.35">
      <c r="A81" s="32">
        <v>285</v>
      </c>
      <c r="B81" s="27"/>
      <c r="C81" s="27"/>
      <c r="D81" s="27">
        <v>1</v>
      </c>
      <c r="E81" s="27">
        <v>1</v>
      </c>
      <c r="F81" s="27"/>
      <c r="G81" s="27"/>
      <c r="H81" s="27">
        <v>2</v>
      </c>
    </row>
    <row r="82" spans="1:8" x14ac:dyDescent="0.35">
      <c r="A82" s="32">
        <v>286</v>
      </c>
      <c r="B82" s="27">
        <v>2</v>
      </c>
      <c r="C82" s="27"/>
      <c r="D82" s="27"/>
      <c r="E82" s="27"/>
      <c r="F82" s="27"/>
      <c r="G82" s="27"/>
      <c r="H82" s="27">
        <v>2</v>
      </c>
    </row>
    <row r="83" spans="1:8" x14ac:dyDescent="0.35">
      <c r="A83" s="32">
        <v>291</v>
      </c>
      <c r="B83" s="27">
        <v>2</v>
      </c>
      <c r="C83" s="27"/>
      <c r="D83" s="27"/>
      <c r="E83" s="27"/>
      <c r="F83" s="27"/>
      <c r="G83" s="27"/>
      <c r="H83" s="27">
        <v>2</v>
      </c>
    </row>
    <row r="84" spans="1:8" x14ac:dyDescent="0.35">
      <c r="A84" s="33">
        <v>295</v>
      </c>
      <c r="B84" s="27"/>
      <c r="C84" s="27"/>
      <c r="D84" s="27"/>
      <c r="E84" s="27"/>
      <c r="F84" s="27"/>
      <c r="G84" s="27">
        <v>1</v>
      </c>
      <c r="H84" s="27">
        <v>1</v>
      </c>
    </row>
    <row r="85" spans="1:8" x14ac:dyDescent="0.35">
      <c r="A85" s="32">
        <v>307</v>
      </c>
      <c r="B85" s="27"/>
      <c r="C85" s="27"/>
      <c r="D85" s="27">
        <v>1</v>
      </c>
      <c r="E85" s="27"/>
      <c r="F85" s="27"/>
      <c r="G85" s="27"/>
      <c r="H85" s="27">
        <v>1</v>
      </c>
    </row>
    <row r="86" spans="1:8" x14ac:dyDescent="0.35">
      <c r="A86" s="32">
        <v>314</v>
      </c>
      <c r="B86" s="27"/>
      <c r="C86" s="27"/>
      <c r="D86" s="27">
        <v>1</v>
      </c>
      <c r="E86" s="27"/>
      <c r="F86" s="27"/>
      <c r="G86" s="27">
        <v>1</v>
      </c>
      <c r="H86" s="27">
        <v>2</v>
      </c>
    </row>
    <row r="87" spans="1:8" x14ac:dyDescent="0.35">
      <c r="A87" s="32">
        <v>319</v>
      </c>
      <c r="B87" s="27"/>
      <c r="C87" s="27"/>
      <c r="D87" s="27"/>
      <c r="E87" s="27"/>
      <c r="F87" s="27">
        <v>1</v>
      </c>
      <c r="G87" s="27"/>
      <c r="H87" s="27">
        <v>1</v>
      </c>
    </row>
    <row r="88" spans="1:8" x14ac:dyDescent="0.35">
      <c r="A88" s="32">
        <v>323</v>
      </c>
      <c r="B88" s="27"/>
      <c r="C88" s="27">
        <v>1</v>
      </c>
      <c r="D88" s="27"/>
      <c r="E88" s="27"/>
      <c r="F88" s="27"/>
      <c r="G88" s="27"/>
      <c r="H88" s="27">
        <v>1</v>
      </c>
    </row>
    <row r="89" spans="1:8" x14ac:dyDescent="0.35">
      <c r="A89" s="32">
        <v>324</v>
      </c>
      <c r="B89" s="27"/>
      <c r="C89" s="27"/>
      <c r="D89" s="27">
        <v>1</v>
      </c>
      <c r="E89" s="27"/>
      <c r="F89" s="27"/>
      <c r="G89" s="27"/>
      <c r="H89" s="27">
        <v>1</v>
      </c>
    </row>
    <row r="90" spans="1:8" x14ac:dyDescent="0.35">
      <c r="A90" s="32">
        <v>328</v>
      </c>
      <c r="B90" s="27"/>
      <c r="C90" s="27">
        <v>1</v>
      </c>
      <c r="D90" s="27"/>
      <c r="E90" s="27"/>
      <c r="F90" s="27"/>
      <c r="G90" s="27"/>
      <c r="H90" s="27">
        <v>1</v>
      </c>
    </row>
    <row r="91" spans="1:8" x14ac:dyDescent="0.35">
      <c r="A91" s="32">
        <v>333</v>
      </c>
      <c r="B91" s="27"/>
      <c r="C91" s="27"/>
      <c r="D91" s="27">
        <v>1</v>
      </c>
      <c r="E91" s="27"/>
      <c r="F91" s="27"/>
      <c r="G91" s="27"/>
      <c r="H91" s="27">
        <v>1</v>
      </c>
    </row>
    <row r="92" spans="1:8" x14ac:dyDescent="0.35">
      <c r="A92" s="32">
        <v>343</v>
      </c>
      <c r="B92" s="27"/>
      <c r="C92" s="27"/>
      <c r="D92" s="27"/>
      <c r="E92" s="27"/>
      <c r="F92" s="27"/>
      <c r="G92" s="27">
        <v>1</v>
      </c>
      <c r="H92" s="27">
        <v>1</v>
      </c>
    </row>
    <row r="93" spans="1:8" x14ac:dyDescent="0.35">
      <c r="A93" s="32">
        <v>344</v>
      </c>
      <c r="B93" s="27"/>
      <c r="C93" s="27"/>
      <c r="D93" s="27"/>
      <c r="E93" s="27"/>
      <c r="F93" s="27">
        <v>1</v>
      </c>
      <c r="G93" s="27"/>
      <c r="H93" s="27">
        <v>1</v>
      </c>
    </row>
    <row r="94" spans="1:8" x14ac:dyDescent="0.35">
      <c r="A94" s="32">
        <v>345</v>
      </c>
      <c r="B94" s="27"/>
      <c r="C94" s="27"/>
      <c r="D94" s="27">
        <v>1</v>
      </c>
      <c r="E94" s="27"/>
      <c r="F94" s="27"/>
      <c r="G94" s="27"/>
      <c r="H94" s="27">
        <v>1</v>
      </c>
    </row>
    <row r="95" spans="1:8" x14ac:dyDescent="0.35">
      <c r="A95" s="32">
        <v>346</v>
      </c>
      <c r="B95" s="27"/>
      <c r="C95" s="27"/>
      <c r="D95" s="27"/>
      <c r="E95" s="27"/>
      <c r="F95" s="27">
        <v>1</v>
      </c>
      <c r="G95" s="27"/>
      <c r="H95" s="27">
        <v>1</v>
      </c>
    </row>
    <row r="96" spans="1:8" x14ac:dyDescent="0.35">
      <c r="A96" s="32">
        <v>351</v>
      </c>
      <c r="B96" s="27">
        <v>1</v>
      </c>
      <c r="C96" s="27"/>
      <c r="D96" s="27"/>
      <c r="E96" s="27"/>
      <c r="F96" s="27"/>
      <c r="G96" s="27"/>
      <c r="H96" s="27">
        <v>1</v>
      </c>
    </row>
    <row r="97" spans="1:8" x14ac:dyDescent="0.35">
      <c r="A97" s="32">
        <v>352</v>
      </c>
      <c r="B97" s="27"/>
      <c r="C97" s="27"/>
      <c r="D97" s="27"/>
      <c r="E97" s="27"/>
      <c r="F97" s="27">
        <v>1</v>
      </c>
      <c r="G97" s="27"/>
      <c r="H97" s="27">
        <v>1</v>
      </c>
    </row>
    <row r="98" spans="1:8" x14ac:dyDescent="0.35">
      <c r="A98" s="32">
        <v>364</v>
      </c>
      <c r="B98" s="27">
        <v>1</v>
      </c>
      <c r="C98" s="27"/>
      <c r="D98" s="27"/>
      <c r="E98" s="27"/>
      <c r="F98" s="27"/>
      <c r="G98" s="27">
        <v>1</v>
      </c>
      <c r="H98" s="27">
        <v>2</v>
      </c>
    </row>
    <row r="99" spans="1:8" x14ac:dyDescent="0.35">
      <c r="A99" s="32">
        <v>367</v>
      </c>
      <c r="B99" s="27"/>
      <c r="C99" s="27">
        <v>1</v>
      </c>
      <c r="D99" s="27">
        <v>1</v>
      </c>
      <c r="E99" s="27"/>
      <c r="F99" s="27"/>
      <c r="G99" s="27"/>
      <c r="H99" s="27">
        <v>2</v>
      </c>
    </row>
    <row r="100" spans="1:8" x14ac:dyDescent="0.35">
      <c r="A100" s="32">
        <v>371</v>
      </c>
      <c r="B100" s="27"/>
      <c r="C100" s="27"/>
      <c r="D100" s="27">
        <v>1</v>
      </c>
      <c r="E100" s="27">
        <v>1</v>
      </c>
      <c r="F100" s="27"/>
      <c r="G100" s="27"/>
      <c r="H100" s="27">
        <v>2</v>
      </c>
    </row>
    <row r="101" spans="1:8" x14ac:dyDescent="0.35">
      <c r="A101" s="32">
        <v>372</v>
      </c>
      <c r="B101" s="27"/>
      <c r="C101" s="27"/>
      <c r="D101" s="27"/>
      <c r="E101" s="27"/>
      <c r="F101" s="27">
        <v>1</v>
      </c>
      <c r="G101" s="27"/>
      <c r="H101" s="27">
        <v>1</v>
      </c>
    </row>
    <row r="102" spans="1:8" x14ac:dyDescent="0.35">
      <c r="A102" s="32">
        <v>378</v>
      </c>
      <c r="B102" s="27"/>
      <c r="C102" s="27"/>
      <c r="D102" s="27"/>
      <c r="E102" s="27"/>
      <c r="F102" s="27"/>
      <c r="G102" s="27">
        <v>1</v>
      </c>
      <c r="H102" s="27">
        <v>1</v>
      </c>
    </row>
    <row r="103" spans="1:8" x14ac:dyDescent="0.35">
      <c r="A103" s="32">
        <v>381</v>
      </c>
      <c r="B103" s="27">
        <v>1</v>
      </c>
      <c r="C103" s="27"/>
      <c r="D103" s="27">
        <v>1</v>
      </c>
      <c r="E103" s="27"/>
      <c r="F103" s="27"/>
      <c r="G103" s="27">
        <v>1</v>
      </c>
      <c r="H103" s="27">
        <v>3</v>
      </c>
    </row>
    <row r="104" spans="1:8" x14ac:dyDescent="0.35">
      <c r="A104" s="33">
        <v>384</v>
      </c>
      <c r="B104" s="27"/>
      <c r="C104" s="27"/>
      <c r="D104" s="27"/>
      <c r="E104" s="27"/>
      <c r="F104" s="27">
        <v>1</v>
      </c>
      <c r="G104" s="27"/>
      <c r="H104" s="27">
        <v>1</v>
      </c>
    </row>
    <row r="105" spans="1:8" x14ac:dyDescent="0.35">
      <c r="A105" s="32">
        <v>404</v>
      </c>
      <c r="B105" s="27">
        <v>1</v>
      </c>
      <c r="C105" s="27"/>
      <c r="D105" s="27">
        <v>1</v>
      </c>
      <c r="E105" s="27"/>
      <c r="F105" s="27"/>
      <c r="G105" s="27"/>
      <c r="H105" s="27">
        <v>2</v>
      </c>
    </row>
    <row r="106" spans="1:8" x14ac:dyDescent="0.35">
      <c r="A106" s="32">
        <v>406</v>
      </c>
      <c r="B106" s="27"/>
      <c r="C106" s="27"/>
      <c r="D106" s="27">
        <v>1</v>
      </c>
      <c r="E106" s="27"/>
      <c r="F106" s="27"/>
      <c r="G106" s="27">
        <v>1</v>
      </c>
      <c r="H106" s="27">
        <v>2</v>
      </c>
    </row>
    <row r="107" spans="1:8" x14ac:dyDescent="0.35">
      <c r="A107" s="32">
        <v>407</v>
      </c>
      <c r="B107" s="27"/>
      <c r="C107" s="27"/>
      <c r="D107" s="27"/>
      <c r="E107" s="27"/>
      <c r="F107" s="27"/>
      <c r="G107" s="27">
        <v>1</v>
      </c>
      <c r="H107" s="27">
        <v>1</v>
      </c>
    </row>
    <row r="108" spans="1:8" x14ac:dyDescent="0.35">
      <c r="A108" s="32">
        <v>418</v>
      </c>
      <c r="B108" s="27"/>
      <c r="C108" s="27"/>
      <c r="D108" s="27"/>
      <c r="E108" s="27">
        <v>1</v>
      </c>
      <c r="F108" s="27"/>
      <c r="G108" s="27"/>
      <c r="H108" s="27">
        <v>1</v>
      </c>
    </row>
    <row r="109" spans="1:8" x14ac:dyDescent="0.35">
      <c r="A109" s="32">
        <v>419</v>
      </c>
      <c r="B109" s="27"/>
      <c r="C109" s="27">
        <v>1</v>
      </c>
      <c r="D109" s="27"/>
      <c r="E109" s="27"/>
      <c r="F109" s="27"/>
      <c r="G109" s="27"/>
      <c r="H109" s="27">
        <v>1</v>
      </c>
    </row>
    <row r="110" spans="1:8" x14ac:dyDescent="0.35">
      <c r="A110" s="32">
        <v>420</v>
      </c>
      <c r="B110" s="27"/>
      <c r="C110" s="27"/>
      <c r="D110" s="27">
        <v>1</v>
      </c>
      <c r="E110" s="27"/>
      <c r="F110" s="27"/>
      <c r="G110" s="27"/>
      <c r="H110" s="27">
        <v>1</v>
      </c>
    </row>
    <row r="111" spans="1:8" x14ac:dyDescent="0.35">
      <c r="A111" s="32">
        <v>424</v>
      </c>
      <c r="B111" s="27"/>
      <c r="C111" s="27"/>
      <c r="D111" s="27">
        <v>1</v>
      </c>
      <c r="E111" s="27"/>
      <c r="F111" s="27"/>
      <c r="G111" s="27"/>
      <c r="H111" s="27">
        <v>1</v>
      </c>
    </row>
    <row r="112" spans="1:8" x14ac:dyDescent="0.35">
      <c r="A112" s="32">
        <v>425</v>
      </c>
      <c r="B112" s="27"/>
      <c r="C112" s="27"/>
      <c r="D112" s="27"/>
      <c r="E112" s="27">
        <v>2</v>
      </c>
      <c r="F112" s="27"/>
      <c r="G112" s="27">
        <v>1</v>
      </c>
      <c r="H112" s="27">
        <v>3</v>
      </c>
    </row>
    <row r="113" spans="1:8" x14ac:dyDescent="0.35">
      <c r="A113" s="32">
        <v>431</v>
      </c>
      <c r="B113" s="27"/>
      <c r="C113" s="27"/>
      <c r="D113" s="27"/>
      <c r="E113" s="27"/>
      <c r="F113" s="27">
        <v>2</v>
      </c>
      <c r="G113" s="27"/>
      <c r="H113" s="27">
        <v>2</v>
      </c>
    </row>
    <row r="114" spans="1:8" x14ac:dyDescent="0.35">
      <c r="A114" s="32">
        <v>437</v>
      </c>
      <c r="B114" s="27"/>
      <c r="C114" s="27"/>
      <c r="D114" s="27"/>
      <c r="E114" s="27"/>
      <c r="F114" s="27"/>
      <c r="G114" s="27">
        <v>1</v>
      </c>
      <c r="H114" s="27">
        <v>1</v>
      </c>
    </row>
    <row r="115" spans="1:8" x14ac:dyDescent="0.35">
      <c r="A115" s="32">
        <v>440</v>
      </c>
      <c r="B115" s="27">
        <v>1</v>
      </c>
      <c r="C115" s="27"/>
      <c r="D115" s="27">
        <v>1</v>
      </c>
      <c r="E115" s="27"/>
      <c r="F115" s="27"/>
      <c r="G115" s="27"/>
      <c r="H115" s="27">
        <v>2</v>
      </c>
    </row>
    <row r="116" spans="1:8" x14ac:dyDescent="0.35">
      <c r="A116" s="32">
        <v>447</v>
      </c>
      <c r="B116" s="27">
        <v>1</v>
      </c>
      <c r="C116" s="27"/>
      <c r="D116" s="27">
        <v>1</v>
      </c>
      <c r="E116" s="27"/>
      <c r="F116" s="27"/>
      <c r="G116" s="27"/>
      <c r="H116" s="27">
        <v>2</v>
      </c>
    </row>
    <row r="117" spans="1:8" x14ac:dyDescent="0.35">
      <c r="A117" s="32">
        <v>457</v>
      </c>
      <c r="B117" s="27"/>
      <c r="C117" s="27"/>
      <c r="D117" s="27"/>
      <c r="E117" s="27"/>
      <c r="F117" s="27">
        <v>1</v>
      </c>
      <c r="G117" s="27"/>
      <c r="H117" s="27">
        <v>1</v>
      </c>
    </row>
    <row r="118" spans="1:8" x14ac:dyDescent="0.35">
      <c r="A118" s="32">
        <v>460</v>
      </c>
      <c r="B118" s="27"/>
      <c r="C118" s="27"/>
      <c r="D118" s="27">
        <v>1</v>
      </c>
      <c r="E118" s="27"/>
      <c r="F118" s="27"/>
      <c r="G118" s="27"/>
      <c r="H118" s="27">
        <v>1</v>
      </c>
    </row>
    <row r="119" spans="1:8" x14ac:dyDescent="0.35">
      <c r="A119" s="32">
        <v>462</v>
      </c>
      <c r="B119" s="27"/>
      <c r="C119" s="27"/>
      <c r="D119" s="27"/>
      <c r="E119" s="27">
        <v>1</v>
      </c>
      <c r="F119" s="27"/>
      <c r="G119" s="27"/>
      <c r="H119" s="27">
        <v>1</v>
      </c>
    </row>
    <row r="120" spans="1:8" x14ac:dyDescent="0.35">
      <c r="A120" s="32">
        <v>466</v>
      </c>
      <c r="B120" s="27"/>
      <c r="C120" s="27"/>
      <c r="D120" s="27">
        <v>1</v>
      </c>
      <c r="E120" s="27">
        <v>1</v>
      </c>
      <c r="F120" s="27"/>
      <c r="G120" s="27"/>
      <c r="H120" s="27">
        <v>2</v>
      </c>
    </row>
    <row r="121" spans="1:8" x14ac:dyDescent="0.35">
      <c r="A121" s="32">
        <v>472</v>
      </c>
      <c r="B121" s="27"/>
      <c r="C121" s="27"/>
      <c r="D121" s="27"/>
      <c r="E121" s="27"/>
      <c r="F121" s="27">
        <v>1</v>
      </c>
      <c r="G121" s="27"/>
      <c r="H121" s="27">
        <v>1</v>
      </c>
    </row>
    <row r="122" spans="1:8" x14ac:dyDescent="0.35">
      <c r="A122" s="33">
        <v>473</v>
      </c>
      <c r="B122" s="27"/>
      <c r="C122" s="27"/>
      <c r="D122" s="27"/>
      <c r="E122" s="27"/>
      <c r="F122" s="27">
        <v>1</v>
      </c>
      <c r="G122" s="27"/>
      <c r="H122" s="27">
        <v>1</v>
      </c>
    </row>
    <row r="123" spans="1:8" x14ac:dyDescent="0.35">
      <c r="A123" s="32">
        <v>488</v>
      </c>
      <c r="B123" s="27"/>
      <c r="C123" s="27"/>
      <c r="D123" s="27">
        <v>2</v>
      </c>
      <c r="E123" s="27"/>
      <c r="F123" s="27"/>
      <c r="G123" s="27"/>
      <c r="H123" s="27">
        <v>2</v>
      </c>
    </row>
    <row r="124" spans="1:8" x14ac:dyDescent="0.35">
      <c r="A124" s="32">
        <v>493</v>
      </c>
      <c r="B124" s="27"/>
      <c r="C124" s="27"/>
      <c r="D124" s="27"/>
      <c r="E124" s="27">
        <v>1</v>
      </c>
      <c r="F124" s="27"/>
      <c r="G124" s="27"/>
      <c r="H124" s="27">
        <v>1</v>
      </c>
    </row>
    <row r="125" spans="1:8" x14ac:dyDescent="0.35">
      <c r="A125" s="32">
        <v>494</v>
      </c>
      <c r="B125" s="27"/>
      <c r="C125" s="27"/>
      <c r="D125" s="27"/>
      <c r="E125" s="27"/>
      <c r="F125" s="27"/>
      <c r="G125" s="27">
        <v>1</v>
      </c>
      <c r="H125" s="27">
        <v>1</v>
      </c>
    </row>
    <row r="126" spans="1:8" x14ac:dyDescent="0.35">
      <c r="A126" s="32">
        <v>498</v>
      </c>
      <c r="B126" s="27"/>
      <c r="C126" s="27"/>
      <c r="D126" s="27"/>
      <c r="E126" s="27">
        <v>1</v>
      </c>
      <c r="F126" s="27"/>
      <c r="G126" s="27"/>
      <c r="H126" s="27">
        <v>1</v>
      </c>
    </row>
    <row r="127" spans="1:8" x14ac:dyDescent="0.35">
      <c r="A127" s="32">
        <v>500</v>
      </c>
      <c r="B127" s="27">
        <v>1</v>
      </c>
      <c r="C127" s="27"/>
      <c r="D127" s="27"/>
      <c r="E127" s="27"/>
      <c r="F127" s="27"/>
      <c r="G127" s="27"/>
      <c r="H127" s="27">
        <v>1</v>
      </c>
    </row>
    <row r="128" spans="1:8" x14ac:dyDescent="0.35">
      <c r="A128" s="32">
        <v>509</v>
      </c>
      <c r="B128" s="27"/>
      <c r="C128" s="27"/>
      <c r="D128" s="27">
        <v>1</v>
      </c>
      <c r="E128" s="27"/>
      <c r="F128" s="27"/>
      <c r="G128" s="27"/>
      <c r="H128" s="27">
        <v>1</v>
      </c>
    </row>
    <row r="129" spans="1:8" x14ac:dyDescent="0.35">
      <c r="A129" s="32">
        <v>510</v>
      </c>
      <c r="B129" s="27"/>
      <c r="C129" s="27">
        <v>1</v>
      </c>
      <c r="D129" s="27"/>
      <c r="E129" s="27"/>
      <c r="F129" s="27"/>
      <c r="G129" s="27">
        <v>1</v>
      </c>
      <c r="H129" s="27">
        <v>2</v>
      </c>
    </row>
    <row r="130" spans="1:8" x14ac:dyDescent="0.35">
      <c r="A130" s="32">
        <v>511</v>
      </c>
      <c r="B130" s="27"/>
      <c r="C130" s="27"/>
      <c r="D130" s="27">
        <v>1</v>
      </c>
      <c r="E130" s="27"/>
      <c r="F130" s="27"/>
      <c r="G130" s="27"/>
      <c r="H130" s="27">
        <v>1</v>
      </c>
    </row>
    <row r="131" spans="1:8" x14ac:dyDescent="0.35">
      <c r="A131" s="32">
        <v>513</v>
      </c>
      <c r="B131" s="27"/>
      <c r="C131" s="27"/>
      <c r="D131" s="27">
        <v>1</v>
      </c>
      <c r="E131" s="27"/>
      <c r="F131" s="27"/>
      <c r="G131" s="27"/>
      <c r="H131" s="27">
        <v>1</v>
      </c>
    </row>
    <row r="132" spans="1:8" x14ac:dyDescent="0.35">
      <c r="A132" s="32">
        <v>515</v>
      </c>
      <c r="B132" s="27"/>
      <c r="C132" s="27"/>
      <c r="D132" s="27"/>
      <c r="E132" s="27"/>
      <c r="F132" s="27"/>
      <c r="G132" s="27">
        <v>1</v>
      </c>
      <c r="H132" s="27">
        <v>1</v>
      </c>
    </row>
    <row r="133" spans="1:8" x14ac:dyDescent="0.35">
      <c r="A133" s="32">
        <v>517</v>
      </c>
      <c r="B133" s="27"/>
      <c r="C133" s="27"/>
      <c r="D133" s="27"/>
      <c r="E133" s="27"/>
      <c r="F133" s="27">
        <v>1</v>
      </c>
      <c r="G133" s="27"/>
      <c r="H133" s="27">
        <v>1</v>
      </c>
    </row>
    <row r="134" spans="1:8" x14ac:dyDescent="0.35">
      <c r="A134" s="32">
        <v>518</v>
      </c>
      <c r="B134" s="27"/>
      <c r="C134" s="27"/>
      <c r="D134" s="27">
        <v>1</v>
      </c>
      <c r="E134" s="27"/>
      <c r="F134" s="27"/>
      <c r="G134" s="27"/>
      <c r="H134" s="27">
        <v>1</v>
      </c>
    </row>
    <row r="135" spans="1:8" x14ac:dyDescent="0.35">
      <c r="A135" s="32">
        <v>519</v>
      </c>
      <c r="B135" s="27"/>
      <c r="C135" s="27"/>
      <c r="D135" s="27">
        <v>2</v>
      </c>
      <c r="E135" s="27"/>
      <c r="F135" s="27">
        <v>1</v>
      </c>
      <c r="G135" s="27"/>
      <c r="H135" s="27">
        <v>3</v>
      </c>
    </row>
    <row r="136" spans="1:8" x14ac:dyDescent="0.35">
      <c r="A136" s="32">
        <v>520</v>
      </c>
      <c r="B136" s="27"/>
      <c r="C136" s="27"/>
      <c r="D136" s="27">
        <v>1</v>
      </c>
      <c r="E136" s="27"/>
      <c r="F136" s="27"/>
      <c r="G136" s="27"/>
      <c r="H136" s="27">
        <v>1</v>
      </c>
    </row>
    <row r="137" spans="1:8" x14ac:dyDescent="0.35">
      <c r="A137" s="32">
        <v>522</v>
      </c>
      <c r="B137" s="27"/>
      <c r="C137" s="27">
        <v>1</v>
      </c>
      <c r="D137" s="27"/>
      <c r="E137" s="27"/>
      <c r="F137" s="27"/>
      <c r="G137" s="27">
        <v>1</v>
      </c>
      <c r="H137" s="27">
        <v>2</v>
      </c>
    </row>
    <row r="138" spans="1:8" x14ac:dyDescent="0.35">
      <c r="A138" s="32">
        <v>526</v>
      </c>
      <c r="B138" s="27"/>
      <c r="C138" s="27"/>
      <c r="D138" s="27">
        <v>1</v>
      </c>
      <c r="E138" s="27"/>
      <c r="F138" s="27"/>
      <c r="G138" s="27"/>
      <c r="H138" s="27">
        <v>1</v>
      </c>
    </row>
    <row r="139" spans="1:8" x14ac:dyDescent="0.35">
      <c r="A139" s="32">
        <v>528</v>
      </c>
      <c r="B139" s="27"/>
      <c r="C139" s="27"/>
      <c r="D139" s="27">
        <v>1</v>
      </c>
      <c r="E139" s="27"/>
      <c r="F139" s="27"/>
      <c r="G139" s="27"/>
      <c r="H139" s="27">
        <v>1</v>
      </c>
    </row>
    <row r="140" spans="1:8" x14ac:dyDescent="0.35">
      <c r="A140" s="32">
        <v>537</v>
      </c>
      <c r="B140" s="27"/>
      <c r="C140" s="27"/>
      <c r="D140" s="27"/>
      <c r="E140" s="27"/>
      <c r="F140" s="27"/>
      <c r="G140" s="27">
        <v>1</v>
      </c>
      <c r="H140" s="27">
        <v>1</v>
      </c>
    </row>
    <row r="141" spans="1:8" x14ac:dyDescent="0.35">
      <c r="A141" s="32">
        <v>538</v>
      </c>
      <c r="B141" s="27">
        <v>1</v>
      </c>
      <c r="C141" s="27"/>
      <c r="D141" s="27">
        <v>1</v>
      </c>
      <c r="E141" s="27"/>
      <c r="F141" s="27"/>
      <c r="G141" s="27"/>
      <c r="H141" s="27">
        <v>2</v>
      </c>
    </row>
    <row r="142" spans="1:8" x14ac:dyDescent="0.35">
      <c r="A142" s="32">
        <v>539</v>
      </c>
      <c r="B142" s="27"/>
      <c r="C142" s="27"/>
      <c r="D142" s="27">
        <v>1</v>
      </c>
      <c r="E142" s="27"/>
      <c r="F142" s="27"/>
      <c r="G142" s="27"/>
      <c r="H142" s="27">
        <v>1</v>
      </c>
    </row>
    <row r="143" spans="1:8" x14ac:dyDescent="0.35">
      <c r="A143" s="32">
        <v>543</v>
      </c>
      <c r="B143" s="27"/>
      <c r="C143" s="27"/>
      <c r="D143" s="27">
        <v>1</v>
      </c>
      <c r="E143" s="27"/>
      <c r="F143" s="27"/>
      <c r="G143" s="27"/>
      <c r="H143" s="27">
        <v>1</v>
      </c>
    </row>
    <row r="144" spans="1:8" x14ac:dyDescent="0.35">
      <c r="A144" s="32">
        <v>545</v>
      </c>
      <c r="B144" s="27"/>
      <c r="C144" s="27"/>
      <c r="D144" s="27">
        <v>1</v>
      </c>
      <c r="E144" s="27"/>
      <c r="F144" s="27"/>
      <c r="G144" s="27"/>
      <c r="H144" s="27">
        <v>1</v>
      </c>
    </row>
    <row r="145" spans="1:8" x14ac:dyDescent="0.35">
      <c r="A145" s="32">
        <v>547</v>
      </c>
      <c r="B145" s="27"/>
      <c r="C145" s="27"/>
      <c r="D145" s="27"/>
      <c r="E145" s="27"/>
      <c r="F145" s="27"/>
      <c r="G145" s="27">
        <v>1</v>
      </c>
      <c r="H145" s="27">
        <v>1</v>
      </c>
    </row>
    <row r="146" spans="1:8" x14ac:dyDescent="0.35">
      <c r="A146" s="32">
        <v>552</v>
      </c>
      <c r="B146" s="27"/>
      <c r="C146" s="27"/>
      <c r="D146" s="27"/>
      <c r="E146" s="27">
        <v>1</v>
      </c>
      <c r="F146" s="27"/>
      <c r="G146" s="27">
        <v>1</v>
      </c>
      <c r="H146" s="27">
        <v>2</v>
      </c>
    </row>
    <row r="147" spans="1:8" x14ac:dyDescent="0.35">
      <c r="A147" s="32">
        <v>553</v>
      </c>
      <c r="B147" s="27"/>
      <c r="C147" s="27"/>
      <c r="D147" s="27">
        <v>2</v>
      </c>
      <c r="E147" s="27"/>
      <c r="F147" s="27"/>
      <c r="G147" s="27"/>
      <c r="H147" s="27">
        <v>2</v>
      </c>
    </row>
    <row r="148" spans="1:8" x14ac:dyDescent="0.35">
      <c r="A148" s="32">
        <v>555</v>
      </c>
      <c r="B148" s="27"/>
      <c r="C148" s="27"/>
      <c r="D148" s="27">
        <v>1</v>
      </c>
      <c r="E148" s="27"/>
      <c r="F148" s="27"/>
      <c r="G148" s="27"/>
      <c r="H148" s="27">
        <v>1</v>
      </c>
    </row>
    <row r="149" spans="1:8" x14ac:dyDescent="0.35">
      <c r="A149" s="32">
        <v>561</v>
      </c>
      <c r="B149" s="27"/>
      <c r="C149" s="27"/>
      <c r="D149" s="27">
        <v>1</v>
      </c>
      <c r="E149" s="27"/>
      <c r="F149" s="27"/>
      <c r="G149" s="27"/>
      <c r="H149" s="27">
        <v>1</v>
      </c>
    </row>
    <row r="150" spans="1:8" x14ac:dyDescent="0.35">
      <c r="A150" s="33">
        <v>562</v>
      </c>
      <c r="B150" s="27"/>
      <c r="C150" s="27"/>
      <c r="D150" s="27">
        <v>1</v>
      </c>
      <c r="E150" s="27"/>
      <c r="F150" s="27"/>
      <c r="G150" s="27"/>
      <c r="H150" s="27">
        <v>1</v>
      </c>
    </row>
    <row r="151" spans="1:8" x14ac:dyDescent="0.35">
      <c r="A151" s="32">
        <v>574</v>
      </c>
      <c r="B151" s="27"/>
      <c r="C151" s="27"/>
      <c r="D151" s="27"/>
      <c r="E151" s="27"/>
      <c r="F151" s="27"/>
      <c r="G151" s="27">
        <v>1</v>
      </c>
      <c r="H151" s="27">
        <v>1</v>
      </c>
    </row>
    <row r="152" spans="1:8" x14ac:dyDescent="0.35">
      <c r="A152" s="32">
        <v>576</v>
      </c>
      <c r="B152" s="27"/>
      <c r="C152" s="27"/>
      <c r="D152" s="27">
        <v>1</v>
      </c>
      <c r="E152" s="27"/>
      <c r="F152" s="27"/>
      <c r="G152" s="27">
        <v>1</v>
      </c>
      <c r="H152" s="27">
        <v>2</v>
      </c>
    </row>
    <row r="153" spans="1:8" x14ac:dyDescent="0.35">
      <c r="A153" s="32">
        <v>578</v>
      </c>
      <c r="B153" s="27"/>
      <c r="C153" s="27"/>
      <c r="D153" s="27">
        <v>1</v>
      </c>
      <c r="E153" s="27"/>
      <c r="F153" s="27"/>
      <c r="G153" s="27"/>
      <c r="H153" s="27">
        <v>1</v>
      </c>
    </row>
    <row r="154" spans="1:8" x14ac:dyDescent="0.35">
      <c r="A154" s="32">
        <v>581</v>
      </c>
      <c r="B154" s="27"/>
      <c r="C154" s="27"/>
      <c r="D154" s="27"/>
      <c r="E154" s="27"/>
      <c r="F154" s="27">
        <v>1</v>
      </c>
      <c r="G154" s="27"/>
      <c r="H154" s="27">
        <v>1</v>
      </c>
    </row>
    <row r="155" spans="1:8" x14ac:dyDescent="0.35">
      <c r="A155" s="32">
        <v>582</v>
      </c>
      <c r="B155" s="27"/>
      <c r="C155" s="27"/>
      <c r="D155" s="27">
        <v>1</v>
      </c>
      <c r="E155" s="27"/>
      <c r="F155" s="27"/>
      <c r="G155" s="27"/>
      <c r="H155" s="27">
        <v>1</v>
      </c>
    </row>
    <row r="156" spans="1:8" x14ac:dyDescent="0.35">
      <c r="A156" s="32">
        <v>592</v>
      </c>
      <c r="B156" s="27"/>
      <c r="C156" s="27"/>
      <c r="D156" s="27">
        <v>1</v>
      </c>
      <c r="E156" s="27"/>
      <c r="F156" s="27"/>
      <c r="G156" s="27"/>
      <c r="H156" s="27">
        <v>1</v>
      </c>
    </row>
    <row r="157" spans="1:8" x14ac:dyDescent="0.35">
      <c r="A157" s="32">
        <v>594</v>
      </c>
      <c r="B157" s="27"/>
      <c r="C157" s="27"/>
      <c r="D157" s="27"/>
      <c r="E157" s="27">
        <v>1</v>
      </c>
      <c r="F157" s="27"/>
      <c r="G157" s="27"/>
      <c r="H157" s="27">
        <v>1</v>
      </c>
    </row>
    <row r="158" spans="1:8" x14ac:dyDescent="0.35">
      <c r="A158" s="32">
        <v>597</v>
      </c>
      <c r="B158" s="27"/>
      <c r="C158" s="27"/>
      <c r="D158" s="27">
        <v>1</v>
      </c>
      <c r="E158" s="27"/>
      <c r="F158" s="27"/>
      <c r="G158" s="27"/>
      <c r="H158" s="27">
        <v>1</v>
      </c>
    </row>
    <row r="159" spans="1:8" x14ac:dyDescent="0.35">
      <c r="A159" s="32">
        <v>598</v>
      </c>
      <c r="B159" s="27"/>
      <c r="C159" s="27"/>
      <c r="D159" s="27"/>
      <c r="E159" s="27">
        <v>1</v>
      </c>
      <c r="F159" s="27">
        <v>1</v>
      </c>
      <c r="G159" s="27"/>
      <c r="H159" s="27">
        <v>2</v>
      </c>
    </row>
    <row r="160" spans="1:8" x14ac:dyDescent="0.35">
      <c r="A160" s="32">
        <v>601</v>
      </c>
      <c r="B160" s="27"/>
      <c r="C160" s="27"/>
      <c r="D160" s="27">
        <v>1</v>
      </c>
      <c r="E160" s="27"/>
      <c r="F160" s="27"/>
      <c r="G160" s="27"/>
      <c r="H160" s="27">
        <v>1</v>
      </c>
    </row>
    <row r="161" spans="1:8" x14ac:dyDescent="0.35">
      <c r="A161" s="32">
        <v>605</v>
      </c>
      <c r="B161" s="27">
        <v>1</v>
      </c>
      <c r="C161" s="27"/>
      <c r="D161" s="27"/>
      <c r="E161" s="27"/>
      <c r="F161" s="27"/>
      <c r="G161" s="27"/>
      <c r="H161" s="27">
        <v>1</v>
      </c>
    </row>
    <row r="162" spans="1:8" x14ac:dyDescent="0.35">
      <c r="A162" s="32">
        <v>608</v>
      </c>
      <c r="B162" s="27">
        <v>1</v>
      </c>
      <c r="C162" s="27"/>
      <c r="D162" s="27"/>
      <c r="E162" s="27"/>
      <c r="F162" s="27">
        <v>1</v>
      </c>
      <c r="G162" s="27"/>
      <c r="H162" s="27">
        <v>2</v>
      </c>
    </row>
    <row r="163" spans="1:8" x14ac:dyDescent="0.35">
      <c r="A163" s="32">
        <v>610</v>
      </c>
      <c r="B163" s="27"/>
      <c r="C163" s="27"/>
      <c r="D163" s="27">
        <v>1</v>
      </c>
      <c r="E163" s="27"/>
      <c r="F163" s="27"/>
      <c r="G163" s="27"/>
      <c r="H163" s="27">
        <v>1</v>
      </c>
    </row>
    <row r="164" spans="1:8" x14ac:dyDescent="0.35">
      <c r="A164" s="32">
        <v>612</v>
      </c>
      <c r="B164" s="27">
        <v>1</v>
      </c>
      <c r="C164" s="27"/>
      <c r="D164" s="27"/>
      <c r="E164" s="27"/>
      <c r="F164" s="27"/>
      <c r="G164" s="27"/>
      <c r="H164" s="27">
        <v>1</v>
      </c>
    </row>
    <row r="165" spans="1:8" x14ac:dyDescent="0.35">
      <c r="A165" s="32">
        <v>613</v>
      </c>
      <c r="B165" s="27"/>
      <c r="C165" s="27"/>
      <c r="D165" s="27">
        <v>3</v>
      </c>
      <c r="E165" s="27"/>
      <c r="F165" s="27"/>
      <c r="G165" s="27"/>
      <c r="H165" s="27">
        <v>3</v>
      </c>
    </row>
    <row r="166" spans="1:8" x14ac:dyDescent="0.35">
      <c r="A166" s="32">
        <v>614</v>
      </c>
      <c r="B166" s="27"/>
      <c r="C166" s="27"/>
      <c r="D166" s="27">
        <v>1</v>
      </c>
      <c r="E166" s="27"/>
      <c r="F166" s="27"/>
      <c r="G166" s="27">
        <v>1</v>
      </c>
      <c r="H166" s="27">
        <v>2</v>
      </c>
    </row>
    <row r="167" spans="1:8" x14ac:dyDescent="0.35">
      <c r="A167" s="32">
        <v>619</v>
      </c>
      <c r="B167" s="27"/>
      <c r="C167" s="27">
        <v>1</v>
      </c>
      <c r="D167" s="27"/>
      <c r="E167" s="27"/>
      <c r="F167" s="27"/>
      <c r="G167" s="27"/>
      <c r="H167" s="27">
        <v>1</v>
      </c>
    </row>
    <row r="168" spans="1:8" x14ac:dyDescent="0.35">
      <c r="A168" s="32">
        <v>620</v>
      </c>
      <c r="B168" s="27"/>
      <c r="C168" s="27"/>
      <c r="D168" s="27"/>
      <c r="E168" s="27">
        <v>1</v>
      </c>
      <c r="F168" s="27"/>
      <c r="G168" s="27"/>
      <c r="H168" s="27">
        <v>1</v>
      </c>
    </row>
    <row r="169" spans="1:8" x14ac:dyDescent="0.35">
      <c r="A169" s="32">
        <v>621</v>
      </c>
      <c r="B169" s="27">
        <v>1</v>
      </c>
      <c r="C169" s="27"/>
      <c r="D169" s="27"/>
      <c r="E169" s="27"/>
      <c r="F169" s="27"/>
      <c r="G169" s="27"/>
      <c r="H169" s="27">
        <v>1</v>
      </c>
    </row>
    <row r="170" spans="1:8" x14ac:dyDescent="0.35">
      <c r="A170" s="32">
        <v>636</v>
      </c>
      <c r="B170" s="27"/>
      <c r="C170" s="27"/>
      <c r="D170" s="27">
        <v>1</v>
      </c>
      <c r="E170" s="27"/>
      <c r="F170" s="27"/>
      <c r="G170" s="27"/>
      <c r="H170" s="27">
        <v>1</v>
      </c>
    </row>
    <row r="171" spans="1:8" x14ac:dyDescent="0.35">
      <c r="A171" s="32">
        <v>637</v>
      </c>
      <c r="B171" s="27">
        <v>1</v>
      </c>
      <c r="C171" s="27"/>
      <c r="D171" s="27">
        <v>1</v>
      </c>
      <c r="E171" s="27"/>
      <c r="F171" s="27"/>
      <c r="G171" s="27"/>
      <c r="H171" s="27">
        <v>2</v>
      </c>
    </row>
    <row r="172" spans="1:8" x14ac:dyDescent="0.35">
      <c r="A172" s="32">
        <v>642</v>
      </c>
      <c r="B172" s="27"/>
      <c r="C172" s="27"/>
      <c r="D172" s="27">
        <v>2</v>
      </c>
      <c r="E172" s="27"/>
      <c r="F172" s="27"/>
      <c r="G172" s="27"/>
      <c r="H172" s="27">
        <v>2</v>
      </c>
    </row>
    <row r="173" spans="1:8" x14ac:dyDescent="0.35">
      <c r="A173" s="32">
        <v>646</v>
      </c>
      <c r="B173" s="27"/>
      <c r="C173" s="27"/>
      <c r="D173" s="27"/>
      <c r="E173" s="27"/>
      <c r="F173" s="27"/>
      <c r="G173" s="27">
        <v>1</v>
      </c>
      <c r="H173" s="27">
        <v>1</v>
      </c>
    </row>
    <row r="174" spans="1:8" x14ac:dyDescent="0.35">
      <c r="A174" s="32">
        <v>648</v>
      </c>
      <c r="B174" s="27"/>
      <c r="C174" s="27"/>
      <c r="D174" s="27"/>
      <c r="E174" s="27"/>
      <c r="F174" s="27"/>
      <c r="G174" s="27">
        <v>1</v>
      </c>
      <c r="H174" s="27">
        <v>1</v>
      </c>
    </row>
    <row r="175" spans="1:8" x14ac:dyDescent="0.35">
      <c r="A175" s="32">
        <v>650</v>
      </c>
      <c r="B175" s="27">
        <v>1</v>
      </c>
      <c r="C175" s="27"/>
      <c r="D175" s="27"/>
      <c r="E175" s="27"/>
      <c r="F175" s="27"/>
      <c r="G175" s="27"/>
      <c r="H175" s="27">
        <v>1</v>
      </c>
    </row>
    <row r="176" spans="1:8" x14ac:dyDescent="0.35">
      <c r="A176" s="32">
        <v>651</v>
      </c>
      <c r="B176" s="27"/>
      <c r="C176" s="27">
        <v>1</v>
      </c>
      <c r="D176" s="27">
        <v>1</v>
      </c>
      <c r="E176" s="27"/>
      <c r="F176" s="27"/>
      <c r="G176" s="27"/>
      <c r="H176" s="27">
        <v>2</v>
      </c>
    </row>
    <row r="177" spans="1:8" x14ac:dyDescent="0.35">
      <c r="A177" s="32">
        <v>654</v>
      </c>
      <c r="B177" s="27"/>
      <c r="C177" s="27"/>
      <c r="D177" s="27"/>
      <c r="E177" s="27"/>
      <c r="F177" s="27">
        <v>1</v>
      </c>
      <c r="G177" s="27"/>
      <c r="H177" s="27">
        <v>1</v>
      </c>
    </row>
    <row r="178" spans="1:8" x14ac:dyDescent="0.35">
      <c r="A178" s="32">
        <v>656</v>
      </c>
      <c r="B178" s="27"/>
      <c r="C178" s="27"/>
      <c r="D178" s="27"/>
      <c r="E178" s="27">
        <v>2</v>
      </c>
      <c r="F178" s="27"/>
      <c r="G178" s="27"/>
      <c r="H178" s="27">
        <v>2</v>
      </c>
    </row>
    <row r="179" spans="1:8" x14ac:dyDescent="0.35">
      <c r="A179" s="32">
        <v>657</v>
      </c>
      <c r="B179" s="27"/>
      <c r="C179" s="27"/>
      <c r="D179" s="27">
        <v>1</v>
      </c>
      <c r="E179" s="27"/>
      <c r="F179" s="27"/>
      <c r="G179" s="27"/>
      <c r="H179" s="27">
        <v>1</v>
      </c>
    </row>
    <row r="180" spans="1:8" x14ac:dyDescent="0.35">
      <c r="A180" s="33">
        <v>659</v>
      </c>
      <c r="B180" s="27"/>
      <c r="C180" s="27"/>
      <c r="D180" s="27">
        <v>1</v>
      </c>
      <c r="E180" s="27"/>
      <c r="F180" s="27"/>
      <c r="G180" s="27"/>
      <c r="H180" s="27">
        <v>1</v>
      </c>
    </row>
    <row r="181" spans="1:8" x14ac:dyDescent="0.35">
      <c r="A181" s="32">
        <v>663</v>
      </c>
      <c r="B181" s="27"/>
      <c r="C181" s="27"/>
      <c r="D181" s="27">
        <v>1</v>
      </c>
      <c r="E181" s="27"/>
      <c r="F181" s="27"/>
      <c r="G181" s="27"/>
      <c r="H181" s="27">
        <v>1</v>
      </c>
    </row>
    <row r="182" spans="1:8" x14ac:dyDescent="0.35">
      <c r="A182" s="32">
        <v>664</v>
      </c>
      <c r="B182" s="27">
        <v>1</v>
      </c>
      <c r="C182" s="27"/>
      <c r="D182" s="27"/>
      <c r="E182" s="27">
        <v>1</v>
      </c>
      <c r="F182" s="27"/>
      <c r="G182" s="27"/>
      <c r="H182" s="27">
        <v>2</v>
      </c>
    </row>
    <row r="183" spans="1:8" x14ac:dyDescent="0.35">
      <c r="A183" s="32">
        <v>665</v>
      </c>
      <c r="B183" s="27"/>
      <c r="C183" s="27">
        <v>1</v>
      </c>
      <c r="D183" s="27"/>
      <c r="E183" s="27">
        <v>1</v>
      </c>
      <c r="F183" s="27">
        <v>1</v>
      </c>
      <c r="G183" s="27">
        <v>1</v>
      </c>
      <c r="H183" s="27">
        <v>4</v>
      </c>
    </row>
    <row r="184" spans="1:8" x14ac:dyDescent="0.35">
      <c r="A184" s="32">
        <v>666</v>
      </c>
      <c r="B184" s="27">
        <v>1</v>
      </c>
      <c r="C184" s="27"/>
      <c r="D184" s="27"/>
      <c r="E184" s="27"/>
      <c r="F184" s="27">
        <v>2</v>
      </c>
      <c r="G184" s="27"/>
      <c r="H184" s="27">
        <v>3</v>
      </c>
    </row>
    <row r="185" spans="1:8" x14ac:dyDescent="0.35">
      <c r="A185" s="32">
        <v>667</v>
      </c>
      <c r="B185" s="27"/>
      <c r="C185" s="27"/>
      <c r="D185" s="27"/>
      <c r="E185" s="27"/>
      <c r="F185" s="27"/>
      <c r="G185" s="27">
        <v>1</v>
      </c>
      <c r="H185" s="27">
        <v>1</v>
      </c>
    </row>
    <row r="186" spans="1:8" x14ac:dyDescent="0.35">
      <c r="A186" s="32">
        <v>669</v>
      </c>
      <c r="B186" s="27"/>
      <c r="C186" s="27"/>
      <c r="D186" s="27"/>
      <c r="E186" s="27"/>
      <c r="F186" s="27"/>
      <c r="G186" s="27">
        <v>1</v>
      </c>
      <c r="H186" s="27">
        <v>1</v>
      </c>
    </row>
    <row r="187" spans="1:8" x14ac:dyDescent="0.35">
      <c r="A187" s="32">
        <v>673</v>
      </c>
      <c r="B187" s="27">
        <v>1</v>
      </c>
      <c r="C187" s="27"/>
      <c r="D187" s="27">
        <v>1</v>
      </c>
      <c r="E187" s="27"/>
      <c r="F187" s="27"/>
      <c r="G187" s="27">
        <v>1</v>
      </c>
      <c r="H187" s="27">
        <v>3</v>
      </c>
    </row>
    <row r="188" spans="1:8" x14ac:dyDescent="0.35">
      <c r="A188" s="32">
        <v>675</v>
      </c>
      <c r="B188" s="27"/>
      <c r="C188" s="27"/>
      <c r="D188" s="27">
        <v>1</v>
      </c>
      <c r="E188" s="27"/>
      <c r="F188" s="27"/>
      <c r="G188" s="27"/>
      <c r="H188" s="27">
        <v>1</v>
      </c>
    </row>
    <row r="189" spans="1:8" x14ac:dyDescent="0.35">
      <c r="A189" s="32">
        <v>676</v>
      </c>
      <c r="B189" s="27"/>
      <c r="C189" s="27"/>
      <c r="D189" s="27"/>
      <c r="E189" s="27"/>
      <c r="F189" s="27">
        <v>1</v>
      </c>
      <c r="G189" s="27"/>
      <c r="H189" s="27">
        <v>1</v>
      </c>
    </row>
    <row r="190" spans="1:8" x14ac:dyDescent="0.35">
      <c r="A190" s="32">
        <v>680</v>
      </c>
      <c r="B190" s="27"/>
      <c r="C190" s="27"/>
      <c r="D190" s="27"/>
      <c r="E190" s="27"/>
      <c r="F190" s="27">
        <v>1</v>
      </c>
      <c r="G190" s="27"/>
      <c r="H190" s="27">
        <v>1</v>
      </c>
    </row>
    <row r="191" spans="1:8" x14ac:dyDescent="0.35">
      <c r="A191" s="32">
        <v>681</v>
      </c>
      <c r="B191" s="27">
        <v>1</v>
      </c>
      <c r="C191" s="27"/>
      <c r="D191" s="27"/>
      <c r="E191" s="27"/>
      <c r="F191" s="27"/>
      <c r="G191" s="27"/>
      <c r="H191" s="27">
        <v>1</v>
      </c>
    </row>
    <row r="192" spans="1:8" x14ac:dyDescent="0.35">
      <c r="A192" s="32">
        <v>682</v>
      </c>
      <c r="B192" s="27"/>
      <c r="C192" s="27"/>
      <c r="D192" s="27">
        <v>1</v>
      </c>
      <c r="E192" s="27"/>
      <c r="F192" s="27"/>
      <c r="G192" s="27"/>
      <c r="H192" s="27">
        <v>1</v>
      </c>
    </row>
    <row r="193" spans="1:8" x14ac:dyDescent="0.35">
      <c r="A193" s="32">
        <v>683</v>
      </c>
      <c r="B193" s="27">
        <v>1</v>
      </c>
      <c r="C193" s="27"/>
      <c r="D193" s="27">
        <v>1</v>
      </c>
      <c r="E193" s="27"/>
      <c r="F193" s="27"/>
      <c r="G193" s="27"/>
      <c r="H193" s="27">
        <v>2</v>
      </c>
    </row>
    <row r="194" spans="1:8" x14ac:dyDescent="0.35">
      <c r="A194" s="32">
        <v>685</v>
      </c>
      <c r="B194" s="27"/>
      <c r="C194" s="27"/>
      <c r="D194" s="27"/>
      <c r="E194" s="27"/>
      <c r="F194" s="27"/>
      <c r="G194" s="27">
        <v>1</v>
      </c>
      <c r="H194" s="27">
        <v>1</v>
      </c>
    </row>
    <row r="195" spans="1:8" x14ac:dyDescent="0.35">
      <c r="A195" s="32">
        <v>687</v>
      </c>
      <c r="B195" s="27"/>
      <c r="C195" s="27"/>
      <c r="D195" s="27"/>
      <c r="E195" s="27"/>
      <c r="F195" s="27">
        <v>1</v>
      </c>
      <c r="G195" s="27"/>
      <c r="H195" s="27">
        <v>1</v>
      </c>
    </row>
    <row r="196" spans="1:8" x14ac:dyDescent="0.35">
      <c r="A196" s="32">
        <v>690</v>
      </c>
      <c r="B196" s="27"/>
      <c r="C196" s="27"/>
      <c r="D196" s="27"/>
      <c r="E196" s="27"/>
      <c r="F196" s="27">
        <v>1</v>
      </c>
      <c r="G196" s="27"/>
      <c r="H196" s="27">
        <v>1</v>
      </c>
    </row>
    <row r="197" spans="1:8" x14ac:dyDescent="0.35">
      <c r="A197" s="32">
        <v>695</v>
      </c>
      <c r="B197" s="27"/>
      <c r="C197" s="27"/>
      <c r="D197" s="27"/>
      <c r="E197" s="27">
        <v>1</v>
      </c>
      <c r="F197" s="27"/>
      <c r="G197" s="27"/>
      <c r="H197" s="27">
        <v>1</v>
      </c>
    </row>
    <row r="198" spans="1:8" x14ac:dyDescent="0.35">
      <c r="A198" s="32">
        <v>697</v>
      </c>
      <c r="B198" s="27"/>
      <c r="C198" s="27"/>
      <c r="D198" s="27">
        <v>1</v>
      </c>
      <c r="E198" s="27"/>
      <c r="F198" s="27"/>
      <c r="G198" s="27">
        <v>1</v>
      </c>
      <c r="H198" s="27">
        <v>2</v>
      </c>
    </row>
    <row r="199" spans="1:8" x14ac:dyDescent="0.35">
      <c r="A199" s="32">
        <v>701</v>
      </c>
      <c r="B199" s="27"/>
      <c r="C199" s="27"/>
      <c r="D199" s="27">
        <v>1</v>
      </c>
      <c r="E199" s="27"/>
      <c r="F199" s="27"/>
      <c r="G199" s="27"/>
      <c r="H199" s="27">
        <v>1</v>
      </c>
    </row>
    <row r="200" spans="1:8" x14ac:dyDescent="0.35">
      <c r="A200" s="32">
        <v>703</v>
      </c>
      <c r="B200" s="27"/>
      <c r="C200" s="27"/>
      <c r="D200" s="27"/>
      <c r="E200" s="27">
        <v>1</v>
      </c>
      <c r="F200" s="27"/>
      <c r="G200" s="27"/>
      <c r="H200" s="27">
        <v>1</v>
      </c>
    </row>
    <row r="201" spans="1:8" x14ac:dyDescent="0.35">
      <c r="A201" s="32">
        <v>705</v>
      </c>
      <c r="B201" s="27"/>
      <c r="C201" s="27"/>
      <c r="D201" s="27">
        <v>2</v>
      </c>
      <c r="E201" s="27"/>
      <c r="F201" s="27"/>
      <c r="G201" s="27"/>
      <c r="H201" s="27">
        <v>2</v>
      </c>
    </row>
    <row r="202" spans="1:8" x14ac:dyDescent="0.35">
      <c r="A202" s="32">
        <v>710</v>
      </c>
      <c r="B202" s="27"/>
      <c r="C202" s="27"/>
      <c r="D202" s="27"/>
      <c r="E202" s="27"/>
      <c r="F202" s="27">
        <v>1</v>
      </c>
      <c r="G202" s="27"/>
      <c r="H202" s="27">
        <v>1</v>
      </c>
    </row>
    <row r="203" spans="1:8" x14ac:dyDescent="0.35">
      <c r="A203" s="32">
        <v>713</v>
      </c>
      <c r="B203" s="27"/>
      <c r="C203" s="27"/>
      <c r="D203" s="27">
        <v>1</v>
      </c>
      <c r="E203" s="27"/>
      <c r="F203" s="27"/>
      <c r="G203" s="27"/>
      <c r="H203" s="27">
        <v>1</v>
      </c>
    </row>
    <row r="204" spans="1:8" x14ac:dyDescent="0.35">
      <c r="A204" s="32">
        <v>716</v>
      </c>
      <c r="B204" s="27"/>
      <c r="C204" s="27"/>
      <c r="D204" s="27">
        <v>1</v>
      </c>
      <c r="E204" s="27"/>
      <c r="F204" s="27"/>
      <c r="G204" s="27"/>
      <c r="H204" s="27">
        <v>1</v>
      </c>
    </row>
    <row r="205" spans="1:8" x14ac:dyDescent="0.35">
      <c r="A205" s="32">
        <v>725</v>
      </c>
      <c r="B205" s="27"/>
      <c r="C205" s="27">
        <v>1</v>
      </c>
      <c r="D205" s="27"/>
      <c r="E205" s="27"/>
      <c r="F205" s="27"/>
      <c r="G205" s="27"/>
      <c r="H205" s="27">
        <v>1</v>
      </c>
    </row>
    <row r="206" spans="1:8" x14ac:dyDescent="0.35">
      <c r="A206" s="32">
        <v>729</v>
      </c>
      <c r="B206" s="27"/>
      <c r="C206" s="27"/>
      <c r="D206" s="27">
        <v>1</v>
      </c>
      <c r="E206" s="27"/>
      <c r="F206" s="27">
        <v>1</v>
      </c>
      <c r="G206" s="27"/>
      <c r="H206" s="27">
        <v>2</v>
      </c>
    </row>
    <row r="207" spans="1:8" x14ac:dyDescent="0.35">
      <c r="A207" s="32">
        <v>731</v>
      </c>
      <c r="B207" s="27"/>
      <c r="C207" s="27"/>
      <c r="D207" s="27">
        <v>1</v>
      </c>
      <c r="E207" s="27"/>
      <c r="F207" s="27">
        <v>1</v>
      </c>
      <c r="G207" s="27"/>
      <c r="H207" s="27">
        <v>2</v>
      </c>
    </row>
    <row r="208" spans="1:8" x14ac:dyDescent="0.35">
      <c r="A208" s="32">
        <v>733</v>
      </c>
      <c r="B208" s="27"/>
      <c r="C208" s="27">
        <v>2</v>
      </c>
      <c r="D208" s="27"/>
      <c r="E208" s="27"/>
      <c r="F208" s="27"/>
      <c r="G208" s="27">
        <v>1</v>
      </c>
      <c r="H208" s="27">
        <v>3</v>
      </c>
    </row>
    <row r="209" spans="1:8" x14ac:dyDescent="0.35">
      <c r="A209" s="32">
        <v>742</v>
      </c>
      <c r="B209" s="27"/>
      <c r="C209" s="27"/>
      <c r="D209" s="27">
        <v>2</v>
      </c>
      <c r="E209" s="27"/>
      <c r="F209" s="27"/>
      <c r="G209" s="27"/>
      <c r="H209" s="27">
        <v>2</v>
      </c>
    </row>
    <row r="210" spans="1:8" x14ac:dyDescent="0.35">
      <c r="A210" s="32">
        <v>745</v>
      </c>
      <c r="B210" s="27">
        <v>1</v>
      </c>
      <c r="C210" s="27"/>
      <c r="D210" s="27"/>
      <c r="E210" s="27"/>
      <c r="F210" s="27"/>
      <c r="G210" s="27"/>
      <c r="H210" s="27">
        <v>1</v>
      </c>
    </row>
    <row r="211" spans="1:8" x14ac:dyDescent="0.35">
      <c r="A211" s="32">
        <v>749</v>
      </c>
      <c r="B211" s="27"/>
      <c r="C211" s="27"/>
      <c r="D211" s="27"/>
      <c r="E211" s="27">
        <v>1</v>
      </c>
      <c r="F211" s="27">
        <v>1</v>
      </c>
      <c r="G211" s="27"/>
      <c r="H211" s="27">
        <v>2</v>
      </c>
    </row>
    <row r="212" spans="1:8" x14ac:dyDescent="0.35">
      <c r="A212" s="33">
        <v>752</v>
      </c>
      <c r="B212" s="27"/>
      <c r="C212" s="27"/>
      <c r="D212" s="27">
        <v>1</v>
      </c>
      <c r="E212" s="27"/>
      <c r="F212" s="27"/>
      <c r="G212" s="27"/>
      <c r="H212" s="27">
        <v>1</v>
      </c>
    </row>
    <row r="213" spans="1:8" x14ac:dyDescent="0.35">
      <c r="A213" s="32">
        <v>753</v>
      </c>
      <c r="B213" s="27"/>
      <c r="C213" s="27"/>
      <c r="D213" s="27">
        <v>2</v>
      </c>
      <c r="E213" s="27"/>
      <c r="F213" s="27"/>
      <c r="G213" s="27"/>
      <c r="H213" s="27">
        <v>2</v>
      </c>
    </row>
    <row r="214" spans="1:8" x14ac:dyDescent="0.35">
      <c r="A214" s="32">
        <v>756</v>
      </c>
      <c r="B214" s="27"/>
      <c r="C214" s="27"/>
      <c r="D214" s="27">
        <v>1</v>
      </c>
      <c r="E214" s="27"/>
      <c r="F214" s="27"/>
      <c r="G214" s="27"/>
      <c r="H214" s="27">
        <v>1</v>
      </c>
    </row>
    <row r="215" spans="1:8" x14ac:dyDescent="0.35">
      <c r="A215" s="32">
        <v>757</v>
      </c>
      <c r="B215" s="27"/>
      <c r="C215" s="27"/>
      <c r="D215" s="27"/>
      <c r="E215" s="27"/>
      <c r="F215" s="27"/>
      <c r="G215" s="27">
        <v>1</v>
      </c>
      <c r="H215" s="27">
        <v>1</v>
      </c>
    </row>
    <row r="216" spans="1:8" x14ac:dyDescent="0.35">
      <c r="A216" s="32">
        <v>763</v>
      </c>
      <c r="B216" s="27"/>
      <c r="C216" s="27"/>
      <c r="D216" s="27">
        <v>1</v>
      </c>
      <c r="E216" s="27"/>
      <c r="F216" s="27"/>
      <c r="G216" s="27"/>
      <c r="H216" s="27">
        <v>1</v>
      </c>
    </row>
    <row r="217" spans="1:8" x14ac:dyDescent="0.35">
      <c r="A217" s="32">
        <v>764</v>
      </c>
      <c r="B217" s="27"/>
      <c r="C217" s="27"/>
      <c r="D217" s="27">
        <v>1</v>
      </c>
      <c r="E217" s="27"/>
      <c r="F217" s="27"/>
      <c r="G217" s="27">
        <v>1</v>
      </c>
      <c r="H217" s="27">
        <v>2</v>
      </c>
    </row>
    <row r="218" spans="1:8" x14ac:dyDescent="0.35">
      <c r="A218" s="32">
        <v>765</v>
      </c>
      <c r="B218" s="27"/>
      <c r="C218" s="27"/>
      <c r="D218" s="27">
        <v>1</v>
      </c>
      <c r="E218" s="27"/>
      <c r="F218" s="27"/>
      <c r="G218" s="27"/>
      <c r="H218" s="27">
        <v>1</v>
      </c>
    </row>
    <row r="219" spans="1:8" x14ac:dyDescent="0.35">
      <c r="A219" s="32">
        <v>769</v>
      </c>
      <c r="B219" s="27"/>
      <c r="C219" s="27"/>
      <c r="D219" s="27">
        <v>1</v>
      </c>
      <c r="E219" s="27"/>
      <c r="F219" s="27"/>
      <c r="G219" s="27"/>
      <c r="H219" s="27">
        <v>1</v>
      </c>
    </row>
    <row r="220" spans="1:8" x14ac:dyDescent="0.35">
      <c r="A220" s="32">
        <v>773</v>
      </c>
      <c r="B220" s="27"/>
      <c r="C220" s="27"/>
      <c r="D220" s="27">
        <v>2</v>
      </c>
      <c r="E220" s="27"/>
      <c r="F220" s="27"/>
      <c r="G220" s="27">
        <v>1</v>
      </c>
      <c r="H220" s="27">
        <v>3</v>
      </c>
    </row>
    <row r="221" spans="1:8" x14ac:dyDescent="0.35">
      <c r="A221" s="32">
        <v>775</v>
      </c>
      <c r="B221" s="27"/>
      <c r="C221" s="27"/>
      <c r="D221" s="27"/>
      <c r="E221" s="27">
        <v>1</v>
      </c>
      <c r="F221" s="27"/>
      <c r="G221" s="27"/>
      <c r="H221" s="27">
        <v>1</v>
      </c>
    </row>
    <row r="222" spans="1:8" x14ac:dyDescent="0.35">
      <c r="A222" s="32">
        <v>776</v>
      </c>
      <c r="B222" s="27">
        <v>1</v>
      </c>
      <c r="C222" s="27"/>
      <c r="D222" s="27"/>
      <c r="E222" s="27"/>
      <c r="F222" s="27"/>
      <c r="G222" s="27"/>
      <c r="H222" s="27">
        <v>1</v>
      </c>
    </row>
    <row r="223" spans="1:8" x14ac:dyDescent="0.35">
      <c r="A223" s="32">
        <v>779</v>
      </c>
      <c r="B223" s="27"/>
      <c r="C223" s="27"/>
      <c r="D223" s="27"/>
      <c r="E223" s="27">
        <v>1</v>
      </c>
      <c r="F223" s="27"/>
      <c r="G223" s="27"/>
      <c r="H223" s="27">
        <v>1</v>
      </c>
    </row>
    <row r="224" spans="1:8" x14ac:dyDescent="0.35">
      <c r="A224" s="32">
        <v>780</v>
      </c>
      <c r="B224" s="27"/>
      <c r="C224" s="27"/>
      <c r="D224" s="27">
        <v>1</v>
      </c>
      <c r="E224" s="27"/>
      <c r="F224" s="27"/>
      <c r="G224" s="27"/>
      <c r="H224" s="27">
        <v>1</v>
      </c>
    </row>
    <row r="225" spans="1:8" x14ac:dyDescent="0.35">
      <c r="A225" s="32">
        <v>787</v>
      </c>
      <c r="B225" s="27"/>
      <c r="C225" s="27"/>
      <c r="D225" s="27"/>
      <c r="E225" s="27"/>
      <c r="F225" s="27"/>
      <c r="G225" s="27">
        <v>1</v>
      </c>
      <c r="H225" s="27">
        <v>1</v>
      </c>
    </row>
    <row r="226" spans="1:8" x14ac:dyDescent="0.35">
      <c r="A226" s="32">
        <v>788</v>
      </c>
      <c r="B226" s="27"/>
      <c r="C226" s="27"/>
      <c r="D226" s="27"/>
      <c r="E226" s="27">
        <v>1</v>
      </c>
      <c r="F226" s="27"/>
      <c r="G226" s="27"/>
      <c r="H226" s="27">
        <v>1</v>
      </c>
    </row>
    <row r="227" spans="1:8" x14ac:dyDescent="0.35">
      <c r="A227" s="32">
        <v>796</v>
      </c>
      <c r="B227" s="27"/>
      <c r="C227" s="27"/>
      <c r="D227" s="27">
        <v>1</v>
      </c>
      <c r="E227" s="27"/>
      <c r="F227" s="27"/>
      <c r="G227" s="27"/>
      <c r="H227" s="27">
        <v>1</v>
      </c>
    </row>
    <row r="228" spans="1:8" x14ac:dyDescent="0.35">
      <c r="A228" s="32">
        <v>802</v>
      </c>
      <c r="B228" s="27"/>
      <c r="C228" s="27"/>
      <c r="D228" s="27">
        <v>2</v>
      </c>
      <c r="E228" s="27"/>
      <c r="F228" s="27"/>
      <c r="G228" s="27"/>
      <c r="H228" s="27">
        <v>2</v>
      </c>
    </row>
    <row r="229" spans="1:8" x14ac:dyDescent="0.35">
      <c r="A229" s="32">
        <v>806</v>
      </c>
      <c r="B229" s="27"/>
      <c r="C229" s="27"/>
      <c r="D229" s="27"/>
      <c r="E229" s="27">
        <v>1</v>
      </c>
      <c r="F229" s="27"/>
      <c r="G229" s="27"/>
      <c r="H229" s="27">
        <v>1</v>
      </c>
    </row>
    <row r="230" spans="1:8" x14ac:dyDescent="0.35">
      <c r="A230" s="32">
        <v>809</v>
      </c>
      <c r="B230" s="27"/>
      <c r="C230" s="27"/>
      <c r="D230" s="27">
        <v>1</v>
      </c>
      <c r="E230" s="27"/>
      <c r="F230" s="27"/>
      <c r="G230" s="27"/>
      <c r="H230" s="27">
        <v>1</v>
      </c>
    </row>
    <row r="231" spans="1:8" x14ac:dyDescent="0.35">
      <c r="A231" s="32">
        <v>810</v>
      </c>
      <c r="B231" s="27"/>
      <c r="C231" s="27"/>
      <c r="D231" s="27"/>
      <c r="E231" s="27"/>
      <c r="F231" s="27">
        <v>1</v>
      </c>
      <c r="G231" s="27"/>
      <c r="H231" s="27">
        <v>1</v>
      </c>
    </row>
    <row r="232" spans="1:8" x14ac:dyDescent="0.35">
      <c r="A232" s="32">
        <v>811</v>
      </c>
      <c r="B232" s="27"/>
      <c r="C232" s="27"/>
      <c r="D232" s="27"/>
      <c r="E232" s="27"/>
      <c r="F232" s="27">
        <v>2</v>
      </c>
      <c r="G232" s="27"/>
      <c r="H232" s="27">
        <v>2</v>
      </c>
    </row>
    <row r="233" spans="1:8" x14ac:dyDescent="0.35">
      <c r="A233" s="32">
        <v>815</v>
      </c>
      <c r="B233" s="27"/>
      <c r="C233" s="27"/>
      <c r="D233" s="27"/>
      <c r="E233" s="27">
        <v>1</v>
      </c>
      <c r="F233" s="27"/>
      <c r="G233" s="27"/>
      <c r="H233" s="27">
        <v>1</v>
      </c>
    </row>
    <row r="234" spans="1:8" x14ac:dyDescent="0.35">
      <c r="A234" s="32">
        <v>820</v>
      </c>
      <c r="B234" s="27"/>
      <c r="C234" s="27"/>
      <c r="D234" s="27">
        <v>1</v>
      </c>
      <c r="E234" s="27"/>
      <c r="F234" s="27"/>
      <c r="G234" s="27"/>
      <c r="H234" s="27">
        <v>1</v>
      </c>
    </row>
    <row r="235" spans="1:8" x14ac:dyDescent="0.35">
      <c r="A235" s="32">
        <v>821</v>
      </c>
      <c r="B235" s="27"/>
      <c r="C235" s="27"/>
      <c r="D235" s="27"/>
      <c r="E235" s="27"/>
      <c r="F235" s="27"/>
      <c r="G235" s="27">
        <v>1</v>
      </c>
      <c r="H235" s="27">
        <v>1</v>
      </c>
    </row>
    <row r="236" spans="1:8" x14ac:dyDescent="0.35">
      <c r="A236" s="32">
        <v>823</v>
      </c>
      <c r="B236" s="27"/>
      <c r="C236" s="27"/>
      <c r="D236" s="27"/>
      <c r="E236" s="27"/>
      <c r="F236" s="27">
        <v>1</v>
      </c>
      <c r="G236" s="27"/>
      <c r="H236" s="27">
        <v>1</v>
      </c>
    </row>
    <row r="237" spans="1:8" x14ac:dyDescent="0.35">
      <c r="A237" s="32">
        <v>830</v>
      </c>
      <c r="B237" s="27"/>
      <c r="C237" s="27"/>
      <c r="D237" s="27">
        <v>1</v>
      </c>
      <c r="E237" s="27"/>
      <c r="F237" s="27">
        <v>1</v>
      </c>
      <c r="G237" s="27"/>
      <c r="H237" s="27">
        <v>2</v>
      </c>
    </row>
    <row r="238" spans="1:8" x14ac:dyDescent="0.35">
      <c r="A238" s="32">
        <v>841</v>
      </c>
      <c r="B238" s="27"/>
      <c r="C238" s="27"/>
      <c r="D238" s="27">
        <v>1</v>
      </c>
      <c r="E238" s="27"/>
      <c r="F238" s="27"/>
      <c r="G238" s="27"/>
      <c r="H238" s="27">
        <v>1</v>
      </c>
    </row>
    <row r="239" spans="1:8" x14ac:dyDescent="0.35">
      <c r="A239" s="33">
        <v>842</v>
      </c>
      <c r="B239" s="27"/>
      <c r="C239" s="27"/>
      <c r="D239" s="27">
        <v>1</v>
      </c>
      <c r="E239" s="27"/>
      <c r="F239" s="27"/>
      <c r="G239" s="27"/>
      <c r="H239" s="27">
        <v>1</v>
      </c>
    </row>
    <row r="240" spans="1:8" x14ac:dyDescent="0.35">
      <c r="A240" s="32">
        <v>847</v>
      </c>
      <c r="B240" s="27"/>
      <c r="C240" s="27"/>
      <c r="D240" s="27"/>
      <c r="E240" s="27">
        <v>1</v>
      </c>
      <c r="F240" s="27"/>
      <c r="G240" s="27"/>
      <c r="H240" s="27">
        <v>1</v>
      </c>
    </row>
    <row r="241" spans="1:8" x14ac:dyDescent="0.35">
      <c r="A241" s="32">
        <v>848</v>
      </c>
      <c r="B241" s="27"/>
      <c r="C241" s="27">
        <v>1</v>
      </c>
      <c r="D241" s="27"/>
      <c r="E241" s="27"/>
      <c r="F241" s="27">
        <v>1</v>
      </c>
      <c r="G241" s="27"/>
      <c r="H241" s="27">
        <v>2</v>
      </c>
    </row>
    <row r="242" spans="1:8" x14ac:dyDescent="0.35">
      <c r="A242" s="32">
        <v>849</v>
      </c>
      <c r="B242" s="27"/>
      <c r="C242" s="27"/>
      <c r="D242" s="27">
        <v>1</v>
      </c>
      <c r="E242" s="27"/>
      <c r="F242" s="27"/>
      <c r="G242" s="27"/>
      <c r="H242" s="27">
        <v>1</v>
      </c>
    </row>
    <row r="243" spans="1:8" x14ac:dyDescent="0.35">
      <c r="A243" s="32">
        <v>853</v>
      </c>
      <c r="B243" s="27"/>
      <c r="C243" s="27"/>
      <c r="D243" s="27"/>
      <c r="E243" s="27">
        <v>2</v>
      </c>
      <c r="F243" s="27">
        <v>1</v>
      </c>
      <c r="G243" s="27"/>
      <c r="H243" s="27">
        <v>3</v>
      </c>
    </row>
    <row r="244" spans="1:8" x14ac:dyDescent="0.35">
      <c r="A244" s="32">
        <v>857</v>
      </c>
      <c r="B244" s="27"/>
      <c r="C244" s="27"/>
      <c r="D244" s="27"/>
      <c r="E244" s="27">
        <v>2</v>
      </c>
      <c r="F244" s="27"/>
      <c r="G244" s="27">
        <v>3</v>
      </c>
      <c r="H244" s="27">
        <v>5</v>
      </c>
    </row>
    <row r="245" spans="1:8" x14ac:dyDescent="0.35">
      <c r="A245" s="32">
        <v>860</v>
      </c>
      <c r="B245" s="27"/>
      <c r="C245" s="27"/>
      <c r="D245" s="27">
        <v>1</v>
      </c>
      <c r="E245" s="27"/>
      <c r="F245" s="27"/>
      <c r="G245" s="27"/>
      <c r="H245" s="27">
        <v>1</v>
      </c>
    </row>
    <row r="246" spans="1:8" x14ac:dyDescent="0.35">
      <c r="A246" s="32">
        <v>866</v>
      </c>
      <c r="B246" s="27"/>
      <c r="C246" s="27"/>
      <c r="D246" s="27">
        <v>1</v>
      </c>
      <c r="E246" s="27">
        <v>1</v>
      </c>
      <c r="F246" s="27"/>
      <c r="G246" s="27"/>
      <c r="H246" s="27">
        <v>2</v>
      </c>
    </row>
    <row r="247" spans="1:8" x14ac:dyDescent="0.35">
      <c r="A247" s="32">
        <v>868</v>
      </c>
      <c r="B247" s="27"/>
      <c r="C247" s="27"/>
      <c r="D247" s="27">
        <v>1</v>
      </c>
      <c r="E247" s="27">
        <v>1</v>
      </c>
      <c r="F247" s="27"/>
      <c r="G247" s="27">
        <v>1</v>
      </c>
      <c r="H247" s="27">
        <v>3</v>
      </c>
    </row>
    <row r="248" spans="1:8" x14ac:dyDescent="0.35">
      <c r="A248" s="32">
        <v>869</v>
      </c>
      <c r="B248" s="27">
        <v>1</v>
      </c>
      <c r="C248" s="27"/>
      <c r="D248" s="27"/>
      <c r="E248" s="27">
        <v>1</v>
      </c>
      <c r="F248" s="27"/>
      <c r="G248" s="27"/>
      <c r="H248" s="27">
        <v>2</v>
      </c>
    </row>
    <row r="249" spans="1:8" x14ac:dyDescent="0.35">
      <c r="A249" s="32">
        <v>870</v>
      </c>
      <c r="B249" s="27"/>
      <c r="C249" s="27"/>
      <c r="D249" s="27">
        <v>1</v>
      </c>
      <c r="E249" s="27"/>
      <c r="F249" s="27"/>
      <c r="G249" s="27"/>
      <c r="H249" s="27">
        <v>1</v>
      </c>
    </row>
    <row r="250" spans="1:8" x14ac:dyDescent="0.35">
      <c r="A250" s="32">
        <v>880</v>
      </c>
      <c r="B250" s="27"/>
      <c r="C250" s="27"/>
      <c r="D250" s="27">
        <v>1</v>
      </c>
      <c r="E250" s="27"/>
      <c r="F250" s="27"/>
      <c r="G250" s="27"/>
      <c r="H250" s="27">
        <v>1</v>
      </c>
    </row>
    <row r="251" spans="1:8" x14ac:dyDescent="0.35">
      <c r="A251" s="32">
        <v>884</v>
      </c>
      <c r="B251" s="27"/>
      <c r="C251" s="27"/>
      <c r="D251" s="27">
        <v>1</v>
      </c>
      <c r="E251" s="27"/>
      <c r="F251" s="27"/>
      <c r="G251" s="27"/>
      <c r="H251" s="27">
        <v>1</v>
      </c>
    </row>
    <row r="252" spans="1:8" x14ac:dyDescent="0.35">
      <c r="A252" s="32">
        <v>888</v>
      </c>
      <c r="B252" s="27"/>
      <c r="C252" s="27"/>
      <c r="D252" s="27">
        <v>3</v>
      </c>
      <c r="E252" s="27"/>
      <c r="F252" s="27"/>
      <c r="G252" s="27"/>
      <c r="H252" s="27">
        <v>3</v>
      </c>
    </row>
    <row r="253" spans="1:8" x14ac:dyDescent="0.35">
      <c r="A253" s="32">
        <v>891</v>
      </c>
      <c r="B253" s="27"/>
      <c r="C253" s="27"/>
      <c r="D253" s="27">
        <v>1</v>
      </c>
      <c r="E253" s="27"/>
      <c r="F253" s="27"/>
      <c r="G253" s="27">
        <v>1</v>
      </c>
      <c r="H253" s="27">
        <v>2</v>
      </c>
    </row>
    <row r="254" spans="1:8" x14ac:dyDescent="0.35">
      <c r="A254" s="32">
        <v>892</v>
      </c>
      <c r="B254" s="27"/>
      <c r="C254" s="27"/>
      <c r="D254" s="27">
        <v>2</v>
      </c>
      <c r="E254" s="27"/>
      <c r="F254" s="27"/>
      <c r="G254" s="27"/>
      <c r="H254" s="27">
        <v>2</v>
      </c>
    </row>
    <row r="255" spans="1:8" x14ac:dyDescent="0.35">
      <c r="A255" s="32">
        <v>897</v>
      </c>
      <c r="B255" s="27"/>
      <c r="C255" s="27"/>
      <c r="D255" s="27">
        <v>1</v>
      </c>
      <c r="E255" s="27"/>
      <c r="F255" s="27"/>
      <c r="G255" s="27"/>
      <c r="H255" s="27">
        <v>1</v>
      </c>
    </row>
    <row r="256" spans="1:8" x14ac:dyDescent="0.35">
      <c r="A256" s="32">
        <v>902</v>
      </c>
      <c r="B256" s="27"/>
      <c r="C256" s="27"/>
      <c r="D256" s="27">
        <v>1</v>
      </c>
      <c r="E256" s="27"/>
      <c r="F256" s="27"/>
      <c r="G256" s="27"/>
      <c r="H256" s="27">
        <v>1</v>
      </c>
    </row>
    <row r="257" spans="1:8" x14ac:dyDescent="0.35">
      <c r="A257" s="32">
        <v>905</v>
      </c>
      <c r="B257" s="27"/>
      <c r="C257" s="27"/>
      <c r="D257" s="27">
        <v>2</v>
      </c>
      <c r="E257" s="27"/>
      <c r="F257" s="27"/>
      <c r="G257" s="27"/>
      <c r="H257" s="27">
        <v>2</v>
      </c>
    </row>
    <row r="258" spans="1:8" x14ac:dyDescent="0.35">
      <c r="A258" s="32">
        <v>915</v>
      </c>
      <c r="B258" s="27"/>
      <c r="C258" s="27"/>
      <c r="D258" s="27"/>
      <c r="E258" s="27">
        <v>2</v>
      </c>
      <c r="F258" s="27"/>
      <c r="G258" s="27"/>
      <c r="H258" s="27">
        <v>2</v>
      </c>
    </row>
    <row r="259" spans="1:8" x14ac:dyDescent="0.35">
      <c r="A259" s="32">
        <v>925</v>
      </c>
      <c r="B259" s="27"/>
      <c r="C259" s="27"/>
      <c r="D259" s="27"/>
      <c r="E259" s="27"/>
      <c r="F259" s="27"/>
      <c r="G259" s="27">
        <v>1</v>
      </c>
      <c r="H259" s="27">
        <v>1</v>
      </c>
    </row>
    <row r="260" spans="1:8" x14ac:dyDescent="0.35">
      <c r="A260" s="33">
        <v>927</v>
      </c>
      <c r="B260" s="27">
        <v>1</v>
      </c>
      <c r="C260" s="27"/>
      <c r="D260" s="27"/>
      <c r="E260" s="27"/>
      <c r="F260" s="27"/>
      <c r="G260" s="27"/>
      <c r="H260" s="27">
        <v>1</v>
      </c>
    </row>
    <row r="261" spans="1:8" x14ac:dyDescent="0.35">
      <c r="A261" s="32">
        <v>937</v>
      </c>
      <c r="B261" s="27"/>
      <c r="C261" s="27"/>
      <c r="D261" s="27">
        <v>1</v>
      </c>
      <c r="E261" s="27">
        <v>1</v>
      </c>
      <c r="F261" s="27"/>
      <c r="G261" s="27"/>
      <c r="H261" s="27">
        <v>2</v>
      </c>
    </row>
    <row r="262" spans="1:8" x14ac:dyDescent="0.35">
      <c r="A262" s="32">
        <v>938</v>
      </c>
      <c r="B262" s="27"/>
      <c r="C262" s="27"/>
      <c r="D262" s="27"/>
      <c r="E262" s="27">
        <v>1</v>
      </c>
      <c r="F262" s="27"/>
      <c r="G262" s="27"/>
      <c r="H262" s="27">
        <v>1</v>
      </c>
    </row>
    <row r="263" spans="1:8" x14ac:dyDescent="0.35">
      <c r="A263" s="32">
        <v>940</v>
      </c>
      <c r="B263" s="27"/>
      <c r="C263" s="27"/>
      <c r="D263" s="27">
        <v>1</v>
      </c>
      <c r="E263" s="27"/>
      <c r="F263" s="27"/>
      <c r="G263" s="27"/>
      <c r="H263" s="27">
        <v>1</v>
      </c>
    </row>
    <row r="264" spans="1:8" x14ac:dyDescent="0.35">
      <c r="A264" s="32">
        <v>941</v>
      </c>
      <c r="B264" s="27"/>
      <c r="C264" s="27"/>
      <c r="D264" s="27"/>
      <c r="E264" s="27"/>
      <c r="F264" s="27">
        <v>1</v>
      </c>
      <c r="G264" s="27"/>
      <c r="H264" s="27">
        <v>1</v>
      </c>
    </row>
    <row r="265" spans="1:8" x14ac:dyDescent="0.35">
      <c r="A265" s="32">
        <v>942</v>
      </c>
      <c r="B265" s="27"/>
      <c r="C265" s="27"/>
      <c r="D265" s="27">
        <v>1</v>
      </c>
      <c r="E265" s="27"/>
      <c r="F265" s="27"/>
      <c r="G265" s="27"/>
      <c r="H265" s="27">
        <v>1</v>
      </c>
    </row>
    <row r="266" spans="1:8" x14ac:dyDescent="0.35">
      <c r="A266" s="32">
        <v>946</v>
      </c>
      <c r="B266" s="27"/>
      <c r="C266" s="27"/>
      <c r="D266" s="27">
        <v>1</v>
      </c>
      <c r="E266" s="27"/>
      <c r="F266" s="27"/>
      <c r="G266" s="27"/>
      <c r="H266" s="27">
        <v>1</v>
      </c>
    </row>
    <row r="267" spans="1:8" x14ac:dyDescent="0.35">
      <c r="A267" s="32">
        <v>949</v>
      </c>
      <c r="B267" s="27"/>
      <c r="C267" s="27"/>
      <c r="D267" s="27"/>
      <c r="E267" s="27">
        <v>1</v>
      </c>
      <c r="F267" s="27"/>
      <c r="G267" s="27"/>
      <c r="H267" s="27">
        <v>1</v>
      </c>
    </row>
    <row r="268" spans="1:8" x14ac:dyDescent="0.35">
      <c r="A268" s="32">
        <v>950</v>
      </c>
      <c r="B268" s="27">
        <v>1</v>
      </c>
      <c r="C268" s="27"/>
      <c r="D268" s="27">
        <v>1</v>
      </c>
      <c r="E268" s="27"/>
      <c r="F268" s="27"/>
      <c r="G268" s="27"/>
      <c r="H268" s="27">
        <v>2</v>
      </c>
    </row>
    <row r="269" spans="1:8" x14ac:dyDescent="0.35">
      <c r="A269" s="32">
        <v>953</v>
      </c>
      <c r="B269" s="27"/>
      <c r="C269" s="27"/>
      <c r="D269" s="27">
        <v>1</v>
      </c>
      <c r="E269" s="27"/>
      <c r="F269" s="27"/>
      <c r="G269" s="27">
        <v>1</v>
      </c>
      <c r="H269" s="27">
        <v>2</v>
      </c>
    </row>
    <row r="270" spans="1:8" x14ac:dyDescent="0.35">
      <c r="A270" s="32">
        <v>954</v>
      </c>
      <c r="B270" s="27"/>
      <c r="C270" s="27"/>
      <c r="D270" s="27">
        <v>1</v>
      </c>
      <c r="E270" s="27"/>
      <c r="F270" s="27"/>
      <c r="G270" s="27"/>
      <c r="H270" s="27">
        <v>1</v>
      </c>
    </row>
    <row r="271" spans="1:8" x14ac:dyDescent="0.35">
      <c r="A271" s="32">
        <v>957</v>
      </c>
      <c r="B271" s="27"/>
      <c r="C271" s="27">
        <v>1</v>
      </c>
      <c r="D271" s="27"/>
      <c r="E271" s="27"/>
      <c r="F271" s="27"/>
      <c r="G271" s="27"/>
      <c r="H271" s="27">
        <v>1</v>
      </c>
    </row>
    <row r="272" spans="1:8" x14ac:dyDescent="0.35">
      <c r="A272" s="32">
        <v>958</v>
      </c>
      <c r="B272" s="27"/>
      <c r="C272" s="27"/>
      <c r="D272" s="27">
        <v>1</v>
      </c>
      <c r="E272" s="27"/>
      <c r="F272" s="27"/>
      <c r="G272" s="27"/>
      <c r="H272" s="27">
        <v>1</v>
      </c>
    </row>
    <row r="273" spans="1:8" x14ac:dyDescent="0.35">
      <c r="A273" s="32">
        <v>959</v>
      </c>
      <c r="B273" s="27"/>
      <c r="C273" s="27"/>
      <c r="D273" s="27"/>
      <c r="E273" s="27"/>
      <c r="F273" s="27"/>
      <c r="G273" s="27">
        <v>1</v>
      </c>
      <c r="H273" s="27">
        <v>1</v>
      </c>
    </row>
    <row r="274" spans="1:8" x14ac:dyDescent="0.35">
      <c r="A274" s="32">
        <v>960</v>
      </c>
      <c r="B274" s="27"/>
      <c r="C274" s="27"/>
      <c r="D274" s="27"/>
      <c r="E274" s="27"/>
      <c r="F274" s="27">
        <v>1</v>
      </c>
      <c r="G274" s="27"/>
      <c r="H274" s="27">
        <v>1</v>
      </c>
    </row>
    <row r="275" spans="1:8" x14ac:dyDescent="0.35">
      <c r="A275" s="32">
        <v>962</v>
      </c>
      <c r="B275" s="27"/>
      <c r="C275" s="27"/>
      <c r="D275" s="27">
        <v>1</v>
      </c>
      <c r="E275" s="27"/>
      <c r="F275" s="27"/>
      <c r="G275" s="27">
        <v>1</v>
      </c>
      <c r="H275" s="27">
        <v>2</v>
      </c>
    </row>
    <row r="276" spans="1:8" x14ac:dyDescent="0.35">
      <c r="A276" s="32">
        <v>964</v>
      </c>
      <c r="B276" s="27"/>
      <c r="C276" s="27"/>
      <c r="D276" s="27">
        <v>1</v>
      </c>
      <c r="E276" s="27"/>
      <c r="F276" s="27"/>
      <c r="G276" s="27"/>
      <c r="H276" s="27">
        <v>1</v>
      </c>
    </row>
    <row r="277" spans="1:8" x14ac:dyDescent="0.35">
      <c r="A277" s="32">
        <v>974</v>
      </c>
      <c r="B277" s="27"/>
      <c r="C277" s="27"/>
      <c r="D277" s="27">
        <v>1</v>
      </c>
      <c r="E277" s="27">
        <v>2</v>
      </c>
      <c r="F277" s="27"/>
      <c r="G277" s="27"/>
      <c r="H277" s="27">
        <v>3</v>
      </c>
    </row>
    <row r="278" spans="1:8" x14ac:dyDescent="0.35">
      <c r="A278" s="32">
        <v>977</v>
      </c>
      <c r="B278" s="27"/>
      <c r="C278" s="27"/>
      <c r="D278" s="27">
        <v>2</v>
      </c>
      <c r="E278" s="27"/>
      <c r="F278" s="27"/>
      <c r="G278" s="27"/>
      <c r="H278" s="27">
        <v>2</v>
      </c>
    </row>
    <row r="279" spans="1:8" x14ac:dyDescent="0.35">
      <c r="A279" s="32">
        <v>979</v>
      </c>
      <c r="B279" s="27"/>
      <c r="C279" s="27"/>
      <c r="D279" s="27"/>
      <c r="E279" s="27">
        <v>1</v>
      </c>
      <c r="F279" s="27"/>
      <c r="G279" s="27"/>
      <c r="H279" s="27">
        <v>1</v>
      </c>
    </row>
    <row r="280" spans="1:8" x14ac:dyDescent="0.35">
      <c r="A280" s="32">
        <v>986</v>
      </c>
      <c r="B280" s="27"/>
      <c r="C280" s="27"/>
      <c r="D280" s="27"/>
      <c r="E280" s="27"/>
      <c r="F280" s="27"/>
      <c r="G280" s="27">
        <v>1</v>
      </c>
      <c r="H280" s="27">
        <v>1</v>
      </c>
    </row>
    <row r="281" spans="1:8" x14ac:dyDescent="0.35">
      <c r="A281" s="32">
        <v>988</v>
      </c>
      <c r="B281" s="27"/>
      <c r="C281" s="27"/>
      <c r="D281" s="27">
        <v>1</v>
      </c>
      <c r="E281" s="27"/>
      <c r="F281" s="27">
        <v>1</v>
      </c>
      <c r="G281" s="27"/>
      <c r="H281" s="27">
        <v>2</v>
      </c>
    </row>
    <row r="282" spans="1:8" x14ac:dyDescent="0.35">
      <c r="A282" s="32">
        <v>997</v>
      </c>
      <c r="B282" s="27"/>
      <c r="C282" s="27"/>
      <c r="D282" s="27"/>
      <c r="E282" s="27"/>
      <c r="F282" s="27"/>
      <c r="G282" s="27">
        <v>1</v>
      </c>
      <c r="H282" s="27">
        <v>1</v>
      </c>
    </row>
    <row r="283" spans="1:8" x14ac:dyDescent="0.35">
      <c r="A283" s="32">
        <v>999</v>
      </c>
      <c r="B283" s="27"/>
      <c r="C283" s="27"/>
      <c r="D283" s="27">
        <v>1</v>
      </c>
      <c r="E283" s="27"/>
      <c r="F283" s="27"/>
      <c r="G283" s="27"/>
      <c r="H283" s="27">
        <v>1</v>
      </c>
    </row>
    <row r="284" spans="1:8" x14ac:dyDescent="0.35">
      <c r="A284" s="32">
        <v>1006</v>
      </c>
      <c r="B284" s="27"/>
      <c r="C284" s="27"/>
      <c r="D284" s="27">
        <v>1</v>
      </c>
      <c r="E284" s="27"/>
      <c r="F284" s="27"/>
      <c r="G284" s="27"/>
      <c r="H284" s="27">
        <v>1</v>
      </c>
    </row>
    <row r="285" spans="1:8" x14ac:dyDescent="0.35">
      <c r="A285" s="32">
        <v>1007</v>
      </c>
      <c r="B285" s="27"/>
      <c r="C285" s="27"/>
      <c r="D285" s="27">
        <v>1</v>
      </c>
      <c r="E285" s="27"/>
      <c r="F285" s="27"/>
      <c r="G285" s="27"/>
      <c r="H285" s="27">
        <v>1</v>
      </c>
    </row>
    <row r="286" spans="1:8" x14ac:dyDescent="0.35">
      <c r="A286" s="32">
        <v>1010</v>
      </c>
      <c r="B286" s="27"/>
      <c r="C286" s="27"/>
      <c r="D286" s="27">
        <v>1</v>
      </c>
      <c r="E286" s="27"/>
      <c r="F286" s="27"/>
      <c r="G286" s="27"/>
      <c r="H286" s="27">
        <v>1</v>
      </c>
    </row>
    <row r="287" spans="1:8" x14ac:dyDescent="0.35">
      <c r="A287" s="32">
        <v>1012</v>
      </c>
      <c r="B287" s="27"/>
      <c r="C287" s="27">
        <v>1</v>
      </c>
      <c r="D287" s="27"/>
      <c r="E287" s="27"/>
      <c r="F287" s="27"/>
      <c r="G287" s="27"/>
      <c r="H287" s="27">
        <v>1</v>
      </c>
    </row>
    <row r="288" spans="1:8" x14ac:dyDescent="0.35">
      <c r="A288" s="32">
        <v>1013</v>
      </c>
      <c r="B288" s="27">
        <v>1</v>
      </c>
      <c r="C288" s="27"/>
      <c r="D288" s="27">
        <v>1</v>
      </c>
      <c r="E288" s="27"/>
      <c r="F288" s="27"/>
      <c r="G288" s="27"/>
      <c r="H288" s="27">
        <v>2</v>
      </c>
    </row>
    <row r="289" spans="1:8" x14ac:dyDescent="0.35">
      <c r="A289" s="32">
        <v>1017</v>
      </c>
      <c r="B289" s="27"/>
      <c r="C289" s="27"/>
      <c r="D289" s="27">
        <v>1</v>
      </c>
      <c r="E289" s="27"/>
      <c r="F289" s="27"/>
      <c r="G289" s="27"/>
      <c r="H289" s="27">
        <v>1</v>
      </c>
    </row>
    <row r="290" spans="1:8" x14ac:dyDescent="0.35">
      <c r="A290" s="33">
        <v>1019</v>
      </c>
      <c r="B290" s="27"/>
      <c r="C290" s="27"/>
      <c r="D290" s="27">
        <v>1</v>
      </c>
      <c r="E290" s="27"/>
      <c r="F290" s="27"/>
      <c r="G290" s="27"/>
      <c r="H290" s="27">
        <v>1</v>
      </c>
    </row>
    <row r="291" spans="1:8" x14ac:dyDescent="0.35">
      <c r="A291" s="32">
        <v>1023</v>
      </c>
      <c r="B291" s="27">
        <v>1</v>
      </c>
      <c r="C291" s="27"/>
      <c r="D291" s="27">
        <v>1</v>
      </c>
      <c r="E291" s="27"/>
      <c r="F291" s="27"/>
      <c r="G291" s="27"/>
      <c r="H291" s="27">
        <v>2</v>
      </c>
    </row>
    <row r="292" spans="1:8" x14ac:dyDescent="0.35">
      <c r="A292" s="32">
        <v>1024</v>
      </c>
      <c r="B292" s="27">
        <v>1</v>
      </c>
      <c r="C292" s="27"/>
      <c r="D292" s="27">
        <v>1</v>
      </c>
      <c r="E292" s="27"/>
      <c r="F292" s="27"/>
      <c r="G292" s="27"/>
      <c r="H292" s="27">
        <v>2</v>
      </c>
    </row>
    <row r="293" spans="1:8" x14ac:dyDescent="0.35">
      <c r="A293" s="32">
        <v>1025</v>
      </c>
      <c r="B293" s="27"/>
      <c r="C293" s="27"/>
      <c r="D293" s="27">
        <v>1</v>
      </c>
      <c r="E293" s="27">
        <v>1</v>
      </c>
      <c r="F293" s="27"/>
      <c r="G293" s="27"/>
      <c r="H293" s="27">
        <v>2</v>
      </c>
    </row>
    <row r="294" spans="1:8" x14ac:dyDescent="0.35">
      <c r="A294" s="32">
        <v>1026</v>
      </c>
      <c r="B294" s="27"/>
      <c r="C294" s="27"/>
      <c r="D294" s="27">
        <v>1</v>
      </c>
      <c r="E294" s="27"/>
      <c r="F294" s="27"/>
      <c r="G294" s="27"/>
      <c r="H294" s="27">
        <v>1</v>
      </c>
    </row>
    <row r="295" spans="1:8" x14ac:dyDescent="0.35">
      <c r="A295" s="32">
        <v>1030</v>
      </c>
      <c r="B295" s="27">
        <v>1</v>
      </c>
      <c r="C295" s="27"/>
      <c r="D295" s="27"/>
      <c r="E295" s="27"/>
      <c r="F295" s="27">
        <v>1</v>
      </c>
      <c r="G295" s="27"/>
      <c r="H295" s="27">
        <v>2</v>
      </c>
    </row>
    <row r="296" spans="1:8" x14ac:dyDescent="0.35">
      <c r="A296" s="32">
        <v>1032</v>
      </c>
      <c r="B296" s="27"/>
      <c r="C296" s="27"/>
      <c r="D296" s="27">
        <v>1</v>
      </c>
      <c r="E296" s="27"/>
      <c r="F296" s="27"/>
      <c r="G296" s="27"/>
      <c r="H296" s="27">
        <v>1</v>
      </c>
    </row>
    <row r="297" spans="1:8" x14ac:dyDescent="0.35">
      <c r="A297" s="32">
        <v>1034</v>
      </c>
      <c r="B297" s="27">
        <v>1</v>
      </c>
      <c r="C297" s="27"/>
      <c r="D297" s="27"/>
      <c r="E297" s="27">
        <v>1</v>
      </c>
      <c r="F297" s="27"/>
      <c r="G297" s="27"/>
      <c r="H297" s="27">
        <v>2</v>
      </c>
    </row>
    <row r="298" spans="1:8" x14ac:dyDescent="0.35">
      <c r="A298" s="32">
        <v>1041</v>
      </c>
      <c r="B298" s="27"/>
      <c r="C298" s="27"/>
      <c r="D298" s="27">
        <v>1</v>
      </c>
      <c r="E298" s="27">
        <v>1</v>
      </c>
      <c r="F298" s="27"/>
      <c r="G298" s="27"/>
      <c r="H298" s="27">
        <v>2</v>
      </c>
    </row>
    <row r="299" spans="1:8" x14ac:dyDescent="0.35">
      <c r="A299" s="32">
        <v>1043</v>
      </c>
      <c r="B299" s="27"/>
      <c r="C299" s="27"/>
      <c r="D299" s="27">
        <v>1</v>
      </c>
      <c r="E299" s="27"/>
      <c r="F299" s="27">
        <v>1</v>
      </c>
      <c r="G299" s="27"/>
      <c r="H299" s="27">
        <v>2</v>
      </c>
    </row>
    <row r="300" spans="1:8" x14ac:dyDescent="0.35">
      <c r="A300" s="32">
        <v>1045</v>
      </c>
      <c r="B300" s="27"/>
      <c r="C300" s="27"/>
      <c r="D300" s="27"/>
      <c r="E300" s="27"/>
      <c r="F300" s="27"/>
      <c r="G300" s="27">
        <v>1</v>
      </c>
      <c r="H300" s="27">
        <v>1</v>
      </c>
    </row>
    <row r="301" spans="1:8" x14ac:dyDescent="0.35">
      <c r="A301" s="32">
        <v>1046</v>
      </c>
      <c r="B301" s="27"/>
      <c r="C301" s="27"/>
      <c r="D301" s="27"/>
      <c r="E301" s="27"/>
      <c r="F301" s="27"/>
      <c r="G301" s="27">
        <v>1</v>
      </c>
      <c r="H301" s="27">
        <v>1</v>
      </c>
    </row>
    <row r="302" spans="1:8" x14ac:dyDescent="0.35">
      <c r="A302" s="32">
        <v>1049</v>
      </c>
      <c r="B302" s="27"/>
      <c r="C302" s="27"/>
      <c r="D302" s="27">
        <v>2</v>
      </c>
      <c r="E302" s="27"/>
      <c r="F302" s="27"/>
      <c r="G302" s="27"/>
      <c r="H302" s="27">
        <v>2</v>
      </c>
    </row>
    <row r="303" spans="1:8" x14ac:dyDescent="0.35">
      <c r="A303" s="32">
        <v>1053</v>
      </c>
      <c r="B303" s="27"/>
      <c r="C303" s="27"/>
      <c r="D303" s="27"/>
      <c r="E303" s="27"/>
      <c r="F303" s="27">
        <v>1</v>
      </c>
      <c r="G303" s="27"/>
      <c r="H303" s="27">
        <v>1</v>
      </c>
    </row>
    <row r="304" spans="1:8" x14ac:dyDescent="0.35">
      <c r="A304" s="32">
        <v>1055</v>
      </c>
      <c r="B304" s="27"/>
      <c r="C304" s="27"/>
      <c r="D304" s="27">
        <v>2</v>
      </c>
      <c r="E304" s="27"/>
      <c r="F304" s="27"/>
      <c r="G304" s="27"/>
      <c r="H304" s="27">
        <v>2</v>
      </c>
    </row>
    <row r="305" spans="1:8" x14ac:dyDescent="0.35">
      <c r="A305" s="32">
        <v>1056</v>
      </c>
      <c r="B305" s="27"/>
      <c r="C305" s="27"/>
      <c r="D305" s="27"/>
      <c r="E305" s="27">
        <v>1</v>
      </c>
      <c r="F305" s="27"/>
      <c r="G305" s="27"/>
      <c r="H305" s="27">
        <v>1</v>
      </c>
    </row>
    <row r="306" spans="1:8" x14ac:dyDescent="0.35">
      <c r="A306" s="32">
        <v>1058</v>
      </c>
      <c r="B306" s="27"/>
      <c r="C306" s="27"/>
      <c r="D306" s="27"/>
      <c r="E306" s="27"/>
      <c r="F306" s="27"/>
      <c r="G306" s="27">
        <v>2</v>
      </c>
      <c r="H306" s="27">
        <v>2</v>
      </c>
    </row>
    <row r="307" spans="1:8" x14ac:dyDescent="0.35">
      <c r="A307" s="32">
        <v>1065</v>
      </c>
      <c r="B307" s="27">
        <v>1</v>
      </c>
      <c r="C307" s="27"/>
      <c r="D307" s="27">
        <v>1</v>
      </c>
      <c r="E307" s="27"/>
      <c r="F307" s="27"/>
      <c r="G307" s="27">
        <v>1</v>
      </c>
      <c r="H307" s="27">
        <v>3</v>
      </c>
    </row>
    <row r="308" spans="1:8" x14ac:dyDescent="0.35">
      <c r="A308" s="32">
        <v>1067</v>
      </c>
      <c r="B308" s="27">
        <v>1</v>
      </c>
      <c r="C308" s="27"/>
      <c r="D308" s="27"/>
      <c r="E308" s="27"/>
      <c r="F308" s="27"/>
      <c r="G308" s="27"/>
      <c r="H308" s="27">
        <v>1</v>
      </c>
    </row>
    <row r="309" spans="1:8" x14ac:dyDescent="0.35">
      <c r="A309" s="32">
        <v>1069</v>
      </c>
      <c r="B309" s="27"/>
      <c r="C309" s="27"/>
      <c r="D309" s="27">
        <v>1</v>
      </c>
      <c r="E309" s="27"/>
      <c r="F309" s="27"/>
      <c r="G309" s="27"/>
      <c r="H309" s="27">
        <v>1</v>
      </c>
    </row>
    <row r="310" spans="1:8" x14ac:dyDescent="0.35">
      <c r="A310" s="32">
        <v>1070</v>
      </c>
      <c r="B310" s="27"/>
      <c r="C310" s="27"/>
      <c r="D310" s="27">
        <v>1</v>
      </c>
      <c r="E310" s="27">
        <v>1</v>
      </c>
      <c r="F310" s="27"/>
      <c r="G310" s="27">
        <v>1</v>
      </c>
      <c r="H310" s="27">
        <v>3</v>
      </c>
    </row>
    <row r="311" spans="1:8" x14ac:dyDescent="0.35">
      <c r="A311" s="32">
        <v>1084</v>
      </c>
      <c r="B311" s="27"/>
      <c r="C311" s="27"/>
      <c r="D311" s="27"/>
      <c r="E311" s="27"/>
      <c r="F311" s="27"/>
      <c r="G311" s="27">
        <v>1</v>
      </c>
      <c r="H311" s="27">
        <v>1</v>
      </c>
    </row>
    <row r="312" spans="1:8" x14ac:dyDescent="0.35">
      <c r="A312" s="32">
        <v>1089</v>
      </c>
      <c r="B312" s="27"/>
      <c r="C312" s="27"/>
      <c r="D312" s="27">
        <v>1</v>
      </c>
      <c r="E312" s="27"/>
      <c r="F312" s="27"/>
      <c r="G312" s="27"/>
      <c r="H312" s="27">
        <v>1</v>
      </c>
    </row>
    <row r="313" spans="1:8" x14ac:dyDescent="0.35">
      <c r="A313" s="32">
        <v>1091</v>
      </c>
      <c r="B313" s="27"/>
      <c r="C313" s="27"/>
      <c r="D313" s="27">
        <v>1</v>
      </c>
      <c r="E313" s="27"/>
      <c r="F313" s="27"/>
      <c r="G313" s="27"/>
      <c r="H313" s="27">
        <v>1</v>
      </c>
    </row>
    <row r="314" spans="1:8" x14ac:dyDescent="0.35">
      <c r="A314" s="32">
        <v>1094</v>
      </c>
      <c r="B314" s="27"/>
      <c r="C314" s="27">
        <v>1</v>
      </c>
      <c r="D314" s="27">
        <v>1</v>
      </c>
      <c r="E314" s="27"/>
      <c r="F314" s="27"/>
      <c r="G314" s="27"/>
      <c r="H314" s="27">
        <v>2</v>
      </c>
    </row>
    <row r="315" spans="1:8" x14ac:dyDescent="0.35">
      <c r="A315" s="32">
        <v>1095</v>
      </c>
      <c r="B315" s="27"/>
      <c r="C315" s="27"/>
      <c r="D315" s="27">
        <v>1</v>
      </c>
      <c r="E315" s="27"/>
      <c r="F315" s="27"/>
      <c r="G315" s="27"/>
      <c r="H315" s="27">
        <v>1</v>
      </c>
    </row>
    <row r="316" spans="1:8" x14ac:dyDescent="0.35">
      <c r="A316" s="32">
        <v>1096</v>
      </c>
      <c r="B316" s="27">
        <v>1</v>
      </c>
      <c r="C316" s="27"/>
      <c r="D316" s="27">
        <v>1</v>
      </c>
      <c r="E316" s="27"/>
      <c r="F316" s="27"/>
      <c r="G316" s="27"/>
      <c r="H316" s="27">
        <v>2</v>
      </c>
    </row>
    <row r="317" spans="1:8" x14ac:dyDescent="0.35">
      <c r="A317" s="32">
        <v>1098</v>
      </c>
      <c r="B317" s="27"/>
      <c r="C317" s="27"/>
      <c r="D317" s="27">
        <v>1</v>
      </c>
      <c r="E317" s="27"/>
      <c r="F317" s="27"/>
      <c r="G317" s="27"/>
      <c r="H317" s="27">
        <v>1</v>
      </c>
    </row>
    <row r="318" spans="1:8" x14ac:dyDescent="0.35">
      <c r="A318" s="32">
        <v>1099</v>
      </c>
      <c r="B318" s="27"/>
      <c r="C318" s="27"/>
      <c r="D318" s="27">
        <v>2</v>
      </c>
      <c r="E318" s="27"/>
      <c r="F318" s="27"/>
      <c r="G318" s="27"/>
      <c r="H318" s="27">
        <v>2</v>
      </c>
    </row>
    <row r="319" spans="1:8" x14ac:dyDescent="0.35">
      <c r="A319" s="32">
        <v>1101</v>
      </c>
      <c r="B319" s="27"/>
      <c r="C319" s="27"/>
      <c r="D319" s="27"/>
      <c r="E319" s="27"/>
      <c r="F319" s="27">
        <v>1</v>
      </c>
      <c r="G319" s="27"/>
      <c r="H319" s="27">
        <v>1</v>
      </c>
    </row>
    <row r="320" spans="1:8" x14ac:dyDescent="0.35">
      <c r="A320" s="32">
        <v>1105</v>
      </c>
      <c r="B320" s="27">
        <v>1</v>
      </c>
      <c r="C320" s="27"/>
      <c r="D320" s="27"/>
      <c r="E320" s="27"/>
      <c r="F320" s="27"/>
      <c r="G320" s="27">
        <v>1</v>
      </c>
      <c r="H320" s="27">
        <v>2</v>
      </c>
    </row>
    <row r="321" spans="1:8" x14ac:dyDescent="0.35">
      <c r="A321" s="32">
        <v>1110</v>
      </c>
      <c r="B321" s="27"/>
      <c r="C321" s="27"/>
      <c r="D321" s="27"/>
      <c r="E321" s="27"/>
      <c r="F321" s="27">
        <v>1</v>
      </c>
      <c r="G321" s="27"/>
      <c r="H321" s="27">
        <v>1</v>
      </c>
    </row>
    <row r="322" spans="1:8" x14ac:dyDescent="0.35">
      <c r="A322" s="33">
        <v>1112</v>
      </c>
      <c r="B322" s="27"/>
      <c r="C322" s="27">
        <v>1</v>
      </c>
      <c r="D322" s="27"/>
      <c r="E322" s="27"/>
      <c r="F322" s="27">
        <v>1</v>
      </c>
      <c r="G322" s="27"/>
      <c r="H322" s="27">
        <v>2</v>
      </c>
    </row>
    <row r="323" spans="1:8" x14ac:dyDescent="0.35">
      <c r="A323" s="32">
        <v>1114</v>
      </c>
      <c r="B323" s="27"/>
      <c r="C323" s="27"/>
      <c r="D323" s="27"/>
      <c r="E323" s="27"/>
      <c r="F323" s="27"/>
      <c r="G323" s="27">
        <v>1</v>
      </c>
      <c r="H323" s="27">
        <v>1</v>
      </c>
    </row>
    <row r="324" spans="1:8" x14ac:dyDescent="0.35">
      <c r="A324" s="32">
        <v>1118</v>
      </c>
      <c r="B324" s="27"/>
      <c r="C324" s="27"/>
      <c r="D324" s="27">
        <v>1</v>
      </c>
      <c r="E324" s="27"/>
      <c r="F324" s="27"/>
      <c r="G324" s="27">
        <v>1</v>
      </c>
      <c r="H324" s="27">
        <v>2</v>
      </c>
    </row>
    <row r="325" spans="1:8" x14ac:dyDescent="0.35">
      <c r="A325" s="32">
        <v>1125</v>
      </c>
      <c r="B325" s="27"/>
      <c r="C325" s="27"/>
      <c r="D325" s="27">
        <v>2</v>
      </c>
      <c r="E325" s="27"/>
      <c r="F325" s="27">
        <v>1</v>
      </c>
      <c r="G325" s="27"/>
      <c r="H325" s="27">
        <v>3</v>
      </c>
    </row>
    <row r="326" spans="1:8" x14ac:dyDescent="0.35">
      <c r="A326" s="32">
        <v>1129</v>
      </c>
      <c r="B326" s="27"/>
      <c r="C326" s="27"/>
      <c r="D326" s="27">
        <v>4</v>
      </c>
      <c r="E326" s="27"/>
      <c r="F326" s="27"/>
      <c r="G326" s="27">
        <v>1</v>
      </c>
      <c r="H326" s="27">
        <v>5</v>
      </c>
    </row>
    <row r="327" spans="1:8" x14ac:dyDescent="0.35">
      <c r="A327" s="32">
        <v>1131</v>
      </c>
      <c r="B327" s="27">
        <v>1</v>
      </c>
      <c r="C327" s="27"/>
      <c r="D327" s="27"/>
      <c r="E327" s="27"/>
      <c r="F327" s="27"/>
      <c r="G327" s="27">
        <v>1</v>
      </c>
      <c r="H327" s="27">
        <v>2</v>
      </c>
    </row>
    <row r="328" spans="1:8" x14ac:dyDescent="0.35">
      <c r="A328" s="32">
        <v>1138</v>
      </c>
      <c r="B328" s="27"/>
      <c r="C328" s="27"/>
      <c r="D328" s="27">
        <v>1</v>
      </c>
      <c r="E328" s="27"/>
      <c r="F328" s="27"/>
      <c r="G328" s="27"/>
      <c r="H328" s="27">
        <v>1</v>
      </c>
    </row>
    <row r="329" spans="1:8" x14ac:dyDescent="0.35">
      <c r="A329" s="32">
        <v>1143</v>
      </c>
      <c r="B329" s="27"/>
      <c r="C329" s="27"/>
      <c r="D329" s="27">
        <v>1</v>
      </c>
      <c r="E329" s="27"/>
      <c r="F329" s="27"/>
      <c r="G329" s="27"/>
      <c r="H329" s="27">
        <v>1</v>
      </c>
    </row>
    <row r="330" spans="1:8" x14ac:dyDescent="0.35">
      <c r="A330" s="32">
        <v>1147</v>
      </c>
      <c r="B330" s="27"/>
      <c r="C330" s="27"/>
      <c r="D330" s="27"/>
      <c r="E330" s="27">
        <v>1</v>
      </c>
      <c r="F330" s="27"/>
      <c r="G330" s="27"/>
      <c r="H330" s="27">
        <v>1</v>
      </c>
    </row>
    <row r="331" spans="1:8" x14ac:dyDescent="0.35">
      <c r="A331" s="32">
        <v>1150</v>
      </c>
      <c r="B331" s="27"/>
      <c r="C331" s="27"/>
      <c r="D331" s="27">
        <v>1</v>
      </c>
      <c r="E331" s="27"/>
      <c r="F331" s="27"/>
      <c r="G331" s="27"/>
      <c r="H331" s="27">
        <v>1</v>
      </c>
    </row>
    <row r="332" spans="1:8" x14ac:dyDescent="0.35">
      <c r="A332" s="32">
        <v>1151</v>
      </c>
      <c r="B332" s="27"/>
      <c r="C332" s="27"/>
      <c r="D332" s="27"/>
      <c r="E332" s="27">
        <v>1</v>
      </c>
      <c r="F332" s="27"/>
      <c r="G332" s="27">
        <v>1</v>
      </c>
      <c r="H332" s="27">
        <v>2</v>
      </c>
    </row>
    <row r="333" spans="1:8" x14ac:dyDescent="0.35">
      <c r="A333" s="32">
        <v>1152</v>
      </c>
      <c r="B333" s="27">
        <v>1</v>
      </c>
      <c r="C333" s="27"/>
      <c r="D333" s="27"/>
      <c r="E333" s="27"/>
      <c r="F333" s="27"/>
      <c r="G333" s="27"/>
      <c r="H333" s="27">
        <v>1</v>
      </c>
    </row>
    <row r="334" spans="1:8" x14ac:dyDescent="0.35">
      <c r="A334" s="32">
        <v>1157</v>
      </c>
      <c r="B334" s="27"/>
      <c r="C334" s="27"/>
      <c r="D334" s="27">
        <v>1</v>
      </c>
      <c r="E334" s="27"/>
      <c r="F334" s="27"/>
      <c r="G334" s="27"/>
      <c r="H334" s="27">
        <v>1</v>
      </c>
    </row>
    <row r="335" spans="1:8" x14ac:dyDescent="0.35">
      <c r="A335" s="32">
        <v>1158</v>
      </c>
      <c r="B335" s="27"/>
      <c r="C335" s="27"/>
      <c r="D335" s="27"/>
      <c r="E335" s="27">
        <v>1</v>
      </c>
      <c r="F335" s="27"/>
      <c r="G335" s="27"/>
      <c r="H335" s="27">
        <v>1</v>
      </c>
    </row>
    <row r="336" spans="1:8" x14ac:dyDescent="0.35">
      <c r="A336" s="32">
        <v>1165</v>
      </c>
      <c r="B336" s="27">
        <v>1</v>
      </c>
      <c r="C336" s="27"/>
      <c r="D336" s="27"/>
      <c r="E336" s="27"/>
      <c r="F336" s="27"/>
      <c r="G336" s="27"/>
      <c r="H336" s="27">
        <v>1</v>
      </c>
    </row>
    <row r="337" spans="1:8" x14ac:dyDescent="0.35">
      <c r="A337" s="32">
        <v>1174</v>
      </c>
      <c r="B337" s="27"/>
      <c r="C337" s="27"/>
      <c r="D337" s="27"/>
      <c r="E337" s="27"/>
      <c r="F337" s="27">
        <v>1</v>
      </c>
      <c r="G337" s="27"/>
      <c r="H337" s="27">
        <v>1</v>
      </c>
    </row>
    <row r="338" spans="1:8" x14ac:dyDescent="0.35">
      <c r="A338" s="32">
        <v>1175</v>
      </c>
      <c r="B338" s="27"/>
      <c r="C338" s="27"/>
      <c r="D338" s="27">
        <v>1</v>
      </c>
      <c r="E338" s="27"/>
      <c r="F338" s="27"/>
      <c r="G338" s="27"/>
      <c r="H338" s="27">
        <v>1</v>
      </c>
    </row>
    <row r="339" spans="1:8" x14ac:dyDescent="0.35">
      <c r="A339" s="32">
        <v>1178</v>
      </c>
      <c r="B339" s="27">
        <v>1</v>
      </c>
      <c r="C339" s="27"/>
      <c r="D339" s="27">
        <v>2</v>
      </c>
      <c r="E339" s="27"/>
      <c r="F339" s="27"/>
      <c r="G339" s="27"/>
      <c r="H339" s="27">
        <v>3</v>
      </c>
    </row>
    <row r="340" spans="1:8" x14ac:dyDescent="0.35">
      <c r="A340" s="32">
        <v>1179</v>
      </c>
      <c r="B340" s="27"/>
      <c r="C340" s="27"/>
      <c r="D340" s="27"/>
      <c r="E340" s="27"/>
      <c r="F340" s="27">
        <v>1</v>
      </c>
      <c r="G340" s="27"/>
      <c r="H340" s="27">
        <v>1</v>
      </c>
    </row>
    <row r="341" spans="1:8" x14ac:dyDescent="0.35">
      <c r="A341" s="32">
        <v>1189</v>
      </c>
      <c r="B341" s="27">
        <v>1</v>
      </c>
      <c r="C341" s="27"/>
      <c r="D341" s="27"/>
      <c r="E341" s="27"/>
      <c r="F341" s="27"/>
      <c r="G341" s="27"/>
      <c r="H341" s="27">
        <v>1</v>
      </c>
    </row>
    <row r="342" spans="1:8" x14ac:dyDescent="0.35">
      <c r="A342" s="32">
        <v>1193</v>
      </c>
      <c r="B342" s="27"/>
      <c r="C342" s="27"/>
      <c r="D342" s="27">
        <v>1</v>
      </c>
      <c r="E342" s="27"/>
      <c r="F342" s="27"/>
      <c r="G342" s="27"/>
      <c r="H342" s="27">
        <v>1</v>
      </c>
    </row>
    <row r="343" spans="1:8" x14ac:dyDescent="0.35">
      <c r="A343" s="32">
        <v>1195</v>
      </c>
      <c r="B343" s="27"/>
      <c r="C343" s="27"/>
      <c r="D343" s="27">
        <v>2</v>
      </c>
      <c r="E343" s="27"/>
      <c r="F343" s="27"/>
      <c r="G343" s="27"/>
      <c r="H343" s="27">
        <v>2</v>
      </c>
    </row>
    <row r="344" spans="1:8" x14ac:dyDescent="0.35">
      <c r="A344" s="32">
        <v>1200</v>
      </c>
      <c r="B344" s="27"/>
      <c r="C344" s="27"/>
      <c r="D344" s="27">
        <v>2</v>
      </c>
      <c r="E344" s="27"/>
      <c r="F344" s="27"/>
      <c r="G344" s="27"/>
      <c r="H344" s="27">
        <v>2</v>
      </c>
    </row>
    <row r="345" spans="1:8" x14ac:dyDescent="0.35">
      <c r="A345" s="32">
        <v>1210</v>
      </c>
      <c r="B345" s="27">
        <v>1</v>
      </c>
      <c r="C345" s="27"/>
      <c r="D345" s="27"/>
      <c r="E345" s="27"/>
      <c r="F345" s="27"/>
      <c r="G345" s="27"/>
      <c r="H345" s="27">
        <v>1</v>
      </c>
    </row>
    <row r="346" spans="1:8" x14ac:dyDescent="0.35">
      <c r="A346" s="32">
        <v>1212</v>
      </c>
      <c r="B346" s="27">
        <v>1</v>
      </c>
      <c r="C346" s="27"/>
      <c r="D346" s="27"/>
      <c r="E346" s="27"/>
      <c r="F346" s="27"/>
      <c r="G346" s="27"/>
      <c r="H346" s="27">
        <v>1</v>
      </c>
    </row>
    <row r="347" spans="1:8" x14ac:dyDescent="0.35">
      <c r="A347" s="32">
        <v>1222</v>
      </c>
      <c r="B347" s="27"/>
      <c r="C347" s="27"/>
      <c r="D347" s="27"/>
      <c r="E347" s="27">
        <v>1</v>
      </c>
      <c r="F347" s="27"/>
      <c r="G347" s="27">
        <v>1</v>
      </c>
      <c r="H347" s="27">
        <v>2</v>
      </c>
    </row>
    <row r="348" spans="1:8" x14ac:dyDescent="0.35">
      <c r="A348" s="33">
        <v>1223</v>
      </c>
      <c r="B348" s="27"/>
      <c r="C348" s="27"/>
      <c r="D348" s="27">
        <v>1</v>
      </c>
      <c r="E348" s="27"/>
      <c r="F348" s="27"/>
      <c r="G348" s="27"/>
      <c r="H348" s="27">
        <v>1</v>
      </c>
    </row>
    <row r="349" spans="1:8" x14ac:dyDescent="0.35">
      <c r="A349" s="32">
        <v>1231</v>
      </c>
      <c r="B349" s="27"/>
      <c r="C349" s="27"/>
      <c r="D349" s="27"/>
      <c r="E349" s="27"/>
      <c r="F349" s="27"/>
      <c r="G349" s="27">
        <v>1</v>
      </c>
      <c r="H349" s="27">
        <v>1</v>
      </c>
    </row>
    <row r="350" spans="1:8" x14ac:dyDescent="0.35">
      <c r="A350" s="32">
        <v>1232</v>
      </c>
      <c r="B350" s="27"/>
      <c r="C350" s="27"/>
      <c r="D350" s="27">
        <v>1</v>
      </c>
      <c r="E350" s="27">
        <v>1</v>
      </c>
      <c r="F350" s="27"/>
      <c r="G350" s="27"/>
      <c r="H350" s="27">
        <v>2</v>
      </c>
    </row>
    <row r="351" spans="1:8" x14ac:dyDescent="0.35">
      <c r="A351" s="32">
        <v>1233</v>
      </c>
      <c r="B351" s="27"/>
      <c r="C351" s="27"/>
      <c r="D351" s="27">
        <v>1</v>
      </c>
      <c r="E351" s="27"/>
      <c r="F351" s="27"/>
      <c r="G351" s="27"/>
      <c r="H351" s="27">
        <v>1</v>
      </c>
    </row>
    <row r="352" spans="1:8" x14ac:dyDescent="0.35">
      <c r="A352" s="32">
        <v>1240</v>
      </c>
      <c r="B352" s="27"/>
      <c r="C352" s="27"/>
      <c r="D352" s="27">
        <v>1</v>
      </c>
      <c r="E352" s="27"/>
      <c r="F352" s="27"/>
      <c r="G352" s="27"/>
      <c r="H352" s="27">
        <v>1</v>
      </c>
    </row>
    <row r="353" spans="1:8" x14ac:dyDescent="0.35">
      <c r="A353" s="32">
        <v>1241</v>
      </c>
      <c r="B353" s="27"/>
      <c r="C353" s="27"/>
      <c r="D353" s="27">
        <v>1</v>
      </c>
      <c r="E353" s="27"/>
      <c r="F353" s="27"/>
      <c r="G353" s="27"/>
      <c r="H353" s="27">
        <v>1</v>
      </c>
    </row>
    <row r="354" spans="1:8" x14ac:dyDescent="0.35">
      <c r="A354" s="32">
        <v>1247</v>
      </c>
      <c r="B354" s="27"/>
      <c r="C354" s="27"/>
      <c r="D354" s="27">
        <v>1</v>
      </c>
      <c r="E354" s="27">
        <v>1</v>
      </c>
      <c r="F354" s="27"/>
      <c r="G354" s="27"/>
      <c r="H354" s="27">
        <v>2</v>
      </c>
    </row>
    <row r="355" spans="1:8" x14ac:dyDescent="0.35">
      <c r="A355" s="32">
        <v>1249</v>
      </c>
      <c r="B355" s="27"/>
      <c r="C355" s="27"/>
      <c r="D355" s="27"/>
      <c r="E355" s="27"/>
      <c r="F355" s="27">
        <v>1</v>
      </c>
      <c r="G355" s="27"/>
      <c r="H355" s="27">
        <v>1</v>
      </c>
    </row>
    <row r="356" spans="1:8" x14ac:dyDescent="0.35">
      <c r="A356" s="32">
        <v>1254</v>
      </c>
      <c r="B356" s="27">
        <v>1</v>
      </c>
      <c r="C356" s="27"/>
      <c r="D356" s="27"/>
      <c r="E356" s="27"/>
      <c r="F356" s="27"/>
      <c r="G356" s="27"/>
      <c r="H356" s="27">
        <v>1</v>
      </c>
    </row>
    <row r="357" spans="1:8" x14ac:dyDescent="0.35">
      <c r="A357" s="32">
        <v>1256</v>
      </c>
      <c r="B357" s="27"/>
      <c r="C357" s="27"/>
      <c r="D357" s="27"/>
      <c r="E357" s="27">
        <v>1</v>
      </c>
      <c r="F357" s="27"/>
      <c r="G357" s="27"/>
      <c r="H357" s="27">
        <v>1</v>
      </c>
    </row>
    <row r="358" spans="1:8" x14ac:dyDescent="0.35">
      <c r="A358" s="32">
        <v>1265</v>
      </c>
      <c r="B358" s="27"/>
      <c r="C358" s="27"/>
      <c r="D358" s="27">
        <v>2</v>
      </c>
      <c r="E358" s="27"/>
      <c r="F358" s="27"/>
      <c r="G358" s="27"/>
      <c r="H358" s="27">
        <v>2</v>
      </c>
    </row>
    <row r="359" spans="1:8" x14ac:dyDescent="0.35">
      <c r="A359" s="32">
        <v>1268</v>
      </c>
      <c r="B359" s="27"/>
      <c r="C359" s="27"/>
      <c r="D359" s="27"/>
      <c r="E359" s="27"/>
      <c r="F359" s="27"/>
      <c r="G359" s="27">
        <v>1</v>
      </c>
      <c r="H359" s="27">
        <v>1</v>
      </c>
    </row>
    <row r="360" spans="1:8" x14ac:dyDescent="0.35">
      <c r="A360" s="32">
        <v>1275</v>
      </c>
      <c r="B360" s="27">
        <v>1</v>
      </c>
      <c r="C360" s="27"/>
      <c r="D360" s="27">
        <v>1</v>
      </c>
      <c r="E360" s="27"/>
      <c r="F360" s="27"/>
      <c r="G360" s="27"/>
      <c r="H360" s="27">
        <v>2</v>
      </c>
    </row>
    <row r="361" spans="1:8" x14ac:dyDescent="0.35">
      <c r="A361" s="32">
        <v>1276</v>
      </c>
      <c r="B361" s="27">
        <v>1</v>
      </c>
      <c r="C361" s="27"/>
      <c r="D361" s="27"/>
      <c r="E361" s="27"/>
      <c r="F361" s="27"/>
      <c r="G361" s="27"/>
      <c r="H361" s="27">
        <v>1</v>
      </c>
    </row>
    <row r="362" spans="1:8" x14ac:dyDescent="0.35">
      <c r="A362" s="32">
        <v>1278</v>
      </c>
      <c r="B362" s="27"/>
      <c r="C362" s="27"/>
      <c r="D362" s="27">
        <v>1</v>
      </c>
      <c r="E362" s="27"/>
      <c r="F362" s="27"/>
      <c r="G362" s="27"/>
      <c r="H362" s="27">
        <v>1</v>
      </c>
    </row>
    <row r="363" spans="1:8" x14ac:dyDescent="0.35">
      <c r="A363" s="32">
        <v>1286</v>
      </c>
      <c r="B363" s="27"/>
      <c r="C363" s="27"/>
      <c r="D363" s="27">
        <v>1</v>
      </c>
      <c r="E363" s="27"/>
      <c r="F363" s="27"/>
      <c r="G363" s="27"/>
      <c r="H363" s="27">
        <v>1</v>
      </c>
    </row>
    <row r="364" spans="1:8" x14ac:dyDescent="0.35">
      <c r="A364" s="32">
        <v>1289</v>
      </c>
      <c r="B364" s="27"/>
      <c r="C364" s="27"/>
      <c r="D364" s="27"/>
      <c r="E364" s="27">
        <v>1</v>
      </c>
      <c r="F364" s="27"/>
      <c r="G364" s="27"/>
      <c r="H364" s="27">
        <v>1</v>
      </c>
    </row>
    <row r="365" spans="1:8" x14ac:dyDescent="0.35">
      <c r="A365" s="32">
        <v>1293</v>
      </c>
      <c r="B365" s="27"/>
      <c r="C365" s="27"/>
      <c r="D365" s="27">
        <v>1</v>
      </c>
      <c r="E365" s="27"/>
      <c r="F365" s="27"/>
      <c r="G365" s="27"/>
      <c r="H365" s="27">
        <v>1</v>
      </c>
    </row>
    <row r="366" spans="1:8" x14ac:dyDescent="0.35">
      <c r="A366" s="32">
        <v>1296</v>
      </c>
      <c r="B366" s="27"/>
      <c r="C366" s="27"/>
      <c r="D366" s="27">
        <v>1</v>
      </c>
      <c r="E366" s="27"/>
      <c r="F366" s="27"/>
      <c r="G366" s="27"/>
      <c r="H366" s="27">
        <v>1</v>
      </c>
    </row>
    <row r="367" spans="1:8" x14ac:dyDescent="0.35">
      <c r="A367" s="32">
        <v>1300</v>
      </c>
      <c r="B367" s="27">
        <v>1</v>
      </c>
      <c r="C367" s="27"/>
      <c r="D367" s="27"/>
      <c r="E367" s="27"/>
      <c r="F367" s="27"/>
      <c r="G367" s="27">
        <v>1</v>
      </c>
      <c r="H367" s="27">
        <v>2</v>
      </c>
    </row>
    <row r="368" spans="1:8" x14ac:dyDescent="0.35">
      <c r="A368" s="32">
        <v>1307</v>
      </c>
      <c r="B368" s="27"/>
      <c r="C368" s="27"/>
      <c r="D368" s="27"/>
      <c r="E368" s="27"/>
      <c r="F368" s="27"/>
      <c r="G368" s="27">
        <v>1</v>
      </c>
      <c r="H368" s="27">
        <v>1</v>
      </c>
    </row>
    <row r="369" spans="1:8" x14ac:dyDescent="0.35">
      <c r="A369" s="32">
        <v>1309</v>
      </c>
      <c r="B369" s="27"/>
      <c r="C369" s="27"/>
      <c r="D369" s="27"/>
      <c r="E369" s="27"/>
      <c r="F369" s="27">
        <v>1</v>
      </c>
      <c r="G369" s="27"/>
      <c r="H369" s="27">
        <v>1</v>
      </c>
    </row>
    <row r="370" spans="1:8" x14ac:dyDescent="0.35">
      <c r="A370" s="33">
        <v>1314</v>
      </c>
      <c r="B370" s="27"/>
      <c r="C370" s="27"/>
      <c r="D370" s="27"/>
      <c r="E370" s="27"/>
      <c r="F370" s="27"/>
      <c r="G370" s="27">
        <v>1</v>
      </c>
      <c r="H370" s="27">
        <v>1</v>
      </c>
    </row>
    <row r="371" spans="1:8" x14ac:dyDescent="0.35">
      <c r="A371">
        <v>503</v>
      </c>
      <c r="B371" s="27"/>
      <c r="C371" s="27"/>
      <c r="D371" s="27">
        <v>1</v>
      </c>
      <c r="E371" s="27"/>
      <c r="F371" s="27"/>
      <c r="G371" s="27"/>
      <c r="H371" s="27">
        <v>1</v>
      </c>
    </row>
    <row r="372" spans="1:8" x14ac:dyDescent="0.35">
      <c r="A372">
        <v>1308</v>
      </c>
      <c r="B372" s="27"/>
      <c r="C372" s="27">
        <v>1</v>
      </c>
      <c r="D372" s="27"/>
      <c r="E372" s="27">
        <v>1</v>
      </c>
      <c r="F372" s="27"/>
      <c r="G372" s="27"/>
      <c r="H372" s="27">
        <v>2</v>
      </c>
    </row>
    <row r="373" spans="1:8" x14ac:dyDescent="0.35">
      <c r="A373">
        <v>1304</v>
      </c>
      <c r="B373" s="27"/>
      <c r="C373" s="27"/>
      <c r="D373" s="27">
        <v>1</v>
      </c>
      <c r="E373" s="27"/>
      <c r="F373" s="27"/>
      <c r="G373" s="27"/>
      <c r="H373" s="27">
        <v>1</v>
      </c>
    </row>
    <row r="374" spans="1:8" x14ac:dyDescent="0.35">
      <c r="A374">
        <v>1246</v>
      </c>
      <c r="B374" s="27"/>
      <c r="C374" s="27"/>
      <c r="D374" s="27">
        <v>1</v>
      </c>
      <c r="E374" s="27"/>
      <c r="F374" s="27"/>
      <c r="G374" s="27"/>
      <c r="H374" s="27">
        <v>1</v>
      </c>
    </row>
    <row r="375" spans="1:8" x14ac:dyDescent="0.35">
      <c r="A375">
        <v>770</v>
      </c>
      <c r="B375" s="27"/>
      <c r="C375" s="27"/>
      <c r="D375" s="27"/>
      <c r="E375" s="27"/>
      <c r="F375" s="27">
        <v>1</v>
      </c>
      <c r="G375" s="27"/>
      <c r="H375" s="27">
        <v>1</v>
      </c>
    </row>
    <row r="376" spans="1:8" x14ac:dyDescent="0.35">
      <c r="A376">
        <v>1183</v>
      </c>
      <c r="B376" s="27"/>
      <c r="C376" s="27"/>
      <c r="D376" s="27"/>
      <c r="E376" s="27"/>
      <c r="F376" s="27"/>
      <c r="G376" s="27">
        <v>1</v>
      </c>
      <c r="H376" s="27">
        <v>1</v>
      </c>
    </row>
    <row r="377" spans="1:8" x14ac:dyDescent="0.35">
      <c r="A377">
        <v>22</v>
      </c>
      <c r="B377" s="27"/>
      <c r="C377" s="27"/>
      <c r="D377" s="27"/>
      <c r="E377" s="27"/>
      <c r="F377" s="27">
        <v>1</v>
      </c>
      <c r="G377" s="27"/>
      <c r="H377" s="27">
        <v>1</v>
      </c>
    </row>
    <row r="378" spans="1:8" x14ac:dyDescent="0.35">
      <c r="A378">
        <v>919</v>
      </c>
      <c r="B378" s="27"/>
      <c r="C378" s="27"/>
      <c r="D378" s="27">
        <v>1</v>
      </c>
      <c r="E378" s="27"/>
      <c r="F378" s="27">
        <v>1</v>
      </c>
      <c r="G378" s="27"/>
      <c r="H378" s="27">
        <v>2</v>
      </c>
    </row>
    <row r="379" spans="1:8" x14ac:dyDescent="0.35">
      <c r="A379">
        <v>1119</v>
      </c>
      <c r="B379" s="27"/>
      <c r="C379" s="27">
        <v>1</v>
      </c>
      <c r="D379" s="27"/>
      <c r="E379" s="27"/>
      <c r="F379" s="27"/>
      <c r="G379" s="27"/>
      <c r="H379" s="27">
        <v>1</v>
      </c>
    </row>
    <row r="380" spans="1:8" x14ac:dyDescent="0.35">
      <c r="A380">
        <v>398</v>
      </c>
      <c r="B380" s="27"/>
      <c r="C380" s="27"/>
      <c r="D380" s="27">
        <v>1</v>
      </c>
      <c r="E380" s="27"/>
      <c r="F380" s="27"/>
      <c r="G380" s="27"/>
      <c r="H380" s="27">
        <v>1</v>
      </c>
    </row>
    <row r="381" spans="1:8" x14ac:dyDescent="0.35">
      <c r="A381">
        <v>416</v>
      </c>
      <c r="B381" s="27"/>
      <c r="C381" s="27"/>
      <c r="D381" s="27">
        <v>1</v>
      </c>
      <c r="E381" s="27">
        <v>1</v>
      </c>
      <c r="F381" s="27"/>
      <c r="G381" s="27"/>
      <c r="H381" s="27">
        <v>2</v>
      </c>
    </row>
    <row r="382" spans="1:8" x14ac:dyDescent="0.35">
      <c r="A382">
        <v>577</v>
      </c>
      <c r="B382" s="27"/>
      <c r="C382" s="27"/>
      <c r="D382" s="27"/>
      <c r="E382" s="27">
        <v>1</v>
      </c>
      <c r="F382" s="27"/>
      <c r="G382" s="27"/>
      <c r="H382" s="27">
        <v>1</v>
      </c>
    </row>
    <row r="383" spans="1:8" x14ac:dyDescent="0.35">
      <c r="A383">
        <v>617</v>
      </c>
      <c r="B383" s="27"/>
      <c r="C383" s="27"/>
      <c r="D383" s="27">
        <v>1</v>
      </c>
      <c r="E383" s="27"/>
      <c r="F383" s="27"/>
      <c r="G383" s="27"/>
      <c r="H383" s="27">
        <v>1</v>
      </c>
    </row>
    <row r="384" spans="1:8" x14ac:dyDescent="0.35">
      <c r="A384">
        <v>969</v>
      </c>
      <c r="B384" s="27"/>
      <c r="C384" s="27">
        <v>2</v>
      </c>
      <c r="D384" s="27">
        <v>1</v>
      </c>
      <c r="E384" s="27"/>
      <c r="F384" s="27"/>
      <c r="G384" s="27"/>
      <c r="H384" s="27">
        <v>3</v>
      </c>
    </row>
    <row r="385" spans="1:8" x14ac:dyDescent="0.35">
      <c r="A385">
        <v>483</v>
      </c>
      <c r="B385" s="27"/>
      <c r="C385" s="27">
        <v>1</v>
      </c>
      <c r="D385" s="27"/>
      <c r="E385" s="27"/>
      <c r="F385" s="27"/>
      <c r="G385" s="27"/>
      <c r="H385" s="27">
        <v>1</v>
      </c>
    </row>
    <row r="386" spans="1:8" x14ac:dyDescent="0.35">
      <c r="A386">
        <v>414</v>
      </c>
      <c r="B386" s="27"/>
      <c r="C386" s="27"/>
      <c r="D386" s="27"/>
      <c r="E386" s="27">
        <v>1</v>
      </c>
      <c r="F386" s="27"/>
      <c r="G386" s="27"/>
      <c r="H386" s="27">
        <v>1</v>
      </c>
    </row>
    <row r="387" spans="1:8" x14ac:dyDescent="0.35">
      <c r="A387">
        <v>189</v>
      </c>
      <c r="B387" s="27"/>
      <c r="C387" s="27"/>
      <c r="D387" s="27"/>
      <c r="E387" s="27"/>
      <c r="F387" s="27"/>
      <c r="G387" s="27">
        <v>1</v>
      </c>
      <c r="H387" s="27">
        <v>1</v>
      </c>
    </row>
    <row r="388" spans="1:8" x14ac:dyDescent="0.35">
      <c r="A388">
        <v>822</v>
      </c>
      <c r="B388" s="27"/>
      <c r="C388" s="27"/>
      <c r="D388" s="27"/>
      <c r="E388" s="27"/>
      <c r="F388" s="27"/>
      <c r="G388" s="27">
        <v>1</v>
      </c>
      <c r="H388" s="27">
        <v>1</v>
      </c>
    </row>
    <row r="389" spans="1:8" x14ac:dyDescent="0.35">
      <c r="A389">
        <v>365</v>
      </c>
      <c r="B389" s="27"/>
      <c r="C389" s="27">
        <v>1</v>
      </c>
      <c r="D389" s="27">
        <v>1</v>
      </c>
      <c r="E389" s="27"/>
      <c r="F389" s="27"/>
      <c r="G389" s="27"/>
      <c r="H389" s="27">
        <v>2</v>
      </c>
    </row>
    <row r="390" spans="1:8" x14ac:dyDescent="0.35">
      <c r="A390">
        <v>1168</v>
      </c>
      <c r="B390" s="27"/>
      <c r="C390" s="27"/>
      <c r="D390" s="27">
        <v>1</v>
      </c>
      <c r="E390" s="27"/>
      <c r="F390" s="27"/>
      <c r="G390" s="27">
        <v>2</v>
      </c>
      <c r="H390" s="27">
        <v>3</v>
      </c>
    </row>
    <row r="391" spans="1:8" x14ac:dyDescent="0.35">
      <c r="A391">
        <v>132</v>
      </c>
      <c r="B391" s="27"/>
      <c r="C391" s="27"/>
      <c r="D391" s="27"/>
      <c r="E391" s="27"/>
      <c r="F391" s="27"/>
      <c r="G391" s="27">
        <v>1</v>
      </c>
      <c r="H391" s="27">
        <v>1</v>
      </c>
    </row>
    <row r="392" spans="1:8" x14ac:dyDescent="0.35">
      <c r="A392">
        <v>963</v>
      </c>
      <c r="B392" s="27"/>
      <c r="C392" s="27"/>
      <c r="D392" s="27"/>
      <c r="E392" s="27"/>
      <c r="F392" s="27"/>
      <c r="G392" s="27">
        <v>1</v>
      </c>
      <c r="H392" s="27">
        <v>1</v>
      </c>
    </row>
    <row r="393" spans="1:8" x14ac:dyDescent="0.35">
      <c r="A393">
        <v>987</v>
      </c>
      <c r="B393" s="27"/>
      <c r="C393" s="27">
        <v>1</v>
      </c>
      <c r="D393" s="27"/>
      <c r="E393" s="27"/>
      <c r="F393" s="27"/>
      <c r="G393" s="27"/>
      <c r="H393" s="27">
        <v>1</v>
      </c>
    </row>
    <row r="394" spans="1:8" x14ac:dyDescent="0.35">
      <c r="A394">
        <v>1243</v>
      </c>
      <c r="B394" s="27"/>
      <c r="C394" s="27"/>
      <c r="D394" s="27">
        <v>1</v>
      </c>
      <c r="E394" s="27"/>
      <c r="F394" s="27"/>
      <c r="G394" s="27"/>
      <c r="H394" s="27">
        <v>1</v>
      </c>
    </row>
    <row r="395" spans="1:8" x14ac:dyDescent="0.35">
      <c r="A395">
        <v>242</v>
      </c>
      <c r="B395" s="27"/>
      <c r="C395" s="27"/>
      <c r="D395" s="27">
        <v>1</v>
      </c>
      <c r="E395" s="27"/>
      <c r="F395" s="27"/>
      <c r="G395" s="27"/>
      <c r="H395" s="27">
        <v>1</v>
      </c>
    </row>
    <row r="396" spans="1:8" x14ac:dyDescent="0.35">
      <c r="A396">
        <v>300</v>
      </c>
      <c r="B396" s="27">
        <v>1</v>
      </c>
      <c r="C396" s="27"/>
      <c r="D396" s="27"/>
      <c r="E396" s="27"/>
      <c r="F396" s="27"/>
      <c r="G396" s="27"/>
      <c r="H396" s="27">
        <v>1</v>
      </c>
    </row>
    <row r="397" spans="1:8" x14ac:dyDescent="0.35">
      <c r="A397">
        <v>985</v>
      </c>
      <c r="B397" s="27"/>
      <c r="C397" s="27"/>
      <c r="D397" s="27"/>
      <c r="E397" s="27"/>
      <c r="F397" s="27"/>
      <c r="G397" s="27">
        <v>1</v>
      </c>
      <c r="H397" s="27">
        <v>1</v>
      </c>
    </row>
    <row r="398" spans="1:8" x14ac:dyDescent="0.35">
      <c r="A398">
        <v>906</v>
      </c>
      <c r="B398" s="27"/>
      <c r="C398" s="27"/>
      <c r="D398" s="27">
        <v>1</v>
      </c>
      <c r="E398" s="27"/>
      <c r="F398" s="27"/>
      <c r="G398" s="27"/>
      <c r="H398" s="27">
        <v>1</v>
      </c>
    </row>
    <row r="399" spans="1:8" x14ac:dyDescent="0.35">
      <c r="A399">
        <v>712</v>
      </c>
      <c r="B399" s="27"/>
      <c r="C399" s="27"/>
      <c r="D399" s="27"/>
      <c r="E399" s="27"/>
      <c r="F399" s="27"/>
      <c r="G399" s="27">
        <v>1</v>
      </c>
      <c r="H399" s="27">
        <v>1</v>
      </c>
    </row>
    <row r="400" spans="1:8" x14ac:dyDescent="0.35">
      <c r="A400">
        <v>1122</v>
      </c>
      <c r="B400" s="27"/>
      <c r="C400" s="27"/>
      <c r="D400" s="27">
        <v>2</v>
      </c>
      <c r="E400" s="27"/>
      <c r="F400" s="27">
        <v>1</v>
      </c>
      <c r="G400" s="27"/>
      <c r="H400" s="27">
        <v>3</v>
      </c>
    </row>
    <row r="401" spans="1:8" x14ac:dyDescent="0.35">
      <c r="A401">
        <v>732</v>
      </c>
      <c r="B401" s="27"/>
      <c r="C401" s="27"/>
      <c r="D401" s="27"/>
      <c r="E401" s="27">
        <v>1</v>
      </c>
      <c r="F401" s="27"/>
      <c r="G401" s="27"/>
      <c r="H401" s="27">
        <v>1</v>
      </c>
    </row>
    <row r="402" spans="1:8" x14ac:dyDescent="0.35">
      <c r="A402">
        <v>379</v>
      </c>
      <c r="B402" s="27"/>
      <c r="C402" s="27"/>
      <c r="D402" s="27">
        <v>2</v>
      </c>
      <c r="E402" s="27"/>
      <c r="F402" s="27"/>
      <c r="G402" s="27">
        <v>1</v>
      </c>
      <c r="H402" s="27">
        <v>3</v>
      </c>
    </row>
    <row r="403" spans="1:8" x14ac:dyDescent="0.35">
      <c r="A403">
        <v>647</v>
      </c>
      <c r="B403" s="27"/>
      <c r="C403" s="27"/>
      <c r="D403" s="27"/>
      <c r="E403" s="27"/>
      <c r="F403" s="27"/>
      <c r="G403" s="27">
        <v>1</v>
      </c>
      <c r="H403" s="27">
        <v>1</v>
      </c>
    </row>
    <row r="404" spans="1:8" x14ac:dyDescent="0.35">
      <c r="A404">
        <v>138</v>
      </c>
      <c r="B404" s="27"/>
      <c r="C404" s="27"/>
      <c r="D404" s="27"/>
      <c r="E404" s="27"/>
      <c r="F404" s="27"/>
      <c r="G404" s="27">
        <v>1</v>
      </c>
      <c r="H404" s="27">
        <v>1</v>
      </c>
    </row>
    <row r="405" spans="1:8" x14ac:dyDescent="0.35">
      <c r="A405">
        <v>1163</v>
      </c>
      <c r="B405" s="27"/>
      <c r="C405" s="27">
        <v>1</v>
      </c>
      <c r="D405" s="27">
        <v>1</v>
      </c>
      <c r="E405" s="27"/>
      <c r="F405" s="27"/>
      <c r="G405" s="27"/>
      <c r="H405" s="27">
        <v>2</v>
      </c>
    </row>
    <row r="406" spans="1:8" x14ac:dyDescent="0.35">
      <c r="A406">
        <v>316</v>
      </c>
      <c r="B406" s="27"/>
      <c r="C406" s="27"/>
      <c r="D406" s="27"/>
      <c r="E406" s="27">
        <v>1</v>
      </c>
      <c r="F406" s="27"/>
      <c r="G406" s="27"/>
      <c r="H406" s="27">
        <v>1</v>
      </c>
    </row>
    <row r="407" spans="1:8" x14ac:dyDescent="0.35">
      <c r="A407">
        <v>1127</v>
      </c>
      <c r="B407" s="27"/>
      <c r="C407" s="27"/>
      <c r="D407" s="27">
        <v>1</v>
      </c>
      <c r="E407" s="27"/>
      <c r="F407" s="27"/>
      <c r="G407" s="27"/>
      <c r="H407" s="27">
        <v>1</v>
      </c>
    </row>
    <row r="408" spans="1:8" x14ac:dyDescent="0.35">
      <c r="A408">
        <v>1269</v>
      </c>
      <c r="B408" s="27">
        <v>1</v>
      </c>
      <c r="C408" s="27">
        <v>1</v>
      </c>
      <c r="D408" s="27"/>
      <c r="E408" s="27"/>
      <c r="F408" s="27"/>
      <c r="G408" s="27"/>
      <c r="H408" s="27">
        <v>2</v>
      </c>
    </row>
    <row r="409" spans="1:8" x14ac:dyDescent="0.35">
      <c r="A409">
        <v>532</v>
      </c>
      <c r="B409" s="27"/>
      <c r="C409" s="27"/>
      <c r="D409" s="27">
        <v>3</v>
      </c>
      <c r="E409" s="27"/>
      <c r="F409" s="27">
        <v>1</v>
      </c>
      <c r="G409" s="27"/>
      <c r="H409" s="27">
        <v>4</v>
      </c>
    </row>
    <row r="410" spans="1:8" x14ac:dyDescent="0.35">
      <c r="A410">
        <v>417</v>
      </c>
      <c r="B410" s="27"/>
      <c r="C410" s="27"/>
      <c r="D410" s="27"/>
      <c r="E410" s="27"/>
      <c r="F410" s="27">
        <v>1</v>
      </c>
      <c r="G410" s="27"/>
      <c r="H410" s="27">
        <v>1</v>
      </c>
    </row>
    <row r="411" spans="1:8" x14ac:dyDescent="0.35">
      <c r="A411">
        <v>1021</v>
      </c>
      <c r="B411" s="27"/>
      <c r="C411" s="27">
        <v>1</v>
      </c>
      <c r="D411" s="27"/>
      <c r="E411" s="27"/>
      <c r="F411" s="27"/>
      <c r="G411" s="27">
        <v>1</v>
      </c>
      <c r="H411" s="27">
        <v>2</v>
      </c>
    </row>
    <row r="412" spans="1:8" x14ac:dyDescent="0.35">
      <c r="A412">
        <v>735</v>
      </c>
      <c r="B412" s="27"/>
      <c r="C412" s="27"/>
      <c r="D412" s="27">
        <v>1</v>
      </c>
      <c r="E412" s="27"/>
      <c r="F412" s="27"/>
      <c r="G412" s="27"/>
      <c r="H412" s="27">
        <v>1</v>
      </c>
    </row>
    <row r="413" spans="1:8" x14ac:dyDescent="0.35">
      <c r="A413">
        <v>1284</v>
      </c>
      <c r="B413" s="27"/>
      <c r="C413" s="27"/>
      <c r="D413" s="27"/>
      <c r="E413" s="27">
        <v>1</v>
      </c>
      <c r="F413" s="27"/>
      <c r="G413" s="27"/>
      <c r="H413" s="27">
        <v>1</v>
      </c>
    </row>
    <row r="414" spans="1:8" x14ac:dyDescent="0.35">
      <c r="A414">
        <v>296</v>
      </c>
      <c r="B414" s="27"/>
      <c r="C414" s="27"/>
      <c r="D414" s="27">
        <v>1</v>
      </c>
      <c r="E414" s="27"/>
      <c r="F414" s="27"/>
      <c r="G414" s="27">
        <v>1</v>
      </c>
      <c r="H414" s="27">
        <v>2</v>
      </c>
    </row>
    <row r="415" spans="1:8" x14ac:dyDescent="0.35">
      <c r="A415">
        <v>403</v>
      </c>
      <c r="B415" s="27">
        <v>1</v>
      </c>
      <c r="C415" s="27">
        <v>1</v>
      </c>
      <c r="D415" s="27">
        <v>1</v>
      </c>
      <c r="E415" s="27"/>
      <c r="F415" s="27"/>
      <c r="G415" s="27"/>
      <c r="H415" s="27">
        <v>3</v>
      </c>
    </row>
    <row r="416" spans="1:8" x14ac:dyDescent="0.35">
      <c r="A416">
        <v>1173</v>
      </c>
      <c r="B416" s="27">
        <v>2</v>
      </c>
      <c r="C416" s="27"/>
      <c r="D416" s="27"/>
      <c r="E416" s="27"/>
      <c r="F416" s="27"/>
      <c r="G416" s="27"/>
      <c r="H416" s="27">
        <v>2</v>
      </c>
    </row>
    <row r="417" spans="1:8" x14ac:dyDescent="0.35">
      <c r="A417">
        <v>1132</v>
      </c>
      <c r="B417" s="27"/>
      <c r="C417" s="27"/>
      <c r="D417" s="27"/>
      <c r="E417" s="27"/>
      <c r="F417" s="27"/>
      <c r="G417" s="27">
        <v>1</v>
      </c>
      <c r="H417" s="27">
        <v>1</v>
      </c>
    </row>
    <row r="418" spans="1:8" x14ac:dyDescent="0.35">
      <c r="A418">
        <v>1097</v>
      </c>
      <c r="B418" s="27"/>
      <c r="C418" s="27"/>
      <c r="D418" s="27"/>
      <c r="E418" s="27"/>
      <c r="F418" s="27"/>
      <c r="G418" s="27">
        <v>1</v>
      </c>
      <c r="H418" s="27">
        <v>1</v>
      </c>
    </row>
    <row r="419" spans="1:8" x14ac:dyDescent="0.35">
      <c r="A419">
        <v>1176</v>
      </c>
      <c r="B419" s="27"/>
      <c r="C419" s="27"/>
      <c r="D419" s="27"/>
      <c r="E419" s="27"/>
      <c r="F419" s="27"/>
      <c r="G419" s="27">
        <v>1</v>
      </c>
      <c r="H419" s="27">
        <v>1</v>
      </c>
    </row>
    <row r="420" spans="1:8" x14ac:dyDescent="0.35">
      <c r="A420">
        <v>1205</v>
      </c>
      <c r="B420" s="27"/>
      <c r="C420" s="27"/>
      <c r="D420" s="27">
        <v>1</v>
      </c>
      <c r="E420" s="27"/>
      <c r="F420" s="27"/>
      <c r="G420" s="27"/>
      <c r="H420" s="27">
        <v>1</v>
      </c>
    </row>
    <row r="421" spans="1:8" x14ac:dyDescent="0.35">
      <c r="A421">
        <v>171</v>
      </c>
      <c r="B421" s="27"/>
      <c r="C421" s="27">
        <v>1</v>
      </c>
      <c r="D421" s="27"/>
      <c r="E421" s="27"/>
      <c r="F421" s="27"/>
      <c r="G421" s="27"/>
      <c r="H421" s="27">
        <v>1</v>
      </c>
    </row>
    <row r="422" spans="1:8" x14ac:dyDescent="0.35">
      <c r="A422">
        <v>1214</v>
      </c>
      <c r="B422" s="27">
        <v>1</v>
      </c>
      <c r="C422" s="27"/>
      <c r="D422" s="27"/>
      <c r="E422" s="27">
        <v>1</v>
      </c>
      <c r="F422" s="27"/>
      <c r="G422" s="27"/>
      <c r="H422" s="27">
        <v>2</v>
      </c>
    </row>
    <row r="423" spans="1:8" x14ac:dyDescent="0.35">
      <c r="A423">
        <v>501</v>
      </c>
      <c r="B423" s="27"/>
      <c r="C423" s="27"/>
      <c r="D423" s="27"/>
      <c r="E423" s="27"/>
      <c r="F423" s="27">
        <v>1</v>
      </c>
      <c r="G423" s="27">
        <v>1</v>
      </c>
      <c r="H423" s="27">
        <v>2</v>
      </c>
    </row>
    <row r="424" spans="1:8" x14ac:dyDescent="0.35">
      <c r="A424">
        <v>563</v>
      </c>
      <c r="B424" s="27">
        <v>1</v>
      </c>
      <c r="C424" s="27"/>
      <c r="D424" s="27"/>
      <c r="E424" s="27">
        <v>1</v>
      </c>
      <c r="F424" s="27"/>
      <c r="G424" s="27"/>
      <c r="H424" s="27">
        <v>2</v>
      </c>
    </row>
    <row r="425" spans="1:8" x14ac:dyDescent="0.35">
      <c r="A425">
        <v>736</v>
      </c>
      <c r="B425" s="27"/>
      <c r="C425" s="27"/>
      <c r="D425" s="27"/>
      <c r="E425" s="27">
        <v>1</v>
      </c>
      <c r="F425" s="27">
        <v>1</v>
      </c>
      <c r="G425" s="27"/>
      <c r="H425" s="27">
        <v>2</v>
      </c>
    </row>
    <row r="426" spans="1:8" x14ac:dyDescent="0.35">
      <c r="A426">
        <v>475</v>
      </c>
      <c r="B426" s="27"/>
      <c r="C426" s="27"/>
      <c r="D426" s="27"/>
      <c r="E426" s="27">
        <v>1</v>
      </c>
      <c r="F426" s="27"/>
      <c r="G426" s="27"/>
      <c r="H426" s="27">
        <v>1</v>
      </c>
    </row>
    <row r="427" spans="1:8" x14ac:dyDescent="0.35">
      <c r="A427">
        <v>818</v>
      </c>
      <c r="B427" s="27"/>
      <c r="C427" s="27"/>
      <c r="D427" s="27"/>
      <c r="E427" s="27">
        <v>1</v>
      </c>
      <c r="F427" s="27"/>
      <c r="G427" s="27"/>
      <c r="H427" s="27">
        <v>1</v>
      </c>
    </row>
    <row r="428" spans="1:8" x14ac:dyDescent="0.35">
      <c r="A428">
        <v>530</v>
      </c>
      <c r="B428" s="27"/>
      <c r="C428" s="27"/>
      <c r="D428" s="27"/>
      <c r="E428" s="27"/>
      <c r="F428" s="27">
        <v>1</v>
      </c>
      <c r="G428" s="27"/>
      <c r="H428" s="27">
        <v>1</v>
      </c>
    </row>
    <row r="429" spans="1:8" x14ac:dyDescent="0.35">
      <c r="A429">
        <v>978</v>
      </c>
      <c r="B429" s="27">
        <v>1</v>
      </c>
      <c r="C429" s="27"/>
      <c r="D429" s="27"/>
      <c r="E429" s="27"/>
      <c r="F429" s="27"/>
      <c r="G429" s="27"/>
      <c r="H429" s="27">
        <v>1</v>
      </c>
    </row>
    <row r="430" spans="1:8" x14ac:dyDescent="0.35">
      <c r="A430">
        <v>146</v>
      </c>
      <c r="B430" s="27"/>
      <c r="C430" s="27"/>
      <c r="D430" s="27">
        <v>1</v>
      </c>
      <c r="E430" s="27"/>
      <c r="F430" s="27"/>
      <c r="G430" s="27"/>
      <c r="H430" s="27">
        <v>1</v>
      </c>
    </row>
    <row r="431" spans="1:8" x14ac:dyDescent="0.35">
      <c r="A431">
        <v>192</v>
      </c>
      <c r="B431" s="27"/>
      <c r="C431" s="27"/>
      <c r="D431" s="27">
        <v>1</v>
      </c>
      <c r="E431" s="27"/>
      <c r="F431" s="27"/>
      <c r="G431" s="27"/>
      <c r="H431" s="27">
        <v>1</v>
      </c>
    </row>
    <row r="432" spans="1:8" x14ac:dyDescent="0.35">
      <c r="A432">
        <v>151</v>
      </c>
      <c r="B432" s="27"/>
      <c r="C432" s="27"/>
      <c r="D432" s="27"/>
      <c r="E432" s="27"/>
      <c r="F432" s="27">
        <v>1</v>
      </c>
      <c r="G432" s="27"/>
      <c r="H432" s="27">
        <v>1</v>
      </c>
    </row>
    <row r="433" spans="1:8" x14ac:dyDescent="0.35">
      <c r="A433">
        <v>1217</v>
      </c>
      <c r="B433" s="27"/>
      <c r="C433" s="27"/>
      <c r="D433" s="27">
        <v>1</v>
      </c>
      <c r="E433" s="27"/>
      <c r="F433" s="27"/>
      <c r="G433" s="27"/>
      <c r="H433" s="27">
        <v>1</v>
      </c>
    </row>
    <row r="434" spans="1:8" x14ac:dyDescent="0.35">
      <c r="A434">
        <v>631</v>
      </c>
      <c r="B434" s="27"/>
      <c r="C434" s="27"/>
      <c r="D434" s="27"/>
      <c r="E434" s="27">
        <v>1</v>
      </c>
      <c r="F434" s="27"/>
      <c r="G434" s="27"/>
      <c r="H434" s="27">
        <v>1</v>
      </c>
    </row>
    <row r="435" spans="1:8" x14ac:dyDescent="0.35">
      <c r="A435">
        <v>496</v>
      </c>
      <c r="B435" s="27"/>
      <c r="C435" s="27"/>
      <c r="D435" s="27">
        <v>1</v>
      </c>
      <c r="E435" s="27">
        <v>1</v>
      </c>
      <c r="F435" s="27"/>
      <c r="G435" s="27"/>
      <c r="H435" s="27">
        <v>2</v>
      </c>
    </row>
    <row r="436" spans="1:8" x14ac:dyDescent="0.35">
      <c r="A436">
        <v>1116</v>
      </c>
      <c r="B436" s="27"/>
      <c r="C436" s="27"/>
      <c r="D436" s="27"/>
      <c r="E436" s="27"/>
      <c r="F436" s="27"/>
      <c r="G436" s="27">
        <v>1</v>
      </c>
      <c r="H436" s="27">
        <v>1</v>
      </c>
    </row>
    <row r="437" spans="1:8" x14ac:dyDescent="0.35">
      <c r="A437">
        <v>845</v>
      </c>
      <c r="B437" s="27"/>
      <c r="C437" s="27"/>
      <c r="D437" s="27"/>
      <c r="E437" s="27"/>
      <c r="F437" s="27"/>
      <c r="G437" s="27">
        <v>2</v>
      </c>
      <c r="H437" s="27">
        <v>2</v>
      </c>
    </row>
    <row r="438" spans="1:8" x14ac:dyDescent="0.35">
      <c r="A438">
        <v>640</v>
      </c>
      <c r="B438" s="27"/>
      <c r="C438" s="27"/>
      <c r="D438" s="27"/>
      <c r="E438" s="27">
        <v>1</v>
      </c>
      <c r="F438" s="27"/>
      <c r="G438" s="27"/>
      <c r="H438" s="27">
        <v>1</v>
      </c>
    </row>
    <row r="439" spans="1:8" x14ac:dyDescent="0.35">
      <c r="A439">
        <v>746</v>
      </c>
      <c r="B439" s="27"/>
      <c r="C439" s="27"/>
      <c r="D439" s="27">
        <v>1</v>
      </c>
      <c r="E439" s="27"/>
      <c r="F439" s="27"/>
      <c r="G439" s="27"/>
      <c r="H439" s="27">
        <v>1</v>
      </c>
    </row>
    <row r="440" spans="1:8" x14ac:dyDescent="0.35">
      <c r="A440">
        <v>606</v>
      </c>
      <c r="B440" s="27"/>
      <c r="C440" s="27"/>
      <c r="D440" s="27">
        <v>1</v>
      </c>
      <c r="E440" s="27"/>
      <c r="F440" s="27"/>
      <c r="G440" s="27"/>
      <c r="H440" s="27">
        <v>1</v>
      </c>
    </row>
    <row r="441" spans="1:8" x14ac:dyDescent="0.35">
      <c r="A441">
        <v>894</v>
      </c>
      <c r="B441" s="27"/>
      <c r="C441" s="27"/>
      <c r="D441" s="27"/>
      <c r="E441" s="27">
        <v>1</v>
      </c>
      <c r="F441" s="27"/>
      <c r="G441" s="27"/>
      <c r="H441" s="27">
        <v>1</v>
      </c>
    </row>
    <row r="442" spans="1:8" x14ac:dyDescent="0.35">
      <c r="A442">
        <v>1113</v>
      </c>
      <c r="B442" s="27"/>
      <c r="C442" s="27">
        <v>1</v>
      </c>
      <c r="D442" s="27"/>
      <c r="E442" s="27"/>
      <c r="F442" s="27"/>
      <c r="G442" s="27"/>
      <c r="H442" s="27">
        <v>1</v>
      </c>
    </row>
    <row r="443" spans="1:8" x14ac:dyDescent="0.35">
      <c r="A443">
        <v>524</v>
      </c>
      <c r="B443" s="27"/>
      <c r="C443" s="27"/>
      <c r="D443" s="27">
        <v>1</v>
      </c>
      <c r="E443" s="27"/>
      <c r="F443" s="27"/>
      <c r="G443" s="27">
        <v>1</v>
      </c>
      <c r="H443" s="27">
        <v>2</v>
      </c>
    </row>
    <row r="444" spans="1:8" x14ac:dyDescent="0.35">
      <c r="A444">
        <v>534</v>
      </c>
      <c r="B444" s="27">
        <v>1</v>
      </c>
      <c r="C444" s="27"/>
      <c r="D444" s="27"/>
      <c r="E444" s="27"/>
      <c r="F444" s="27"/>
      <c r="G444" s="27"/>
      <c r="H444" s="27">
        <v>1</v>
      </c>
    </row>
    <row r="445" spans="1:8" x14ac:dyDescent="0.35">
      <c r="A445">
        <v>370</v>
      </c>
      <c r="B445" s="27"/>
      <c r="C445" s="27"/>
      <c r="D445" s="27"/>
      <c r="E445" s="27">
        <v>1</v>
      </c>
      <c r="F445" s="27"/>
      <c r="G445" s="27"/>
      <c r="H445" s="27">
        <v>1</v>
      </c>
    </row>
    <row r="446" spans="1:8" x14ac:dyDescent="0.35">
      <c r="A446">
        <v>743</v>
      </c>
      <c r="B446" s="27"/>
      <c r="C446" s="27"/>
      <c r="D446" s="27">
        <v>1</v>
      </c>
      <c r="E446" s="27"/>
      <c r="F446" s="27"/>
      <c r="G446" s="27">
        <v>1</v>
      </c>
      <c r="H446" s="27">
        <v>2</v>
      </c>
    </row>
    <row r="447" spans="1:8" x14ac:dyDescent="0.35">
      <c r="A447">
        <v>152</v>
      </c>
      <c r="B447" s="27"/>
      <c r="C447" s="27"/>
      <c r="D447" s="27">
        <v>1</v>
      </c>
      <c r="E447" s="27"/>
      <c r="F447" s="27"/>
      <c r="G447" s="27">
        <v>1</v>
      </c>
      <c r="H447" s="27">
        <v>2</v>
      </c>
    </row>
    <row r="448" spans="1:8" x14ac:dyDescent="0.35">
      <c r="A448">
        <v>1244</v>
      </c>
      <c r="B448" s="27"/>
      <c r="C448" s="27"/>
      <c r="D448" s="27">
        <v>1</v>
      </c>
      <c r="E448" s="27"/>
      <c r="F448" s="27"/>
      <c r="G448" s="27"/>
      <c r="H448" s="27">
        <v>1</v>
      </c>
    </row>
    <row r="449" spans="1:8" x14ac:dyDescent="0.35">
      <c r="A449">
        <v>347</v>
      </c>
      <c r="B449" s="27"/>
      <c r="C449" s="27"/>
      <c r="D449" s="27"/>
      <c r="E449" s="27">
        <v>1</v>
      </c>
      <c r="F449" s="27"/>
      <c r="G449" s="27"/>
      <c r="H449" s="27">
        <v>1</v>
      </c>
    </row>
    <row r="450" spans="1:8" x14ac:dyDescent="0.35">
      <c r="A450">
        <v>272</v>
      </c>
      <c r="B450" s="27"/>
      <c r="C450" s="27"/>
      <c r="D450" s="27">
        <v>1</v>
      </c>
      <c r="E450" s="27">
        <v>1</v>
      </c>
      <c r="F450" s="27"/>
      <c r="G450" s="27"/>
      <c r="H450" s="27">
        <v>2</v>
      </c>
    </row>
    <row r="451" spans="1:8" x14ac:dyDescent="0.35">
      <c r="A451">
        <v>107</v>
      </c>
      <c r="B451" s="27"/>
      <c r="C451" s="27"/>
      <c r="D451" s="27">
        <v>1</v>
      </c>
      <c r="E451" s="27"/>
      <c r="F451" s="27"/>
      <c r="G451" s="27"/>
      <c r="H451" s="27">
        <v>1</v>
      </c>
    </row>
    <row r="452" spans="1:8" x14ac:dyDescent="0.35">
      <c r="A452">
        <v>758</v>
      </c>
      <c r="B452" s="27"/>
      <c r="C452" s="27"/>
      <c r="D452" s="27"/>
      <c r="E452" s="27"/>
      <c r="F452" s="27"/>
      <c r="G452" s="27">
        <v>1</v>
      </c>
      <c r="H452" s="27">
        <v>1</v>
      </c>
    </row>
    <row r="453" spans="1:8" x14ac:dyDescent="0.35">
      <c r="A453">
        <v>707</v>
      </c>
      <c r="B453" s="27">
        <v>1</v>
      </c>
      <c r="C453" s="27"/>
      <c r="D453" s="27"/>
      <c r="E453" s="27">
        <v>1</v>
      </c>
      <c r="F453" s="27"/>
      <c r="G453" s="27">
        <v>1</v>
      </c>
      <c r="H453" s="27">
        <v>3</v>
      </c>
    </row>
    <row r="454" spans="1:8" x14ac:dyDescent="0.35">
      <c r="A454">
        <v>584</v>
      </c>
      <c r="B454" s="27"/>
      <c r="C454" s="27"/>
      <c r="D454" s="27">
        <v>1</v>
      </c>
      <c r="E454" s="27"/>
      <c r="F454" s="27"/>
      <c r="G454" s="27"/>
      <c r="H454" s="27">
        <v>1</v>
      </c>
    </row>
    <row r="455" spans="1:8" x14ac:dyDescent="0.35">
      <c r="A455">
        <v>298</v>
      </c>
      <c r="B455" s="27"/>
      <c r="C455" s="27"/>
      <c r="D455" s="27">
        <v>1</v>
      </c>
      <c r="E455" s="27"/>
      <c r="F455" s="27"/>
      <c r="G455" s="27"/>
      <c r="H455" s="27">
        <v>1</v>
      </c>
    </row>
    <row r="456" spans="1:8" x14ac:dyDescent="0.35">
      <c r="A456">
        <v>100</v>
      </c>
      <c r="B456" s="27"/>
      <c r="C456" s="27"/>
      <c r="D456" s="27"/>
      <c r="E456" s="27"/>
      <c r="F456" s="27"/>
      <c r="G456" s="27">
        <v>1</v>
      </c>
      <c r="H456" s="27">
        <v>1</v>
      </c>
    </row>
    <row r="457" spans="1:8" x14ac:dyDescent="0.35">
      <c r="A457">
        <v>144</v>
      </c>
      <c r="B457" s="27"/>
      <c r="C457" s="27"/>
      <c r="D457" s="27"/>
      <c r="E457" s="27">
        <v>1</v>
      </c>
      <c r="F457" s="27"/>
      <c r="G457" s="27"/>
      <c r="H457" s="27">
        <v>1</v>
      </c>
    </row>
    <row r="458" spans="1:8" x14ac:dyDescent="0.35">
      <c r="A458">
        <v>278</v>
      </c>
      <c r="B458" s="27">
        <v>1</v>
      </c>
      <c r="C458" s="27"/>
      <c r="D458" s="27"/>
      <c r="E458" s="27"/>
      <c r="F458" s="27"/>
      <c r="G458" s="27"/>
      <c r="H458" s="27">
        <v>1</v>
      </c>
    </row>
    <row r="459" spans="1:8" x14ac:dyDescent="0.35">
      <c r="A459">
        <v>854</v>
      </c>
      <c r="B459" s="27"/>
      <c r="C459" s="27"/>
      <c r="D459" s="27">
        <v>1</v>
      </c>
      <c r="E459" s="27"/>
      <c r="F459" s="27"/>
      <c r="G459" s="27"/>
      <c r="H459" s="27">
        <v>1</v>
      </c>
    </row>
    <row r="460" spans="1:8" x14ac:dyDescent="0.35">
      <c r="A460">
        <v>804</v>
      </c>
      <c r="B460" s="27">
        <v>1</v>
      </c>
      <c r="C460" s="27"/>
      <c r="D460" s="27"/>
      <c r="E460" s="27"/>
      <c r="F460" s="27"/>
      <c r="G460" s="27">
        <v>1</v>
      </c>
      <c r="H460" s="27">
        <v>2</v>
      </c>
    </row>
    <row r="461" spans="1:8" x14ac:dyDescent="0.35">
      <c r="A461">
        <v>283</v>
      </c>
      <c r="B461" s="27">
        <v>1</v>
      </c>
      <c r="C461" s="27"/>
      <c r="D461" s="27"/>
      <c r="E461" s="27"/>
      <c r="F461" s="27"/>
      <c r="G461" s="27"/>
      <c r="H461" s="27">
        <v>1</v>
      </c>
    </row>
    <row r="462" spans="1:8" x14ac:dyDescent="0.35">
      <c r="A462">
        <v>293</v>
      </c>
      <c r="B462" s="27"/>
      <c r="C462" s="27"/>
      <c r="D462" s="27">
        <v>1</v>
      </c>
      <c r="E462" s="27"/>
      <c r="F462" s="27"/>
      <c r="G462" s="27"/>
      <c r="H462" s="27">
        <v>1</v>
      </c>
    </row>
    <row r="463" spans="1:8" x14ac:dyDescent="0.35">
      <c r="A463">
        <v>197</v>
      </c>
      <c r="B463" s="27"/>
      <c r="C463" s="27"/>
      <c r="D463" s="27">
        <v>1</v>
      </c>
      <c r="E463" s="27"/>
      <c r="F463" s="27"/>
      <c r="G463" s="27"/>
      <c r="H463" s="27">
        <v>1</v>
      </c>
    </row>
    <row r="464" spans="1:8" x14ac:dyDescent="0.35">
      <c r="A464">
        <v>1280</v>
      </c>
      <c r="B464" s="27"/>
      <c r="C464" s="27"/>
      <c r="D464" s="27"/>
      <c r="E464" s="27">
        <v>1</v>
      </c>
      <c r="F464" s="27"/>
      <c r="G464" s="27"/>
      <c r="H464" s="27">
        <v>1</v>
      </c>
    </row>
    <row r="465" spans="1:8" x14ac:dyDescent="0.35">
      <c r="A465">
        <v>487</v>
      </c>
      <c r="B465" s="27"/>
      <c r="C465" s="27"/>
      <c r="D465" s="27">
        <v>1</v>
      </c>
      <c r="E465" s="27">
        <v>1</v>
      </c>
      <c r="F465" s="27"/>
      <c r="G465" s="27"/>
      <c r="H465" s="27">
        <v>2</v>
      </c>
    </row>
    <row r="466" spans="1:8" x14ac:dyDescent="0.35">
      <c r="A466">
        <v>1242</v>
      </c>
      <c r="B466" s="27"/>
      <c r="C466" s="27"/>
      <c r="D466" s="27"/>
      <c r="E466" s="27"/>
      <c r="F466" s="27">
        <v>1</v>
      </c>
      <c r="G466" s="27"/>
      <c r="H466" s="27">
        <v>1</v>
      </c>
    </row>
    <row r="467" spans="1:8" x14ac:dyDescent="0.35">
      <c r="A467">
        <v>76</v>
      </c>
      <c r="B467" s="27"/>
      <c r="C467" s="27"/>
      <c r="D467" s="27"/>
      <c r="E467" s="27">
        <v>1</v>
      </c>
      <c r="F467" s="27"/>
      <c r="G467" s="27"/>
      <c r="H467" s="27">
        <v>1</v>
      </c>
    </row>
    <row r="468" spans="1:8" x14ac:dyDescent="0.35">
      <c r="A468">
        <v>1085</v>
      </c>
      <c r="B468" s="27"/>
      <c r="C468" s="27"/>
      <c r="D468" s="27">
        <v>2</v>
      </c>
      <c r="E468" s="27">
        <v>1</v>
      </c>
      <c r="F468" s="27"/>
      <c r="G468" s="27"/>
      <c r="H468" s="27">
        <v>3</v>
      </c>
    </row>
    <row r="469" spans="1:8" x14ac:dyDescent="0.35">
      <c r="A469">
        <v>1040</v>
      </c>
      <c r="B469" s="27"/>
      <c r="C469" s="27"/>
      <c r="D469" s="27"/>
      <c r="E469" s="27"/>
      <c r="F469" s="27"/>
      <c r="G469" s="27">
        <v>1</v>
      </c>
      <c r="H469" s="27">
        <v>1</v>
      </c>
    </row>
    <row r="470" spans="1:8" x14ac:dyDescent="0.35">
      <c r="A470">
        <v>852</v>
      </c>
      <c r="B470" s="27"/>
      <c r="C470" s="27"/>
      <c r="D470" s="27"/>
      <c r="E470" s="27">
        <v>1</v>
      </c>
      <c r="F470" s="27"/>
      <c r="G470" s="27"/>
      <c r="H470" s="27">
        <v>1</v>
      </c>
    </row>
    <row r="471" spans="1:8" x14ac:dyDescent="0.35">
      <c r="A471">
        <v>980</v>
      </c>
      <c r="B471" s="27"/>
      <c r="C471" s="27"/>
      <c r="D471" s="27">
        <v>1</v>
      </c>
      <c r="E471" s="27"/>
      <c r="F471" s="27"/>
      <c r="G471" s="27"/>
      <c r="H471" s="27">
        <v>1</v>
      </c>
    </row>
    <row r="472" spans="1:8" x14ac:dyDescent="0.35">
      <c r="A472">
        <v>754</v>
      </c>
      <c r="B472" s="27"/>
      <c r="C472" s="27"/>
      <c r="D472" s="27">
        <v>1</v>
      </c>
      <c r="E472" s="27"/>
      <c r="F472" s="27"/>
      <c r="G472" s="27"/>
      <c r="H472" s="27">
        <v>1</v>
      </c>
    </row>
    <row r="473" spans="1:8" x14ac:dyDescent="0.35">
      <c r="A473">
        <v>1144</v>
      </c>
      <c r="B473" s="27"/>
      <c r="C473" s="27"/>
      <c r="D473" s="27"/>
      <c r="E473" s="27">
        <v>1</v>
      </c>
      <c r="F473" s="27"/>
      <c r="G473" s="27"/>
      <c r="H473" s="27">
        <v>1</v>
      </c>
    </row>
    <row r="474" spans="1:8" x14ac:dyDescent="0.35">
      <c r="A474">
        <v>1092</v>
      </c>
      <c r="B474" s="27"/>
      <c r="C474" s="27"/>
      <c r="D474" s="27">
        <v>1</v>
      </c>
      <c r="E474" s="27"/>
      <c r="F474" s="27"/>
      <c r="G474" s="27"/>
      <c r="H474" s="27">
        <v>1</v>
      </c>
    </row>
    <row r="475" spans="1:8" x14ac:dyDescent="0.35">
      <c r="A475">
        <v>572</v>
      </c>
      <c r="B475" s="27"/>
      <c r="C475" s="27"/>
      <c r="D475" s="27"/>
      <c r="E475" s="27"/>
      <c r="F475" s="27"/>
      <c r="G475" s="27">
        <v>1</v>
      </c>
      <c r="H475" s="27">
        <v>1</v>
      </c>
    </row>
    <row r="476" spans="1:8" x14ac:dyDescent="0.35">
      <c r="A476">
        <v>1252</v>
      </c>
      <c r="B476" s="27"/>
      <c r="C476" s="27"/>
      <c r="D476" s="27">
        <v>1</v>
      </c>
      <c r="E476" s="27"/>
      <c r="F476" s="27"/>
      <c r="G476" s="27"/>
      <c r="H476" s="27">
        <v>1</v>
      </c>
    </row>
    <row r="477" spans="1:8" x14ac:dyDescent="0.35">
      <c r="A477">
        <v>411</v>
      </c>
      <c r="B477" s="27">
        <v>1</v>
      </c>
      <c r="C477" s="27"/>
      <c r="D477" s="27">
        <v>1</v>
      </c>
      <c r="E477" s="27"/>
      <c r="F477" s="27"/>
      <c r="G477" s="27"/>
      <c r="H477" s="27">
        <v>2</v>
      </c>
    </row>
    <row r="478" spans="1:8" x14ac:dyDescent="0.35">
      <c r="A478">
        <v>432</v>
      </c>
      <c r="B478" s="27"/>
      <c r="C478" s="27"/>
      <c r="D478" s="27"/>
      <c r="E478" s="27">
        <v>1</v>
      </c>
      <c r="F478" s="27"/>
      <c r="G478" s="27"/>
      <c r="H478" s="27">
        <v>1</v>
      </c>
    </row>
    <row r="479" spans="1:8" x14ac:dyDescent="0.35">
      <c r="A479">
        <v>83</v>
      </c>
      <c r="B479" s="27">
        <v>1</v>
      </c>
      <c r="C479" s="27"/>
      <c r="D479" s="27"/>
      <c r="E479" s="27"/>
      <c r="F479" s="27"/>
      <c r="G479" s="27"/>
      <c r="H479" s="27">
        <v>1</v>
      </c>
    </row>
    <row r="480" spans="1:8" x14ac:dyDescent="0.35">
      <c r="A480">
        <v>337</v>
      </c>
      <c r="B480" s="27">
        <v>1</v>
      </c>
      <c r="C480" s="27"/>
      <c r="D480" s="27"/>
      <c r="E480" s="27"/>
      <c r="F480" s="27"/>
      <c r="G480" s="27"/>
      <c r="H480" s="27">
        <v>1</v>
      </c>
    </row>
    <row r="481" spans="1:8" x14ac:dyDescent="0.35">
      <c r="A481">
        <v>900</v>
      </c>
      <c r="B481" s="27"/>
      <c r="C481" s="27"/>
      <c r="D481" s="27">
        <v>1</v>
      </c>
      <c r="E481" s="27"/>
      <c r="F481" s="27"/>
      <c r="G481" s="27"/>
      <c r="H481" s="27">
        <v>1</v>
      </c>
    </row>
    <row r="482" spans="1:8" x14ac:dyDescent="0.35">
      <c r="A482">
        <v>1266</v>
      </c>
      <c r="B482" s="27"/>
      <c r="C482" s="27"/>
      <c r="D482" s="27"/>
      <c r="E482" s="27"/>
      <c r="F482" s="27">
        <v>1</v>
      </c>
      <c r="G482" s="27"/>
      <c r="H482" s="27">
        <v>1</v>
      </c>
    </row>
    <row r="483" spans="1:8" x14ac:dyDescent="0.35">
      <c r="A483">
        <v>155</v>
      </c>
      <c r="B483" s="27">
        <v>1</v>
      </c>
      <c r="C483" s="27"/>
      <c r="D483" s="27"/>
      <c r="E483" s="27"/>
      <c r="F483" s="27"/>
      <c r="G483" s="27"/>
      <c r="H483" s="27">
        <v>1</v>
      </c>
    </row>
    <row r="484" spans="1:8" x14ac:dyDescent="0.35">
      <c r="A484">
        <v>1282</v>
      </c>
      <c r="B484" s="27"/>
      <c r="C484" s="27">
        <v>1</v>
      </c>
      <c r="D484" s="27"/>
      <c r="E484" s="27"/>
      <c r="F484" s="27"/>
      <c r="G484" s="27"/>
      <c r="H484" s="27">
        <v>1</v>
      </c>
    </row>
    <row r="485" spans="1:8" x14ac:dyDescent="0.35">
      <c r="A485">
        <v>829</v>
      </c>
      <c r="B485" s="27"/>
      <c r="C485" s="27"/>
      <c r="D485" s="27">
        <v>1</v>
      </c>
      <c r="E485" s="27"/>
      <c r="F485" s="27"/>
      <c r="G485" s="27">
        <v>1</v>
      </c>
      <c r="H485" s="27">
        <v>2</v>
      </c>
    </row>
    <row r="486" spans="1:8" x14ac:dyDescent="0.35">
      <c r="A486">
        <v>1234</v>
      </c>
      <c r="B486" s="27"/>
      <c r="C486" s="27"/>
      <c r="D486" s="27">
        <v>1</v>
      </c>
      <c r="E486" s="27">
        <v>1</v>
      </c>
      <c r="F486" s="27"/>
      <c r="G486" s="27"/>
      <c r="H486" s="27">
        <v>2</v>
      </c>
    </row>
    <row r="487" spans="1:8" x14ac:dyDescent="0.35">
      <c r="A487">
        <v>644</v>
      </c>
      <c r="B487" s="27"/>
      <c r="C487" s="27"/>
      <c r="D487" s="27">
        <v>1</v>
      </c>
      <c r="E487" s="27"/>
      <c r="F487" s="27"/>
      <c r="G487" s="27">
        <v>2</v>
      </c>
      <c r="H487" s="27">
        <v>3</v>
      </c>
    </row>
    <row r="488" spans="1:8" x14ac:dyDescent="0.35">
      <c r="A488">
        <v>131</v>
      </c>
      <c r="B488" s="27"/>
      <c r="C488" s="27"/>
      <c r="D488" s="27">
        <v>1</v>
      </c>
      <c r="E488" s="27"/>
      <c r="F488" s="27"/>
      <c r="G488" s="27">
        <v>1</v>
      </c>
      <c r="H488" s="27">
        <v>2</v>
      </c>
    </row>
    <row r="489" spans="1:8" x14ac:dyDescent="0.35">
      <c r="A489">
        <v>559</v>
      </c>
      <c r="B489" s="27"/>
      <c r="C489" s="27"/>
      <c r="D489" s="27">
        <v>1</v>
      </c>
      <c r="E489" s="27"/>
      <c r="F489" s="27">
        <v>1</v>
      </c>
      <c r="G489" s="27"/>
      <c r="H489" s="27">
        <v>2</v>
      </c>
    </row>
    <row r="490" spans="1:8" x14ac:dyDescent="0.35">
      <c r="A490">
        <v>1301</v>
      </c>
      <c r="B490" s="27"/>
      <c r="C490" s="27"/>
      <c r="D490" s="27"/>
      <c r="E490" s="27">
        <v>1</v>
      </c>
      <c r="F490" s="27"/>
      <c r="G490" s="27"/>
      <c r="H490" s="27">
        <v>1</v>
      </c>
    </row>
    <row r="491" spans="1:8" x14ac:dyDescent="0.35">
      <c r="A491">
        <v>698</v>
      </c>
      <c r="B491" s="27"/>
      <c r="C491" s="27"/>
      <c r="D491" s="27"/>
      <c r="E491" s="27">
        <v>1</v>
      </c>
      <c r="F491" s="27"/>
      <c r="G491" s="27">
        <v>1</v>
      </c>
      <c r="H491" s="27">
        <v>2</v>
      </c>
    </row>
    <row r="492" spans="1:8" x14ac:dyDescent="0.35">
      <c r="A492">
        <v>281</v>
      </c>
      <c r="B492" s="27"/>
      <c r="C492" s="27"/>
      <c r="D492" s="27">
        <v>1</v>
      </c>
      <c r="E492" s="27"/>
      <c r="F492" s="27"/>
      <c r="G492" s="27"/>
      <c r="H492" s="27">
        <v>1</v>
      </c>
    </row>
    <row r="493" spans="1:8" x14ac:dyDescent="0.35">
      <c r="A493">
        <v>402</v>
      </c>
      <c r="B493" s="27"/>
      <c r="C493" s="27"/>
      <c r="D493" s="27">
        <v>3</v>
      </c>
      <c r="E493" s="27"/>
      <c r="F493" s="27"/>
      <c r="G493" s="27"/>
      <c r="H493" s="27">
        <v>3</v>
      </c>
    </row>
    <row r="494" spans="1:8" x14ac:dyDescent="0.35">
      <c r="A494">
        <v>1059</v>
      </c>
      <c r="B494" s="27">
        <v>1</v>
      </c>
      <c r="C494" s="27"/>
      <c r="D494" s="27">
        <v>1</v>
      </c>
      <c r="E494" s="27">
        <v>1</v>
      </c>
      <c r="F494" s="27"/>
      <c r="G494" s="27"/>
      <c r="H494" s="27">
        <v>3</v>
      </c>
    </row>
    <row r="495" spans="1:8" x14ac:dyDescent="0.35">
      <c r="A495">
        <v>275</v>
      </c>
      <c r="B495" s="27"/>
      <c r="C495" s="27"/>
      <c r="D495" s="27"/>
      <c r="E495" s="27">
        <v>1</v>
      </c>
      <c r="F495" s="27"/>
      <c r="G495" s="27"/>
      <c r="H495" s="27">
        <v>1</v>
      </c>
    </row>
    <row r="496" spans="1:8" x14ac:dyDescent="0.35">
      <c r="A496">
        <v>363</v>
      </c>
      <c r="B496" s="27"/>
      <c r="C496" s="27"/>
      <c r="D496" s="27"/>
      <c r="E496" s="27">
        <v>1</v>
      </c>
      <c r="F496" s="27"/>
      <c r="G496" s="27"/>
      <c r="H496" s="27">
        <v>1</v>
      </c>
    </row>
    <row r="497" spans="1:8" x14ac:dyDescent="0.35">
      <c r="A497">
        <v>373</v>
      </c>
      <c r="B497" s="27"/>
      <c r="C497" s="27"/>
      <c r="D497" s="27"/>
      <c r="E497" s="27">
        <v>1</v>
      </c>
      <c r="F497" s="27"/>
      <c r="G497" s="27"/>
      <c r="H497" s="27">
        <v>1</v>
      </c>
    </row>
    <row r="498" spans="1:8" x14ac:dyDescent="0.35">
      <c r="A498">
        <v>1128</v>
      </c>
      <c r="B498" s="27"/>
      <c r="C498" s="27"/>
      <c r="D498" s="27">
        <v>1</v>
      </c>
      <c r="E498" s="27"/>
      <c r="F498" s="27"/>
      <c r="G498" s="27"/>
      <c r="H498" s="27">
        <v>1</v>
      </c>
    </row>
    <row r="499" spans="1:8" x14ac:dyDescent="0.35">
      <c r="A499">
        <v>256</v>
      </c>
      <c r="B499" s="27">
        <v>1</v>
      </c>
      <c r="C499" s="27">
        <v>1</v>
      </c>
      <c r="D499" s="27"/>
      <c r="E499" s="27"/>
      <c r="F499" s="27"/>
      <c r="G499" s="27"/>
      <c r="H499" s="27">
        <v>2</v>
      </c>
    </row>
    <row r="500" spans="1:8" x14ac:dyDescent="0.35">
      <c r="A500">
        <v>968</v>
      </c>
      <c r="B500" s="27"/>
      <c r="C500" s="27"/>
      <c r="D500" s="27"/>
      <c r="E500" s="27"/>
      <c r="F500" s="27">
        <v>1</v>
      </c>
      <c r="G500" s="27"/>
      <c r="H500" s="27">
        <v>1</v>
      </c>
    </row>
    <row r="501" spans="1:8" x14ac:dyDescent="0.35">
      <c r="A501">
        <v>1061</v>
      </c>
      <c r="B501" s="27"/>
      <c r="C501" s="27">
        <v>1</v>
      </c>
      <c r="D501" s="27"/>
      <c r="E501" s="27"/>
      <c r="F501" s="27"/>
      <c r="G501" s="27"/>
      <c r="H501" s="27">
        <v>1</v>
      </c>
    </row>
    <row r="502" spans="1:8" x14ac:dyDescent="0.35">
      <c r="A502">
        <v>374</v>
      </c>
      <c r="B502" s="27"/>
      <c r="C502" s="27"/>
      <c r="D502" s="27"/>
      <c r="E502" s="27"/>
      <c r="F502" s="27"/>
      <c r="G502" s="27">
        <v>1</v>
      </c>
      <c r="H502" s="27">
        <v>1</v>
      </c>
    </row>
    <row r="503" spans="1:8" x14ac:dyDescent="0.35">
      <c r="A503">
        <v>1008</v>
      </c>
      <c r="B503" s="27"/>
      <c r="C503" s="27"/>
      <c r="D503" s="27">
        <v>1</v>
      </c>
      <c r="E503" s="27"/>
      <c r="F503" s="27"/>
      <c r="G503" s="27">
        <v>1</v>
      </c>
      <c r="H503" s="27">
        <v>2</v>
      </c>
    </row>
    <row r="504" spans="1:8" x14ac:dyDescent="0.35">
      <c r="A504">
        <v>1271</v>
      </c>
      <c r="B504" s="27">
        <v>1</v>
      </c>
      <c r="C504" s="27"/>
      <c r="D504" s="27"/>
      <c r="E504" s="27"/>
      <c r="F504" s="27"/>
      <c r="G504" s="27"/>
      <c r="H504" s="27">
        <v>1</v>
      </c>
    </row>
    <row r="505" spans="1:8" x14ac:dyDescent="0.35">
      <c r="A505">
        <v>408</v>
      </c>
      <c r="B505" s="27"/>
      <c r="C505" s="27"/>
      <c r="D505" s="27">
        <v>2</v>
      </c>
      <c r="E505" s="27"/>
      <c r="F505" s="27"/>
      <c r="G505" s="27"/>
      <c r="H505" s="27">
        <v>2</v>
      </c>
    </row>
    <row r="506" spans="1:8" x14ac:dyDescent="0.35">
      <c r="A506">
        <v>393</v>
      </c>
      <c r="B506" s="27">
        <v>1</v>
      </c>
      <c r="C506" s="27">
        <v>1</v>
      </c>
      <c r="D506" s="27"/>
      <c r="E506" s="27"/>
      <c r="F506" s="27"/>
      <c r="G506" s="27">
        <v>1</v>
      </c>
      <c r="H506" s="27">
        <v>3</v>
      </c>
    </row>
    <row r="507" spans="1:8" x14ac:dyDescent="0.35">
      <c r="A507">
        <v>609</v>
      </c>
      <c r="B507" s="27"/>
      <c r="C507" s="27">
        <v>1</v>
      </c>
      <c r="D507" s="27"/>
      <c r="E507" s="27"/>
      <c r="F507" s="27"/>
      <c r="G507" s="27"/>
      <c r="H507" s="27">
        <v>1</v>
      </c>
    </row>
    <row r="508" spans="1:8" x14ac:dyDescent="0.35">
      <c r="A508">
        <v>330</v>
      </c>
      <c r="B508" s="27"/>
      <c r="C508" s="27"/>
      <c r="D508" s="27"/>
      <c r="E508" s="27">
        <v>1</v>
      </c>
      <c r="F508" s="27"/>
      <c r="G508" s="27"/>
      <c r="H508" s="27">
        <v>1</v>
      </c>
    </row>
    <row r="509" spans="1:8" x14ac:dyDescent="0.35">
      <c r="A509">
        <v>535</v>
      </c>
      <c r="B509" s="27"/>
      <c r="C509" s="27"/>
      <c r="D509" s="27">
        <v>1</v>
      </c>
      <c r="E509" s="27"/>
      <c r="F509" s="27"/>
      <c r="G509" s="27"/>
      <c r="H509" s="27">
        <v>1</v>
      </c>
    </row>
    <row r="510" spans="1:8" x14ac:dyDescent="0.35">
      <c r="A510">
        <v>1155</v>
      </c>
      <c r="B510" s="27"/>
      <c r="C510" s="27"/>
      <c r="D510" s="27">
        <v>1</v>
      </c>
      <c r="E510" s="27"/>
      <c r="F510" s="27"/>
      <c r="G510" s="27"/>
      <c r="H510" s="27">
        <v>1</v>
      </c>
    </row>
    <row r="511" spans="1:8" x14ac:dyDescent="0.35">
      <c r="A511">
        <v>595</v>
      </c>
      <c r="B511" s="27"/>
      <c r="C511" s="27"/>
      <c r="D511" s="27">
        <v>2</v>
      </c>
      <c r="E511" s="27"/>
      <c r="F511" s="27"/>
      <c r="G511" s="27"/>
      <c r="H511" s="27">
        <v>2</v>
      </c>
    </row>
    <row r="512" spans="1:8" x14ac:dyDescent="0.35">
      <c r="A512">
        <v>516</v>
      </c>
      <c r="B512" s="27"/>
      <c r="C512" s="27"/>
      <c r="D512" s="27"/>
      <c r="E512" s="27">
        <v>1</v>
      </c>
      <c r="F512" s="27"/>
      <c r="G512" s="27"/>
      <c r="H512" s="27">
        <v>1</v>
      </c>
    </row>
    <row r="513" spans="1:8" x14ac:dyDescent="0.35">
      <c r="A513">
        <v>951</v>
      </c>
      <c r="B513" s="27"/>
      <c r="C513" s="27"/>
      <c r="D513" s="27">
        <v>1</v>
      </c>
      <c r="E513" s="27"/>
      <c r="F513" s="27"/>
      <c r="G513" s="27"/>
      <c r="H513" s="27">
        <v>1</v>
      </c>
    </row>
    <row r="514" spans="1:8" x14ac:dyDescent="0.35">
      <c r="A514">
        <v>1109</v>
      </c>
      <c r="B514" s="27"/>
      <c r="C514" s="27"/>
      <c r="D514" s="27"/>
      <c r="E514" s="27">
        <v>1</v>
      </c>
      <c r="F514" s="27"/>
      <c r="G514" s="27"/>
      <c r="H514" s="27">
        <v>1</v>
      </c>
    </row>
    <row r="515" spans="1:8" x14ac:dyDescent="0.35">
      <c r="A515">
        <v>181</v>
      </c>
      <c r="B515" s="27">
        <v>2</v>
      </c>
      <c r="C515" s="27"/>
      <c r="D515" s="27"/>
      <c r="E515" s="27"/>
      <c r="F515" s="27"/>
      <c r="G515" s="27">
        <v>1</v>
      </c>
      <c r="H515" s="27">
        <v>3</v>
      </c>
    </row>
    <row r="516" spans="1:8" x14ac:dyDescent="0.35">
      <c r="A516">
        <v>1224</v>
      </c>
      <c r="B516" s="27"/>
      <c r="C516" s="27"/>
      <c r="D516" s="27">
        <v>1</v>
      </c>
      <c r="E516" s="27"/>
      <c r="F516" s="27"/>
      <c r="G516" s="27"/>
      <c r="H516" s="27">
        <v>1</v>
      </c>
    </row>
    <row r="517" spans="1:8" x14ac:dyDescent="0.35">
      <c r="A517">
        <v>550</v>
      </c>
      <c r="B517" s="27"/>
      <c r="C517" s="27"/>
      <c r="D517" s="27">
        <v>1</v>
      </c>
      <c r="E517" s="27"/>
      <c r="F517" s="27"/>
      <c r="G517" s="27"/>
      <c r="H517" s="27">
        <v>1</v>
      </c>
    </row>
    <row r="518" spans="1:8" x14ac:dyDescent="0.35">
      <c r="A518">
        <v>1015</v>
      </c>
      <c r="B518" s="27"/>
      <c r="C518" s="27"/>
      <c r="D518" s="27">
        <v>3</v>
      </c>
      <c r="E518" s="27"/>
      <c r="F518" s="27"/>
      <c r="G518" s="27"/>
      <c r="H518" s="27">
        <v>3</v>
      </c>
    </row>
    <row r="519" spans="1:8" x14ac:dyDescent="0.35">
      <c r="A519">
        <v>36</v>
      </c>
      <c r="B519" s="27"/>
      <c r="C519" s="27"/>
      <c r="D519" s="27"/>
      <c r="E519" s="27">
        <v>1</v>
      </c>
      <c r="F519" s="27"/>
      <c r="G519" s="27"/>
      <c r="H519" s="27">
        <v>1</v>
      </c>
    </row>
    <row r="520" spans="1:8" x14ac:dyDescent="0.35">
      <c r="A520">
        <v>936</v>
      </c>
      <c r="B520" s="27">
        <v>1</v>
      </c>
      <c r="C520" s="27"/>
      <c r="D520" s="27"/>
      <c r="E520" s="27"/>
      <c r="F520" s="27"/>
      <c r="G520" s="27">
        <v>1</v>
      </c>
      <c r="H520" s="27">
        <v>2</v>
      </c>
    </row>
    <row r="521" spans="1:8" x14ac:dyDescent="0.35">
      <c r="A521">
        <v>32</v>
      </c>
      <c r="B521" s="27"/>
      <c r="C521" s="27"/>
      <c r="D521" s="27">
        <v>1</v>
      </c>
      <c r="E521" s="27"/>
      <c r="F521" s="27"/>
      <c r="G521" s="27"/>
      <c r="H521" s="27">
        <v>1</v>
      </c>
    </row>
    <row r="522" spans="1:8" x14ac:dyDescent="0.35">
      <c r="A522">
        <v>596</v>
      </c>
      <c r="B522" s="27"/>
      <c r="C522" s="27">
        <v>1</v>
      </c>
      <c r="D522" s="27"/>
      <c r="E522" s="27"/>
      <c r="F522" s="27"/>
      <c r="G522" s="27"/>
      <c r="H522" s="27">
        <v>1</v>
      </c>
    </row>
    <row r="523" spans="1:8" x14ac:dyDescent="0.35">
      <c r="A523">
        <v>50</v>
      </c>
      <c r="B523" s="27"/>
      <c r="C523" s="27"/>
      <c r="D523" s="27"/>
      <c r="E523" s="27"/>
      <c r="F523" s="27"/>
      <c r="G523" s="27">
        <v>1</v>
      </c>
      <c r="H523" s="27">
        <v>1</v>
      </c>
    </row>
    <row r="524" spans="1:8" x14ac:dyDescent="0.35">
      <c r="A524">
        <v>252</v>
      </c>
      <c r="B524" s="27"/>
      <c r="C524" s="27"/>
      <c r="D524" s="27">
        <v>1</v>
      </c>
      <c r="E524" s="27"/>
      <c r="F524" s="27">
        <v>1</v>
      </c>
      <c r="G524" s="27"/>
      <c r="H524" s="27">
        <v>2</v>
      </c>
    </row>
    <row r="525" spans="1:8" x14ac:dyDescent="0.35">
      <c r="A525">
        <v>709</v>
      </c>
      <c r="B525" s="27"/>
      <c r="C525" s="27"/>
      <c r="D525" s="27"/>
      <c r="E525" s="27">
        <v>1</v>
      </c>
      <c r="F525" s="27"/>
      <c r="G525" s="27">
        <v>1</v>
      </c>
      <c r="H525" s="27">
        <v>2</v>
      </c>
    </row>
    <row r="526" spans="1:8" x14ac:dyDescent="0.35">
      <c r="A526">
        <v>274</v>
      </c>
      <c r="B526" s="27">
        <v>1</v>
      </c>
      <c r="C526" s="27"/>
      <c r="D526" s="27"/>
      <c r="E526" s="27">
        <v>1</v>
      </c>
      <c r="F526" s="27"/>
      <c r="G526" s="27"/>
      <c r="H526" s="27">
        <v>2</v>
      </c>
    </row>
    <row r="527" spans="1:8" x14ac:dyDescent="0.35">
      <c r="A527">
        <v>711</v>
      </c>
      <c r="B527" s="27"/>
      <c r="C527" s="27"/>
      <c r="D527" s="27"/>
      <c r="E527" s="27">
        <v>1</v>
      </c>
      <c r="F527" s="27">
        <v>1</v>
      </c>
      <c r="G527" s="27"/>
      <c r="H527" s="27">
        <v>2</v>
      </c>
    </row>
    <row r="528" spans="1:8" x14ac:dyDescent="0.35">
      <c r="A528">
        <v>245</v>
      </c>
      <c r="B528" s="27"/>
      <c r="C528" s="27"/>
      <c r="D528" s="27">
        <v>2</v>
      </c>
      <c r="E528" s="27"/>
      <c r="F528" s="27"/>
      <c r="G528" s="27">
        <v>1</v>
      </c>
      <c r="H528" s="27">
        <v>3</v>
      </c>
    </row>
    <row r="529" spans="1:8" x14ac:dyDescent="0.35">
      <c r="A529">
        <v>133</v>
      </c>
      <c r="B529" s="27"/>
      <c r="C529" s="27"/>
      <c r="D529" s="27"/>
      <c r="E529" s="27">
        <v>1</v>
      </c>
      <c r="F529" s="27"/>
      <c r="G529" s="27"/>
      <c r="H529" s="27">
        <v>1</v>
      </c>
    </row>
    <row r="530" spans="1:8" x14ac:dyDescent="0.35">
      <c r="A530">
        <v>887</v>
      </c>
      <c r="B530" s="27"/>
      <c r="C530" s="27"/>
      <c r="D530" s="27">
        <v>1</v>
      </c>
      <c r="E530" s="27"/>
      <c r="F530" s="27"/>
      <c r="G530" s="27"/>
      <c r="H530" s="27">
        <v>1</v>
      </c>
    </row>
    <row r="531" spans="1:8" x14ac:dyDescent="0.35">
      <c r="A531">
        <v>452</v>
      </c>
      <c r="B531" s="27"/>
      <c r="C531" s="27"/>
      <c r="D531" s="27"/>
      <c r="E531" s="27">
        <v>1</v>
      </c>
      <c r="F531" s="27"/>
      <c r="G531" s="27"/>
      <c r="H531" s="27">
        <v>1</v>
      </c>
    </row>
    <row r="532" spans="1:8" x14ac:dyDescent="0.35">
      <c r="A532">
        <v>448</v>
      </c>
      <c r="B532" s="27"/>
      <c r="C532" s="27">
        <v>2</v>
      </c>
      <c r="D532" s="27"/>
      <c r="E532" s="27">
        <v>1</v>
      </c>
      <c r="F532" s="27"/>
      <c r="G532" s="27"/>
      <c r="H532" s="27">
        <v>3</v>
      </c>
    </row>
    <row r="533" spans="1:8" x14ac:dyDescent="0.35">
      <c r="A533">
        <v>1298</v>
      </c>
      <c r="B533" s="27"/>
      <c r="C533" s="27"/>
      <c r="D533" s="27">
        <v>1</v>
      </c>
      <c r="E533" s="27"/>
      <c r="F533" s="27"/>
      <c r="G533" s="27"/>
      <c r="H533" s="27">
        <v>1</v>
      </c>
    </row>
    <row r="534" spans="1:8" x14ac:dyDescent="0.35">
      <c r="A534">
        <v>59</v>
      </c>
      <c r="B534" s="27"/>
      <c r="C534" s="27"/>
      <c r="D534" s="27">
        <v>1</v>
      </c>
      <c r="E534" s="27"/>
      <c r="F534" s="27"/>
      <c r="G534" s="27"/>
      <c r="H534" s="27">
        <v>1</v>
      </c>
    </row>
    <row r="535" spans="1:8" x14ac:dyDescent="0.35">
      <c r="A535">
        <v>840</v>
      </c>
      <c r="B535" s="27"/>
      <c r="C535" s="27"/>
      <c r="D535" s="27"/>
      <c r="E535" s="27">
        <v>1</v>
      </c>
      <c r="F535" s="27"/>
      <c r="G535" s="27"/>
      <c r="H535" s="27">
        <v>1</v>
      </c>
    </row>
    <row r="536" spans="1:8" x14ac:dyDescent="0.35">
      <c r="A536">
        <v>1028</v>
      </c>
      <c r="B536" s="27">
        <v>1</v>
      </c>
      <c r="C536" s="27"/>
      <c r="D536" s="27">
        <v>2</v>
      </c>
      <c r="E536" s="27"/>
      <c r="F536" s="27"/>
      <c r="G536" s="27"/>
      <c r="H536" s="27">
        <v>3</v>
      </c>
    </row>
    <row r="537" spans="1:8" x14ac:dyDescent="0.35">
      <c r="A537">
        <v>1291</v>
      </c>
      <c r="B537" s="27"/>
      <c r="C537" s="27"/>
      <c r="D537" s="27">
        <v>1</v>
      </c>
      <c r="E537" s="27">
        <v>1</v>
      </c>
      <c r="F537" s="27"/>
      <c r="G537" s="27"/>
      <c r="H537" s="27">
        <v>2</v>
      </c>
    </row>
    <row r="538" spans="1:8" x14ac:dyDescent="0.35">
      <c r="A538">
        <v>164</v>
      </c>
      <c r="B538" s="27"/>
      <c r="C538" s="27"/>
      <c r="D538" s="27">
        <v>1</v>
      </c>
      <c r="E538" s="27"/>
      <c r="F538" s="27"/>
      <c r="G538" s="27"/>
      <c r="H538" s="27">
        <v>1</v>
      </c>
    </row>
    <row r="539" spans="1:8" x14ac:dyDescent="0.35">
      <c r="A539">
        <v>1037</v>
      </c>
      <c r="B539" s="27"/>
      <c r="C539" s="27"/>
      <c r="D539" s="27"/>
      <c r="E539" s="27">
        <v>1</v>
      </c>
      <c r="F539" s="27"/>
      <c r="G539" s="27"/>
      <c r="H539" s="27">
        <v>1</v>
      </c>
    </row>
    <row r="540" spans="1:8" x14ac:dyDescent="0.35">
      <c r="A540">
        <v>1262</v>
      </c>
      <c r="B540" s="27"/>
      <c r="C540" s="27"/>
      <c r="D540" s="27"/>
      <c r="E540" s="27"/>
      <c r="F540" s="27">
        <v>1</v>
      </c>
      <c r="G540" s="27"/>
      <c r="H540" s="27">
        <v>1</v>
      </c>
    </row>
    <row r="541" spans="1:8" x14ac:dyDescent="0.35">
      <c r="A541">
        <v>441</v>
      </c>
      <c r="B541" s="27"/>
      <c r="C541" s="27"/>
      <c r="D541" s="27">
        <v>1</v>
      </c>
      <c r="E541" s="27"/>
      <c r="F541" s="27"/>
      <c r="G541" s="27"/>
      <c r="H541" s="27">
        <v>1</v>
      </c>
    </row>
    <row r="542" spans="1:8" x14ac:dyDescent="0.35">
      <c r="A542">
        <v>1050</v>
      </c>
      <c r="B542" s="27"/>
      <c r="C542" s="27"/>
      <c r="D542" s="27"/>
      <c r="E542" s="27"/>
      <c r="F542" s="27"/>
      <c r="G542" s="27">
        <v>2</v>
      </c>
      <c r="H542" s="27">
        <v>2</v>
      </c>
    </row>
    <row r="543" spans="1:8" x14ac:dyDescent="0.35">
      <c r="A543">
        <v>218</v>
      </c>
      <c r="B543" s="27"/>
      <c r="C543" s="27"/>
      <c r="D543" s="27"/>
      <c r="E543" s="27"/>
      <c r="F543" s="27"/>
      <c r="G543" s="27">
        <v>1</v>
      </c>
      <c r="H543" s="27">
        <v>1</v>
      </c>
    </row>
    <row r="544" spans="1:8" x14ac:dyDescent="0.35">
      <c r="A544">
        <v>64</v>
      </c>
      <c r="B544" s="27"/>
      <c r="C544" s="27"/>
      <c r="D544" s="27">
        <v>1</v>
      </c>
      <c r="E544" s="27"/>
      <c r="F544" s="27"/>
      <c r="G544" s="27"/>
      <c r="H544" s="27">
        <v>1</v>
      </c>
    </row>
    <row r="545" spans="1:8" x14ac:dyDescent="0.35">
      <c r="A545">
        <v>1273</v>
      </c>
      <c r="B545" s="27"/>
      <c r="C545" s="27"/>
      <c r="D545" s="27">
        <v>1</v>
      </c>
      <c r="E545" s="27"/>
      <c r="F545" s="27"/>
      <c r="G545" s="27"/>
      <c r="H545" s="27">
        <v>1</v>
      </c>
    </row>
    <row r="546" spans="1:8" x14ac:dyDescent="0.35">
      <c r="A546">
        <v>442</v>
      </c>
      <c r="B546" s="27"/>
      <c r="C546" s="27"/>
      <c r="D546" s="27">
        <v>1</v>
      </c>
      <c r="E546" s="27"/>
      <c r="F546" s="27"/>
      <c r="G546" s="27"/>
      <c r="H546" s="27">
        <v>1</v>
      </c>
    </row>
    <row r="547" spans="1:8" x14ac:dyDescent="0.35">
      <c r="A547">
        <v>1020</v>
      </c>
      <c r="B547" s="27"/>
      <c r="C547" s="27"/>
      <c r="D547" s="27">
        <v>1</v>
      </c>
      <c r="E547" s="27">
        <v>1</v>
      </c>
      <c r="F547" s="27"/>
      <c r="G547" s="27"/>
      <c r="H547" s="27">
        <v>2</v>
      </c>
    </row>
    <row r="548" spans="1:8" x14ac:dyDescent="0.35">
      <c r="A548">
        <v>210</v>
      </c>
      <c r="B548" s="27">
        <v>1</v>
      </c>
      <c r="C548" s="27"/>
      <c r="D548" s="27"/>
      <c r="E548" s="27"/>
      <c r="F548" s="27"/>
      <c r="G548" s="27"/>
      <c r="H548" s="27">
        <v>1</v>
      </c>
    </row>
    <row r="549" spans="1:8" x14ac:dyDescent="0.35">
      <c r="A549">
        <v>222</v>
      </c>
      <c r="B549" s="27"/>
      <c r="C549" s="27">
        <v>1</v>
      </c>
      <c r="D549" s="27"/>
      <c r="E549" s="27"/>
      <c r="F549" s="27"/>
      <c r="G549" s="27"/>
      <c r="H549" s="27">
        <v>1</v>
      </c>
    </row>
    <row r="550" spans="1:8" x14ac:dyDescent="0.35">
      <c r="A550">
        <v>1111</v>
      </c>
      <c r="B550" s="27"/>
      <c r="C550" s="27"/>
      <c r="D550" s="27"/>
      <c r="E550" s="27">
        <v>1</v>
      </c>
      <c r="F550" s="27"/>
      <c r="G550" s="27"/>
      <c r="H550" s="27">
        <v>1</v>
      </c>
    </row>
    <row r="551" spans="1:8" x14ac:dyDescent="0.35">
      <c r="A551">
        <v>615</v>
      </c>
      <c r="B551" s="27"/>
      <c r="C551" s="27"/>
      <c r="D551" s="27"/>
      <c r="E551" s="27"/>
      <c r="F551" s="27"/>
      <c r="G551" s="27">
        <v>1</v>
      </c>
      <c r="H551" s="27">
        <v>1</v>
      </c>
    </row>
    <row r="552" spans="1:8" x14ac:dyDescent="0.35">
      <c r="A552">
        <v>42</v>
      </c>
      <c r="B552" s="27"/>
      <c r="C552" s="27"/>
      <c r="D552" s="27">
        <v>2</v>
      </c>
      <c r="E552" s="27"/>
      <c r="F552" s="27"/>
      <c r="G552" s="27"/>
      <c r="H552" s="27">
        <v>2</v>
      </c>
    </row>
    <row r="553" spans="1:8" x14ac:dyDescent="0.35">
      <c r="A553">
        <v>421</v>
      </c>
      <c r="B553" s="27"/>
      <c r="C553" s="27"/>
      <c r="D553" s="27">
        <v>2</v>
      </c>
      <c r="E553" s="27"/>
      <c r="F553" s="27"/>
      <c r="G553" s="27">
        <v>1</v>
      </c>
      <c r="H553" s="27">
        <v>3</v>
      </c>
    </row>
    <row r="554" spans="1:8" x14ac:dyDescent="0.35">
      <c r="A554">
        <v>677</v>
      </c>
      <c r="B554" s="27"/>
      <c r="C554" s="27"/>
      <c r="D554" s="27"/>
      <c r="E554" s="27">
        <v>2</v>
      </c>
      <c r="F554" s="27"/>
      <c r="G554" s="27"/>
      <c r="H554" s="27">
        <v>2</v>
      </c>
    </row>
    <row r="555" spans="1:8" x14ac:dyDescent="0.35">
      <c r="A555">
        <v>993</v>
      </c>
      <c r="B555" s="27"/>
      <c r="C555" s="27"/>
      <c r="D555" s="27"/>
      <c r="E555" s="27"/>
      <c r="F555" s="27"/>
      <c r="G555" s="27">
        <v>1</v>
      </c>
      <c r="H555" s="27">
        <v>1</v>
      </c>
    </row>
    <row r="556" spans="1:8" x14ac:dyDescent="0.35">
      <c r="A556">
        <v>1287</v>
      </c>
      <c r="B556" s="27"/>
      <c r="C556" s="27"/>
      <c r="D556" s="27"/>
      <c r="E556" s="27">
        <v>1</v>
      </c>
      <c r="F556" s="27"/>
      <c r="G556" s="27"/>
      <c r="H556" s="27">
        <v>1</v>
      </c>
    </row>
    <row r="557" spans="1:8" x14ac:dyDescent="0.35">
      <c r="A557">
        <v>628</v>
      </c>
      <c r="B557" s="27"/>
      <c r="C557" s="27">
        <v>1</v>
      </c>
      <c r="D557" s="27"/>
      <c r="E557" s="27"/>
      <c r="F557" s="27"/>
      <c r="G557" s="27"/>
      <c r="H557" s="27">
        <v>1</v>
      </c>
    </row>
    <row r="558" spans="1:8" x14ac:dyDescent="0.35">
      <c r="A558">
        <v>1154</v>
      </c>
      <c r="B558" s="27"/>
      <c r="C558" s="27"/>
      <c r="D558" s="27">
        <v>1</v>
      </c>
      <c r="E558" s="27">
        <v>1</v>
      </c>
      <c r="F558" s="27"/>
      <c r="G558" s="27"/>
      <c r="H558" s="27">
        <v>2</v>
      </c>
    </row>
    <row r="559" spans="1:8" x14ac:dyDescent="0.35">
      <c r="A559">
        <v>409</v>
      </c>
      <c r="B559" s="27"/>
      <c r="C559" s="27"/>
      <c r="D559" s="27"/>
      <c r="E559" s="27"/>
      <c r="F559" s="27">
        <v>1</v>
      </c>
      <c r="G559" s="27"/>
      <c r="H559" s="27">
        <v>1</v>
      </c>
    </row>
    <row r="560" spans="1:8" x14ac:dyDescent="0.35">
      <c r="A560">
        <v>86</v>
      </c>
      <c r="B560" s="27"/>
      <c r="C560" s="27"/>
      <c r="D560" s="27"/>
      <c r="E560" s="27">
        <v>1</v>
      </c>
      <c r="F560" s="27"/>
      <c r="G560" s="27"/>
      <c r="H560" s="27">
        <v>1</v>
      </c>
    </row>
    <row r="561" spans="1:8" x14ac:dyDescent="0.35">
      <c r="A561">
        <v>249</v>
      </c>
      <c r="B561" s="27">
        <v>1</v>
      </c>
      <c r="C561" s="27"/>
      <c r="D561" s="27"/>
      <c r="E561" s="27">
        <v>1</v>
      </c>
      <c r="F561" s="27"/>
      <c r="G561" s="27"/>
      <c r="H561" s="27">
        <v>2</v>
      </c>
    </row>
    <row r="562" spans="1:8" x14ac:dyDescent="0.35">
      <c r="A562">
        <v>658</v>
      </c>
      <c r="B562" s="27"/>
      <c r="C562" s="27"/>
      <c r="D562" s="27">
        <v>1</v>
      </c>
      <c r="E562" s="27"/>
      <c r="F562" s="27"/>
      <c r="G562" s="27"/>
      <c r="H562" s="27">
        <v>1</v>
      </c>
    </row>
    <row r="563" spans="1:8" x14ac:dyDescent="0.35">
      <c r="A563">
        <v>489</v>
      </c>
      <c r="B563" s="27"/>
      <c r="C563" s="27"/>
      <c r="D563" s="27"/>
      <c r="E563" s="27"/>
      <c r="F563" s="27">
        <v>1</v>
      </c>
      <c r="G563" s="27"/>
      <c r="H563" s="27">
        <v>1</v>
      </c>
    </row>
    <row r="564" spans="1:8" x14ac:dyDescent="0.35">
      <c r="A564">
        <v>899</v>
      </c>
      <c r="B564" s="27"/>
      <c r="C564" s="27"/>
      <c r="D564" s="27"/>
      <c r="E564" s="27">
        <v>1</v>
      </c>
      <c r="F564" s="27"/>
      <c r="G564" s="27"/>
      <c r="H564" s="27">
        <v>1</v>
      </c>
    </row>
    <row r="565" spans="1:8" x14ac:dyDescent="0.35">
      <c r="A565">
        <v>1077</v>
      </c>
      <c r="B565" s="27"/>
      <c r="C565" s="27"/>
      <c r="D565" s="27">
        <v>1</v>
      </c>
      <c r="E565" s="27"/>
      <c r="F565" s="27"/>
      <c r="G565" s="27"/>
      <c r="H565" s="27">
        <v>1</v>
      </c>
    </row>
    <row r="566" spans="1:8" x14ac:dyDescent="0.35">
      <c r="A566">
        <v>142</v>
      </c>
      <c r="B566" s="27"/>
      <c r="C566" s="27"/>
      <c r="D566" s="27">
        <v>1</v>
      </c>
      <c r="E566" s="27"/>
      <c r="F566" s="27"/>
      <c r="G566" s="27"/>
      <c r="H566" s="27">
        <v>1</v>
      </c>
    </row>
    <row r="567" spans="1:8" x14ac:dyDescent="0.35">
      <c r="A567">
        <v>737</v>
      </c>
      <c r="B567" s="27"/>
      <c r="C567" s="27"/>
      <c r="D567" s="27"/>
      <c r="E567" s="27"/>
      <c r="F567" s="27">
        <v>1</v>
      </c>
      <c r="G567" s="27"/>
      <c r="H567" s="27">
        <v>1</v>
      </c>
    </row>
    <row r="568" spans="1:8" x14ac:dyDescent="0.35">
      <c r="A568">
        <v>544</v>
      </c>
      <c r="B568" s="27"/>
      <c r="C568" s="27"/>
      <c r="D568" s="27">
        <v>1</v>
      </c>
      <c r="E568" s="27"/>
      <c r="F568" s="27"/>
      <c r="G568" s="27"/>
      <c r="H568" s="27">
        <v>1</v>
      </c>
    </row>
    <row r="569" spans="1:8" x14ac:dyDescent="0.35">
      <c r="A569">
        <v>238</v>
      </c>
      <c r="B569" s="27"/>
      <c r="C569" s="27"/>
      <c r="D569" s="27">
        <v>1</v>
      </c>
      <c r="E569" s="27"/>
      <c r="F569" s="27"/>
      <c r="G569" s="27"/>
      <c r="H569" s="27">
        <v>1</v>
      </c>
    </row>
    <row r="570" spans="1:8" x14ac:dyDescent="0.35">
      <c r="A570">
        <v>871</v>
      </c>
      <c r="B570" s="27"/>
      <c r="C570" s="27"/>
      <c r="D570" s="27">
        <v>1</v>
      </c>
      <c r="E570" s="27"/>
      <c r="F570" s="27"/>
      <c r="G570" s="27"/>
      <c r="H570" s="27">
        <v>1</v>
      </c>
    </row>
    <row r="571" spans="1:8" x14ac:dyDescent="0.35">
      <c r="A571">
        <v>422</v>
      </c>
      <c r="B571" s="27">
        <v>1</v>
      </c>
      <c r="C571" s="27"/>
      <c r="D571" s="27"/>
      <c r="E571" s="27"/>
      <c r="F571" s="27"/>
      <c r="G571" s="27"/>
      <c r="H571" s="27">
        <v>1</v>
      </c>
    </row>
    <row r="572" spans="1:8" x14ac:dyDescent="0.35">
      <c r="A572">
        <v>1148</v>
      </c>
      <c r="B572" s="27"/>
      <c r="C572" s="27"/>
      <c r="D572" s="27"/>
      <c r="E572" s="27"/>
      <c r="F572" s="27">
        <v>1</v>
      </c>
      <c r="G572" s="27"/>
      <c r="H572" s="27">
        <v>1</v>
      </c>
    </row>
    <row r="573" spans="1:8" x14ac:dyDescent="0.35">
      <c r="A573">
        <v>571</v>
      </c>
      <c r="B573" s="27"/>
      <c r="C573" s="27"/>
      <c r="D573" s="27">
        <v>1</v>
      </c>
      <c r="E573" s="27"/>
      <c r="F573" s="27"/>
      <c r="G573" s="27"/>
      <c r="H573" s="27">
        <v>1</v>
      </c>
    </row>
    <row r="574" spans="1:8" x14ac:dyDescent="0.35">
      <c r="A574">
        <v>1074</v>
      </c>
      <c r="B574" s="27"/>
      <c r="C574" s="27"/>
      <c r="D574" s="27">
        <v>1</v>
      </c>
      <c r="E574" s="27"/>
      <c r="F574" s="27"/>
      <c r="G574" s="27"/>
      <c r="H574" s="27">
        <v>1</v>
      </c>
    </row>
    <row r="575" spans="1:8" x14ac:dyDescent="0.35">
      <c r="A575">
        <v>186</v>
      </c>
      <c r="B575" s="27"/>
      <c r="C575" s="27"/>
      <c r="D575" s="27">
        <v>2</v>
      </c>
      <c r="E575" s="27"/>
      <c r="F575" s="27"/>
      <c r="G575" s="27"/>
      <c r="H575" s="27">
        <v>2</v>
      </c>
    </row>
    <row r="576" spans="1:8" x14ac:dyDescent="0.35">
      <c r="A576">
        <v>183</v>
      </c>
      <c r="B576" s="27"/>
      <c r="C576" s="27"/>
      <c r="D576" s="27">
        <v>1</v>
      </c>
      <c r="E576" s="27"/>
      <c r="F576" s="27"/>
      <c r="G576" s="27"/>
      <c r="H576" s="27">
        <v>1</v>
      </c>
    </row>
    <row r="577" spans="1:8" x14ac:dyDescent="0.35">
      <c r="A577">
        <v>463</v>
      </c>
      <c r="B577" s="27"/>
      <c r="C577" s="27"/>
      <c r="D577" s="27">
        <v>1</v>
      </c>
      <c r="E577" s="27"/>
      <c r="F577" s="27"/>
      <c r="G577" s="27"/>
      <c r="H577" s="27">
        <v>1</v>
      </c>
    </row>
    <row r="578" spans="1:8" x14ac:dyDescent="0.35">
      <c r="A578">
        <v>734</v>
      </c>
      <c r="B578" s="27"/>
      <c r="C578" s="27"/>
      <c r="D578" s="27">
        <v>1</v>
      </c>
      <c r="E578" s="27"/>
      <c r="F578" s="27"/>
      <c r="G578" s="27">
        <v>1</v>
      </c>
      <c r="H578" s="27">
        <v>2</v>
      </c>
    </row>
    <row r="579" spans="1:8" x14ac:dyDescent="0.35">
      <c r="A579">
        <v>220</v>
      </c>
      <c r="B579" s="27"/>
      <c r="C579" s="27"/>
      <c r="D579" s="27">
        <v>1</v>
      </c>
      <c r="E579" s="27"/>
      <c r="F579" s="27"/>
      <c r="G579" s="27"/>
      <c r="H579" s="27">
        <v>1</v>
      </c>
    </row>
    <row r="580" spans="1:8" x14ac:dyDescent="0.35">
      <c r="A580">
        <v>944</v>
      </c>
      <c r="B580" s="27"/>
      <c r="C580" s="27">
        <v>1</v>
      </c>
      <c r="D580" s="27"/>
      <c r="E580" s="27"/>
      <c r="F580" s="27"/>
      <c r="G580" s="27"/>
      <c r="H580" s="27">
        <v>1</v>
      </c>
    </row>
    <row r="581" spans="1:8" x14ac:dyDescent="0.35">
      <c r="A581">
        <v>984</v>
      </c>
      <c r="B581" s="27"/>
      <c r="C581" s="27"/>
      <c r="D581" s="27"/>
      <c r="E581" s="27">
        <v>1</v>
      </c>
      <c r="F581" s="27"/>
      <c r="G581" s="27"/>
      <c r="H581" s="27">
        <v>1</v>
      </c>
    </row>
    <row r="582" spans="1:8" x14ac:dyDescent="0.35">
      <c r="A582">
        <v>795</v>
      </c>
      <c r="B582" s="27"/>
      <c r="C582" s="27"/>
      <c r="D582" s="27"/>
      <c r="E582" s="27">
        <v>1</v>
      </c>
      <c r="F582" s="27"/>
      <c r="G582" s="27"/>
      <c r="H582" s="27">
        <v>1</v>
      </c>
    </row>
    <row r="583" spans="1:8" x14ac:dyDescent="0.35">
      <c r="A583">
        <v>1001</v>
      </c>
      <c r="B583" s="27"/>
      <c r="C583" s="27"/>
      <c r="D583" s="27">
        <v>1</v>
      </c>
      <c r="E583" s="27"/>
      <c r="F583" s="27"/>
      <c r="G583" s="27"/>
      <c r="H583" s="27">
        <v>1</v>
      </c>
    </row>
    <row r="584" spans="1:8" x14ac:dyDescent="0.35">
      <c r="A584">
        <v>1137</v>
      </c>
      <c r="B584" s="27"/>
      <c r="C584" s="27"/>
      <c r="D584" s="27"/>
      <c r="E584" s="27"/>
      <c r="F584" s="27">
        <v>1</v>
      </c>
      <c r="G584" s="27"/>
      <c r="H584" s="27">
        <v>1</v>
      </c>
    </row>
    <row r="585" spans="1:8" x14ac:dyDescent="0.35">
      <c r="A585">
        <v>558</v>
      </c>
      <c r="B585" s="27"/>
      <c r="C585" s="27"/>
      <c r="D585" s="27">
        <v>1</v>
      </c>
      <c r="E585" s="27"/>
      <c r="F585" s="27"/>
      <c r="G585" s="27"/>
      <c r="H585" s="27">
        <v>1</v>
      </c>
    </row>
    <row r="586" spans="1:8" x14ac:dyDescent="0.35">
      <c r="A586">
        <v>1047</v>
      </c>
      <c r="B586" s="27"/>
      <c r="C586" s="27"/>
      <c r="D586" s="27"/>
      <c r="E586" s="27"/>
      <c r="F586" s="27">
        <v>1</v>
      </c>
      <c r="G586" s="27"/>
      <c r="H586" s="27">
        <v>1</v>
      </c>
    </row>
    <row r="587" spans="1:8" x14ac:dyDescent="0.35">
      <c r="A587">
        <v>1279</v>
      </c>
      <c r="B587" s="27"/>
      <c r="C587" s="27"/>
      <c r="D587" s="27">
        <v>1</v>
      </c>
      <c r="E587" s="27">
        <v>1</v>
      </c>
      <c r="F587" s="27"/>
      <c r="G587" s="27"/>
      <c r="H587" s="27">
        <v>2</v>
      </c>
    </row>
    <row r="588" spans="1:8" x14ac:dyDescent="0.35">
      <c r="A588">
        <v>975</v>
      </c>
      <c r="B588" s="27"/>
      <c r="C588" s="27"/>
      <c r="D588" s="27">
        <v>1</v>
      </c>
      <c r="E588" s="27"/>
      <c r="F588" s="27"/>
      <c r="G588" s="27"/>
      <c r="H588" s="27">
        <v>1</v>
      </c>
    </row>
    <row r="589" spans="1:8" x14ac:dyDescent="0.35">
      <c r="A589">
        <v>40</v>
      </c>
      <c r="B589" s="27"/>
      <c r="C589" s="27"/>
      <c r="D589" s="27">
        <v>1</v>
      </c>
      <c r="E589" s="27">
        <v>1</v>
      </c>
      <c r="F589" s="27"/>
      <c r="G589" s="27"/>
      <c r="H589" s="27">
        <v>2</v>
      </c>
    </row>
    <row r="590" spans="1:8" x14ac:dyDescent="0.35">
      <c r="A590">
        <v>401</v>
      </c>
      <c r="B590" s="27"/>
      <c r="C590" s="27"/>
      <c r="D590" s="27">
        <v>1</v>
      </c>
      <c r="E590" s="27"/>
      <c r="F590" s="27"/>
      <c r="G590" s="27"/>
      <c r="H590" s="27">
        <v>1</v>
      </c>
    </row>
    <row r="591" spans="1:8" x14ac:dyDescent="0.35">
      <c r="A591">
        <v>623</v>
      </c>
      <c r="B591" s="27">
        <v>1</v>
      </c>
      <c r="C591" s="27"/>
      <c r="D591" s="27"/>
      <c r="E591" s="27"/>
      <c r="F591" s="27"/>
      <c r="G591" s="27"/>
      <c r="H591" s="27">
        <v>1</v>
      </c>
    </row>
    <row r="592" spans="1:8" x14ac:dyDescent="0.35">
      <c r="A592">
        <v>413</v>
      </c>
      <c r="B592" s="27"/>
      <c r="C592" s="27"/>
      <c r="D592" s="27">
        <v>1</v>
      </c>
      <c r="E592" s="27"/>
      <c r="F592" s="27"/>
      <c r="G592" s="27"/>
      <c r="H592" s="27">
        <v>1</v>
      </c>
    </row>
    <row r="593" spans="1:8" x14ac:dyDescent="0.35">
      <c r="A593">
        <v>846</v>
      </c>
      <c r="B593" s="27"/>
      <c r="C593" s="27"/>
      <c r="D593" s="27">
        <v>1</v>
      </c>
      <c r="E593" s="27">
        <v>2</v>
      </c>
      <c r="F593" s="27"/>
      <c r="G593" s="27"/>
      <c r="H593" s="27">
        <v>3</v>
      </c>
    </row>
    <row r="594" spans="1:8" x14ac:dyDescent="0.35">
      <c r="A594">
        <v>317</v>
      </c>
      <c r="B594" s="27">
        <v>1</v>
      </c>
      <c r="C594" s="27"/>
      <c r="D594" s="27"/>
      <c r="E594" s="27"/>
      <c r="F594" s="27"/>
      <c r="G594" s="27"/>
      <c r="H594" s="27">
        <v>1</v>
      </c>
    </row>
    <row r="595" spans="1:8" x14ac:dyDescent="0.35">
      <c r="A595">
        <v>388</v>
      </c>
      <c r="B595" s="27"/>
      <c r="C595" s="27"/>
      <c r="D595" s="27"/>
      <c r="E595" s="27"/>
      <c r="F595" s="27"/>
      <c r="G595" s="27">
        <v>1</v>
      </c>
      <c r="H595" s="27">
        <v>1</v>
      </c>
    </row>
    <row r="596" spans="1:8" x14ac:dyDescent="0.35">
      <c r="A596">
        <v>382</v>
      </c>
      <c r="B596" s="27"/>
      <c r="C596" s="27"/>
      <c r="D596" s="27">
        <v>1</v>
      </c>
      <c r="E596" s="27"/>
      <c r="F596" s="27"/>
      <c r="G596" s="27"/>
      <c r="H596" s="27">
        <v>1</v>
      </c>
    </row>
    <row r="597" spans="1:8" x14ac:dyDescent="0.35">
      <c r="A597">
        <v>415</v>
      </c>
      <c r="B597" s="27"/>
      <c r="C597" s="27"/>
      <c r="D597" s="27"/>
      <c r="E597" s="27"/>
      <c r="F597" s="27">
        <v>1</v>
      </c>
      <c r="G597" s="27"/>
      <c r="H597" s="27">
        <v>1</v>
      </c>
    </row>
    <row r="598" spans="1:8" x14ac:dyDescent="0.35">
      <c r="A598">
        <v>6</v>
      </c>
      <c r="B598" s="27"/>
      <c r="C598" s="27"/>
      <c r="D598" s="27"/>
      <c r="E598" s="27"/>
      <c r="F598" s="27">
        <v>1</v>
      </c>
      <c r="G598" s="27"/>
      <c r="H598" s="27">
        <v>1</v>
      </c>
    </row>
    <row r="599" spans="1:8" x14ac:dyDescent="0.35">
      <c r="A599">
        <v>311</v>
      </c>
      <c r="B599" s="27">
        <v>1</v>
      </c>
      <c r="C599" s="27"/>
      <c r="D599" s="27"/>
      <c r="E599" s="27"/>
      <c r="F599" s="27"/>
      <c r="G599" s="27"/>
      <c r="H599" s="27">
        <v>1</v>
      </c>
    </row>
    <row r="600" spans="1:8" x14ac:dyDescent="0.35">
      <c r="A600">
        <v>157</v>
      </c>
      <c r="B600" s="27"/>
      <c r="C600" s="27"/>
      <c r="D600" s="27"/>
      <c r="E600" s="27">
        <v>1</v>
      </c>
      <c r="F600" s="27"/>
      <c r="G600" s="27"/>
      <c r="H600" s="27">
        <v>1</v>
      </c>
    </row>
    <row r="601" spans="1:8" x14ac:dyDescent="0.35">
      <c r="A601">
        <v>91</v>
      </c>
      <c r="B601" s="27"/>
      <c r="C601" s="27"/>
      <c r="D601" s="27"/>
      <c r="E601" s="27">
        <v>1</v>
      </c>
      <c r="F601" s="27"/>
      <c r="G601" s="27"/>
      <c r="H601" s="27">
        <v>1</v>
      </c>
    </row>
    <row r="602" spans="1:8" x14ac:dyDescent="0.35">
      <c r="A602">
        <v>750</v>
      </c>
      <c r="B602" s="27">
        <v>1</v>
      </c>
      <c r="C602" s="27"/>
      <c r="D602" s="27">
        <v>1</v>
      </c>
      <c r="E602" s="27"/>
      <c r="F602" s="27"/>
      <c r="G602" s="27"/>
      <c r="H602" s="27">
        <v>2</v>
      </c>
    </row>
    <row r="603" spans="1:8" x14ac:dyDescent="0.35">
      <c r="A603">
        <v>111</v>
      </c>
      <c r="B603" s="27">
        <v>1</v>
      </c>
      <c r="C603" s="27"/>
      <c r="D603" s="27"/>
      <c r="E603" s="27"/>
      <c r="F603" s="27"/>
      <c r="G603" s="27"/>
      <c r="H603" s="27">
        <v>1</v>
      </c>
    </row>
    <row r="604" spans="1:8" x14ac:dyDescent="0.35">
      <c r="A604">
        <v>385</v>
      </c>
      <c r="B604" s="27"/>
      <c r="C604" s="27"/>
      <c r="D604" s="27">
        <v>2</v>
      </c>
      <c r="E604" s="27">
        <v>1</v>
      </c>
      <c r="F604" s="27"/>
      <c r="G604" s="27"/>
      <c r="H604" s="27">
        <v>3</v>
      </c>
    </row>
    <row r="605" spans="1:8" x14ac:dyDescent="0.35">
      <c r="A605">
        <v>429</v>
      </c>
      <c r="B605" s="27"/>
      <c r="C605" s="27">
        <v>1</v>
      </c>
      <c r="D605" s="27"/>
      <c r="E605" s="27"/>
      <c r="F605" s="27"/>
      <c r="G605" s="27"/>
      <c r="H605" s="27">
        <v>1</v>
      </c>
    </row>
    <row r="606" spans="1:8" x14ac:dyDescent="0.35">
      <c r="A606">
        <v>1156</v>
      </c>
      <c r="B606" s="27"/>
      <c r="C606" s="27"/>
      <c r="D606" s="27"/>
      <c r="E606" s="27"/>
      <c r="F606" s="27"/>
      <c r="G606" s="27">
        <v>1</v>
      </c>
      <c r="H606" s="27">
        <v>1</v>
      </c>
    </row>
    <row r="607" spans="1:8" x14ac:dyDescent="0.35">
      <c r="A607">
        <v>995</v>
      </c>
      <c r="B607" s="27"/>
      <c r="C607" s="27"/>
      <c r="D607" s="27"/>
      <c r="E607" s="27"/>
      <c r="F607" s="27"/>
      <c r="G607" s="27">
        <v>1</v>
      </c>
      <c r="H607" s="27">
        <v>1</v>
      </c>
    </row>
    <row r="608" spans="1:8" x14ac:dyDescent="0.35">
      <c r="A608">
        <v>607</v>
      </c>
      <c r="B608" s="27"/>
      <c r="C608" s="27"/>
      <c r="D608" s="27"/>
      <c r="E608" s="27"/>
      <c r="F608" s="27"/>
      <c r="G608" s="27">
        <v>1</v>
      </c>
      <c r="H608" s="27">
        <v>1</v>
      </c>
    </row>
    <row r="609" spans="1:8" x14ac:dyDescent="0.35">
      <c r="A609">
        <v>781</v>
      </c>
      <c r="B609" s="27"/>
      <c r="C609" s="27"/>
      <c r="D609" s="27">
        <v>1</v>
      </c>
      <c r="E609" s="27"/>
      <c r="F609" s="27"/>
      <c r="G609" s="27"/>
      <c r="H609" s="27">
        <v>1</v>
      </c>
    </row>
    <row r="610" spans="1:8" x14ac:dyDescent="0.35">
      <c r="A610">
        <v>1081</v>
      </c>
      <c r="B610" s="27"/>
      <c r="C610" s="27"/>
      <c r="D610" s="27"/>
      <c r="E610" s="27">
        <v>4</v>
      </c>
      <c r="F610" s="27"/>
      <c r="G610" s="27"/>
      <c r="H610" s="27">
        <v>4</v>
      </c>
    </row>
    <row r="611" spans="1:8" x14ac:dyDescent="0.35">
      <c r="A611">
        <v>762</v>
      </c>
      <c r="B611" s="27"/>
      <c r="C611" s="27"/>
      <c r="D611" s="27"/>
      <c r="E611" s="27"/>
      <c r="F611" s="27">
        <v>1</v>
      </c>
      <c r="G611" s="27"/>
      <c r="H611" s="27">
        <v>1</v>
      </c>
    </row>
    <row r="612" spans="1:8" x14ac:dyDescent="0.35">
      <c r="A612">
        <v>835</v>
      </c>
      <c r="B612" s="27">
        <v>1</v>
      </c>
      <c r="C612" s="27"/>
      <c r="D612" s="27"/>
      <c r="E612" s="27"/>
      <c r="F612" s="27"/>
      <c r="G612" s="27"/>
      <c r="H612" s="27">
        <v>1</v>
      </c>
    </row>
    <row r="613" spans="1:8" x14ac:dyDescent="0.35">
      <c r="A613">
        <v>190</v>
      </c>
      <c r="B613" s="27"/>
      <c r="C613" s="27"/>
      <c r="D613" s="27">
        <v>1</v>
      </c>
      <c r="E613" s="27"/>
      <c r="F613" s="27"/>
      <c r="G613" s="27"/>
      <c r="H613" s="27">
        <v>1</v>
      </c>
    </row>
    <row r="614" spans="1:8" x14ac:dyDescent="0.35">
      <c r="A614">
        <v>760</v>
      </c>
      <c r="B614" s="27"/>
      <c r="C614" s="27"/>
      <c r="D614" s="27">
        <v>2</v>
      </c>
      <c r="E614" s="27"/>
      <c r="F614" s="27"/>
      <c r="G614" s="27"/>
      <c r="H614" s="27">
        <v>2</v>
      </c>
    </row>
    <row r="615" spans="1:8" x14ac:dyDescent="0.35">
      <c r="A615">
        <v>121</v>
      </c>
      <c r="B615" s="27"/>
      <c r="C615" s="27"/>
      <c r="D615" s="27"/>
      <c r="E615" s="27"/>
      <c r="F615" s="27">
        <v>1</v>
      </c>
      <c r="G615" s="27"/>
      <c r="H615" s="27">
        <v>1</v>
      </c>
    </row>
    <row r="616" spans="1:8" x14ac:dyDescent="0.35">
      <c r="A616">
        <v>970</v>
      </c>
      <c r="B616" s="27"/>
      <c r="C616" s="27">
        <v>1</v>
      </c>
      <c r="D616" s="27"/>
      <c r="E616" s="27"/>
      <c r="F616" s="27"/>
      <c r="G616" s="27"/>
      <c r="H616" s="27">
        <v>1</v>
      </c>
    </row>
    <row r="617" spans="1:8" x14ac:dyDescent="0.35">
      <c r="A617">
        <v>305</v>
      </c>
      <c r="B617" s="27"/>
      <c r="C617" s="27">
        <v>1</v>
      </c>
      <c r="D617" s="27"/>
      <c r="E617" s="27">
        <v>1</v>
      </c>
      <c r="F617" s="27">
        <v>1</v>
      </c>
      <c r="G617" s="27"/>
      <c r="H617" s="27">
        <v>3</v>
      </c>
    </row>
    <row r="618" spans="1:8" x14ac:dyDescent="0.35">
      <c r="A618">
        <v>812</v>
      </c>
      <c r="B618" s="27"/>
      <c r="C618" s="27"/>
      <c r="D618" s="27"/>
      <c r="E618" s="27">
        <v>1</v>
      </c>
      <c r="F618" s="27"/>
      <c r="G618" s="27"/>
      <c r="H618" s="27">
        <v>1</v>
      </c>
    </row>
    <row r="619" spans="1:8" x14ac:dyDescent="0.35">
      <c r="A619">
        <v>660</v>
      </c>
      <c r="B619" s="27"/>
      <c r="C619" s="27"/>
      <c r="D619" s="27">
        <v>1</v>
      </c>
      <c r="E619" s="27"/>
      <c r="F619" s="27"/>
      <c r="G619" s="27"/>
      <c r="H619" s="27">
        <v>1</v>
      </c>
    </row>
    <row r="620" spans="1:8" x14ac:dyDescent="0.35">
      <c r="A620">
        <v>383</v>
      </c>
      <c r="B620" s="27"/>
      <c r="C620" s="27"/>
      <c r="D620" s="27"/>
      <c r="E620" s="27">
        <v>1</v>
      </c>
      <c r="F620" s="27"/>
      <c r="G620" s="27"/>
      <c r="H620" s="27">
        <v>1</v>
      </c>
    </row>
    <row r="621" spans="1:8" x14ac:dyDescent="0.35">
      <c r="A621">
        <v>1213</v>
      </c>
      <c r="B621" s="27"/>
      <c r="C621" s="27"/>
      <c r="D621" s="27"/>
      <c r="E621" s="27"/>
      <c r="F621" s="27">
        <v>1</v>
      </c>
      <c r="G621" s="27"/>
      <c r="H621" s="27">
        <v>1</v>
      </c>
    </row>
    <row r="622" spans="1:8" x14ac:dyDescent="0.35">
      <c r="A622">
        <v>867</v>
      </c>
      <c r="B622" s="27"/>
      <c r="C622" s="27"/>
      <c r="D622" s="27"/>
      <c r="E622" s="27">
        <v>1</v>
      </c>
      <c r="F622" s="27"/>
      <c r="G622" s="27">
        <v>1</v>
      </c>
      <c r="H622" s="27">
        <v>2</v>
      </c>
    </row>
    <row r="623" spans="1:8" x14ac:dyDescent="0.35">
      <c r="A623">
        <v>1139</v>
      </c>
      <c r="B623" s="27"/>
      <c r="C623" s="27">
        <v>1</v>
      </c>
      <c r="D623" s="27"/>
      <c r="E623" s="27"/>
      <c r="F623" s="27"/>
      <c r="G623" s="27">
        <v>1</v>
      </c>
      <c r="H623" s="27">
        <v>2</v>
      </c>
    </row>
    <row r="624" spans="1:8" x14ac:dyDescent="0.35">
      <c r="A624">
        <v>1294</v>
      </c>
      <c r="B624" s="27">
        <v>1</v>
      </c>
      <c r="C624" s="27"/>
      <c r="D624" s="27"/>
      <c r="E624" s="27">
        <v>1</v>
      </c>
      <c r="F624" s="27"/>
      <c r="G624" s="27"/>
      <c r="H624" s="27">
        <v>2</v>
      </c>
    </row>
    <row r="625" spans="1:8" x14ac:dyDescent="0.35">
      <c r="A625">
        <v>1170</v>
      </c>
      <c r="B625" s="27"/>
      <c r="C625" s="27"/>
      <c r="D625" s="27"/>
      <c r="E625" s="27">
        <v>1</v>
      </c>
      <c r="F625" s="27"/>
      <c r="G625" s="27"/>
      <c r="H625" s="27">
        <v>1</v>
      </c>
    </row>
    <row r="626" spans="1:8" x14ac:dyDescent="0.35">
      <c r="A626">
        <v>1283</v>
      </c>
      <c r="B626" s="27"/>
      <c r="C626" s="27"/>
      <c r="D626" s="27"/>
      <c r="E626" s="27">
        <v>1</v>
      </c>
      <c r="F626" s="27"/>
      <c r="G626" s="27"/>
      <c r="H626" s="27">
        <v>1</v>
      </c>
    </row>
    <row r="627" spans="1:8" x14ac:dyDescent="0.35">
      <c r="A627">
        <v>1208</v>
      </c>
      <c r="B627" s="27"/>
      <c r="C627" s="27"/>
      <c r="D627" s="27"/>
      <c r="E627" s="27">
        <v>1</v>
      </c>
      <c r="F627" s="27"/>
      <c r="G627" s="27"/>
      <c r="H627" s="27">
        <v>1</v>
      </c>
    </row>
    <row r="628" spans="1:8" x14ac:dyDescent="0.35">
      <c r="A628">
        <v>1290</v>
      </c>
      <c r="B628" s="27"/>
      <c r="C628" s="27"/>
      <c r="D628" s="27"/>
      <c r="E628" s="27"/>
      <c r="F628" s="27"/>
      <c r="G628" s="27">
        <v>1</v>
      </c>
      <c r="H628" s="27">
        <v>1</v>
      </c>
    </row>
    <row r="629" spans="1:8" x14ac:dyDescent="0.35">
      <c r="A629">
        <v>671</v>
      </c>
      <c r="B629" s="27"/>
      <c r="C629" s="27"/>
      <c r="D629" s="27">
        <v>1</v>
      </c>
      <c r="E629" s="27"/>
      <c r="F629" s="27"/>
      <c r="G629" s="27"/>
      <c r="H629" s="27">
        <v>1</v>
      </c>
    </row>
    <row r="630" spans="1:8" x14ac:dyDescent="0.35">
      <c r="A630">
        <v>649</v>
      </c>
      <c r="B630" s="27"/>
      <c r="C630" s="27"/>
      <c r="D630" s="27">
        <v>1</v>
      </c>
      <c r="E630" s="27">
        <v>1</v>
      </c>
      <c r="F630" s="27"/>
      <c r="G630" s="27"/>
      <c r="H630" s="27">
        <v>2</v>
      </c>
    </row>
    <row r="631" spans="1:8" x14ac:dyDescent="0.35">
      <c r="A631">
        <v>655</v>
      </c>
      <c r="B631" s="27"/>
      <c r="C631" s="27"/>
      <c r="D631" s="27"/>
      <c r="E631" s="27"/>
      <c r="F631" s="27">
        <v>1</v>
      </c>
      <c r="G631" s="27"/>
      <c r="H631" s="27">
        <v>1</v>
      </c>
    </row>
    <row r="632" spans="1:8" x14ac:dyDescent="0.35">
      <c r="A632">
        <v>1141</v>
      </c>
      <c r="B632" s="27"/>
      <c r="C632" s="27"/>
      <c r="D632" s="27">
        <v>2</v>
      </c>
      <c r="E632" s="27">
        <v>1</v>
      </c>
      <c r="F632" s="27"/>
      <c r="G632" s="27"/>
      <c r="H632" s="27">
        <v>3</v>
      </c>
    </row>
    <row r="633" spans="1:8" x14ac:dyDescent="0.35">
      <c r="A633">
        <v>52</v>
      </c>
      <c r="B633" s="27"/>
      <c r="C633" s="27"/>
      <c r="D633" s="27">
        <v>1</v>
      </c>
      <c r="E633" s="27"/>
      <c r="F633" s="27"/>
      <c r="G633" s="27">
        <v>1</v>
      </c>
      <c r="H633" s="27">
        <v>2</v>
      </c>
    </row>
    <row r="634" spans="1:8" x14ac:dyDescent="0.35">
      <c r="A634">
        <v>672</v>
      </c>
      <c r="B634" s="27"/>
      <c r="C634" s="27"/>
      <c r="D634" s="27">
        <v>1</v>
      </c>
      <c r="E634" s="27"/>
      <c r="F634" s="27"/>
      <c r="G634" s="27"/>
      <c r="H634" s="27">
        <v>1</v>
      </c>
    </row>
    <row r="635" spans="1:8" x14ac:dyDescent="0.35">
      <c r="A635">
        <v>774</v>
      </c>
      <c r="B635" s="27"/>
      <c r="C635" s="27"/>
      <c r="D635" s="27"/>
      <c r="E635" s="27"/>
      <c r="F635" s="27"/>
      <c r="G635" s="27">
        <v>1</v>
      </c>
      <c r="H635" s="27">
        <v>1</v>
      </c>
    </row>
    <row r="636" spans="1:8" x14ac:dyDescent="0.35">
      <c r="A636">
        <v>939</v>
      </c>
      <c r="B636" s="27"/>
      <c r="C636" s="27"/>
      <c r="D636" s="27">
        <v>1</v>
      </c>
      <c r="E636" s="27"/>
      <c r="F636" s="27"/>
      <c r="G636" s="27"/>
      <c r="H636" s="27">
        <v>1</v>
      </c>
    </row>
    <row r="637" spans="1:8" x14ac:dyDescent="0.35">
      <c r="A637">
        <v>1052</v>
      </c>
      <c r="B637" s="27"/>
      <c r="C637" s="27">
        <v>1</v>
      </c>
      <c r="D637" s="27"/>
      <c r="E637" s="27"/>
      <c r="F637" s="27"/>
      <c r="G637" s="27"/>
      <c r="H637" s="27">
        <v>1</v>
      </c>
    </row>
    <row r="638" spans="1:8" x14ac:dyDescent="0.35">
      <c r="A638">
        <v>13</v>
      </c>
      <c r="B638" s="27"/>
      <c r="C638" s="27"/>
      <c r="D638" s="27"/>
      <c r="E638" s="27">
        <v>1</v>
      </c>
      <c r="F638" s="27"/>
      <c r="G638" s="27"/>
      <c r="H638" s="27">
        <v>1</v>
      </c>
    </row>
    <row r="639" spans="1:8" x14ac:dyDescent="0.35">
      <c r="A639">
        <v>308</v>
      </c>
      <c r="B639" s="27"/>
      <c r="C639" s="27"/>
      <c r="D639" s="27">
        <v>1</v>
      </c>
      <c r="E639" s="27"/>
      <c r="F639" s="27">
        <v>1</v>
      </c>
      <c r="G639" s="27"/>
      <c r="H639" s="27">
        <v>2</v>
      </c>
    </row>
    <row r="640" spans="1:8" x14ac:dyDescent="0.35">
      <c r="A640">
        <v>211</v>
      </c>
      <c r="B640" s="27"/>
      <c r="C640" s="27"/>
      <c r="D640" s="27"/>
      <c r="E640" s="27">
        <v>1</v>
      </c>
      <c r="F640" s="27"/>
      <c r="G640" s="27"/>
      <c r="H640" s="27">
        <v>1</v>
      </c>
    </row>
    <row r="641" spans="1:8" x14ac:dyDescent="0.35">
      <c r="A641">
        <v>982</v>
      </c>
      <c r="B641" s="27"/>
      <c r="C641" s="27"/>
      <c r="D641" s="27">
        <v>1</v>
      </c>
      <c r="E641" s="27"/>
      <c r="F641" s="27"/>
      <c r="G641" s="27"/>
      <c r="H641" s="27">
        <v>1</v>
      </c>
    </row>
    <row r="642" spans="1:8" x14ac:dyDescent="0.35">
      <c r="A642">
        <v>389</v>
      </c>
      <c r="B642" s="27"/>
      <c r="C642" s="27"/>
      <c r="D642" s="27"/>
      <c r="E642" s="27">
        <v>1</v>
      </c>
      <c r="F642" s="27"/>
      <c r="G642" s="27"/>
      <c r="H642" s="27">
        <v>1</v>
      </c>
    </row>
    <row r="643" spans="1:8" x14ac:dyDescent="0.35">
      <c r="A643">
        <v>865</v>
      </c>
      <c r="B643" s="27">
        <v>1</v>
      </c>
      <c r="C643" s="27"/>
      <c r="D643" s="27"/>
      <c r="E643" s="27">
        <v>1</v>
      </c>
      <c r="F643" s="27"/>
      <c r="G643" s="27"/>
      <c r="H643" s="27">
        <v>2</v>
      </c>
    </row>
    <row r="644" spans="1:8" x14ac:dyDescent="0.35">
      <c r="A644">
        <v>839</v>
      </c>
      <c r="B644" s="27"/>
      <c r="C644" s="27"/>
      <c r="D644" s="27">
        <v>2</v>
      </c>
      <c r="E644" s="27"/>
      <c r="F644" s="27"/>
      <c r="G644" s="27"/>
      <c r="H644" s="27">
        <v>2</v>
      </c>
    </row>
    <row r="645" spans="1:8" x14ac:dyDescent="0.35">
      <c r="A645">
        <v>241</v>
      </c>
      <c r="B645" s="27"/>
      <c r="C645" s="27"/>
      <c r="D645" s="27"/>
      <c r="E645" s="27"/>
      <c r="F645" s="27"/>
      <c r="G645" s="27">
        <v>1</v>
      </c>
      <c r="H645" s="27">
        <v>1</v>
      </c>
    </row>
    <row r="646" spans="1:8" x14ac:dyDescent="0.35">
      <c r="A646">
        <v>176</v>
      </c>
      <c r="B646" s="27"/>
      <c r="C646" s="27"/>
      <c r="D646" s="27"/>
      <c r="E646" s="27">
        <v>1</v>
      </c>
      <c r="F646" s="27"/>
      <c r="G646" s="27"/>
      <c r="H646" s="27">
        <v>1</v>
      </c>
    </row>
    <row r="647" spans="1:8" x14ac:dyDescent="0.35">
      <c r="A647">
        <v>785</v>
      </c>
      <c r="B647" s="27"/>
      <c r="C647" s="27"/>
      <c r="D647" s="27"/>
      <c r="E647" s="27">
        <v>1</v>
      </c>
      <c r="F647" s="27">
        <v>1</v>
      </c>
      <c r="G647" s="27"/>
      <c r="H647" s="27">
        <v>2</v>
      </c>
    </row>
    <row r="648" spans="1:8" x14ac:dyDescent="0.35">
      <c r="A648">
        <v>232</v>
      </c>
      <c r="B648" s="27"/>
      <c r="C648" s="27"/>
      <c r="D648" s="27"/>
      <c r="E648" s="27"/>
      <c r="F648" s="27">
        <v>1</v>
      </c>
      <c r="G648" s="27"/>
      <c r="H648" s="27">
        <v>1</v>
      </c>
    </row>
    <row r="649" spans="1:8" x14ac:dyDescent="0.35">
      <c r="A649">
        <v>973</v>
      </c>
      <c r="B649" s="27"/>
      <c r="C649" s="27"/>
      <c r="D649" s="27">
        <v>1</v>
      </c>
      <c r="E649" s="27"/>
      <c r="F649" s="27"/>
      <c r="G649" s="27">
        <v>2</v>
      </c>
      <c r="H649" s="27">
        <v>3</v>
      </c>
    </row>
    <row r="650" spans="1:8" x14ac:dyDescent="0.35">
      <c r="A650">
        <v>514</v>
      </c>
      <c r="B650" s="27"/>
      <c r="C650" s="27">
        <v>1</v>
      </c>
      <c r="D650" s="27"/>
      <c r="E650" s="27"/>
      <c r="F650" s="27"/>
      <c r="G650" s="27"/>
      <c r="H650" s="27">
        <v>1</v>
      </c>
    </row>
    <row r="651" spans="1:8" x14ac:dyDescent="0.35">
      <c r="A651">
        <v>1117</v>
      </c>
      <c r="B651" s="27"/>
      <c r="C651" s="27"/>
      <c r="D651" s="27">
        <v>1</v>
      </c>
      <c r="E651" s="27">
        <v>1</v>
      </c>
      <c r="F651" s="27"/>
      <c r="G651" s="27"/>
      <c r="H651" s="27">
        <v>2</v>
      </c>
    </row>
    <row r="652" spans="1:8" x14ac:dyDescent="0.35">
      <c r="A652">
        <v>816</v>
      </c>
      <c r="B652" s="27"/>
      <c r="C652" s="27"/>
      <c r="D652" s="27">
        <v>1</v>
      </c>
      <c r="E652" s="27"/>
      <c r="F652" s="27"/>
      <c r="G652" s="27"/>
      <c r="H652" s="27">
        <v>1</v>
      </c>
    </row>
    <row r="653" spans="1:8" x14ac:dyDescent="0.35">
      <c r="A653">
        <v>704</v>
      </c>
      <c r="B653" s="27"/>
      <c r="C653" s="27"/>
      <c r="D653" s="27"/>
      <c r="E653" s="27"/>
      <c r="F653" s="27"/>
      <c r="G653" s="27">
        <v>1</v>
      </c>
      <c r="H653" s="27">
        <v>1</v>
      </c>
    </row>
    <row r="654" spans="1:8" x14ac:dyDescent="0.35">
      <c r="A654">
        <v>227</v>
      </c>
      <c r="B654" s="27"/>
      <c r="C654" s="27"/>
      <c r="D654" s="27">
        <v>1</v>
      </c>
      <c r="E654" s="27"/>
      <c r="F654" s="27"/>
      <c r="G654" s="27"/>
      <c r="H654" s="27">
        <v>1</v>
      </c>
    </row>
    <row r="655" spans="1:8" x14ac:dyDescent="0.35">
      <c r="A655">
        <v>284</v>
      </c>
      <c r="B655" s="27"/>
      <c r="C655" s="27"/>
      <c r="D655" s="27"/>
      <c r="E655" s="27"/>
      <c r="F655" s="27">
        <v>1</v>
      </c>
      <c r="G655" s="27"/>
      <c r="H655" s="27">
        <v>1</v>
      </c>
    </row>
    <row r="656" spans="1:8" x14ac:dyDescent="0.35">
      <c r="A656">
        <v>234</v>
      </c>
      <c r="B656" s="27"/>
      <c r="C656" s="27"/>
      <c r="D656" s="27">
        <v>1</v>
      </c>
      <c r="E656" s="27"/>
      <c r="F656" s="27"/>
      <c r="G656" s="27"/>
      <c r="H656" s="27">
        <v>1</v>
      </c>
    </row>
    <row r="657" spans="1:8" x14ac:dyDescent="0.35">
      <c r="A657">
        <v>45</v>
      </c>
      <c r="B657" s="27">
        <v>1</v>
      </c>
      <c r="C657" s="27"/>
      <c r="D657" s="27"/>
      <c r="E657" s="27"/>
      <c r="F657" s="27"/>
      <c r="G657" s="27"/>
      <c r="H657" s="27">
        <v>1</v>
      </c>
    </row>
    <row r="658" spans="1:8" x14ac:dyDescent="0.35">
      <c r="A658">
        <v>1192</v>
      </c>
      <c r="B658" s="27"/>
      <c r="C658" s="27"/>
      <c r="D658" s="27"/>
      <c r="E658" s="27">
        <v>1</v>
      </c>
      <c r="F658" s="27"/>
      <c r="G658" s="27"/>
      <c r="H658" s="27">
        <v>1</v>
      </c>
    </row>
    <row r="659" spans="1:8" x14ac:dyDescent="0.35">
      <c r="A659">
        <v>1093</v>
      </c>
      <c r="B659" s="27"/>
      <c r="C659" s="27"/>
      <c r="D659" s="27">
        <v>1</v>
      </c>
      <c r="E659" s="27"/>
      <c r="F659" s="27">
        <v>1</v>
      </c>
      <c r="G659" s="27"/>
      <c r="H659" s="27">
        <v>2</v>
      </c>
    </row>
    <row r="660" spans="1:8" x14ac:dyDescent="0.35">
      <c r="A660">
        <v>1236</v>
      </c>
      <c r="B660" s="27"/>
      <c r="C660" s="27"/>
      <c r="D660" s="27">
        <v>1</v>
      </c>
      <c r="E660" s="27"/>
      <c r="F660" s="27"/>
      <c r="G660" s="27"/>
      <c r="H660" s="27">
        <v>1</v>
      </c>
    </row>
    <row r="661" spans="1:8" x14ac:dyDescent="0.35">
      <c r="A661">
        <v>465</v>
      </c>
      <c r="B661" s="27"/>
      <c r="C661" s="27"/>
      <c r="D661" s="27"/>
      <c r="E661" s="27">
        <v>1</v>
      </c>
      <c r="F661" s="27"/>
      <c r="G661" s="27"/>
      <c r="H661" s="27">
        <v>1</v>
      </c>
    </row>
    <row r="662" spans="1:8" x14ac:dyDescent="0.35">
      <c r="A662">
        <v>170</v>
      </c>
      <c r="B662" s="27"/>
      <c r="C662" s="27"/>
      <c r="D662" s="27">
        <v>1</v>
      </c>
      <c r="E662" s="27"/>
      <c r="F662" s="27"/>
      <c r="G662" s="27"/>
      <c r="H662" s="27">
        <v>1</v>
      </c>
    </row>
    <row r="663" spans="1:8" x14ac:dyDescent="0.35">
      <c r="A663">
        <v>1187</v>
      </c>
      <c r="B663" s="27"/>
      <c r="C663" s="27"/>
      <c r="D663" s="27"/>
      <c r="E663" s="27">
        <v>1</v>
      </c>
      <c r="F663" s="27"/>
      <c r="G663" s="27"/>
      <c r="H663" s="27">
        <v>1</v>
      </c>
    </row>
    <row r="664" spans="1:8" x14ac:dyDescent="0.35">
      <c r="A664">
        <v>874</v>
      </c>
      <c r="B664" s="27"/>
      <c r="C664" s="27"/>
      <c r="D664" s="27"/>
      <c r="E664" s="27">
        <v>2</v>
      </c>
      <c r="F664" s="27"/>
      <c r="G664" s="27"/>
      <c r="H664" s="27">
        <v>2</v>
      </c>
    </row>
    <row r="665" spans="1:8" x14ac:dyDescent="0.35">
      <c r="A665">
        <v>1218</v>
      </c>
      <c r="B665" s="27"/>
      <c r="C665" s="27"/>
      <c r="D665" s="27">
        <v>1</v>
      </c>
      <c r="E665" s="27">
        <v>1</v>
      </c>
      <c r="F665" s="27"/>
      <c r="G665" s="27">
        <v>1</v>
      </c>
      <c r="H665" s="27">
        <v>3</v>
      </c>
    </row>
    <row r="666" spans="1:8" x14ac:dyDescent="0.35">
      <c r="A666">
        <v>1162</v>
      </c>
      <c r="B666" s="27"/>
      <c r="C666" s="27"/>
      <c r="D666" s="27"/>
      <c r="E666" s="27">
        <v>1</v>
      </c>
      <c r="F666" s="27"/>
      <c r="G666" s="27">
        <v>1</v>
      </c>
      <c r="H666" s="27">
        <v>2</v>
      </c>
    </row>
    <row r="667" spans="1:8" x14ac:dyDescent="0.35">
      <c r="A667">
        <v>113</v>
      </c>
      <c r="B667" s="27">
        <v>1</v>
      </c>
      <c r="C667" s="27"/>
      <c r="D667" s="27">
        <v>1</v>
      </c>
      <c r="E667" s="27">
        <v>1</v>
      </c>
      <c r="F667" s="27"/>
      <c r="G667" s="27"/>
      <c r="H667" s="27">
        <v>3</v>
      </c>
    </row>
    <row r="668" spans="1:8" x14ac:dyDescent="0.35">
      <c r="A668">
        <v>722</v>
      </c>
      <c r="B668" s="27"/>
      <c r="C668" s="27"/>
      <c r="D668" s="27">
        <v>1</v>
      </c>
      <c r="E668" s="27">
        <v>1</v>
      </c>
      <c r="F668" s="27"/>
      <c r="G668" s="27"/>
      <c r="H668" s="27">
        <v>2</v>
      </c>
    </row>
    <row r="669" spans="1:8" x14ac:dyDescent="0.35">
      <c r="A669">
        <v>103</v>
      </c>
      <c r="B669" s="27"/>
      <c r="C669" s="27">
        <v>1</v>
      </c>
      <c r="D669" s="27">
        <v>1</v>
      </c>
      <c r="E669" s="27"/>
      <c r="F669" s="27"/>
      <c r="G669" s="27"/>
      <c r="H669" s="27">
        <v>2</v>
      </c>
    </row>
    <row r="670" spans="1:8" x14ac:dyDescent="0.35">
      <c r="A670">
        <v>3</v>
      </c>
      <c r="B670" s="27"/>
      <c r="C670" s="27"/>
      <c r="D670" s="27"/>
      <c r="E670" s="27"/>
      <c r="F670" s="27">
        <v>1</v>
      </c>
      <c r="G670" s="27"/>
      <c r="H670" s="27">
        <v>1</v>
      </c>
    </row>
    <row r="671" spans="1:8" x14ac:dyDescent="0.35">
      <c r="A671">
        <v>1018</v>
      </c>
      <c r="B671" s="27"/>
      <c r="C671" s="27"/>
      <c r="D671" s="27"/>
      <c r="E671" s="27">
        <v>1</v>
      </c>
      <c r="F671" s="27"/>
      <c r="G671" s="27"/>
      <c r="H671" s="27">
        <v>1</v>
      </c>
    </row>
    <row r="672" spans="1:8" x14ac:dyDescent="0.35">
      <c r="A672">
        <v>1108</v>
      </c>
      <c r="B672" s="27"/>
      <c r="C672" s="27"/>
      <c r="D672" s="27">
        <v>1</v>
      </c>
      <c r="E672" s="27"/>
      <c r="F672" s="27"/>
      <c r="G672" s="27"/>
      <c r="H672" s="27">
        <v>1</v>
      </c>
    </row>
    <row r="673" spans="1:8" x14ac:dyDescent="0.35">
      <c r="A673">
        <v>611</v>
      </c>
      <c r="B673" s="27"/>
      <c r="C673" s="27"/>
      <c r="D673" s="27">
        <v>2</v>
      </c>
      <c r="E673" s="27"/>
      <c r="F673" s="27"/>
      <c r="G673" s="27"/>
      <c r="H673" s="27">
        <v>2</v>
      </c>
    </row>
    <row r="674" spans="1:8" x14ac:dyDescent="0.35">
      <c r="A674">
        <v>805</v>
      </c>
      <c r="B674" s="27">
        <v>1</v>
      </c>
      <c r="C674" s="27"/>
      <c r="D674" s="27"/>
      <c r="E674" s="27">
        <v>1</v>
      </c>
      <c r="F674" s="27"/>
      <c r="G674" s="27"/>
      <c r="H674" s="27">
        <v>2</v>
      </c>
    </row>
    <row r="675" spans="1:8" x14ac:dyDescent="0.35">
      <c r="A675">
        <v>29</v>
      </c>
      <c r="B675" s="27"/>
      <c r="C675" s="27">
        <v>1</v>
      </c>
      <c r="D675" s="27"/>
      <c r="E675" s="27"/>
      <c r="F675" s="27"/>
      <c r="G675" s="27"/>
      <c r="H675" s="27">
        <v>1</v>
      </c>
    </row>
    <row r="676" spans="1:8" x14ac:dyDescent="0.35">
      <c r="A676">
        <v>75</v>
      </c>
      <c r="B676" s="27"/>
      <c r="C676" s="27"/>
      <c r="D676" s="27">
        <v>2</v>
      </c>
      <c r="E676" s="27"/>
      <c r="F676" s="27">
        <v>1</v>
      </c>
      <c r="G676" s="27"/>
      <c r="H676" s="27">
        <v>3</v>
      </c>
    </row>
    <row r="677" spans="1:8" x14ac:dyDescent="0.35">
      <c r="A677">
        <v>331</v>
      </c>
      <c r="B677" s="27"/>
      <c r="C677" s="27"/>
      <c r="D677" s="27">
        <v>2</v>
      </c>
      <c r="E677" s="27"/>
      <c r="F677" s="27"/>
      <c r="G677" s="27"/>
      <c r="H677" s="27">
        <v>2</v>
      </c>
    </row>
    <row r="678" spans="1:8" x14ac:dyDescent="0.35">
      <c r="A678">
        <v>1115</v>
      </c>
      <c r="B678" s="27">
        <v>1</v>
      </c>
      <c r="C678" s="27"/>
      <c r="D678" s="27"/>
      <c r="E678" s="27"/>
      <c r="F678" s="27"/>
      <c r="G678" s="27"/>
      <c r="H678" s="27">
        <v>1</v>
      </c>
    </row>
    <row r="679" spans="1:8" x14ac:dyDescent="0.35">
      <c r="A679">
        <v>290</v>
      </c>
      <c r="B679" s="27"/>
      <c r="C679" s="27"/>
      <c r="D679" s="27"/>
      <c r="E679" s="27">
        <v>1</v>
      </c>
      <c r="F679" s="27"/>
      <c r="G679" s="27"/>
      <c r="H679" s="27">
        <v>1</v>
      </c>
    </row>
    <row r="680" spans="1:8" x14ac:dyDescent="0.35">
      <c r="A680">
        <v>229</v>
      </c>
      <c r="B680" s="27"/>
      <c r="C680" s="27"/>
      <c r="D680" s="27"/>
      <c r="E680" s="27"/>
      <c r="F680" s="27">
        <v>1</v>
      </c>
      <c r="G680" s="27"/>
      <c r="H680" s="27">
        <v>1</v>
      </c>
    </row>
    <row r="681" spans="1:8" x14ac:dyDescent="0.35">
      <c r="A681">
        <v>579</v>
      </c>
      <c r="B681" s="27"/>
      <c r="C681" s="27"/>
      <c r="D681" s="27"/>
      <c r="E681" s="27">
        <v>1</v>
      </c>
      <c r="F681" s="27"/>
      <c r="G681" s="27"/>
      <c r="H681" s="27">
        <v>1</v>
      </c>
    </row>
    <row r="682" spans="1:8" x14ac:dyDescent="0.35">
      <c r="A682">
        <v>728</v>
      </c>
      <c r="B682" s="27">
        <v>1</v>
      </c>
      <c r="C682" s="27"/>
      <c r="D682" s="27"/>
      <c r="E682" s="27"/>
      <c r="F682" s="27"/>
      <c r="G682" s="27"/>
      <c r="H682" s="27">
        <v>1</v>
      </c>
    </row>
    <row r="683" spans="1:8" x14ac:dyDescent="0.35">
      <c r="A683">
        <v>1080</v>
      </c>
      <c r="B683" s="27"/>
      <c r="C683" s="27"/>
      <c r="D683" s="27"/>
      <c r="E683" s="27"/>
      <c r="F683" s="27">
        <v>1</v>
      </c>
      <c r="G683" s="27"/>
      <c r="H683" s="27">
        <v>1</v>
      </c>
    </row>
    <row r="684" spans="1:8" x14ac:dyDescent="0.35">
      <c r="A684">
        <v>277</v>
      </c>
      <c r="B684" s="27"/>
      <c r="C684" s="27"/>
      <c r="D684" s="27"/>
      <c r="E684" s="27">
        <v>1</v>
      </c>
      <c r="F684" s="27"/>
      <c r="G684" s="27"/>
      <c r="H684" s="27">
        <v>1</v>
      </c>
    </row>
    <row r="685" spans="1:8" x14ac:dyDescent="0.35">
      <c r="A685">
        <v>10</v>
      </c>
      <c r="B685" s="27"/>
      <c r="C685" s="27"/>
      <c r="D685" s="27"/>
      <c r="E685" s="27"/>
      <c r="F685" s="27"/>
      <c r="G685" s="27">
        <v>1</v>
      </c>
      <c r="H685" s="27">
        <v>1</v>
      </c>
    </row>
    <row r="686" spans="1:8" x14ac:dyDescent="0.35">
      <c r="A686">
        <v>1228</v>
      </c>
      <c r="B686" s="27"/>
      <c r="C686" s="27"/>
      <c r="D686" s="27"/>
      <c r="E686" s="27"/>
      <c r="F686" s="27">
        <v>1</v>
      </c>
      <c r="G686" s="27"/>
      <c r="H686" s="27">
        <v>1</v>
      </c>
    </row>
    <row r="687" spans="1:8" x14ac:dyDescent="0.35">
      <c r="A687">
        <v>273</v>
      </c>
      <c r="B687" s="27"/>
      <c r="C687" s="27"/>
      <c r="D687" s="27"/>
      <c r="E687" s="27">
        <v>1</v>
      </c>
      <c r="F687" s="27"/>
      <c r="G687" s="27"/>
      <c r="H687" s="27">
        <v>1</v>
      </c>
    </row>
    <row r="688" spans="1:8" x14ac:dyDescent="0.35">
      <c r="A688">
        <v>914</v>
      </c>
      <c r="B688" s="27"/>
      <c r="C688" s="27"/>
      <c r="D688" s="27"/>
      <c r="E688" s="27">
        <v>1</v>
      </c>
      <c r="F688" s="27">
        <v>2</v>
      </c>
      <c r="G688" s="27"/>
      <c r="H688" s="27">
        <v>3</v>
      </c>
    </row>
    <row r="689" spans="1:8" x14ac:dyDescent="0.35">
      <c r="A689">
        <v>490</v>
      </c>
      <c r="B689" s="27">
        <v>1</v>
      </c>
      <c r="C689" s="27"/>
      <c r="D689" s="27">
        <v>1</v>
      </c>
      <c r="E689" s="27"/>
      <c r="F689" s="27"/>
      <c r="G689" s="27"/>
      <c r="H689" s="27">
        <v>2</v>
      </c>
    </row>
    <row r="690" spans="1:8" x14ac:dyDescent="0.35">
      <c r="A690">
        <v>786</v>
      </c>
      <c r="B690" s="27"/>
      <c r="C690" s="27"/>
      <c r="D690" s="27">
        <v>1</v>
      </c>
      <c r="E690" s="27"/>
      <c r="F690" s="27">
        <v>1</v>
      </c>
      <c r="G690" s="27"/>
      <c r="H690" s="27">
        <v>2</v>
      </c>
    </row>
    <row r="691" spans="1:8" x14ac:dyDescent="0.35">
      <c r="A691">
        <v>123</v>
      </c>
      <c r="B691" s="27"/>
      <c r="C691" s="27"/>
      <c r="D691" s="27">
        <v>1</v>
      </c>
      <c r="E691" s="27"/>
      <c r="F691" s="27">
        <v>1</v>
      </c>
      <c r="G691" s="27"/>
      <c r="H691" s="27">
        <v>2</v>
      </c>
    </row>
    <row r="692" spans="1:8" x14ac:dyDescent="0.35">
      <c r="A692">
        <v>587</v>
      </c>
      <c r="B692" s="27"/>
      <c r="C692" s="27"/>
      <c r="D692" s="27">
        <v>1</v>
      </c>
      <c r="E692" s="27"/>
      <c r="F692" s="27"/>
      <c r="G692" s="27">
        <v>1</v>
      </c>
      <c r="H692" s="27">
        <v>2</v>
      </c>
    </row>
    <row r="693" spans="1:8" x14ac:dyDescent="0.35">
      <c r="A693">
        <v>1054</v>
      </c>
      <c r="B693" s="27"/>
      <c r="C693" s="27"/>
      <c r="D693" s="27"/>
      <c r="E693" s="27"/>
      <c r="F693" s="27"/>
      <c r="G693" s="27">
        <v>1</v>
      </c>
      <c r="H693" s="27">
        <v>1</v>
      </c>
    </row>
    <row r="694" spans="1:8" x14ac:dyDescent="0.35">
      <c r="A694">
        <v>670</v>
      </c>
      <c r="B694" s="27"/>
      <c r="C694" s="27"/>
      <c r="D694" s="27"/>
      <c r="E694" s="27">
        <v>1</v>
      </c>
      <c r="F694" s="27"/>
      <c r="G694" s="27"/>
      <c r="H694" s="27">
        <v>1</v>
      </c>
    </row>
    <row r="695" spans="1:8" x14ac:dyDescent="0.35">
      <c r="A695">
        <v>928</v>
      </c>
      <c r="B695" s="27"/>
      <c r="C695" s="27"/>
      <c r="D695" s="27">
        <v>1</v>
      </c>
      <c r="E695" s="27"/>
      <c r="F695" s="27"/>
      <c r="G695" s="27"/>
      <c r="H695" s="27">
        <v>1</v>
      </c>
    </row>
    <row r="696" spans="1:8" x14ac:dyDescent="0.35">
      <c r="A696">
        <v>140</v>
      </c>
      <c r="B696" s="27"/>
      <c r="C696" s="27">
        <v>1</v>
      </c>
      <c r="D696" s="27"/>
      <c r="E696" s="27"/>
      <c r="F696" s="27"/>
      <c r="G696" s="27"/>
      <c r="H696" s="27">
        <v>1</v>
      </c>
    </row>
    <row r="697" spans="1:8" x14ac:dyDescent="0.35">
      <c r="A697">
        <v>56</v>
      </c>
      <c r="B697" s="27"/>
      <c r="C697" s="27"/>
      <c r="D697" s="27">
        <v>1</v>
      </c>
      <c r="E697" s="27">
        <v>1</v>
      </c>
      <c r="F697" s="27"/>
      <c r="G697" s="27"/>
      <c r="H697" s="27">
        <v>2</v>
      </c>
    </row>
    <row r="698" spans="1:8" x14ac:dyDescent="0.35">
      <c r="A698">
        <v>691</v>
      </c>
      <c r="B698" s="27"/>
      <c r="C698" s="27"/>
      <c r="D698" s="27"/>
      <c r="E698" s="27">
        <v>2</v>
      </c>
      <c r="F698" s="27"/>
      <c r="G698" s="27">
        <v>1</v>
      </c>
      <c r="H698" s="27">
        <v>3</v>
      </c>
    </row>
    <row r="699" spans="1:8" x14ac:dyDescent="0.35">
      <c r="A699">
        <v>952</v>
      </c>
      <c r="B699" s="27">
        <v>1</v>
      </c>
      <c r="C699" s="27"/>
      <c r="D699" s="27"/>
      <c r="E699" s="27"/>
      <c r="F699" s="27"/>
      <c r="G699" s="27">
        <v>2</v>
      </c>
      <c r="H699" s="27">
        <v>3</v>
      </c>
    </row>
    <row r="700" spans="1:8" x14ac:dyDescent="0.35">
      <c r="A700">
        <v>702</v>
      </c>
      <c r="B700" s="27"/>
      <c r="C700" s="27"/>
      <c r="D700" s="27">
        <v>1</v>
      </c>
      <c r="E700" s="27"/>
      <c r="F700" s="27"/>
      <c r="G700" s="27"/>
      <c r="H700" s="27">
        <v>1</v>
      </c>
    </row>
    <row r="701" spans="1:8" x14ac:dyDescent="0.35">
      <c r="A701">
        <v>294</v>
      </c>
      <c r="B701" s="27"/>
      <c r="C701" s="27"/>
      <c r="D701" s="27">
        <v>2</v>
      </c>
      <c r="E701" s="27"/>
      <c r="F701" s="27"/>
      <c r="G701" s="27">
        <v>1</v>
      </c>
      <c r="H701" s="27">
        <v>3</v>
      </c>
    </row>
    <row r="702" spans="1:8" x14ac:dyDescent="0.35">
      <c r="A702">
        <v>194</v>
      </c>
      <c r="B702" s="27"/>
      <c r="C702" s="27"/>
      <c r="D702" s="27">
        <v>1</v>
      </c>
      <c r="E702" s="27"/>
      <c r="F702" s="27"/>
      <c r="G702" s="27"/>
      <c r="H702" s="27">
        <v>1</v>
      </c>
    </row>
    <row r="703" spans="1:8" x14ac:dyDescent="0.35">
      <c r="A703">
        <v>859</v>
      </c>
      <c r="B703" s="27"/>
      <c r="C703" s="27"/>
      <c r="D703" s="27"/>
      <c r="E703" s="27">
        <v>2</v>
      </c>
      <c r="F703" s="27"/>
      <c r="G703" s="27"/>
      <c r="H703" s="27">
        <v>2</v>
      </c>
    </row>
    <row r="704" spans="1:8" x14ac:dyDescent="0.35">
      <c r="A704">
        <v>1274</v>
      </c>
      <c r="B704" s="27">
        <v>1</v>
      </c>
      <c r="C704" s="27"/>
      <c r="D704" s="27"/>
      <c r="E704" s="27"/>
      <c r="F704" s="27"/>
      <c r="G704" s="27"/>
      <c r="H704" s="27">
        <v>1</v>
      </c>
    </row>
    <row r="705" spans="1:8" x14ac:dyDescent="0.35">
      <c r="A705">
        <v>1009</v>
      </c>
      <c r="B705" s="27"/>
      <c r="C705" s="27"/>
      <c r="D705" s="27"/>
      <c r="E705" s="27"/>
      <c r="F705" s="27"/>
      <c r="G705" s="27">
        <v>1</v>
      </c>
      <c r="H705" s="27">
        <v>1</v>
      </c>
    </row>
    <row r="706" spans="1:8" x14ac:dyDescent="0.35">
      <c r="A706">
        <v>1076</v>
      </c>
      <c r="B706" s="27"/>
      <c r="C706" s="27"/>
      <c r="D706" s="27"/>
      <c r="E706" s="27">
        <v>1</v>
      </c>
      <c r="F706" s="27"/>
      <c r="G706" s="27"/>
      <c r="H706" s="27">
        <v>1</v>
      </c>
    </row>
    <row r="707" spans="1:8" x14ac:dyDescent="0.35">
      <c r="A707" s="3" t="s">
        <v>1576</v>
      </c>
      <c r="B707" s="27">
        <v>102</v>
      </c>
      <c r="C707" s="27">
        <v>59</v>
      </c>
      <c r="D707" s="27">
        <v>395</v>
      </c>
      <c r="E707" s="27">
        <v>185</v>
      </c>
      <c r="F707" s="27">
        <v>110</v>
      </c>
      <c r="G707" s="27">
        <v>148</v>
      </c>
      <c r="H707" s="27">
        <v>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9731-B9FF-4423-A5C9-CB9FECD2D87A}">
  <sheetPr>
    <tabColor theme="7"/>
  </sheetPr>
  <dimension ref="A1:H17"/>
  <sheetViews>
    <sheetView workbookViewId="0">
      <selection activeCell="D10" sqref="D10"/>
    </sheetView>
  </sheetViews>
  <sheetFormatPr defaultRowHeight="14.5" x14ac:dyDescent="0.35"/>
  <cols>
    <col min="1" max="1" width="11.453125" customWidth="1"/>
    <col min="2" max="8" width="10.6328125" customWidth="1"/>
  </cols>
  <sheetData>
    <row r="1" spans="1:8" x14ac:dyDescent="0.35">
      <c r="A1" s="23" t="s">
        <v>1583</v>
      </c>
      <c r="B1" t="s">
        <v>1578</v>
      </c>
    </row>
    <row r="3" spans="1:8" ht="58" x14ac:dyDescent="0.35">
      <c r="A3" s="25" t="s">
        <v>1577</v>
      </c>
      <c r="B3" s="23" t="s">
        <v>1571</v>
      </c>
    </row>
    <row r="4" spans="1:8" ht="29" x14ac:dyDescent="0.35">
      <c r="A4" s="35" t="s">
        <v>1582</v>
      </c>
      <c r="B4" s="26" t="s">
        <v>269</v>
      </c>
      <c r="C4" s="26" t="s">
        <v>268</v>
      </c>
      <c r="D4" s="26" t="s">
        <v>267</v>
      </c>
      <c r="E4" s="26" t="s">
        <v>266</v>
      </c>
      <c r="F4" s="26" t="s">
        <v>271</v>
      </c>
      <c r="G4" s="26" t="s">
        <v>270</v>
      </c>
      <c r="H4" s="26" t="s">
        <v>1576</v>
      </c>
    </row>
    <row r="5" spans="1:8" x14ac:dyDescent="0.35">
      <c r="A5" s="37">
        <v>1</v>
      </c>
      <c r="B5" s="27">
        <v>10</v>
      </c>
      <c r="C5" s="27">
        <v>3</v>
      </c>
      <c r="D5" s="27">
        <v>29</v>
      </c>
      <c r="E5" s="27">
        <v>22</v>
      </c>
      <c r="F5" s="27">
        <v>7</v>
      </c>
      <c r="G5" s="27">
        <v>11</v>
      </c>
      <c r="H5" s="27">
        <v>82</v>
      </c>
    </row>
    <row r="6" spans="1:8" x14ac:dyDescent="0.35">
      <c r="A6" s="32">
        <v>2</v>
      </c>
      <c r="B6" s="27">
        <v>12</v>
      </c>
      <c r="C6" s="27">
        <v>10</v>
      </c>
      <c r="D6" s="27">
        <v>30</v>
      </c>
      <c r="E6" s="27">
        <v>18</v>
      </c>
      <c r="F6" s="27">
        <v>6</v>
      </c>
      <c r="G6" s="27">
        <v>9</v>
      </c>
      <c r="H6" s="27">
        <v>85</v>
      </c>
    </row>
    <row r="7" spans="1:8" x14ac:dyDescent="0.35">
      <c r="A7" s="32">
        <v>3</v>
      </c>
      <c r="B7" s="27">
        <v>7</v>
      </c>
      <c r="C7" s="27">
        <v>6</v>
      </c>
      <c r="D7" s="27">
        <v>33</v>
      </c>
      <c r="E7" s="27">
        <v>13</v>
      </c>
      <c r="F7" s="27">
        <v>11</v>
      </c>
      <c r="G7" s="27">
        <v>20</v>
      </c>
      <c r="H7" s="27">
        <v>90</v>
      </c>
    </row>
    <row r="8" spans="1:8" x14ac:dyDescent="0.35">
      <c r="A8" s="32">
        <v>4</v>
      </c>
      <c r="B8" s="27">
        <v>10</v>
      </c>
      <c r="C8" s="27">
        <v>3</v>
      </c>
      <c r="D8" s="27">
        <v>38</v>
      </c>
      <c r="E8" s="27">
        <v>20</v>
      </c>
      <c r="F8" s="27">
        <v>6</v>
      </c>
      <c r="G8" s="27">
        <v>7</v>
      </c>
      <c r="H8" s="27">
        <v>84</v>
      </c>
    </row>
    <row r="9" spans="1:8" x14ac:dyDescent="0.35">
      <c r="A9" s="32">
        <v>5</v>
      </c>
      <c r="B9" s="27">
        <v>6</v>
      </c>
      <c r="C9" s="27">
        <v>3</v>
      </c>
      <c r="D9" s="27">
        <v>28</v>
      </c>
      <c r="E9" s="27">
        <v>10</v>
      </c>
      <c r="F9" s="27">
        <v>14</v>
      </c>
      <c r="G9" s="27">
        <v>14</v>
      </c>
      <c r="H9" s="27">
        <v>75</v>
      </c>
    </row>
    <row r="10" spans="1:8" x14ac:dyDescent="0.35">
      <c r="A10" s="32">
        <v>6</v>
      </c>
      <c r="B10" s="27">
        <v>10</v>
      </c>
      <c r="C10" s="27">
        <v>3</v>
      </c>
      <c r="D10" s="27">
        <v>33</v>
      </c>
      <c r="E10" s="27">
        <v>16</v>
      </c>
      <c r="F10" s="27">
        <v>9</v>
      </c>
      <c r="G10" s="27">
        <v>11</v>
      </c>
      <c r="H10" s="27">
        <v>82</v>
      </c>
    </row>
    <row r="11" spans="1:8" x14ac:dyDescent="0.35">
      <c r="A11" s="32">
        <v>7</v>
      </c>
      <c r="B11" s="27">
        <v>11</v>
      </c>
      <c r="C11" s="27">
        <v>7</v>
      </c>
      <c r="D11" s="27">
        <v>31</v>
      </c>
      <c r="E11" s="27">
        <v>11</v>
      </c>
      <c r="F11" s="27">
        <v>13</v>
      </c>
      <c r="G11" s="27">
        <v>15</v>
      </c>
      <c r="H11" s="27">
        <v>88</v>
      </c>
    </row>
    <row r="12" spans="1:8" x14ac:dyDescent="0.35">
      <c r="A12" s="32">
        <v>8</v>
      </c>
      <c r="B12" s="27">
        <v>6</v>
      </c>
      <c r="C12" s="27">
        <v>3</v>
      </c>
      <c r="D12" s="27">
        <v>40</v>
      </c>
      <c r="E12" s="27">
        <v>20</v>
      </c>
      <c r="F12" s="27">
        <v>5</v>
      </c>
      <c r="G12" s="27">
        <v>15</v>
      </c>
      <c r="H12" s="27">
        <v>89</v>
      </c>
    </row>
    <row r="13" spans="1:8" x14ac:dyDescent="0.35">
      <c r="A13" s="32">
        <v>9</v>
      </c>
      <c r="B13" s="27">
        <v>5</v>
      </c>
      <c r="C13" s="27">
        <v>6</v>
      </c>
      <c r="D13" s="27">
        <v>38</v>
      </c>
      <c r="E13" s="27">
        <v>11</v>
      </c>
      <c r="F13" s="27">
        <v>9</v>
      </c>
      <c r="G13" s="27">
        <v>12</v>
      </c>
      <c r="H13" s="27">
        <v>81</v>
      </c>
    </row>
    <row r="14" spans="1:8" x14ac:dyDescent="0.35">
      <c r="A14" s="32">
        <v>10</v>
      </c>
      <c r="B14" s="27">
        <v>6</v>
      </c>
      <c r="C14" s="27">
        <v>6</v>
      </c>
      <c r="D14" s="27">
        <v>27</v>
      </c>
      <c r="E14" s="27">
        <v>11</v>
      </c>
      <c r="F14" s="27">
        <v>8</v>
      </c>
      <c r="G14" s="27">
        <v>14</v>
      </c>
      <c r="H14" s="27">
        <v>72</v>
      </c>
    </row>
    <row r="15" spans="1:8" x14ac:dyDescent="0.35">
      <c r="A15" s="32">
        <v>11</v>
      </c>
      <c r="B15" s="27">
        <v>10</v>
      </c>
      <c r="C15" s="27">
        <v>2</v>
      </c>
      <c r="D15" s="27">
        <v>32</v>
      </c>
      <c r="E15" s="27">
        <v>12</v>
      </c>
      <c r="F15" s="27">
        <v>11</v>
      </c>
      <c r="G15" s="27">
        <v>10</v>
      </c>
      <c r="H15" s="27">
        <v>77</v>
      </c>
    </row>
    <row r="16" spans="1:8" x14ac:dyDescent="0.35">
      <c r="A16" s="33">
        <v>12</v>
      </c>
      <c r="B16" s="27">
        <v>9</v>
      </c>
      <c r="C16" s="27">
        <v>7</v>
      </c>
      <c r="D16" s="27">
        <v>36</v>
      </c>
      <c r="E16" s="27">
        <v>21</v>
      </c>
      <c r="F16" s="27">
        <v>11</v>
      </c>
      <c r="G16" s="27">
        <v>10</v>
      </c>
      <c r="H16" s="27">
        <v>94</v>
      </c>
    </row>
    <row r="17" spans="1:8" x14ac:dyDescent="0.35">
      <c r="A17" s="3" t="s">
        <v>1576</v>
      </c>
      <c r="B17" s="27">
        <v>102</v>
      </c>
      <c r="C17" s="27">
        <v>59</v>
      </c>
      <c r="D17" s="27">
        <v>395</v>
      </c>
      <c r="E17" s="27">
        <v>185</v>
      </c>
      <c r="F17" s="27">
        <v>110</v>
      </c>
      <c r="G17" s="27">
        <v>148</v>
      </c>
      <c r="H17" s="27">
        <v>999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50FF-C905-43AC-A64F-C561CAAF7770}">
  <sheetPr>
    <tabColor theme="7"/>
  </sheetPr>
  <dimension ref="A1:H36"/>
  <sheetViews>
    <sheetView workbookViewId="0">
      <selection activeCell="D8" sqref="D8"/>
    </sheetView>
  </sheetViews>
  <sheetFormatPr defaultRowHeight="14.5" x14ac:dyDescent="0.35"/>
  <cols>
    <col min="1" max="1" width="11.453125" customWidth="1"/>
    <col min="2" max="8" width="10.6328125" customWidth="1"/>
  </cols>
  <sheetData>
    <row r="1" spans="1:8" x14ac:dyDescent="0.35">
      <c r="A1" s="35" t="s">
        <v>1582</v>
      </c>
      <c r="B1" s="36" t="s">
        <v>1578</v>
      </c>
    </row>
    <row r="3" spans="1:8" ht="58" x14ac:dyDescent="0.35">
      <c r="A3" s="25" t="s">
        <v>1577</v>
      </c>
      <c r="B3" s="23" t="s">
        <v>1571</v>
      </c>
    </row>
    <row r="4" spans="1:8" ht="29" x14ac:dyDescent="0.35">
      <c r="A4" s="31" t="s">
        <v>1581</v>
      </c>
      <c r="B4" s="26" t="s">
        <v>269</v>
      </c>
      <c r="C4" s="26" t="s">
        <v>268</v>
      </c>
      <c r="D4" s="26" t="s">
        <v>267</v>
      </c>
      <c r="E4" s="26" t="s">
        <v>266</v>
      </c>
      <c r="F4" s="26" t="s">
        <v>271</v>
      </c>
      <c r="G4" s="26" t="s">
        <v>270</v>
      </c>
      <c r="H4" s="26" t="s">
        <v>1576</v>
      </c>
    </row>
    <row r="5" spans="1:8" x14ac:dyDescent="0.35">
      <c r="A5" s="32">
        <v>1</v>
      </c>
      <c r="B5" s="27">
        <v>2</v>
      </c>
      <c r="C5" s="27"/>
      <c r="D5" s="27">
        <v>14</v>
      </c>
      <c r="E5" s="27">
        <v>9</v>
      </c>
      <c r="F5" s="27">
        <v>3</v>
      </c>
      <c r="G5" s="27">
        <v>5</v>
      </c>
      <c r="H5" s="27">
        <v>33</v>
      </c>
    </row>
    <row r="6" spans="1:8" x14ac:dyDescent="0.35">
      <c r="A6" s="32">
        <v>2</v>
      </c>
      <c r="B6" s="27">
        <v>6</v>
      </c>
      <c r="C6" s="27">
        <v>3</v>
      </c>
      <c r="D6" s="27">
        <v>14</v>
      </c>
      <c r="E6" s="27">
        <v>3</v>
      </c>
      <c r="F6" s="27">
        <v>3</v>
      </c>
      <c r="G6" s="27">
        <v>5</v>
      </c>
      <c r="H6" s="27">
        <v>34</v>
      </c>
    </row>
    <row r="7" spans="1:8" x14ac:dyDescent="0.35">
      <c r="A7" s="32">
        <v>3</v>
      </c>
      <c r="B7" s="27">
        <v>3</v>
      </c>
      <c r="C7" s="27">
        <v>1</v>
      </c>
      <c r="D7" s="27">
        <v>7</v>
      </c>
      <c r="E7" s="27">
        <v>5</v>
      </c>
      <c r="F7" s="27">
        <v>1</v>
      </c>
      <c r="G7" s="27">
        <v>4</v>
      </c>
      <c r="H7" s="27">
        <v>21</v>
      </c>
    </row>
    <row r="8" spans="1:8" x14ac:dyDescent="0.35">
      <c r="A8" s="32">
        <v>4</v>
      </c>
      <c r="B8" s="27">
        <v>4</v>
      </c>
      <c r="C8" s="27"/>
      <c r="D8" s="27">
        <v>16</v>
      </c>
      <c r="E8" s="27">
        <v>5</v>
      </c>
      <c r="F8" s="27">
        <v>3</v>
      </c>
      <c r="G8" s="27">
        <v>6</v>
      </c>
      <c r="H8" s="27">
        <v>34</v>
      </c>
    </row>
    <row r="9" spans="1:8" x14ac:dyDescent="0.35">
      <c r="A9" s="32">
        <v>5</v>
      </c>
      <c r="B9" s="27">
        <v>3</v>
      </c>
      <c r="C9" s="27">
        <v>2</v>
      </c>
      <c r="D9" s="27">
        <v>11</v>
      </c>
      <c r="E9" s="27">
        <v>3</v>
      </c>
      <c r="F9" s="27">
        <v>4</v>
      </c>
      <c r="G9" s="27">
        <v>4</v>
      </c>
      <c r="H9" s="27">
        <v>27</v>
      </c>
    </row>
    <row r="10" spans="1:8" x14ac:dyDescent="0.35">
      <c r="A10" s="32">
        <v>6</v>
      </c>
      <c r="B10" s="27">
        <v>3</v>
      </c>
      <c r="C10" s="27">
        <v>1</v>
      </c>
      <c r="D10" s="27">
        <v>10</v>
      </c>
      <c r="E10" s="27">
        <v>8</v>
      </c>
      <c r="F10" s="27">
        <v>6</v>
      </c>
      <c r="G10" s="27">
        <v>7</v>
      </c>
      <c r="H10" s="27">
        <v>35</v>
      </c>
    </row>
    <row r="11" spans="1:8" x14ac:dyDescent="0.35">
      <c r="A11" s="32">
        <v>7</v>
      </c>
      <c r="B11" s="27">
        <v>4</v>
      </c>
      <c r="C11" s="27">
        <v>1</v>
      </c>
      <c r="D11" s="27">
        <v>12</v>
      </c>
      <c r="E11" s="27">
        <v>8</v>
      </c>
      <c r="F11" s="27">
        <v>6</v>
      </c>
      <c r="G11" s="27">
        <v>4</v>
      </c>
      <c r="H11" s="27">
        <v>35</v>
      </c>
    </row>
    <row r="12" spans="1:8" x14ac:dyDescent="0.35">
      <c r="A12" s="32">
        <v>8</v>
      </c>
      <c r="B12" s="27">
        <v>6</v>
      </c>
      <c r="C12" s="27">
        <v>1</v>
      </c>
      <c r="D12" s="27">
        <v>16</v>
      </c>
      <c r="E12" s="27">
        <v>2</v>
      </c>
      <c r="F12" s="27"/>
      <c r="G12" s="27">
        <v>7</v>
      </c>
      <c r="H12" s="27">
        <v>32</v>
      </c>
    </row>
    <row r="13" spans="1:8" x14ac:dyDescent="0.35">
      <c r="A13" s="32">
        <v>9</v>
      </c>
      <c r="B13" s="27">
        <v>6</v>
      </c>
      <c r="C13" s="27">
        <v>2</v>
      </c>
      <c r="D13" s="27">
        <v>16</v>
      </c>
      <c r="E13" s="27">
        <v>11</v>
      </c>
      <c r="F13" s="27">
        <v>4</v>
      </c>
      <c r="G13" s="27">
        <v>9</v>
      </c>
      <c r="H13" s="27">
        <v>48</v>
      </c>
    </row>
    <row r="14" spans="1:8" x14ac:dyDescent="0.35">
      <c r="A14" s="32">
        <v>10</v>
      </c>
      <c r="B14" s="27"/>
      <c r="C14" s="27">
        <v>3</v>
      </c>
      <c r="D14" s="27">
        <v>12</v>
      </c>
      <c r="E14" s="27">
        <v>5</v>
      </c>
      <c r="F14" s="27">
        <v>4</v>
      </c>
      <c r="G14" s="27">
        <v>1</v>
      </c>
      <c r="H14" s="27">
        <v>25</v>
      </c>
    </row>
    <row r="15" spans="1:8" x14ac:dyDescent="0.35">
      <c r="A15" s="32">
        <v>11</v>
      </c>
      <c r="B15" s="27">
        <v>1</v>
      </c>
      <c r="C15" s="27">
        <v>2</v>
      </c>
      <c r="D15" s="27">
        <v>10</v>
      </c>
      <c r="E15" s="27">
        <v>4</v>
      </c>
      <c r="F15" s="27">
        <v>2</v>
      </c>
      <c r="G15" s="27">
        <v>8</v>
      </c>
      <c r="H15" s="27">
        <v>27</v>
      </c>
    </row>
    <row r="16" spans="1:8" x14ac:dyDescent="0.35">
      <c r="A16" s="32">
        <v>12</v>
      </c>
      <c r="B16" s="27">
        <v>3</v>
      </c>
      <c r="C16" s="27"/>
      <c r="D16" s="27">
        <v>17</v>
      </c>
      <c r="E16" s="27">
        <v>6</v>
      </c>
      <c r="F16" s="27">
        <v>2</v>
      </c>
      <c r="G16" s="27">
        <v>3</v>
      </c>
      <c r="H16" s="27">
        <v>31</v>
      </c>
    </row>
    <row r="17" spans="1:8" x14ac:dyDescent="0.35">
      <c r="A17" s="32">
        <v>13</v>
      </c>
      <c r="B17" s="27">
        <v>2</v>
      </c>
      <c r="C17" s="27">
        <v>2</v>
      </c>
      <c r="D17" s="27">
        <v>14</v>
      </c>
      <c r="E17" s="27">
        <v>8</v>
      </c>
      <c r="F17" s="27">
        <v>4</v>
      </c>
      <c r="G17" s="27">
        <v>4</v>
      </c>
      <c r="H17" s="27">
        <v>34</v>
      </c>
    </row>
    <row r="18" spans="1:8" x14ac:dyDescent="0.35">
      <c r="A18" s="32">
        <v>14</v>
      </c>
      <c r="B18" s="27">
        <v>5</v>
      </c>
      <c r="C18" s="27">
        <v>3</v>
      </c>
      <c r="D18" s="27">
        <v>16</v>
      </c>
      <c r="E18" s="27">
        <v>6</v>
      </c>
      <c r="F18" s="27">
        <v>10</v>
      </c>
      <c r="G18" s="27">
        <v>4</v>
      </c>
      <c r="H18" s="27">
        <v>44</v>
      </c>
    </row>
    <row r="19" spans="1:8" x14ac:dyDescent="0.35">
      <c r="A19" s="32">
        <v>15</v>
      </c>
      <c r="B19" s="27">
        <v>4</v>
      </c>
      <c r="C19" s="27">
        <v>4</v>
      </c>
      <c r="D19" s="27">
        <v>13</v>
      </c>
      <c r="E19" s="27">
        <v>4</v>
      </c>
      <c r="F19" s="27">
        <v>5</v>
      </c>
      <c r="G19" s="27">
        <v>3</v>
      </c>
      <c r="H19" s="27">
        <v>33</v>
      </c>
    </row>
    <row r="20" spans="1:8" x14ac:dyDescent="0.35">
      <c r="A20" s="32">
        <v>16</v>
      </c>
      <c r="B20" s="27">
        <v>8</v>
      </c>
      <c r="C20" s="27">
        <v>1</v>
      </c>
      <c r="D20" s="27">
        <v>15</v>
      </c>
      <c r="E20" s="27">
        <v>11</v>
      </c>
      <c r="F20" s="27">
        <v>2</v>
      </c>
      <c r="G20" s="27">
        <v>5</v>
      </c>
      <c r="H20" s="27">
        <v>42</v>
      </c>
    </row>
    <row r="21" spans="1:8" x14ac:dyDescent="0.35">
      <c r="A21" s="32">
        <v>17</v>
      </c>
      <c r="B21" s="27">
        <v>4</v>
      </c>
      <c r="C21" s="27">
        <v>3</v>
      </c>
      <c r="D21" s="27">
        <v>11</v>
      </c>
      <c r="E21" s="27">
        <v>10</v>
      </c>
      <c r="F21" s="27">
        <v>4</v>
      </c>
      <c r="G21" s="27">
        <v>5</v>
      </c>
      <c r="H21" s="27">
        <v>37</v>
      </c>
    </row>
    <row r="22" spans="1:8" x14ac:dyDescent="0.35">
      <c r="A22" s="32">
        <v>18</v>
      </c>
      <c r="B22" s="27">
        <v>4</v>
      </c>
      <c r="C22" s="27">
        <v>5</v>
      </c>
      <c r="D22" s="27">
        <v>16</v>
      </c>
      <c r="E22" s="27">
        <v>10</v>
      </c>
      <c r="F22" s="27">
        <v>1</v>
      </c>
      <c r="G22" s="27">
        <v>5</v>
      </c>
      <c r="H22" s="27">
        <v>41</v>
      </c>
    </row>
    <row r="23" spans="1:8" x14ac:dyDescent="0.35">
      <c r="A23" s="32">
        <v>19</v>
      </c>
      <c r="B23" s="27">
        <v>1</v>
      </c>
      <c r="C23" s="27">
        <v>2</v>
      </c>
      <c r="D23" s="27">
        <v>18</v>
      </c>
      <c r="E23" s="27">
        <v>5</v>
      </c>
      <c r="F23" s="27">
        <v>2</v>
      </c>
      <c r="G23" s="27">
        <v>3</v>
      </c>
      <c r="H23" s="27">
        <v>31</v>
      </c>
    </row>
    <row r="24" spans="1:8" x14ac:dyDescent="0.35">
      <c r="A24" s="32">
        <v>20</v>
      </c>
      <c r="B24" s="27">
        <v>3</v>
      </c>
      <c r="C24" s="27">
        <v>2</v>
      </c>
      <c r="D24" s="27">
        <v>10</v>
      </c>
      <c r="E24" s="27">
        <v>2</v>
      </c>
      <c r="F24" s="27">
        <v>2</v>
      </c>
      <c r="G24" s="27">
        <v>4</v>
      </c>
      <c r="H24" s="27">
        <v>23</v>
      </c>
    </row>
    <row r="25" spans="1:8" x14ac:dyDescent="0.35">
      <c r="A25" s="32">
        <v>21</v>
      </c>
      <c r="B25" s="27">
        <v>3</v>
      </c>
      <c r="C25" s="27"/>
      <c r="D25" s="27">
        <v>15</v>
      </c>
      <c r="E25" s="27">
        <v>4</v>
      </c>
      <c r="F25" s="27">
        <v>4</v>
      </c>
      <c r="G25" s="27">
        <v>3</v>
      </c>
      <c r="H25" s="27">
        <v>29</v>
      </c>
    </row>
    <row r="26" spans="1:8" x14ac:dyDescent="0.35">
      <c r="A26" s="32">
        <v>22</v>
      </c>
      <c r="B26" s="27">
        <v>5</v>
      </c>
      <c r="C26" s="27">
        <v>2</v>
      </c>
      <c r="D26" s="27">
        <v>13</v>
      </c>
      <c r="E26" s="27">
        <v>6</v>
      </c>
      <c r="F26" s="27">
        <v>2</v>
      </c>
      <c r="G26" s="27">
        <v>7</v>
      </c>
      <c r="H26" s="27">
        <v>35</v>
      </c>
    </row>
    <row r="27" spans="1:8" x14ac:dyDescent="0.35">
      <c r="A27" s="32">
        <v>23</v>
      </c>
      <c r="B27" s="27"/>
      <c r="C27" s="27">
        <v>1</v>
      </c>
      <c r="D27" s="27">
        <v>15</v>
      </c>
      <c r="E27" s="27">
        <v>8</v>
      </c>
      <c r="F27" s="27">
        <v>3</v>
      </c>
      <c r="G27" s="27">
        <v>7</v>
      </c>
      <c r="H27" s="27">
        <v>34</v>
      </c>
    </row>
    <row r="28" spans="1:8" x14ac:dyDescent="0.35">
      <c r="A28" s="32">
        <v>24</v>
      </c>
      <c r="B28" s="27">
        <v>3</v>
      </c>
      <c r="C28" s="27">
        <v>3</v>
      </c>
      <c r="D28" s="27">
        <v>13</v>
      </c>
      <c r="E28" s="27">
        <v>5</v>
      </c>
      <c r="F28" s="27">
        <v>5</v>
      </c>
      <c r="G28" s="27">
        <v>2</v>
      </c>
      <c r="H28" s="27">
        <v>31</v>
      </c>
    </row>
    <row r="29" spans="1:8" x14ac:dyDescent="0.35">
      <c r="A29" s="32">
        <v>25</v>
      </c>
      <c r="B29" s="27">
        <v>2</v>
      </c>
      <c r="C29" s="27">
        <v>3</v>
      </c>
      <c r="D29" s="27">
        <v>15</v>
      </c>
      <c r="E29" s="27">
        <v>7</v>
      </c>
      <c r="F29" s="27">
        <v>4</v>
      </c>
      <c r="G29" s="27">
        <v>6</v>
      </c>
      <c r="H29" s="27">
        <v>37</v>
      </c>
    </row>
    <row r="30" spans="1:8" x14ac:dyDescent="0.35">
      <c r="A30" s="32">
        <v>26</v>
      </c>
      <c r="B30" s="27">
        <v>5</v>
      </c>
      <c r="C30" s="27">
        <v>2</v>
      </c>
      <c r="D30" s="27">
        <v>9</v>
      </c>
      <c r="E30" s="27">
        <v>8</v>
      </c>
      <c r="F30" s="27">
        <v>6</v>
      </c>
      <c r="G30" s="27">
        <v>6</v>
      </c>
      <c r="H30" s="27">
        <v>36</v>
      </c>
    </row>
    <row r="31" spans="1:8" x14ac:dyDescent="0.35">
      <c r="A31" s="32">
        <v>27</v>
      </c>
      <c r="B31" s="27">
        <v>2</v>
      </c>
      <c r="C31" s="27">
        <v>2</v>
      </c>
      <c r="D31" s="27">
        <v>9</v>
      </c>
      <c r="E31" s="27">
        <v>6</v>
      </c>
      <c r="F31" s="27">
        <v>4</v>
      </c>
      <c r="G31" s="27">
        <v>5</v>
      </c>
      <c r="H31" s="27">
        <v>28</v>
      </c>
    </row>
    <row r="32" spans="1:8" x14ac:dyDescent="0.35">
      <c r="A32" s="32">
        <v>28</v>
      </c>
      <c r="B32" s="27"/>
      <c r="C32" s="27">
        <v>4</v>
      </c>
      <c r="D32" s="27">
        <v>10</v>
      </c>
      <c r="E32" s="27">
        <v>6</v>
      </c>
      <c r="F32" s="27">
        <v>4</v>
      </c>
      <c r="G32" s="27">
        <v>5</v>
      </c>
      <c r="H32" s="27">
        <v>29</v>
      </c>
    </row>
    <row r="33" spans="1:8" x14ac:dyDescent="0.35">
      <c r="A33" s="32">
        <v>29</v>
      </c>
      <c r="B33" s="27">
        <v>6</v>
      </c>
      <c r="C33" s="27">
        <v>2</v>
      </c>
      <c r="D33" s="27">
        <v>10</v>
      </c>
      <c r="E33" s="27">
        <v>3</v>
      </c>
      <c r="F33" s="27">
        <v>4</v>
      </c>
      <c r="G33" s="27">
        <v>3</v>
      </c>
      <c r="H33" s="27">
        <v>28</v>
      </c>
    </row>
    <row r="34" spans="1:8" x14ac:dyDescent="0.35">
      <c r="A34" s="32">
        <v>30</v>
      </c>
      <c r="B34" s="27">
        <v>4</v>
      </c>
      <c r="C34" s="27">
        <v>2</v>
      </c>
      <c r="D34" s="27">
        <v>10</v>
      </c>
      <c r="E34" s="27">
        <v>4</v>
      </c>
      <c r="F34" s="27">
        <v>2</v>
      </c>
      <c r="G34" s="27">
        <v>3</v>
      </c>
      <c r="H34" s="27">
        <v>25</v>
      </c>
    </row>
    <row r="35" spans="1:8" x14ac:dyDescent="0.35">
      <c r="A35" s="33">
        <v>31</v>
      </c>
      <c r="B35" s="27"/>
      <c r="C35" s="27"/>
      <c r="D35" s="27">
        <v>8</v>
      </c>
      <c r="E35" s="27">
        <v>3</v>
      </c>
      <c r="F35" s="27">
        <v>4</v>
      </c>
      <c r="G35" s="27">
        <v>5</v>
      </c>
      <c r="H35" s="27">
        <v>20</v>
      </c>
    </row>
    <row r="36" spans="1:8" x14ac:dyDescent="0.35">
      <c r="A36" s="3" t="s">
        <v>1576</v>
      </c>
      <c r="B36" s="27">
        <v>102</v>
      </c>
      <c r="C36" s="27">
        <v>59</v>
      </c>
      <c r="D36" s="27">
        <v>395</v>
      </c>
      <c r="E36" s="27">
        <v>185</v>
      </c>
      <c r="F36" s="27">
        <v>110</v>
      </c>
      <c r="G36" s="27">
        <v>148</v>
      </c>
      <c r="H36" s="27">
        <v>999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253-6481-42D5-BB5C-9BB74712856D}">
  <sheetPr>
    <tabColor theme="7"/>
  </sheetPr>
  <dimension ref="A1:H12"/>
  <sheetViews>
    <sheetView workbookViewId="0">
      <selection activeCell="D7" sqref="D7"/>
    </sheetView>
  </sheetViews>
  <sheetFormatPr defaultRowHeight="14.5" x14ac:dyDescent="0.35"/>
  <cols>
    <col min="1" max="1" width="15.26953125" bestFit="1" customWidth="1"/>
    <col min="2" max="8" width="10.6328125" customWidth="1"/>
  </cols>
  <sheetData>
    <row r="1" spans="1:8" x14ac:dyDescent="0.35">
      <c r="A1" s="35" t="s">
        <v>1582</v>
      </c>
      <c r="B1" s="36" t="s">
        <v>1578</v>
      </c>
    </row>
    <row r="3" spans="1:8" ht="29" x14ac:dyDescent="0.35">
      <c r="A3" s="25" t="s">
        <v>1577</v>
      </c>
      <c r="B3" s="23" t="s">
        <v>1571</v>
      </c>
    </row>
    <row r="4" spans="1:8" ht="29" x14ac:dyDescent="0.35">
      <c r="A4" s="23" t="s">
        <v>1584</v>
      </c>
      <c r="B4" s="26" t="s">
        <v>269</v>
      </c>
      <c r="C4" s="26" t="s">
        <v>268</v>
      </c>
      <c r="D4" s="26" t="s">
        <v>267</v>
      </c>
      <c r="E4" s="26" t="s">
        <v>266</v>
      </c>
      <c r="F4" s="26" t="s">
        <v>271</v>
      </c>
      <c r="G4" s="26" t="s">
        <v>270</v>
      </c>
      <c r="H4" s="26" t="s">
        <v>1576</v>
      </c>
    </row>
    <row r="5" spans="1:8" x14ac:dyDescent="0.35">
      <c r="A5" s="45" t="s">
        <v>1585</v>
      </c>
      <c r="B5" s="27">
        <v>15</v>
      </c>
      <c r="C5" s="27">
        <v>10</v>
      </c>
      <c r="D5" s="27">
        <v>63</v>
      </c>
      <c r="E5" s="27">
        <v>26</v>
      </c>
      <c r="F5" s="27">
        <v>18</v>
      </c>
      <c r="G5" s="27">
        <v>22</v>
      </c>
      <c r="H5" s="27">
        <v>154</v>
      </c>
    </row>
    <row r="6" spans="1:8" x14ac:dyDescent="0.35">
      <c r="A6" s="45" t="s">
        <v>1586</v>
      </c>
      <c r="B6" s="27">
        <v>13</v>
      </c>
      <c r="C6" s="27">
        <v>6</v>
      </c>
      <c r="D6" s="27">
        <v>59</v>
      </c>
      <c r="E6" s="27">
        <v>28</v>
      </c>
      <c r="F6" s="27">
        <v>16</v>
      </c>
      <c r="G6" s="27">
        <v>19</v>
      </c>
      <c r="H6" s="27">
        <v>141</v>
      </c>
    </row>
    <row r="7" spans="1:8" x14ac:dyDescent="0.35">
      <c r="A7" s="45" t="s">
        <v>1587</v>
      </c>
      <c r="B7" s="27">
        <v>15</v>
      </c>
      <c r="C7" s="27">
        <v>10</v>
      </c>
      <c r="D7" s="27">
        <v>49</v>
      </c>
      <c r="E7" s="27">
        <v>19</v>
      </c>
      <c r="F7" s="27">
        <v>21</v>
      </c>
      <c r="G7" s="27">
        <v>22</v>
      </c>
      <c r="H7" s="27">
        <v>136</v>
      </c>
    </row>
    <row r="8" spans="1:8" x14ac:dyDescent="0.35">
      <c r="A8" s="45" t="s">
        <v>1588</v>
      </c>
      <c r="B8" s="27">
        <v>22</v>
      </c>
      <c r="C8" s="27">
        <v>5</v>
      </c>
      <c r="D8" s="27">
        <v>56</v>
      </c>
      <c r="E8" s="27">
        <v>18</v>
      </c>
      <c r="F8" s="27">
        <v>10</v>
      </c>
      <c r="G8" s="27">
        <v>21</v>
      </c>
      <c r="H8" s="27">
        <v>132</v>
      </c>
    </row>
    <row r="9" spans="1:8" x14ac:dyDescent="0.35">
      <c r="A9" s="45" t="s">
        <v>1589</v>
      </c>
      <c r="B9" s="27">
        <v>16</v>
      </c>
      <c r="C9" s="27">
        <v>9</v>
      </c>
      <c r="D9" s="27">
        <v>63</v>
      </c>
      <c r="E9" s="27">
        <v>28</v>
      </c>
      <c r="F9" s="27">
        <v>15</v>
      </c>
      <c r="G9" s="27">
        <v>17</v>
      </c>
      <c r="H9" s="27">
        <v>148</v>
      </c>
    </row>
    <row r="10" spans="1:8" x14ac:dyDescent="0.35">
      <c r="A10" s="45" t="s">
        <v>1590</v>
      </c>
      <c r="B10" s="27">
        <v>11</v>
      </c>
      <c r="C10" s="27">
        <v>8</v>
      </c>
      <c r="D10" s="27">
        <v>53</v>
      </c>
      <c r="E10" s="27">
        <v>41</v>
      </c>
      <c r="F10" s="27">
        <v>16</v>
      </c>
      <c r="G10" s="27">
        <v>25</v>
      </c>
      <c r="H10" s="27">
        <v>154</v>
      </c>
    </row>
    <row r="11" spans="1:8" x14ac:dyDescent="0.35">
      <c r="A11" s="46" t="s">
        <v>1591</v>
      </c>
      <c r="B11" s="27">
        <v>10</v>
      </c>
      <c r="C11" s="27">
        <v>11</v>
      </c>
      <c r="D11" s="27">
        <v>52</v>
      </c>
      <c r="E11" s="27">
        <v>25</v>
      </c>
      <c r="F11" s="27">
        <v>14</v>
      </c>
      <c r="G11" s="27">
        <v>22</v>
      </c>
      <c r="H11" s="27">
        <v>134</v>
      </c>
    </row>
    <row r="12" spans="1:8" x14ac:dyDescent="0.35">
      <c r="A12" s="3" t="s">
        <v>1576</v>
      </c>
      <c r="B12" s="27">
        <v>102</v>
      </c>
      <c r="C12" s="27">
        <v>59</v>
      </c>
      <c r="D12" s="27">
        <v>395</v>
      </c>
      <c r="E12" s="27">
        <v>185</v>
      </c>
      <c r="F12" s="27">
        <v>110</v>
      </c>
      <c r="G12" s="27">
        <v>148</v>
      </c>
      <c r="H12" s="27">
        <v>999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9620-E41C-4A07-9DAD-59485E44DFC4}">
  <sheetPr>
    <tabColor theme="7"/>
  </sheetPr>
  <dimension ref="A1:I707"/>
  <sheetViews>
    <sheetView topLeftCell="A694" workbookViewId="0">
      <selection activeCell="E699" sqref="E699"/>
    </sheetView>
  </sheetViews>
  <sheetFormatPr defaultRowHeight="14.5" x14ac:dyDescent="0.35"/>
  <cols>
    <col min="1" max="1" width="11.26953125" customWidth="1"/>
    <col min="2" max="8" width="10.6328125" customWidth="1"/>
  </cols>
  <sheetData>
    <row r="1" spans="1:9" x14ac:dyDescent="0.35">
      <c r="A1" s="23" t="s">
        <v>1571</v>
      </c>
      <c r="B1" s="26" t="s">
        <v>1578</v>
      </c>
    </row>
    <row r="3" spans="1:9" ht="58" x14ac:dyDescent="0.35">
      <c r="A3" s="25" t="s">
        <v>1577</v>
      </c>
      <c r="B3" s="23" t="s">
        <v>1584</v>
      </c>
    </row>
    <row r="4" spans="1:9" ht="29" x14ac:dyDescent="0.35">
      <c r="A4" s="34" t="s">
        <v>1580</v>
      </c>
      <c r="B4" s="47" t="s">
        <v>1585</v>
      </c>
      <c r="C4" s="48" t="s">
        <v>1586</v>
      </c>
      <c r="D4" s="48" t="s">
        <v>1587</v>
      </c>
      <c r="E4" s="48" t="s">
        <v>1588</v>
      </c>
      <c r="F4" s="48" t="s">
        <v>1589</v>
      </c>
      <c r="G4" s="48" t="s">
        <v>1590</v>
      </c>
      <c r="H4" s="49" t="s">
        <v>1591</v>
      </c>
      <c r="I4" s="26" t="s">
        <v>1576</v>
      </c>
    </row>
    <row r="5" spans="1:9" x14ac:dyDescent="0.35">
      <c r="A5" s="32">
        <v>4</v>
      </c>
      <c r="B5" s="27"/>
      <c r="C5" s="27"/>
      <c r="D5" s="27"/>
      <c r="E5" s="27"/>
      <c r="F5" s="27"/>
      <c r="G5" s="27">
        <v>1</v>
      </c>
      <c r="H5" s="27"/>
      <c r="I5" s="27">
        <v>1</v>
      </c>
    </row>
    <row r="6" spans="1:9" x14ac:dyDescent="0.35">
      <c r="A6" s="32">
        <v>5</v>
      </c>
      <c r="B6" s="27">
        <v>1</v>
      </c>
      <c r="C6" s="27"/>
      <c r="D6" s="27"/>
      <c r="E6" s="27">
        <v>1</v>
      </c>
      <c r="F6" s="27">
        <v>2</v>
      </c>
      <c r="G6" s="27"/>
      <c r="H6" s="27"/>
      <c r="I6" s="27">
        <v>4</v>
      </c>
    </row>
    <row r="7" spans="1:9" x14ac:dyDescent="0.35">
      <c r="A7" s="32">
        <v>11</v>
      </c>
      <c r="B7" s="27"/>
      <c r="C7" s="27"/>
      <c r="D7" s="27"/>
      <c r="E7" s="27"/>
      <c r="F7" s="27">
        <v>1</v>
      </c>
      <c r="G7" s="27"/>
      <c r="H7" s="27"/>
      <c r="I7" s="27">
        <v>1</v>
      </c>
    </row>
    <row r="8" spans="1:9" x14ac:dyDescent="0.35">
      <c r="A8" s="32">
        <v>14</v>
      </c>
      <c r="B8" s="27"/>
      <c r="C8" s="27"/>
      <c r="D8" s="27"/>
      <c r="E8" s="27"/>
      <c r="F8" s="27">
        <v>1</v>
      </c>
      <c r="G8" s="27"/>
      <c r="H8" s="27"/>
      <c r="I8" s="27">
        <v>1</v>
      </c>
    </row>
    <row r="9" spans="1:9" x14ac:dyDescent="0.35">
      <c r="A9" s="32">
        <v>21</v>
      </c>
      <c r="B9" s="27"/>
      <c r="C9" s="27"/>
      <c r="D9" s="27"/>
      <c r="E9" s="27"/>
      <c r="F9" s="27">
        <v>1</v>
      </c>
      <c r="G9" s="27"/>
      <c r="H9" s="27"/>
      <c r="I9" s="27">
        <v>1</v>
      </c>
    </row>
    <row r="10" spans="1:9" x14ac:dyDescent="0.35">
      <c r="A10" s="32">
        <v>23</v>
      </c>
      <c r="B10" s="27"/>
      <c r="C10" s="27"/>
      <c r="D10" s="27"/>
      <c r="E10" s="27"/>
      <c r="F10" s="27"/>
      <c r="G10" s="27"/>
      <c r="H10" s="27">
        <v>1</v>
      </c>
      <c r="I10" s="27">
        <v>1</v>
      </c>
    </row>
    <row r="11" spans="1:9" x14ac:dyDescent="0.35">
      <c r="A11" s="32">
        <v>25</v>
      </c>
      <c r="B11" s="27"/>
      <c r="C11" s="27"/>
      <c r="D11" s="27"/>
      <c r="E11" s="27"/>
      <c r="F11" s="27">
        <v>1</v>
      </c>
      <c r="G11" s="27">
        <v>1</v>
      </c>
      <c r="H11" s="27"/>
      <c r="I11" s="27">
        <v>2</v>
      </c>
    </row>
    <row r="12" spans="1:9" x14ac:dyDescent="0.35">
      <c r="A12" s="32">
        <v>28</v>
      </c>
      <c r="B12" s="27"/>
      <c r="C12" s="27">
        <v>1</v>
      </c>
      <c r="D12" s="27"/>
      <c r="E12" s="27"/>
      <c r="F12" s="27"/>
      <c r="G12" s="27"/>
      <c r="H12" s="27"/>
      <c r="I12" s="27">
        <v>1</v>
      </c>
    </row>
    <row r="13" spans="1:9" x14ac:dyDescent="0.35">
      <c r="A13" s="32">
        <v>31</v>
      </c>
      <c r="B13" s="27"/>
      <c r="C13" s="27"/>
      <c r="D13" s="27"/>
      <c r="E13" s="27"/>
      <c r="F13" s="27"/>
      <c r="G13" s="27"/>
      <c r="H13" s="27">
        <v>1</v>
      </c>
      <c r="I13" s="27">
        <v>1</v>
      </c>
    </row>
    <row r="14" spans="1:9" x14ac:dyDescent="0.35">
      <c r="A14" s="32">
        <v>35</v>
      </c>
      <c r="B14" s="27"/>
      <c r="C14" s="27"/>
      <c r="D14" s="27">
        <v>1</v>
      </c>
      <c r="E14" s="27"/>
      <c r="F14" s="27">
        <v>1</v>
      </c>
      <c r="G14" s="27"/>
      <c r="H14" s="27">
        <v>1</v>
      </c>
      <c r="I14" s="27">
        <v>3</v>
      </c>
    </row>
    <row r="15" spans="1:9" x14ac:dyDescent="0.35">
      <c r="A15" s="32">
        <v>38</v>
      </c>
      <c r="B15" s="27"/>
      <c r="C15" s="27">
        <v>1</v>
      </c>
      <c r="D15" s="27"/>
      <c r="E15" s="27">
        <v>1</v>
      </c>
      <c r="F15" s="27"/>
      <c r="G15" s="27"/>
      <c r="H15" s="27"/>
      <c r="I15" s="27">
        <v>2</v>
      </c>
    </row>
    <row r="16" spans="1:9" x14ac:dyDescent="0.35">
      <c r="A16" s="32">
        <v>43</v>
      </c>
      <c r="B16" s="27"/>
      <c r="C16" s="27"/>
      <c r="D16" s="27"/>
      <c r="E16" s="27"/>
      <c r="F16" s="27"/>
      <c r="G16" s="27">
        <v>1</v>
      </c>
      <c r="H16" s="27"/>
      <c r="I16" s="27">
        <v>1</v>
      </c>
    </row>
    <row r="17" spans="1:9" x14ac:dyDescent="0.35">
      <c r="A17" s="32">
        <v>46</v>
      </c>
      <c r="B17" s="27"/>
      <c r="C17" s="27"/>
      <c r="D17" s="27"/>
      <c r="E17" s="27"/>
      <c r="F17" s="27">
        <v>1</v>
      </c>
      <c r="G17" s="27"/>
      <c r="H17" s="27"/>
      <c r="I17" s="27">
        <v>1</v>
      </c>
    </row>
    <row r="18" spans="1:9" x14ac:dyDescent="0.35">
      <c r="A18" s="32">
        <v>47</v>
      </c>
      <c r="B18" s="27"/>
      <c r="C18" s="27"/>
      <c r="D18" s="27">
        <v>1</v>
      </c>
      <c r="E18" s="27"/>
      <c r="F18" s="27"/>
      <c r="G18" s="27"/>
      <c r="H18" s="27"/>
      <c r="I18" s="27">
        <v>1</v>
      </c>
    </row>
    <row r="19" spans="1:9" x14ac:dyDescent="0.35">
      <c r="A19" s="32">
        <v>51</v>
      </c>
      <c r="B19" s="27"/>
      <c r="C19" s="27"/>
      <c r="D19" s="27"/>
      <c r="E19" s="27">
        <v>1</v>
      </c>
      <c r="F19" s="27"/>
      <c r="G19" s="27"/>
      <c r="H19" s="27"/>
      <c r="I19" s="27">
        <v>1</v>
      </c>
    </row>
    <row r="20" spans="1:9" x14ac:dyDescent="0.35">
      <c r="A20" s="32">
        <v>53</v>
      </c>
      <c r="B20" s="27"/>
      <c r="C20" s="27"/>
      <c r="D20" s="27"/>
      <c r="E20" s="27"/>
      <c r="F20" s="27">
        <v>1</v>
      </c>
      <c r="G20" s="27"/>
      <c r="H20" s="27"/>
      <c r="I20" s="27">
        <v>1</v>
      </c>
    </row>
    <row r="21" spans="1:9" x14ac:dyDescent="0.35">
      <c r="A21" s="32">
        <v>63</v>
      </c>
      <c r="B21" s="27">
        <v>1</v>
      </c>
      <c r="C21" s="27">
        <v>1</v>
      </c>
      <c r="D21" s="27"/>
      <c r="E21" s="27"/>
      <c r="F21" s="27"/>
      <c r="G21" s="27"/>
      <c r="H21" s="27"/>
      <c r="I21" s="27">
        <v>2</v>
      </c>
    </row>
    <row r="22" spans="1:9" x14ac:dyDescent="0.35">
      <c r="A22" s="32">
        <v>73</v>
      </c>
      <c r="B22" s="27"/>
      <c r="C22" s="27"/>
      <c r="D22" s="27"/>
      <c r="E22" s="27">
        <v>1</v>
      </c>
      <c r="F22" s="27"/>
      <c r="G22" s="27">
        <v>1</v>
      </c>
      <c r="H22" s="27"/>
      <c r="I22" s="27">
        <v>2</v>
      </c>
    </row>
    <row r="23" spans="1:9" x14ac:dyDescent="0.35">
      <c r="A23" s="32">
        <v>77</v>
      </c>
      <c r="B23" s="27"/>
      <c r="C23" s="27"/>
      <c r="D23" s="27"/>
      <c r="E23" s="27"/>
      <c r="F23" s="27"/>
      <c r="G23" s="27">
        <v>1</v>
      </c>
      <c r="H23" s="27"/>
      <c r="I23" s="27">
        <v>1</v>
      </c>
    </row>
    <row r="24" spans="1:9" x14ac:dyDescent="0.35">
      <c r="A24" s="32">
        <v>79</v>
      </c>
      <c r="B24" s="27">
        <v>1</v>
      </c>
      <c r="C24" s="27"/>
      <c r="D24" s="27"/>
      <c r="E24" s="27"/>
      <c r="F24" s="27"/>
      <c r="G24" s="27"/>
      <c r="H24" s="27"/>
      <c r="I24" s="27">
        <v>1</v>
      </c>
    </row>
    <row r="25" spans="1:9" x14ac:dyDescent="0.35">
      <c r="A25" s="32">
        <v>81</v>
      </c>
      <c r="B25" s="27"/>
      <c r="C25" s="27"/>
      <c r="D25" s="27"/>
      <c r="E25" s="27"/>
      <c r="F25" s="27">
        <v>1</v>
      </c>
      <c r="G25" s="27">
        <v>1</v>
      </c>
      <c r="H25" s="27">
        <v>1</v>
      </c>
      <c r="I25" s="27">
        <v>3</v>
      </c>
    </row>
    <row r="26" spans="1:9" x14ac:dyDescent="0.35">
      <c r="A26" s="32">
        <v>82</v>
      </c>
      <c r="B26" s="27"/>
      <c r="C26" s="27"/>
      <c r="D26" s="27"/>
      <c r="E26" s="27"/>
      <c r="F26" s="27"/>
      <c r="G26" s="27"/>
      <c r="H26" s="27">
        <v>1</v>
      </c>
      <c r="I26" s="27">
        <v>1</v>
      </c>
    </row>
    <row r="27" spans="1:9" x14ac:dyDescent="0.35">
      <c r="A27" s="32">
        <v>84</v>
      </c>
      <c r="B27" s="27"/>
      <c r="C27" s="27"/>
      <c r="D27" s="27"/>
      <c r="E27" s="27"/>
      <c r="F27" s="27"/>
      <c r="G27" s="27"/>
      <c r="H27" s="27">
        <v>1</v>
      </c>
      <c r="I27" s="27">
        <v>1</v>
      </c>
    </row>
    <row r="28" spans="1:9" x14ac:dyDescent="0.35">
      <c r="A28" s="32">
        <v>90</v>
      </c>
      <c r="B28" s="27"/>
      <c r="C28" s="27">
        <v>1</v>
      </c>
      <c r="D28" s="27"/>
      <c r="E28" s="27"/>
      <c r="F28" s="27"/>
      <c r="G28" s="27"/>
      <c r="H28" s="27"/>
      <c r="I28" s="27">
        <v>1</v>
      </c>
    </row>
    <row r="29" spans="1:9" x14ac:dyDescent="0.35">
      <c r="A29" s="32">
        <v>92</v>
      </c>
      <c r="B29" s="27"/>
      <c r="C29" s="27"/>
      <c r="D29" s="27">
        <v>1</v>
      </c>
      <c r="E29" s="27"/>
      <c r="F29" s="27"/>
      <c r="G29" s="27"/>
      <c r="H29" s="27"/>
      <c r="I29" s="27">
        <v>1</v>
      </c>
    </row>
    <row r="30" spans="1:9" x14ac:dyDescent="0.35">
      <c r="A30" s="33">
        <v>94</v>
      </c>
      <c r="B30" s="27"/>
      <c r="C30" s="27"/>
      <c r="D30" s="27"/>
      <c r="E30" s="27"/>
      <c r="F30" s="27"/>
      <c r="G30" s="27">
        <v>1</v>
      </c>
      <c r="H30" s="27"/>
      <c r="I30" s="27">
        <v>1</v>
      </c>
    </row>
    <row r="31" spans="1:9" x14ac:dyDescent="0.35">
      <c r="A31" s="32">
        <v>96</v>
      </c>
      <c r="B31" s="27"/>
      <c r="C31" s="27"/>
      <c r="D31" s="27">
        <v>1</v>
      </c>
      <c r="E31" s="27"/>
      <c r="F31" s="27"/>
      <c r="G31" s="27"/>
      <c r="H31" s="27"/>
      <c r="I31" s="27">
        <v>1</v>
      </c>
    </row>
    <row r="32" spans="1:9" x14ac:dyDescent="0.35">
      <c r="A32" s="32">
        <v>97</v>
      </c>
      <c r="B32" s="27"/>
      <c r="C32" s="27">
        <v>1</v>
      </c>
      <c r="D32" s="27"/>
      <c r="E32" s="27">
        <v>1</v>
      </c>
      <c r="F32" s="27"/>
      <c r="G32" s="27"/>
      <c r="H32" s="27"/>
      <c r="I32" s="27">
        <v>2</v>
      </c>
    </row>
    <row r="33" spans="1:9" x14ac:dyDescent="0.35">
      <c r="A33" s="32">
        <v>102</v>
      </c>
      <c r="B33" s="27">
        <v>1</v>
      </c>
      <c r="C33" s="27"/>
      <c r="D33" s="27"/>
      <c r="E33" s="27">
        <v>1</v>
      </c>
      <c r="F33" s="27"/>
      <c r="G33" s="27"/>
      <c r="H33" s="27"/>
      <c r="I33" s="27">
        <v>2</v>
      </c>
    </row>
    <row r="34" spans="1:9" x14ac:dyDescent="0.35">
      <c r="A34" s="32">
        <v>108</v>
      </c>
      <c r="B34" s="27">
        <v>1</v>
      </c>
      <c r="C34" s="27"/>
      <c r="D34" s="27"/>
      <c r="E34" s="27"/>
      <c r="F34" s="27">
        <v>1</v>
      </c>
      <c r="G34" s="27"/>
      <c r="H34" s="27"/>
      <c r="I34" s="27">
        <v>2</v>
      </c>
    </row>
    <row r="35" spans="1:9" x14ac:dyDescent="0.35">
      <c r="A35" s="32">
        <v>109</v>
      </c>
      <c r="B35" s="27"/>
      <c r="C35" s="27"/>
      <c r="D35" s="27">
        <v>1</v>
      </c>
      <c r="E35" s="27">
        <v>1</v>
      </c>
      <c r="F35" s="27"/>
      <c r="G35" s="27"/>
      <c r="H35" s="27"/>
      <c r="I35" s="27">
        <v>2</v>
      </c>
    </row>
    <row r="36" spans="1:9" x14ac:dyDescent="0.35">
      <c r="A36" s="32">
        <v>114</v>
      </c>
      <c r="B36" s="27"/>
      <c r="C36" s="27"/>
      <c r="D36" s="27"/>
      <c r="E36" s="27"/>
      <c r="F36" s="27">
        <v>1</v>
      </c>
      <c r="G36" s="27"/>
      <c r="H36" s="27">
        <v>1</v>
      </c>
      <c r="I36" s="27">
        <v>2</v>
      </c>
    </row>
    <row r="37" spans="1:9" x14ac:dyDescent="0.35">
      <c r="A37" s="32">
        <v>119</v>
      </c>
      <c r="B37" s="27"/>
      <c r="C37" s="27">
        <v>1</v>
      </c>
      <c r="D37" s="27"/>
      <c r="E37" s="27">
        <v>1</v>
      </c>
      <c r="F37" s="27"/>
      <c r="G37" s="27"/>
      <c r="H37" s="27"/>
      <c r="I37" s="27">
        <v>2</v>
      </c>
    </row>
    <row r="38" spans="1:9" x14ac:dyDescent="0.35">
      <c r="A38" s="32">
        <v>120</v>
      </c>
      <c r="B38" s="27"/>
      <c r="C38" s="27"/>
      <c r="D38" s="27"/>
      <c r="E38" s="27"/>
      <c r="F38" s="27"/>
      <c r="G38" s="27">
        <v>1</v>
      </c>
      <c r="H38" s="27"/>
      <c r="I38" s="27">
        <v>1</v>
      </c>
    </row>
    <row r="39" spans="1:9" x14ac:dyDescent="0.35">
      <c r="A39" s="32">
        <v>125</v>
      </c>
      <c r="B39" s="27"/>
      <c r="C39" s="27"/>
      <c r="D39" s="27">
        <v>2</v>
      </c>
      <c r="E39" s="27"/>
      <c r="F39" s="27"/>
      <c r="G39" s="27"/>
      <c r="H39" s="27"/>
      <c r="I39" s="27">
        <v>2</v>
      </c>
    </row>
    <row r="40" spans="1:9" x14ac:dyDescent="0.35">
      <c r="A40" s="32">
        <v>126</v>
      </c>
      <c r="B40" s="27"/>
      <c r="C40" s="27"/>
      <c r="D40" s="27"/>
      <c r="E40" s="27">
        <v>1</v>
      </c>
      <c r="F40" s="27"/>
      <c r="G40" s="27"/>
      <c r="H40" s="27"/>
      <c r="I40" s="27">
        <v>1</v>
      </c>
    </row>
    <row r="41" spans="1:9" x14ac:dyDescent="0.35">
      <c r="A41" s="32">
        <v>130</v>
      </c>
      <c r="B41" s="27">
        <v>2</v>
      </c>
      <c r="C41" s="27"/>
      <c r="D41" s="27"/>
      <c r="E41" s="27"/>
      <c r="F41" s="27"/>
      <c r="G41" s="27"/>
      <c r="H41" s="27"/>
      <c r="I41" s="27">
        <v>2</v>
      </c>
    </row>
    <row r="42" spans="1:9" x14ac:dyDescent="0.35">
      <c r="A42" s="32">
        <v>139</v>
      </c>
      <c r="B42" s="27"/>
      <c r="C42" s="27"/>
      <c r="D42" s="27"/>
      <c r="E42" s="27"/>
      <c r="F42" s="27"/>
      <c r="G42" s="27"/>
      <c r="H42" s="27">
        <v>1</v>
      </c>
      <c r="I42" s="27">
        <v>1</v>
      </c>
    </row>
    <row r="43" spans="1:9" x14ac:dyDescent="0.35">
      <c r="A43" s="32">
        <v>150</v>
      </c>
      <c r="B43" s="27"/>
      <c r="C43" s="27"/>
      <c r="D43" s="27"/>
      <c r="E43" s="27"/>
      <c r="F43" s="27">
        <v>1</v>
      </c>
      <c r="G43" s="27"/>
      <c r="H43" s="27"/>
      <c r="I43" s="27">
        <v>1</v>
      </c>
    </row>
    <row r="44" spans="1:9" x14ac:dyDescent="0.35">
      <c r="A44" s="32">
        <v>156</v>
      </c>
      <c r="B44" s="27"/>
      <c r="C44" s="27">
        <v>1</v>
      </c>
      <c r="D44" s="27"/>
      <c r="E44" s="27"/>
      <c r="F44" s="27"/>
      <c r="G44" s="27"/>
      <c r="H44" s="27"/>
      <c r="I44" s="27">
        <v>1</v>
      </c>
    </row>
    <row r="45" spans="1:9" x14ac:dyDescent="0.35">
      <c r="A45" s="32">
        <v>158</v>
      </c>
      <c r="B45" s="27"/>
      <c r="C45" s="27">
        <v>1</v>
      </c>
      <c r="D45" s="27">
        <v>1</v>
      </c>
      <c r="E45" s="27"/>
      <c r="F45" s="27"/>
      <c r="G45" s="27"/>
      <c r="H45" s="27"/>
      <c r="I45" s="27">
        <v>2</v>
      </c>
    </row>
    <row r="46" spans="1:9" x14ac:dyDescent="0.35">
      <c r="A46" s="32">
        <v>161</v>
      </c>
      <c r="B46" s="27"/>
      <c r="C46" s="27"/>
      <c r="D46" s="27"/>
      <c r="E46" s="27"/>
      <c r="F46" s="27"/>
      <c r="G46" s="27"/>
      <c r="H46" s="27">
        <v>1</v>
      </c>
      <c r="I46" s="27">
        <v>1</v>
      </c>
    </row>
    <row r="47" spans="1:9" x14ac:dyDescent="0.35">
      <c r="A47" s="32">
        <v>162</v>
      </c>
      <c r="B47" s="27">
        <v>1</v>
      </c>
      <c r="C47" s="27"/>
      <c r="D47" s="27">
        <v>1</v>
      </c>
      <c r="E47" s="27"/>
      <c r="F47" s="27"/>
      <c r="G47" s="27">
        <v>1</v>
      </c>
      <c r="H47" s="27"/>
      <c r="I47" s="27">
        <v>3</v>
      </c>
    </row>
    <row r="48" spans="1:9" x14ac:dyDescent="0.35">
      <c r="A48" s="32">
        <v>163</v>
      </c>
      <c r="B48" s="27"/>
      <c r="C48" s="27"/>
      <c r="D48" s="27">
        <v>1</v>
      </c>
      <c r="E48" s="27"/>
      <c r="F48" s="27"/>
      <c r="G48" s="27"/>
      <c r="H48" s="27"/>
      <c r="I48" s="27">
        <v>1</v>
      </c>
    </row>
    <row r="49" spans="1:9" x14ac:dyDescent="0.35">
      <c r="A49" s="32">
        <v>165</v>
      </c>
      <c r="B49" s="27">
        <v>1</v>
      </c>
      <c r="C49" s="27"/>
      <c r="D49" s="27"/>
      <c r="E49" s="27">
        <v>1</v>
      </c>
      <c r="F49" s="27"/>
      <c r="G49" s="27"/>
      <c r="H49" s="27"/>
      <c r="I49" s="27">
        <v>2</v>
      </c>
    </row>
    <row r="50" spans="1:9" x14ac:dyDescent="0.35">
      <c r="A50" s="32">
        <v>169</v>
      </c>
      <c r="B50" s="27"/>
      <c r="C50" s="27"/>
      <c r="D50" s="27"/>
      <c r="E50" s="27"/>
      <c r="F50" s="27"/>
      <c r="G50" s="27"/>
      <c r="H50" s="27">
        <v>1</v>
      </c>
      <c r="I50" s="27">
        <v>1</v>
      </c>
    </row>
    <row r="51" spans="1:9" x14ac:dyDescent="0.35">
      <c r="A51" s="32">
        <v>172</v>
      </c>
      <c r="B51" s="27"/>
      <c r="C51" s="27"/>
      <c r="D51" s="27"/>
      <c r="E51" s="27"/>
      <c r="F51" s="27"/>
      <c r="G51" s="27">
        <v>1</v>
      </c>
      <c r="H51" s="27"/>
      <c r="I51" s="27">
        <v>1</v>
      </c>
    </row>
    <row r="52" spans="1:9" x14ac:dyDescent="0.35">
      <c r="A52" s="32">
        <v>173</v>
      </c>
      <c r="B52" s="27"/>
      <c r="C52" s="27">
        <v>1</v>
      </c>
      <c r="D52" s="27"/>
      <c r="E52" s="27"/>
      <c r="F52" s="27"/>
      <c r="G52" s="27"/>
      <c r="H52" s="27">
        <v>1</v>
      </c>
      <c r="I52" s="27">
        <v>2</v>
      </c>
    </row>
    <row r="53" spans="1:9" x14ac:dyDescent="0.35">
      <c r="A53" s="32">
        <v>177</v>
      </c>
      <c r="B53" s="27"/>
      <c r="C53" s="27"/>
      <c r="D53" s="27">
        <v>1</v>
      </c>
      <c r="E53" s="27">
        <v>1</v>
      </c>
      <c r="F53" s="27"/>
      <c r="G53" s="27">
        <v>2</v>
      </c>
      <c r="H53" s="27"/>
      <c r="I53" s="27">
        <v>4</v>
      </c>
    </row>
    <row r="54" spans="1:9" x14ac:dyDescent="0.35">
      <c r="A54" s="32">
        <v>184</v>
      </c>
      <c r="B54" s="27"/>
      <c r="C54" s="27"/>
      <c r="D54" s="27"/>
      <c r="E54" s="27">
        <v>1</v>
      </c>
      <c r="F54" s="27"/>
      <c r="G54" s="27"/>
      <c r="H54" s="27"/>
      <c r="I54" s="27">
        <v>1</v>
      </c>
    </row>
    <row r="55" spans="1:9" x14ac:dyDescent="0.35">
      <c r="A55" s="32">
        <v>187</v>
      </c>
      <c r="B55" s="27"/>
      <c r="C55" s="27"/>
      <c r="D55" s="27"/>
      <c r="E55" s="27"/>
      <c r="F55" s="27">
        <v>1</v>
      </c>
      <c r="G55" s="27"/>
      <c r="H55" s="27"/>
      <c r="I55" s="27">
        <v>1</v>
      </c>
    </row>
    <row r="56" spans="1:9" x14ac:dyDescent="0.35">
      <c r="A56" s="32">
        <v>188</v>
      </c>
      <c r="B56" s="27"/>
      <c r="C56" s="27">
        <v>1</v>
      </c>
      <c r="D56" s="27">
        <v>1</v>
      </c>
      <c r="E56" s="27"/>
      <c r="F56" s="27"/>
      <c r="G56" s="27"/>
      <c r="H56" s="27"/>
      <c r="I56" s="27">
        <v>2</v>
      </c>
    </row>
    <row r="57" spans="1:9" x14ac:dyDescent="0.35">
      <c r="A57" s="32">
        <v>195</v>
      </c>
      <c r="B57" s="27"/>
      <c r="C57" s="27"/>
      <c r="D57" s="27"/>
      <c r="E57" s="27"/>
      <c r="F57" s="27"/>
      <c r="G57" s="27">
        <v>1</v>
      </c>
      <c r="H57" s="27"/>
      <c r="I57" s="27">
        <v>1</v>
      </c>
    </row>
    <row r="58" spans="1:9" x14ac:dyDescent="0.35">
      <c r="A58" s="32">
        <v>196</v>
      </c>
      <c r="B58" s="27"/>
      <c r="C58" s="27"/>
      <c r="D58" s="27"/>
      <c r="E58" s="27">
        <v>1</v>
      </c>
      <c r="F58" s="27"/>
      <c r="G58" s="27">
        <v>1</v>
      </c>
      <c r="H58" s="27"/>
      <c r="I58" s="27">
        <v>2</v>
      </c>
    </row>
    <row r="59" spans="1:9" x14ac:dyDescent="0.35">
      <c r="A59" s="32">
        <v>201</v>
      </c>
      <c r="B59" s="27"/>
      <c r="C59" s="27"/>
      <c r="D59" s="27">
        <v>1</v>
      </c>
      <c r="E59" s="27"/>
      <c r="F59" s="27"/>
      <c r="G59" s="27"/>
      <c r="H59" s="27">
        <v>1</v>
      </c>
      <c r="I59" s="27">
        <v>2</v>
      </c>
    </row>
    <row r="60" spans="1:9" x14ac:dyDescent="0.35">
      <c r="A60" s="33">
        <v>203</v>
      </c>
      <c r="B60" s="27"/>
      <c r="C60" s="27">
        <v>1</v>
      </c>
      <c r="D60" s="27"/>
      <c r="E60" s="27"/>
      <c r="F60" s="27">
        <v>1</v>
      </c>
      <c r="G60" s="27"/>
      <c r="H60" s="27">
        <v>1</v>
      </c>
      <c r="I60" s="27">
        <v>3</v>
      </c>
    </row>
    <row r="61" spans="1:9" x14ac:dyDescent="0.35">
      <c r="A61" s="32">
        <v>206</v>
      </c>
      <c r="B61" s="27"/>
      <c r="C61" s="27"/>
      <c r="D61" s="27">
        <v>1</v>
      </c>
      <c r="E61" s="27"/>
      <c r="F61" s="27"/>
      <c r="G61" s="27"/>
      <c r="H61" s="27"/>
      <c r="I61" s="27">
        <v>1</v>
      </c>
    </row>
    <row r="62" spans="1:9" x14ac:dyDescent="0.35">
      <c r="A62" s="32">
        <v>208</v>
      </c>
      <c r="B62" s="27"/>
      <c r="C62" s="27">
        <v>1</v>
      </c>
      <c r="D62" s="27"/>
      <c r="E62" s="27"/>
      <c r="F62" s="27"/>
      <c r="G62" s="27"/>
      <c r="H62" s="27"/>
      <c r="I62" s="27">
        <v>1</v>
      </c>
    </row>
    <row r="63" spans="1:9" x14ac:dyDescent="0.35">
      <c r="A63" s="32">
        <v>209</v>
      </c>
      <c r="B63" s="27"/>
      <c r="C63" s="27"/>
      <c r="D63" s="27"/>
      <c r="E63" s="27"/>
      <c r="F63" s="27">
        <v>2</v>
      </c>
      <c r="G63" s="27"/>
      <c r="H63" s="27"/>
      <c r="I63" s="27">
        <v>2</v>
      </c>
    </row>
    <row r="64" spans="1:9" x14ac:dyDescent="0.35">
      <c r="A64" s="32">
        <v>213</v>
      </c>
      <c r="B64" s="27"/>
      <c r="C64" s="27">
        <v>1</v>
      </c>
      <c r="D64" s="27"/>
      <c r="E64" s="27"/>
      <c r="F64" s="27"/>
      <c r="G64" s="27"/>
      <c r="H64" s="27"/>
      <c r="I64" s="27">
        <v>1</v>
      </c>
    </row>
    <row r="65" spans="1:9" x14ac:dyDescent="0.35">
      <c r="A65" s="32">
        <v>214</v>
      </c>
      <c r="B65" s="27"/>
      <c r="C65" s="27"/>
      <c r="D65" s="27"/>
      <c r="E65" s="27"/>
      <c r="F65" s="27"/>
      <c r="G65" s="27"/>
      <c r="H65" s="27">
        <v>1</v>
      </c>
      <c r="I65" s="27">
        <v>1</v>
      </c>
    </row>
    <row r="66" spans="1:9" x14ac:dyDescent="0.35">
      <c r="A66" s="32">
        <v>215</v>
      </c>
      <c r="B66" s="27"/>
      <c r="C66" s="27"/>
      <c r="D66" s="27"/>
      <c r="E66" s="27">
        <v>1</v>
      </c>
      <c r="F66" s="27"/>
      <c r="G66" s="27"/>
      <c r="H66" s="27"/>
      <c r="I66" s="27">
        <v>1</v>
      </c>
    </row>
    <row r="67" spans="1:9" x14ac:dyDescent="0.35">
      <c r="A67" s="32">
        <v>230</v>
      </c>
      <c r="B67" s="27"/>
      <c r="C67" s="27"/>
      <c r="D67" s="27"/>
      <c r="E67" s="27"/>
      <c r="F67" s="27"/>
      <c r="G67" s="27"/>
      <c r="H67" s="27">
        <v>1</v>
      </c>
      <c r="I67" s="27">
        <v>1</v>
      </c>
    </row>
    <row r="68" spans="1:9" x14ac:dyDescent="0.35">
      <c r="A68" s="32">
        <v>239</v>
      </c>
      <c r="B68" s="27"/>
      <c r="C68" s="27"/>
      <c r="D68" s="27">
        <v>1</v>
      </c>
      <c r="E68" s="27"/>
      <c r="F68" s="27"/>
      <c r="G68" s="27"/>
      <c r="H68" s="27"/>
      <c r="I68" s="27">
        <v>1</v>
      </c>
    </row>
    <row r="69" spans="1:9" x14ac:dyDescent="0.35">
      <c r="A69" s="32">
        <v>243</v>
      </c>
      <c r="B69" s="27"/>
      <c r="C69" s="27">
        <v>2</v>
      </c>
      <c r="D69" s="27"/>
      <c r="E69" s="27">
        <v>1</v>
      </c>
      <c r="F69" s="27"/>
      <c r="G69" s="27"/>
      <c r="H69" s="27"/>
      <c r="I69" s="27">
        <v>3</v>
      </c>
    </row>
    <row r="70" spans="1:9" x14ac:dyDescent="0.35">
      <c r="A70" s="32">
        <v>247</v>
      </c>
      <c r="B70" s="27"/>
      <c r="C70" s="27"/>
      <c r="D70" s="27"/>
      <c r="E70" s="27"/>
      <c r="F70" s="27">
        <v>1</v>
      </c>
      <c r="G70" s="27"/>
      <c r="H70" s="27"/>
      <c r="I70" s="27">
        <v>1</v>
      </c>
    </row>
    <row r="71" spans="1:9" x14ac:dyDescent="0.35">
      <c r="A71" s="32">
        <v>250</v>
      </c>
      <c r="B71" s="27"/>
      <c r="C71" s="27"/>
      <c r="D71" s="27"/>
      <c r="E71" s="27"/>
      <c r="F71" s="27"/>
      <c r="G71" s="27">
        <v>2</v>
      </c>
      <c r="H71" s="27"/>
      <c r="I71" s="27">
        <v>2</v>
      </c>
    </row>
    <row r="72" spans="1:9" x14ac:dyDescent="0.35">
      <c r="A72" s="32">
        <v>253</v>
      </c>
      <c r="B72" s="27"/>
      <c r="C72" s="27">
        <v>1</v>
      </c>
      <c r="D72" s="27"/>
      <c r="E72" s="27"/>
      <c r="F72" s="27"/>
      <c r="G72" s="27"/>
      <c r="H72" s="27"/>
      <c r="I72" s="27">
        <v>1</v>
      </c>
    </row>
    <row r="73" spans="1:9" x14ac:dyDescent="0.35">
      <c r="A73" s="32">
        <v>258</v>
      </c>
      <c r="B73" s="27"/>
      <c r="C73" s="27"/>
      <c r="D73" s="27">
        <v>1</v>
      </c>
      <c r="E73" s="27"/>
      <c r="F73" s="27"/>
      <c r="G73" s="27"/>
      <c r="H73" s="27">
        <v>1</v>
      </c>
      <c r="I73" s="27">
        <v>2</v>
      </c>
    </row>
    <row r="74" spans="1:9" x14ac:dyDescent="0.35">
      <c r="A74" s="32">
        <v>259</v>
      </c>
      <c r="B74" s="27"/>
      <c r="C74" s="27"/>
      <c r="D74" s="27"/>
      <c r="E74" s="27"/>
      <c r="F74" s="27"/>
      <c r="G74" s="27">
        <v>1</v>
      </c>
      <c r="H74" s="27"/>
      <c r="I74" s="27">
        <v>1</v>
      </c>
    </row>
    <row r="75" spans="1:9" x14ac:dyDescent="0.35">
      <c r="A75" s="32">
        <v>261</v>
      </c>
      <c r="B75" s="27"/>
      <c r="C75" s="27"/>
      <c r="D75" s="27"/>
      <c r="E75" s="27"/>
      <c r="F75" s="27">
        <v>1</v>
      </c>
      <c r="G75" s="27"/>
      <c r="H75" s="27"/>
      <c r="I75" s="27">
        <v>1</v>
      </c>
    </row>
    <row r="76" spans="1:9" x14ac:dyDescent="0.35">
      <c r="A76" s="32">
        <v>263</v>
      </c>
      <c r="B76" s="27"/>
      <c r="C76" s="27">
        <v>1</v>
      </c>
      <c r="D76" s="27"/>
      <c r="E76" s="27"/>
      <c r="F76" s="27"/>
      <c r="G76" s="27"/>
      <c r="H76" s="27"/>
      <c r="I76" s="27">
        <v>1</v>
      </c>
    </row>
    <row r="77" spans="1:9" x14ac:dyDescent="0.35">
      <c r="A77" s="32">
        <v>264</v>
      </c>
      <c r="B77" s="27">
        <v>1</v>
      </c>
      <c r="C77" s="27"/>
      <c r="D77" s="27"/>
      <c r="E77" s="27"/>
      <c r="F77" s="27"/>
      <c r="G77" s="27"/>
      <c r="H77" s="27"/>
      <c r="I77" s="27">
        <v>1</v>
      </c>
    </row>
    <row r="78" spans="1:9" x14ac:dyDescent="0.35">
      <c r="A78" s="32">
        <v>265</v>
      </c>
      <c r="B78" s="27">
        <v>1</v>
      </c>
      <c r="C78" s="27"/>
      <c r="D78" s="27"/>
      <c r="E78" s="27"/>
      <c r="F78" s="27"/>
      <c r="G78" s="27"/>
      <c r="H78" s="27"/>
      <c r="I78" s="27">
        <v>1</v>
      </c>
    </row>
    <row r="79" spans="1:9" x14ac:dyDescent="0.35">
      <c r="A79" s="32">
        <v>270</v>
      </c>
      <c r="B79" s="27"/>
      <c r="C79" s="27"/>
      <c r="D79" s="27"/>
      <c r="E79" s="27"/>
      <c r="F79" s="27">
        <v>1</v>
      </c>
      <c r="G79" s="27"/>
      <c r="H79" s="27"/>
      <c r="I79" s="27">
        <v>1</v>
      </c>
    </row>
    <row r="80" spans="1:9" x14ac:dyDescent="0.35">
      <c r="A80" s="32">
        <v>282</v>
      </c>
      <c r="B80" s="27"/>
      <c r="C80" s="27"/>
      <c r="D80" s="27">
        <v>1</v>
      </c>
      <c r="E80" s="27"/>
      <c r="F80" s="27"/>
      <c r="G80" s="27"/>
      <c r="H80" s="27"/>
      <c r="I80" s="27">
        <v>1</v>
      </c>
    </row>
    <row r="81" spans="1:9" x14ac:dyDescent="0.35">
      <c r="A81" s="32">
        <v>285</v>
      </c>
      <c r="B81" s="27"/>
      <c r="C81" s="27">
        <v>1</v>
      </c>
      <c r="D81" s="27"/>
      <c r="E81" s="27"/>
      <c r="F81" s="27">
        <v>1</v>
      </c>
      <c r="G81" s="27"/>
      <c r="H81" s="27"/>
      <c r="I81" s="27">
        <v>2</v>
      </c>
    </row>
    <row r="82" spans="1:9" x14ac:dyDescent="0.35">
      <c r="A82" s="32">
        <v>286</v>
      </c>
      <c r="B82" s="27"/>
      <c r="C82" s="27">
        <v>1</v>
      </c>
      <c r="D82" s="27"/>
      <c r="E82" s="27">
        <v>1</v>
      </c>
      <c r="F82" s="27"/>
      <c r="G82" s="27"/>
      <c r="H82" s="27"/>
      <c r="I82" s="27">
        <v>2</v>
      </c>
    </row>
    <row r="83" spans="1:9" x14ac:dyDescent="0.35">
      <c r="A83" s="32">
        <v>291</v>
      </c>
      <c r="B83" s="27"/>
      <c r="C83" s="27"/>
      <c r="D83" s="27"/>
      <c r="E83" s="27"/>
      <c r="F83" s="27"/>
      <c r="G83" s="27">
        <v>1</v>
      </c>
      <c r="H83" s="27">
        <v>1</v>
      </c>
      <c r="I83" s="27">
        <v>2</v>
      </c>
    </row>
    <row r="84" spans="1:9" x14ac:dyDescent="0.35">
      <c r="A84" s="33">
        <v>295</v>
      </c>
      <c r="B84" s="27"/>
      <c r="C84" s="27"/>
      <c r="D84" s="27"/>
      <c r="E84" s="27"/>
      <c r="F84" s="27"/>
      <c r="G84" s="27"/>
      <c r="H84" s="27">
        <v>1</v>
      </c>
      <c r="I84" s="27">
        <v>1</v>
      </c>
    </row>
    <row r="85" spans="1:9" x14ac:dyDescent="0.35">
      <c r="A85" s="32">
        <v>307</v>
      </c>
      <c r="B85" s="27"/>
      <c r="C85" s="27">
        <v>1</v>
      </c>
      <c r="D85" s="27"/>
      <c r="E85" s="27"/>
      <c r="F85" s="27"/>
      <c r="G85" s="27"/>
      <c r="H85" s="27"/>
      <c r="I85" s="27">
        <v>1</v>
      </c>
    </row>
    <row r="86" spans="1:9" x14ac:dyDescent="0.35">
      <c r="A86" s="32">
        <v>314</v>
      </c>
      <c r="B86" s="27"/>
      <c r="C86" s="27"/>
      <c r="D86" s="27">
        <v>1</v>
      </c>
      <c r="E86" s="27">
        <v>1</v>
      </c>
      <c r="F86" s="27"/>
      <c r="G86" s="27"/>
      <c r="H86" s="27"/>
      <c r="I86" s="27">
        <v>2</v>
      </c>
    </row>
    <row r="87" spans="1:9" x14ac:dyDescent="0.35">
      <c r="A87" s="32">
        <v>319</v>
      </c>
      <c r="B87" s="27"/>
      <c r="C87" s="27"/>
      <c r="D87" s="27"/>
      <c r="E87" s="27"/>
      <c r="F87" s="27">
        <v>1</v>
      </c>
      <c r="G87" s="27"/>
      <c r="H87" s="27"/>
      <c r="I87" s="27">
        <v>1</v>
      </c>
    </row>
    <row r="88" spans="1:9" x14ac:dyDescent="0.35">
      <c r="A88" s="32">
        <v>323</v>
      </c>
      <c r="B88" s="27">
        <v>1</v>
      </c>
      <c r="C88" s="27"/>
      <c r="D88" s="27"/>
      <c r="E88" s="27"/>
      <c r="F88" s="27"/>
      <c r="G88" s="27"/>
      <c r="H88" s="27"/>
      <c r="I88" s="27">
        <v>1</v>
      </c>
    </row>
    <row r="89" spans="1:9" x14ac:dyDescent="0.35">
      <c r="A89" s="32">
        <v>324</v>
      </c>
      <c r="B89" s="27">
        <v>1</v>
      </c>
      <c r="C89" s="27"/>
      <c r="D89" s="27"/>
      <c r="E89" s="27"/>
      <c r="F89" s="27"/>
      <c r="G89" s="27"/>
      <c r="H89" s="27"/>
      <c r="I89" s="27">
        <v>1</v>
      </c>
    </row>
    <row r="90" spans="1:9" x14ac:dyDescent="0.35">
      <c r="A90" s="32">
        <v>328</v>
      </c>
      <c r="B90" s="27"/>
      <c r="C90" s="27"/>
      <c r="D90" s="27"/>
      <c r="E90" s="27">
        <v>1</v>
      </c>
      <c r="F90" s="27"/>
      <c r="G90" s="27"/>
      <c r="H90" s="27"/>
      <c r="I90" s="27">
        <v>1</v>
      </c>
    </row>
    <row r="91" spans="1:9" x14ac:dyDescent="0.35">
      <c r="A91" s="32">
        <v>333</v>
      </c>
      <c r="B91" s="27"/>
      <c r="C91" s="27"/>
      <c r="D91" s="27"/>
      <c r="E91" s="27"/>
      <c r="F91" s="27">
        <v>1</v>
      </c>
      <c r="G91" s="27"/>
      <c r="H91" s="27"/>
      <c r="I91" s="27">
        <v>1</v>
      </c>
    </row>
    <row r="92" spans="1:9" x14ac:dyDescent="0.35">
      <c r="A92" s="32">
        <v>343</v>
      </c>
      <c r="B92" s="27"/>
      <c r="C92" s="27">
        <v>1</v>
      </c>
      <c r="D92" s="27"/>
      <c r="E92" s="27"/>
      <c r="F92" s="27"/>
      <c r="G92" s="27"/>
      <c r="H92" s="27"/>
      <c r="I92" s="27">
        <v>1</v>
      </c>
    </row>
    <row r="93" spans="1:9" x14ac:dyDescent="0.35">
      <c r="A93" s="32">
        <v>344</v>
      </c>
      <c r="B93" s="27"/>
      <c r="C93" s="27"/>
      <c r="D93" s="27"/>
      <c r="E93" s="27"/>
      <c r="F93" s="27"/>
      <c r="G93" s="27"/>
      <c r="H93" s="27">
        <v>1</v>
      </c>
      <c r="I93" s="27">
        <v>1</v>
      </c>
    </row>
    <row r="94" spans="1:9" x14ac:dyDescent="0.35">
      <c r="A94" s="32">
        <v>345</v>
      </c>
      <c r="B94" s="27">
        <v>1</v>
      </c>
      <c r="C94" s="27"/>
      <c r="D94" s="27"/>
      <c r="E94" s="27"/>
      <c r="F94" s="27"/>
      <c r="G94" s="27"/>
      <c r="H94" s="27"/>
      <c r="I94" s="27">
        <v>1</v>
      </c>
    </row>
    <row r="95" spans="1:9" x14ac:dyDescent="0.35">
      <c r="A95" s="32">
        <v>346</v>
      </c>
      <c r="B95" s="27">
        <v>1</v>
      </c>
      <c r="C95" s="27"/>
      <c r="D95" s="27"/>
      <c r="E95" s="27"/>
      <c r="F95" s="27"/>
      <c r="G95" s="27"/>
      <c r="H95" s="27"/>
      <c r="I95" s="27">
        <v>1</v>
      </c>
    </row>
    <row r="96" spans="1:9" x14ac:dyDescent="0.35">
      <c r="A96" s="32">
        <v>351</v>
      </c>
      <c r="B96" s="27">
        <v>1</v>
      </c>
      <c r="C96" s="27"/>
      <c r="D96" s="27"/>
      <c r="E96" s="27"/>
      <c r="F96" s="27"/>
      <c r="G96" s="27"/>
      <c r="H96" s="27"/>
      <c r="I96" s="27">
        <v>1</v>
      </c>
    </row>
    <row r="97" spans="1:9" x14ac:dyDescent="0.35">
      <c r="A97" s="32">
        <v>352</v>
      </c>
      <c r="B97" s="27"/>
      <c r="C97" s="27">
        <v>1</v>
      </c>
      <c r="D97" s="27"/>
      <c r="E97" s="27"/>
      <c r="F97" s="27"/>
      <c r="G97" s="27"/>
      <c r="H97" s="27"/>
      <c r="I97" s="27">
        <v>1</v>
      </c>
    </row>
    <row r="98" spans="1:9" x14ac:dyDescent="0.35">
      <c r="A98" s="32">
        <v>364</v>
      </c>
      <c r="B98" s="27">
        <v>1</v>
      </c>
      <c r="C98" s="27"/>
      <c r="D98" s="27"/>
      <c r="E98" s="27"/>
      <c r="F98" s="27"/>
      <c r="G98" s="27">
        <v>1</v>
      </c>
      <c r="H98" s="27"/>
      <c r="I98" s="27">
        <v>2</v>
      </c>
    </row>
    <row r="99" spans="1:9" x14ac:dyDescent="0.35">
      <c r="A99" s="32">
        <v>367</v>
      </c>
      <c r="B99" s="27"/>
      <c r="C99" s="27"/>
      <c r="D99" s="27">
        <v>1</v>
      </c>
      <c r="E99" s="27">
        <v>1</v>
      </c>
      <c r="F99" s="27"/>
      <c r="G99" s="27"/>
      <c r="H99" s="27"/>
      <c r="I99" s="27">
        <v>2</v>
      </c>
    </row>
    <row r="100" spans="1:9" x14ac:dyDescent="0.35">
      <c r="A100" s="32">
        <v>371</v>
      </c>
      <c r="B100" s="27"/>
      <c r="C100" s="27"/>
      <c r="D100" s="27"/>
      <c r="E100" s="27"/>
      <c r="F100" s="27"/>
      <c r="G100" s="27">
        <v>1</v>
      </c>
      <c r="H100" s="27">
        <v>1</v>
      </c>
      <c r="I100" s="27">
        <v>2</v>
      </c>
    </row>
    <row r="101" spans="1:9" x14ac:dyDescent="0.35">
      <c r="A101" s="32">
        <v>372</v>
      </c>
      <c r="B101" s="27"/>
      <c r="C101" s="27"/>
      <c r="D101" s="27">
        <v>1</v>
      </c>
      <c r="E101" s="27"/>
      <c r="F101" s="27"/>
      <c r="G101" s="27"/>
      <c r="H101" s="27"/>
      <c r="I101" s="27">
        <v>1</v>
      </c>
    </row>
    <row r="102" spans="1:9" x14ac:dyDescent="0.35">
      <c r="A102" s="32">
        <v>378</v>
      </c>
      <c r="B102" s="27"/>
      <c r="C102" s="27"/>
      <c r="D102" s="27"/>
      <c r="E102" s="27"/>
      <c r="F102" s="27"/>
      <c r="G102" s="27">
        <v>1</v>
      </c>
      <c r="H102" s="27"/>
      <c r="I102" s="27">
        <v>1</v>
      </c>
    </row>
    <row r="103" spans="1:9" x14ac:dyDescent="0.35">
      <c r="A103" s="32">
        <v>381</v>
      </c>
      <c r="B103" s="27"/>
      <c r="C103" s="27"/>
      <c r="D103" s="27">
        <v>1</v>
      </c>
      <c r="E103" s="27">
        <v>1</v>
      </c>
      <c r="F103" s="27"/>
      <c r="G103" s="27">
        <v>1</v>
      </c>
      <c r="H103" s="27"/>
      <c r="I103" s="27">
        <v>3</v>
      </c>
    </row>
    <row r="104" spans="1:9" x14ac:dyDescent="0.35">
      <c r="A104" s="33">
        <v>384</v>
      </c>
      <c r="B104" s="27"/>
      <c r="C104" s="27"/>
      <c r="D104" s="27"/>
      <c r="E104" s="27">
        <v>1</v>
      </c>
      <c r="F104" s="27"/>
      <c r="G104" s="27"/>
      <c r="H104" s="27"/>
      <c r="I104" s="27">
        <v>1</v>
      </c>
    </row>
    <row r="105" spans="1:9" x14ac:dyDescent="0.35">
      <c r="A105" s="32">
        <v>404</v>
      </c>
      <c r="B105" s="27">
        <v>1</v>
      </c>
      <c r="C105" s="27"/>
      <c r="D105" s="27"/>
      <c r="E105" s="27"/>
      <c r="F105" s="27">
        <v>1</v>
      </c>
      <c r="G105" s="27"/>
      <c r="H105" s="27"/>
      <c r="I105" s="27">
        <v>2</v>
      </c>
    </row>
    <row r="106" spans="1:9" x14ac:dyDescent="0.35">
      <c r="A106" s="32">
        <v>406</v>
      </c>
      <c r="B106" s="27"/>
      <c r="C106" s="27"/>
      <c r="D106" s="27"/>
      <c r="E106" s="27"/>
      <c r="F106" s="27">
        <v>1</v>
      </c>
      <c r="G106" s="27"/>
      <c r="H106" s="27">
        <v>1</v>
      </c>
      <c r="I106" s="27">
        <v>2</v>
      </c>
    </row>
    <row r="107" spans="1:9" x14ac:dyDescent="0.35">
      <c r="A107" s="32">
        <v>407</v>
      </c>
      <c r="B107" s="27"/>
      <c r="C107" s="27"/>
      <c r="D107" s="27"/>
      <c r="E107" s="27"/>
      <c r="F107" s="27">
        <v>1</v>
      </c>
      <c r="G107" s="27"/>
      <c r="H107" s="27"/>
      <c r="I107" s="27">
        <v>1</v>
      </c>
    </row>
    <row r="108" spans="1:9" x14ac:dyDescent="0.35">
      <c r="A108" s="32">
        <v>418</v>
      </c>
      <c r="B108" s="27"/>
      <c r="C108" s="27">
        <v>1</v>
      </c>
      <c r="D108" s="27"/>
      <c r="E108" s="27"/>
      <c r="F108" s="27"/>
      <c r="G108" s="27"/>
      <c r="H108" s="27"/>
      <c r="I108" s="27">
        <v>1</v>
      </c>
    </row>
    <row r="109" spans="1:9" x14ac:dyDescent="0.35">
      <c r="A109" s="32">
        <v>419</v>
      </c>
      <c r="B109" s="27"/>
      <c r="C109" s="27"/>
      <c r="D109" s="27"/>
      <c r="E109" s="27"/>
      <c r="F109" s="27"/>
      <c r="G109" s="27"/>
      <c r="H109" s="27">
        <v>1</v>
      </c>
      <c r="I109" s="27">
        <v>1</v>
      </c>
    </row>
    <row r="110" spans="1:9" x14ac:dyDescent="0.35">
      <c r="A110" s="32">
        <v>420</v>
      </c>
      <c r="B110" s="27"/>
      <c r="C110" s="27"/>
      <c r="D110" s="27"/>
      <c r="E110" s="27"/>
      <c r="F110" s="27"/>
      <c r="G110" s="27">
        <v>1</v>
      </c>
      <c r="H110" s="27"/>
      <c r="I110" s="27">
        <v>1</v>
      </c>
    </row>
    <row r="111" spans="1:9" x14ac:dyDescent="0.35">
      <c r="A111" s="32">
        <v>424</v>
      </c>
      <c r="B111" s="27"/>
      <c r="C111" s="27"/>
      <c r="D111" s="27"/>
      <c r="E111" s="27">
        <v>1</v>
      </c>
      <c r="F111" s="27"/>
      <c r="G111" s="27"/>
      <c r="H111" s="27"/>
      <c r="I111" s="27">
        <v>1</v>
      </c>
    </row>
    <row r="112" spans="1:9" x14ac:dyDescent="0.35">
      <c r="A112" s="32">
        <v>425</v>
      </c>
      <c r="B112" s="27"/>
      <c r="C112" s="27"/>
      <c r="D112" s="27">
        <v>1</v>
      </c>
      <c r="E112" s="27"/>
      <c r="F112" s="27">
        <v>1</v>
      </c>
      <c r="G112" s="27">
        <v>1</v>
      </c>
      <c r="H112" s="27"/>
      <c r="I112" s="27">
        <v>3</v>
      </c>
    </row>
    <row r="113" spans="1:9" x14ac:dyDescent="0.35">
      <c r="A113" s="32">
        <v>431</v>
      </c>
      <c r="B113" s="27">
        <v>1</v>
      </c>
      <c r="C113" s="27"/>
      <c r="D113" s="27"/>
      <c r="E113" s="27">
        <v>1</v>
      </c>
      <c r="F113" s="27"/>
      <c r="G113" s="27"/>
      <c r="H113" s="27"/>
      <c r="I113" s="27">
        <v>2</v>
      </c>
    </row>
    <row r="114" spans="1:9" x14ac:dyDescent="0.35">
      <c r="A114" s="32">
        <v>437</v>
      </c>
      <c r="B114" s="27"/>
      <c r="C114" s="27"/>
      <c r="D114" s="27"/>
      <c r="E114" s="27"/>
      <c r="F114" s="27"/>
      <c r="G114" s="27"/>
      <c r="H114" s="27">
        <v>1</v>
      </c>
      <c r="I114" s="27">
        <v>1</v>
      </c>
    </row>
    <row r="115" spans="1:9" x14ac:dyDescent="0.35">
      <c r="A115" s="32">
        <v>440</v>
      </c>
      <c r="B115" s="27"/>
      <c r="C115" s="27"/>
      <c r="D115" s="27"/>
      <c r="E115" s="27"/>
      <c r="F115" s="27"/>
      <c r="G115" s="27"/>
      <c r="H115" s="27">
        <v>2</v>
      </c>
      <c r="I115" s="27">
        <v>2</v>
      </c>
    </row>
    <row r="116" spans="1:9" x14ac:dyDescent="0.35">
      <c r="A116" s="32">
        <v>447</v>
      </c>
      <c r="B116" s="27"/>
      <c r="C116" s="27"/>
      <c r="D116" s="27"/>
      <c r="E116" s="27">
        <v>2</v>
      </c>
      <c r="F116" s="27"/>
      <c r="G116" s="27"/>
      <c r="H116" s="27"/>
      <c r="I116" s="27">
        <v>2</v>
      </c>
    </row>
    <row r="117" spans="1:9" x14ac:dyDescent="0.35">
      <c r="A117" s="32">
        <v>457</v>
      </c>
      <c r="B117" s="27"/>
      <c r="C117" s="27">
        <v>1</v>
      </c>
      <c r="D117" s="27"/>
      <c r="E117" s="27"/>
      <c r="F117" s="27"/>
      <c r="G117" s="27"/>
      <c r="H117" s="27"/>
      <c r="I117" s="27">
        <v>1</v>
      </c>
    </row>
    <row r="118" spans="1:9" x14ac:dyDescent="0.35">
      <c r="A118" s="32">
        <v>460</v>
      </c>
      <c r="B118" s="27"/>
      <c r="C118" s="27"/>
      <c r="D118" s="27"/>
      <c r="E118" s="27"/>
      <c r="F118" s="27"/>
      <c r="G118" s="27"/>
      <c r="H118" s="27">
        <v>1</v>
      </c>
      <c r="I118" s="27">
        <v>1</v>
      </c>
    </row>
    <row r="119" spans="1:9" x14ac:dyDescent="0.35">
      <c r="A119" s="32">
        <v>462</v>
      </c>
      <c r="B119" s="27"/>
      <c r="C119" s="27"/>
      <c r="D119" s="27"/>
      <c r="E119" s="27"/>
      <c r="F119" s="27"/>
      <c r="G119" s="27"/>
      <c r="H119" s="27">
        <v>1</v>
      </c>
      <c r="I119" s="27">
        <v>1</v>
      </c>
    </row>
    <row r="120" spans="1:9" x14ac:dyDescent="0.35">
      <c r="A120" s="32">
        <v>466</v>
      </c>
      <c r="B120" s="27">
        <v>1</v>
      </c>
      <c r="C120" s="27"/>
      <c r="D120" s="27"/>
      <c r="E120" s="27"/>
      <c r="F120" s="27"/>
      <c r="G120" s="27"/>
      <c r="H120" s="27">
        <v>1</v>
      </c>
      <c r="I120" s="27">
        <v>2</v>
      </c>
    </row>
    <row r="121" spans="1:9" x14ac:dyDescent="0.35">
      <c r="A121" s="32">
        <v>472</v>
      </c>
      <c r="B121" s="27"/>
      <c r="C121" s="27"/>
      <c r="D121" s="27"/>
      <c r="E121" s="27"/>
      <c r="F121" s="27"/>
      <c r="G121" s="27">
        <v>1</v>
      </c>
      <c r="H121" s="27"/>
      <c r="I121" s="27">
        <v>1</v>
      </c>
    </row>
    <row r="122" spans="1:9" x14ac:dyDescent="0.35">
      <c r="A122" s="33">
        <v>473</v>
      </c>
      <c r="B122" s="27"/>
      <c r="C122" s="27"/>
      <c r="D122" s="27"/>
      <c r="E122" s="27"/>
      <c r="F122" s="27"/>
      <c r="G122" s="27">
        <v>1</v>
      </c>
      <c r="H122" s="27"/>
      <c r="I122" s="27">
        <v>1</v>
      </c>
    </row>
    <row r="123" spans="1:9" x14ac:dyDescent="0.35">
      <c r="A123" s="32">
        <v>488</v>
      </c>
      <c r="B123" s="27">
        <v>1</v>
      </c>
      <c r="C123" s="27"/>
      <c r="D123" s="27"/>
      <c r="E123" s="27"/>
      <c r="F123" s="27">
        <v>1</v>
      </c>
      <c r="G123" s="27"/>
      <c r="H123" s="27"/>
      <c r="I123" s="27">
        <v>2</v>
      </c>
    </row>
    <row r="124" spans="1:9" x14ac:dyDescent="0.35">
      <c r="A124" s="32">
        <v>493</v>
      </c>
      <c r="B124" s="27"/>
      <c r="C124" s="27"/>
      <c r="D124" s="27"/>
      <c r="E124" s="27"/>
      <c r="F124" s="27">
        <v>1</v>
      </c>
      <c r="G124" s="27"/>
      <c r="H124" s="27"/>
      <c r="I124" s="27">
        <v>1</v>
      </c>
    </row>
    <row r="125" spans="1:9" x14ac:dyDescent="0.35">
      <c r="A125" s="32">
        <v>494</v>
      </c>
      <c r="B125" s="27">
        <v>1</v>
      </c>
      <c r="C125" s="27"/>
      <c r="D125" s="27"/>
      <c r="E125" s="27"/>
      <c r="F125" s="27"/>
      <c r="G125" s="27"/>
      <c r="H125" s="27"/>
      <c r="I125" s="27">
        <v>1</v>
      </c>
    </row>
    <row r="126" spans="1:9" x14ac:dyDescent="0.35">
      <c r="A126" s="32">
        <v>498</v>
      </c>
      <c r="B126" s="27">
        <v>1</v>
      </c>
      <c r="C126" s="27"/>
      <c r="D126" s="27"/>
      <c r="E126" s="27"/>
      <c r="F126" s="27"/>
      <c r="G126" s="27"/>
      <c r="H126" s="27"/>
      <c r="I126" s="27">
        <v>1</v>
      </c>
    </row>
    <row r="127" spans="1:9" x14ac:dyDescent="0.35">
      <c r="A127" s="32">
        <v>500</v>
      </c>
      <c r="B127" s="27"/>
      <c r="C127" s="27"/>
      <c r="D127" s="27"/>
      <c r="E127" s="27"/>
      <c r="F127" s="27"/>
      <c r="G127" s="27">
        <v>1</v>
      </c>
      <c r="H127" s="27"/>
      <c r="I127" s="27">
        <v>1</v>
      </c>
    </row>
    <row r="128" spans="1:9" x14ac:dyDescent="0.35">
      <c r="A128" s="32">
        <v>509</v>
      </c>
      <c r="B128" s="27"/>
      <c r="C128" s="27"/>
      <c r="D128" s="27"/>
      <c r="E128" s="27"/>
      <c r="F128" s="27"/>
      <c r="G128" s="27"/>
      <c r="H128" s="27">
        <v>1</v>
      </c>
      <c r="I128" s="27">
        <v>1</v>
      </c>
    </row>
    <row r="129" spans="1:9" x14ac:dyDescent="0.35">
      <c r="A129" s="32">
        <v>510</v>
      </c>
      <c r="B129" s="27"/>
      <c r="C129" s="27">
        <v>1</v>
      </c>
      <c r="D129" s="27"/>
      <c r="E129" s="27">
        <v>1</v>
      </c>
      <c r="F129" s="27"/>
      <c r="G129" s="27"/>
      <c r="H129" s="27"/>
      <c r="I129" s="27">
        <v>2</v>
      </c>
    </row>
    <row r="130" spans="1:9" x14ac:dyDescent="0.35">
      <c r="A130" s="32">
        <v>511</v>
      </c>
      <c r="B130" s="27"/>
      <c r="C130" s="27">
        <v>1</v>
      </c>
      <c r="D130" s="27"/>
      <c r="E130" s="27"/>
      <c r="F130" s="27"/>
      <c r="G130" s="27"/>
      <c r="H130" s="27"/>
      <c r="I130" s="27">
        <v>1</v>
      </c>
    </row>
    <row r="131" spans="1:9" x14ac:dyDescent="0.35">
      <c r="A131" s="32">
        <v>513</v>
      </c>
      <c r="B131" s="27"/>
      <c r="C131" s="27"/>
      <c r="D131" s="27">
        <v>1</v>
      </c>
      <c r="E131" s="27"/>
      <c r="F131" s="27"/>
      <c r="G131" s="27"/>
      <c r="H131" s="27"/>
      <c r="I131" s="27">
        <v>1</v>
      </c>
    </row>
    <row r="132" spans="1:9" x14ac:dyDescent="0.35">
      <c r="A132" s="32">
        <v>515</v>
      </c>
      <c r="B132" s="27"/>
      <c r="C132" s="27"/>
      <c r="D132" s="27"/>
      <c r="E132" s="27"/>
      <c r="F132" s="27"/>
      <c r="G132" s="27"/>
      <c r="H132" s="27">
        <v>1</v>
      </c>
      <c r="I132" s="27">
        <v>1</v>
      </c>
    </row>
    <row r="133" spans="1:9" x14ac:dyDescent="0.35">
      <c r="A133" s="32">
        <v>517</v>
      </c>
      <c r="B133" s="27"/>
      <c r="C133" s="27"/>
      <c r="D133" s="27">
        <v>1</v>
      </c>
      <c r="E133" s="27"/>
      <c r="F133" s="27"/>
      <c r="G133" s="27"/>
      <c r="H133" s="27"/>
      <c r="I133" s="27">
        <v>1</v>
      </c>
    </row>
    <row r="134" spans="1:9" x14ac:dyDescent="0.35">
      <c r="A134" s="32">
        <v>518</v>
      </c>
      <c r="B134" s="27"/>
      <c r="C134" s="27"/>
      <c r="D134" s="27"/>
      <c r="E134" s="27"/>
      <c r="F134" s="27">
        <v>1</v>
      </c>
      <c r="G134" s="27"/>
      <c r="H134" s="27"/>
      <c r="I134" s="27">
        <v>1</v>
      </c>
    </row>
    <row r="135" spans="1:9" x14ac:dyDescent="0.35">
      <c r="A135" s="32">
        <v>519</v>
      </c>
      <c r="B135" s="27"/>
      <c r="C135" s="27"/>
      <c r="D135" s="27"/>
      <c r="E135" s="27"/>
      <c r="F135" s="27"/>
      <c r="G135" s="27">
        <v>1</v>
      </c>
      <c r="H135" s="27">
        <v>2</v>
      </c>
      <c r="I135" s="27">
        <v>3</v>
      </c>
    </row>
    <row r="136" spans="1:9" x14ac:dyDescent="0.35">
      <c r="A136" s="32">
        <v>520</v>
      </c>
      <c r="B136" s="27"/>
      <c r="C136" s="27"/>
      <c r="D136" s="27"/>
      <c r="E136" s="27"/>
      <c r="F136" s="27"/>
      <c r="G136" s="27"/>
      <c r="H136" s="27">
        <v>1</v>
      </c>
      <c r="I136" s="27">
        <v>1</v>
      </c>
    </row>
    <row r="137" spans="1:9" x14ac:dyDescent="0.35">
      <c r="A137" s="32">
        <v>522</v>
      </c>
      <c r="B137" s="27"/>
      <c r="C137" s="27">
        <v>1</v>
      </c>
      <c r="D137" s="27"/>
      <c r="E137" s="27"/>
      <c r="F137" s="27"/>
      <c r="G137" s="27"/>
      <c r="H137" s="27">
        <v>1</v>
      </c>
      <c r="I137" s="27">
        <v>2</v>
      </c>
    </row>
    <row r="138" spans="1:9" x14ac:dyDescent="0.35">
      <c r="A138" s="32">
        <v>526</v>
      </c>
      <c r="B138" s="27"/>
      <c r="C138" s="27"/>
      <c r="D138" s="27">
        <v>1</v>
      </c>
      <c r="E138" s="27"/>
      <c r="F138" s="27"/>
      <c r="G138" s="27"/>
      <c r="H138" s="27"/>
      <c r="I138" s="27">
        <v>1</v>
      </c>
    </row>
    <row r="139" spans="1:9" x14ac:dyDescent="0.35">
      <c r="A139" s="32">
        <v>528</v>
      </c>
      <c r="B139" s="27"/>
      <c r="C139" s="27"/>
      <c r="D139" s="27"/>
      <c r="E139" s="27">
        <v>1</v>
      </c>
      <c r="F139" s="27"/>
      <c r="G139" s="27"/>
      <c r="H139" s="27"/>
      <c r="I139" s="27">
        <v>1</v>
      </c>
    </row>
    <row r="140" spans="1:9" x14ac:dyDescent="0.35">
      <c r="A140" s="32">
        <v>537</v>
      </c>
      <c r="B140" s="27">
        <v>1</v>
      </c>
      <c r="C140" s="27"/>
      <c r="D140" s="27"/>
      <c r="E140" s="27"/>
      <c r="F140" s="27"/>
      <c r="G140" s="27"/>
      <c r="H140" s="27"/>
      <c r="I140" s="27">
        <v>1</v>
      </c>
    </row>
    <row r="141" spans="1:9" x14ac:dyDescent="0.35">
      <c r="A141" s="32">
        <v>538</v>
      </c>
      <c r="B141" s="27">
        <v>1</v>
      </c>
      <c r="C141" s="27">
        <v>1</v>
      </c>
      <c r="D141" s="27"/>
      <c r="E141" s="27"/>
      <c r="F141" s="27"/>
      <c r="G141" s="27"/>
      <c r="H141" s="27"/>
      <c r="I141" s="27">
        <v>2</v>
      </c>
    </row>
    <row r="142" spans="1:9" x14ac:dyDescent="0.35">
      <c r="A142" s="32">
        <v>539</v>
      </c>
      <c r="B142" s="27"/>
      <c r="C142" s="27">
        <v>1</v>
      </c>
      <c r="D142" s="27"/>
      <c r="E142" s="27"/>
      <c r="F142" s="27"/>
      <c r="G142" s="27"/>
      <c r="H142" s="27"/>
      <c r="I142" s="27">
        <v>1</v>
      </c>
    </row>
    <row r="143" spans="1:9" x14ac:dyDescent="0.35">
      <c r="A143" s="32">
        <v>543</v>
      </c>
      <c r="B143" s="27"/>
      <c r="C143" s="27"/>
      <c r="D143" s="27"/>
      <c r="E143" s="27"/>
      <c r="F143" s="27"/>
      <c r="G143" s="27">
        <v>1</v>
      </c>
      <c r="H143" s="27"/>
      <c r="I143" s="27">
        <v>1</v>
      </c>
    </row>
    <row r="144" spans="1:9" x14ac:dyDescent="0.35">
      <c r="A144" s="32">
        <v>545</v>
      </c>
      <c r="B144" s="27">
        <v>1</v>
      </c>
      <c r="C144" s="27"/>
      <c r="D144" s="27"/>
      <c r="E144" s="27"/>
      <c r="F144" s="27"/>
      <c r="G144" s="27"/>
      <c r="H144" s="27"/>
      <c r="I144" s="27">
        <v>1</v>
      </c>
    </row>
    <row r="145" spans="1:9" x14ac:dyDescent="0.35">
      <c r="A145" s="32">
        <v>547</v>
      </c>
      <c r="B145" s="27"/>
      <c r="C145" s="27"/>
      <c r="D145" s="27"/>
      <c r="E145" s="27"/>
      <c r="F145" s="27"/>
      <c r="G145" s="27">
        <v>1</v>
      </c>
      <c r="H145" s="27"/>
      <c r="I145" s="27">
        <v>1</v>
      </c>
    </row>
    <row r="146" spans="1:9" x14ac:dyDescent="0.35">
      <c r="A146" s="32">
        <v>552</v>
      </c>
      <c r="B146" s="27"/>
      <c r="C146" s="27"/>
      <c r="D146" s="27">
        <v>1</v>
      </c>
      <c r="E146" s="27"/>
      <c r="F146" s="27"/>
      <c r="G146" s="27">
        <v>1</v>
      </c>
      <c r="H146" s="27"/>
      <c r="I146" s="27">
        <v>2</v>
      </c>
    </row>
    <row r="147" spans="1:9" x14ac:dyDescent="0.35">
      <c r="A147" s="32">
        <v>553</v>
      </c>
      <c r="B147" s="27"/>
      <c r="C147" s="27"/>
      <c r="D147" s="27">
        <v>1</v>
      </c>
      <c r="E147" s="27"/>
      <c r="F147" s="27">
        <v>1</v>
      </c>
      <c r="G147" s="27"/>
      <c r="H147" s="27"/>
      <c r="I147" s="27">
        <v>2</v>
      </c>
    </row>
    <row r="148" spans="1:9" x14ac:dyDescent="0.35">
      <c r="A148" s="32">
        <v>555</v>
      </c>
      <c r="B148" s="27">
        <v>1</v>
      </c>
      <c r="C148" s="27"/>
      <c r="D148" s="27"/>
      <c r="E148" s="27"/>
      <c r="F148" s="27"/>
      <c r="G148" s="27"/>
      <c r="H148" s="27"/>
      <c r="I148" s="27">
        <v>1</v>
      </c>
    </row>
    <row r="149" spans="1:9" x14ac:dyDescent="0.35">
      <c r="A149" s="32">
        <v>561</v>
      </c>
      <c r="B149" s="27"/>
      <c r="C149" s="27"/>
      <c r="D149" s="27">
        <v>1</v>
      </c>
      <c r="E149" s="27"/>
      <c r="F149" s="27"/>
      <c r="G149" s="27"/>
      <c r="H149" s="27"/>
      <c r="I149" s="27">
        <v>1</v>
      </c>
    </row>
    <row r="150" spans="1:9" x14ac:dyDescent="0.35">
      <c r="A150" s="33">
        <v>562</v>
      </c>
      <c r="B150" s="27"/>
      <c r="C150" s="27"/>
      <c r="D150" s="27"/>
      <c r="E150" s="27">
        <v>1</v>
      </c>
      <c r="F150" s="27"/>
      <c r="G150" s="27"/>
      <c r="H150" s="27"/>
      <c r="I150" s="27">
        <v>1</v>
      </c>
    </row>
    <row r="151" spans="1:9" x14ac:dyDescent="0.35">
      <c r="A151" s="32">
        <v>574</v>
      </c>
      <c r="B151" s="27"/>
      <c r="C151" s="27">
        <v>1</v>
      </c>
      <c r="D151" s="27"/>
      <c r="E151" s="27"/>
      <c r="F151" s="27"/>
      <c r="G151" s="27"/>
      <c r="H151" s="27"/>
      <c r="I151" s="27">
        <v>1</v>
      </c>
    </row>
    <row r="152" spans="1:9" x14ac:dyDescent="0.35">
      <c r="A152" s="32">
        <v>576</v>
      </c>
      <c r="B152" s="27"/>
      <c r="C152" s="27">
        <v>2</v>
      </c>
      <c r="D152" s="27"/>
      <c r="E152" s="27"/>
      <c r="F152" s="27"/>
      <c r="G152" s="27"/>
      <c r="H152" s="27"/>
      <c r="I152" s="27">
        <v>2</v>
      </c>
    </row>
    <row r="153" spans="1:9" x14ac:dyDescent="0.35">
      <c r="A153" s="32">
        <v>578</v>
      </c>
      <c r="B153" s="27">
        <v>1</v>
      </c>
      <c r="C153" s="27"/>
      <c r="D153" s="27"/>
      <c r="E153" s="27"/>
      <c r="F153" s="27"/>
      <c r="G153" s="27"/>
      <c r="H153" s="27"/>
      <c r="I153" s="27">
        <v>1</v>
      </c>
    </row>
    <row r="154" spans="1:9" x14ac:dyDescent="0.35">
      <c r="A154" s="32">
        <v>581</v>
      </c>
      <c r="B154" s="27">
        <v>1</v>
      </c>
      <c r="C154" s="27"/>
      <c r="D154" s="27"/>
      <c r="E154" s="27"/>
      <c r="F154" s="27"/>
      <c r="G154" s="27"/>
      <c r="H154" s="27"/>
      <c r="I154" s="27">
        <v>1</v>
      </c>
    </row>
    <row r="155" spans="1:9" x14ac:dyDescent="0.35">
      <c r="A155" s="32">
        <v>582</v>
      </c>
      <c r="B155" s="27"/>
      <c r="C155" s="27"/>
      <c r="D155" s="27"/>
      <c r="E155" s="27"/>
      <c r="F155" s="27"/>
      <c r="G155" s="27">
        <v>1</v>
      </c>
      <c r="H155" s="27"/>
      <c r="I155" s="27">
        <v>1</v>
      </c>
    </row>
    <row r="156" spans="1:9" x14ac:dyDescent="0.35">
      <c r="A156" s="32">
        <v>592</v>
      </c>
      <c r="B156" s="27"/>
      <c r="C156" s="27"/>
      <c r="D156" s="27">
        <v>1</v>
      </c>
      <c r="E156" s="27"/>
      <c r="F156" s="27"/>
      <c r="G156" s="27"/>
      <c r="H156" s="27"/>
      <c r="I156" s="27">
        <v>1</v>
      </c>
    </row>
    <row r="157" spans="1:9" x14ac:dyDescent="0.35">
      <c r="A157" s="32">
        <v>594</v>
      </c>
      <c r="B157" s="27"/>
      <c r="C157" s="27"/>
      <c r="D157" s="27"/>
      <c r="E157" s="27">
        <v>1</v>
      </c>
      <c r="F157" s="27"/>
      <c r="G157" s="27"/>
      <c r="H157" s="27"/>
      <c r="I157" s="27">
        <v>1</v>
      </c>
    </row>
    <row r="158" spans="1:9" x14ac:dyDescent="0.35">
      <c r="A158" s="32">
        <v>597</v>
      </c>
      <c r="B158" s="27"/>
      <c r="C158" s="27"/>
      <c r="D158" s="27"/>
      <c r="E158" s="27">
        <v>1</v>
      </c>
      <c r="F158" s="27"/>
      <c r="G158" s="27"/>
      <c r="H158" s="27"/>
      <c r="I158" s="27">
        <v>1</v>
      </c>
    </row>
    <row r="159" spans="1:9" x14ac:dyDescent="0.35">
      <c r="A159" s="32">
        <v>598</v>
      </c>
      <c r="B159" s="27">
        <v>1</v>
      </c>
      <c r="C159" s="27"/>
      <c r="D159" s="27"/>
      <c r="E159" s="27"/>
      <c r="F159" s="27"/>
      <c r="G159" s="27"/>
      <c r="H159" s="27">
        <v>1</v>
      </c>
      <c r="I159" s="27">
        <v>2</v>
      </c>
    </row>
    <row r="160" spans="1:9" x14ac:dyDescent="0.35">
      <c r="A160" s="32">
        <v>601</v>
      </c>
      <c r="B160" s="27"/>
      <c r="C160" s="27"/>
      <c r="D160" s="27"/>
      <c r="E160" s="27"/>
      <c r="F160" s="27"/>
      <c r="G160" s="27">
        <v>1</v>
      </c>
      <c r="H160" s="27"/>
      <c r="I160" s="27">
        <v>1</v>
      </c>
    </row>
    <row r="161" spans="1:9" x14ac:dyDescent="0.35">
      <c r="A161" s="32">
        <v>605</v>
      </c>
      <c r="B161" s="27">
        <v>1</v>
      </c>
      <c r="C161" s="27"/>
      <c r="D161" s="27"/>
      <c r="E161" s="27"/>
      <c r="F161" s="27"/>
      <c r="G161" s="27"/>
      <c r="H161" s="27"/>
      <c r="I161" s="27">
        <v>1</v>
      </c>
    </row>
    <row r="162" spans="1:9" x14ac:dyDescent="0.35">
      <c r="A162" s="32">
        <v>608</v>
      </c>
      <c r="B162" s="27"/>
      <c r="C162" s="27"/>
      <c r="D162" s="27"/>
      <c r="E162" s="27">
        <v>2</v>
      </c>
      <c r="F162" s="27"/>
      <c r="G162" s="27"/>
      <c r="H162" s="27"/>
      <c r="I162" s="27">
        <v>2</v>
      </c>
    </row>
    <row r="163" spans="1:9" x14ac:dyDescent="0.35">
      <c r="A163" s="32">
        <v>610</v>
      </c>
      <c r="B163" s="27"/>
      <c r="C163" s="27"/>
      <c r="D163" s="27"/>
      <c r="E163" s="27"/>
      <c r="F163" s="27"/>
      <c r="G163" s="27">
        <v>1</v>
      </c>
      <c r="H163" s="27"/>
      <c r="I163" s="27">
        <v>1</v>
      </c>
    </row>
    <row r="164" spans="1:9" x14ac:dyDescent="0.35">
      <c r="A164" s="32">
        <v>612</v>
      </c>
      <c r="B164" s="27"/>
      <c r="C164" s="27"/>
      <c r="D164" s="27"/>
      <c r="E164" s="27"/>
      <c r="F164" s="27"/>
      <c r="G164" s="27"/>
      <c r="H164" s="27">
        <v>1</v>
      </c>
      <c r="I164" s="27">
        <v>1</v>
      </c>
    </row>
    <row r="165" spans="1:9" x14ac:dyDescent="0.35">
      <c r="A165" s="32">
        <v>613</v>
      </c>
      <c r="B165" s="27">
        <v>1</v>
      </c>
      <c r="C165" s="27"/>
      <c r="D165" s="27"/>
      <c r="E165" s="27"/>
      <c r="F165" s="27"/>
      <c r="G165" s="27">
        <v>2</v>
      </c>
      <c r="H165" s="27"/>
      <c r="I165" s="27">
        <v>3</v>
      </c>
    </row>
    <row r="166" spans="1:9" x14ac:dyDescent="0.35">
      <c r="A166" s="32">
        <v>614</v>
      </c>
      <c r="B166" s="27">
        <v>1</v>
      </c>
      <c r="C166" s="27"/>
      <c r="D166" s="27"/>
      <c r="E166" s="27"/>
      <c r="F166" s="27"/>
      <c r="G166" s="27">
        <v>1</v>
      </c>
      <c r="H166" s="27"/>
      <c r="I166" s="27">
        <v>2</v>
      </c>
    </row>
    <row r="167" spans="1:9" x14ac:dyDescent="0.35">
      <c r="A167" s="32">
        <v>619</v>
      </c>
      <c r="B167" s="27">
        <v>1</v>
      </c>
      <c r="C167" s="27"/>
      <c r="D167" s="27"/>
      <c r="E167" s="27"/>
      <c r="F167" s="27"/>
      <c r="G167" s="27"/>
      <c r="H167" s="27"/>
      <c r="I167" s="27">
        <v>1</v>
      </c>
    </row>
    <row r="168" spans="1:9" x14ac:dyDescent="0.35">
      <c r="A168" s="32">
        <v>620</v>
      </c>
      <c r="B168" s="27"/>
      <c r="C168" s="27"/>
      <c r="D168" s="27"/>
      <c r="E168" s="27">
        <v>1</v>
      </c>
      <c r="F168" s="27"/>
      <c r="G168" s="27"/>
      <c r="H168" s="27"/>
      <c r="I168" s="27">
        <v>1</v>
      </c>
    </row>
    <row r="169" spans="1:9" x14ac:dyDescent="0.35">
      <c r="A169" s="32">
        <v>621</v>
      </c>
      <c r="B169" s="27">
        <v>1</v>
      </c>
      <c r="C169" s="27"/>
      <c r="D169" s="27"/>
      <c r="E169" s="27"/>
      <c r="F169" s="27"/>
      <c r="G169" s="27"/>
      <c r="H169" s="27"/>
      <c r="I169" s="27">
        <v>1</v>
      </c>
    </row>
    <row r="170" spans="1:9" x14ac:dyDescent="0.35">
      <c r="A170" s="32">
        <v>636</v>
      </c>
      <c r="B170" s="27"/>
      <c r="C170" s="27"/>
      <c r="D170" s="27"/>
      <c r="E170" s="27">
        <v>1</v>
      </c>
      <c r="F170" s="27"/>
      <c r="G170" s="27"/>
      <c r="H170" s="27"/>
      <c r="I170" s="27">
        <v>1</v>
      </c>
    </row>
    <row r="171" spans="1:9" x14ac:dyDescent="0.35">
      <c r="A171" s="32">
        <v>637</v>
      </c>
      <c r="B171" s="27"/>
      <c r="C171" s="27">
        <v>1</v>
      </c>
      <c r="D171" s="27"/>
      <c r="E171" s="27"/>
      <c r="F171" s="27"/>
      <c r="G171" s="27"/>
      <c r="H171" s="27">
        <v>1</v>
      </c>
      <c r="I171" s="27">
        <v>2</v>
      </c>
    </row>
    <row r="172" spans="1:9" x14ac:dyDescent="0.35">
      <c r="A172" s="32">
        <v>642</v>
      </c>
      <c r="B172" s="27"/>
      <c r="C172" s="27">
        <v>1</v>
      </c>
      <c r="D172" s="27">
        <v>1</v>
      </c>
      <c r="E172" s="27"/>
      <c r="F172" s="27"/>
      <c r="G172" s="27"/>
      <c r="H172" s="27"/>
      <c r="I172" s="27">
        <v>2</v>
      </c>
    </row>
    <row r="173" spans="1:9" x14ac:dyDescent="0.35">
      <c r="A173" s="32">
        <v>646</v>
      </c>
      <c r="B173" s="27"/>
      <c r="C173" s="27"/>
      <c r="D173" s="27"/>
      <c r="E173" s="27"/>
      <c r="F173" s="27"/>
      <c r="G173" s="27">
        <v>1</v>
      </c>
      <c r="H173" s="27"/>
      <c r="I173" s="27">
        <v>1</v>
      </c>
    </row>
    <row r="174" spans="1:9" x14ac:dyDescent="0.35">
      <c r="A174" s="32">
        <v>648</v>
      </c>
      <c r="B174" s="27"/>
      <c r="C174" s="27">
        <v>1</v>
      </c>
      <c r="D174" s="27"/>
      <c r="E174" s="27"/>
      <c r="F174" s="27"/>
      <c r="G174" s="27"/>
      <c r="H174" s="27"/>
      <c r="I174" s="27">
        <v>1</v>
      </c>
    </row>
    <row r="175" spans="1:9" x14ac:dyDescent="0.35">
      <c r="A175" s="32">
        <v>650</v>
      </c>
      <c r="B175" s="27"/>
      <c r="C175" s="27">
        <v>1</v>
      </c>
      <c r="D175" s="27"/>
      <c r="E175" s="27"/>
      <c r="F175" s="27"/>
      <c r="G175" s="27"/>
      <c r="H175" s="27"/>
      <c r="I175" s="27">
        <v>1</v>
      </c>
    </row>
    <row r="176" spans="1:9" x14ac:dyDescent="0.35">
      <c r="A176" s="32">
        <v>651</v>
      </c>
      <c r="B176" s="27">
        <v>1</v>
      </c>
      <c r="C176" s="27"/>
      <c r="D176" s="27"/>
      <c r="E176" s="27"/>
      <c r="F176" s="27">
        <v>1</v>
      </c>
      <c r="G176" s="27"/>
      <c r="H176" s="27"/>
      <c r="I176" s="27">
        <v>2</v>
      </c>
    </row>
    <row r="177" spans="1:9" x14ac:dyDescent="0.35">
      <c r="A177" s="32">
        <v>654</v>
      </c>
      <c r="B177" s="27"/>
      <c r="C177" s="27"/>
      <c r="D177" s="27"/>
      <c r="E177" s="27">
        <v>1</v>
      </c>
      <c r="F177" s="27"/>
      <c r="G177" s="27"/>
      <c r="H177" s="27"/>
      <c r="I177" s="27">
        <v>1</v>
      </c>
    </row>
    <row r="178" spans="1:9" x14ac:dyDescent="0.35">
      <c r="A178" s="32">
        <v>656</v>
      </c>
      <c r="B178" s="27">
        <v>1</v>
      </c>
      <c r="C178" s="27"/>
      <c r="D178" s="27"/>
      <c r="E178" s="27"/>
      <c r="F178" s="27"/>
      <c r="G178" s="27"/>
      <c r="H178" s="27">
        <v>1</v>
      </c>
      <c r="I178" s="27">
        <v>2</v>
      </c>
    </row>
    <row r="179" spans="1:9" x14ac:dyDescent="0.35">
      <c r="A179" s="32">
        <v>657</v>
      </c>
      <c r="B179" s="27">
        <v>1</v>
      </c>
      <c r="C179" s="27"/>
      <c r="D179" s="27"/>
      <c r="E179" s="27"/>
      <c r="F179" s="27"/>
      <c r="G179" s="27"/>
      <c r="H179" s="27"/>
      <c r="I179" s="27">
        <v>1</v>
      </c>
    </row>
    <row r="180" spans="1:9" x14ac:dyDescent="0.35">
      <c r="A180" s="33">
        <v>659</v>
      </c>
      <c r="B180" s="27"/>
      <c r="C180" s="27"/>
      <c r="D180" s="27"/>
      <c r="E180" s="27"/>
      <c r="F180" s="27"/>
      <c r="G180" s="27"/>
      <c r="H180" s="27">
        <v>1</v>
      </c>
      <c r="I180" s="27">
        <v>1</v>
      </c>
    </row>
    <row r="181" spans="1:9" x14ac:dyDescent="0.35">
      <c r="A181" s="32">
        <v>663</v>
      </c>
      <c r="B181" s="27"/>
      <c r="C181" s="27"/>
      <c r="D181" s="27"/>
      <c r="E181" s="27"/>
      <c r="F181" s="27">
        <v>1</v>
      </c>
      <c r="G181" s="27"/>
      <c r="H181" s="27"/>
      <c r="I181" s="27">
        <v>1</v>
      </c>
    </row>
    <row r="182" spans="1:9" x14ac:dyDescent="0.35">
      <c r="A182" s="32">
        <v>664</v>
      </c>
      <c r="B182" s="27">
        <v>1</v>
      </c>
      <c r="C182" s="27"/>
      <c r="D182" s="27">
        <v>1</v>
      </c>
      <c r="E182" s="27"/>
      <c r="F182" s="27"/>
      <c r="G182" s="27"/>
      <c r="H182" s="27"/>
      <c r="I182" s="27">
        <v>2</v>
      </c>
    </row>
    <row r="183" spans="1:9" x14ac:dyDescent="0.35">
      <c r="A183" s="32">
        <v>665</v>
      </c>
      <c r="B183" s="27"/>
      <c r="C183" s="27"/>
      <c r="D183" s="27">
        <v>1</v>
      </c>
      <c r="E183" s="27">
        <v>2</v>
      </c>
      <c r="F183" s="27">
        <v>1</v>
      </c>
      <c r="G183" s="27"/>
      <c r="H183" s="27"/>
      <c r="I183" s="27">
        <v>4</v>
      </c>
    </row>
    <row r="184" spans="1:9" x14ac:dyDescent="0.35">
      <c r="A184" s="32">
        <v>666</v>
      </c>
      <c r="B184" s="27"/>
      <c r="C184" s="27">
        <v>1</v>
      </c>
      <c r="D184" s="27"/>
      <c r="E184" s="27"/>
      <c r="F184" s="27">
        <v>1</v>
      </c>
      <c r="G184" s="27">
        <v>1</v>
      </c>
      <c r="H184" s="27"/>
      <c r="I184" s="27">
        <v>3</v>
      </c>
    </row>
    <row r="185" spans="1:9" x14ac:dyDescent="0.35">
      <c r="A185" s="32">
        <v>667</v>
      </c>
      <c r="B185" s="27"/>
      <c r="C185" s="27"/>
      <c r="D185" s="27"/>
      <c r="E185" s="27">
        <v>1</v>
      </c>
      <c r="F185" s="27"/>
      <c r="G185" s="27"/>
      <c r="H185" s="27"/>
      <c r="I185" s="27">
        <v>1</v>
      </c>
    </row>
    <row r="186" spans="1:9" x14ac:dyDescent="0.35">
      <c r="A186" s="32">
        <v>669</v>
      </c>
      <c r="B186" s="27"/>
      <c r="C186" s="27"/>
      <c r="D186" s="27"/>
      <c r="E186" s="27"/>
      <c r="F186" s="27"/>
      <c r="G186" s="27"/>
      <c r="H186" s="27">
        <v>1</v>
      </c>
      <c r="I186" s="27">
        <v>1</v>
      </c>
    </row>
    <row r="187" spans="1:9" x14ac:dyDescent="0.35">
      <c r="A187" s="32">
        <v>673</v>
      </c>
      <c r="B187" s="27"/>
      <c r="C187" s="27"/>
      <c r="D187" s="27"/>
      <c r="E187" s="27"/>
      <c r="F187" s="27">
        <v>1</v>
      </c>
      <c r="G187" s="27">
        <v>2</v>
      </c>
      <c r="H187" s="27"/>
      <c r="I187" s="27">
        <v>3</v>
      </c>
    </row>
    <row r="188" spans="1:9" x14ac:dyDescent="0.35">
      <c r="A188" s="32">
        <v>675</v>
      </c>
      <c r="B188" s="27"/>
      <c r="C188" s="27"/>
      <c r="D188" s="27"/>
      <c r="E188" s="27"/>
      <c r="F188" s="27"/>
      <c r="G188" s="27"/>
      <c r="H188" s="27">
        <v>1</v>
      </c>
      <c r="I188" s="27">
        <v>1</v>
      </c>
    </row>
    <row r="189" spans="1:9" x14ac:dyDescent="0.35">
      <c r="A189" s="32">
        <v>676</v>
      </c>
      <c r="B189" s="27"/>
      <c r="C189" s="27"/>
      <c r="D189" s="27"/>
      <c r="E189" s="27">
        <v>1</v>
      </c>
      <c r="F189" s="27"/>
      <c r="G189" s="27"/>
      <c r="H189" s="27"/>
      <c r="I189" s="27">
        <v>1</v>
      </c>
    </row>
    <row r="190" spans="1:9" x14ac:dyDescent="0.35">
      <c r="A190" s="32">
        <v>680</v>
      </c>
      <c r="B190" s="27"/>
      <c r="C190" s="27"/>
      <c r="D190" s="27"/>
      <c r="E190" s="27"/>
      <c r="F190" s="27"/>
      <c r="G190" s="27">
        <v>1</v>
      </c>
      <c r="H190" s="27"/>
      <c r="I190" s="27">
        <v>1</v>
      </c>
    </row>
    <row r="191" spans="1:9" x14ac:dyDescent="0.35">
      <c r="A191" s="32">
        <v>681</v>
      </c>
      <c r="B191" s="27"/>
      <c r="C191" s="27"/>
      <c r="D191" s="27">
        <v>1</v>
      </c>
      <c r="E191" s="27"/>
      <c r="F191" s="27"/>
      <c r="G191" s="27"/>
      <c r="H191" s="27"/>
      <c r="I191" s="27">
        <v>1</v>
      </c>
    </row>
    <row r="192" spans="1:9" x14ac:dyDescent="0.35">
      <c r="A192" s="32">
        <v>682</v>
      </c>
      <c r="B192" s="27"/>
      <c r="C192" s="27"/>
      <c r="D192" s="27"/>
      <c r="E192" s="27"/>
      <c r="F192" s="27"/>
      <c r="G192" s="27"/>
      <c r="H192" s="27">
        <v>1</v>
      </c>
      <c r="I192" s="27">
        <v>1</v>
      </c>
    </row>
    <row r="193" spans="1:9" x14ac:dyDescent="0.35">
      <c r="A193" s="32">
        <v>683</v>
      </c>
      <c r="B193" s="27"/>
      <c r="C193" s="27"/>
      <c r="D193" s="27"/>
      <c r="E193" s="27"/>
      <c r="F193" s="27">
        <v>1</v>
      </c>
      <c r="G193" s="27">
        <v>1</v>
      </c>
      <c r="H193" s="27"/>
      <c r="I193" s="27">
        <v>2</v>
      </c>
    </row>
    <row r="194" spans="1:9" x14ac:dyDescent="0.35">
      <c r="A194" s="32">
        <v>685</v>
      </c>
      <c r="B194" s="27"/>
      <c r="C194" s="27"/>
      <c r="D194" s="27">
        <v>1</v>
      </c>
      <c r="E194" s="27"/>
      <c r="F194" s="27"/>
      <c r="G194" s="27"/>
      <c r="H194" s="27"/>
      <c r="I194" s="27">
        <v>1</v>
      </c>
    </row>
    <row r="195" spans="1:9" x14ac:dyDescent="0.35">
      <c r="A195" s="32">
        <v>687</v>
      </c>
      <c r="B195" s="27"/>
      <c r="C195" s="27"/>
      <c r="D195" s="27"/>
      <c r="E195" s="27"/>
      <c r="F195" s="27">
        <v>1</v>
      </c>
      <c r="G195" s="27"/>
      <c r="H195" s="27"/>
      <c r="I195" s="27">
        <v>1</v>
      </c>
    </row>
    <row r="196" spans="1:9" x14ac:dyDescent="0.35">
      <c r="A196" s="32">
        <v>690</v>
      </c>
      <c r="B196" s="27"/>
      <c r="C196" s="27"/>
      <c r="D196" s="27">
        <v>1</v>
      </c>
      <c r="E196" s="27"/>
      <c r="F196" s="27"/>
      <c r="G196" s="27"/>
      <c r="H196" s="27"/>
      <c r="I196" s="27">
        <v>1</v>
      </c>
    </row>
    <row r="197" spans="1:9" x14ac:dyDescent="0.35">
      <c r="A197" s="32">
        <v>695</v>
      </c>
      <c r="B197" s="27">
        <v>1</v>
      </c>
      <c r="C197" s="27"/>
      <c r="D197" s="27"/>
      <c r="E197" s="27"/>
      <c r="F197" s="27"/>
      <c r="G197" s="27"/>
      <c r="H197" s="27"/>
      <c r="I197" s="27">
        <v>1</v>
      </c>
    </row>
    <row r="198" spans="1:9" x14ac:dyDescent="0.35">
      <c r="A198" s="32">
        <v>697</v>
      </c>
      <c r="B198" s="27">
        <v>1</v>
      </c>
      <c r="C198" s="27"/>
      <c r="D198" s="27">
        <v>1</v>
      </c>
      <c r="E198" s="27"/>
      <c r="F198" s="27"/>
      <c r="G198" s="27"/>
      <c r="H198" s="27"/>
      <c r="I198" s="27">
        <v>2</v>
      </c>
    </row>
    <row r="199" spans="1:9" x14ac:dyDescent="0.35">
      <c r="A199" s="32">
        <v>701</v>
      </c>
      <c r="B199" s="27"/>
      <c r="C199" s="27">
        <v>1</v>
      </c>
      <c r="D199" s="27"/>
      <c r="E199" s="27"/>
      <c r="F199" s="27"/>
      <c r="G199" s="27"/>
      <c r="H199" s="27"/>
      <c r="I199" s="27">
        <v>1</v>
      </c>
    </row>
    <row r="200" spans="1:9" x14ac:dyDescent="0.35">
      <c r="A200" s="32">
        <v>703</v>
      </c>
      <c r="B200" s="27">
        <v>1</v>
      </c>
      <c r="C200" s="27"/>
      <c r="D200" s="27"/>
      <c r="E200" s="27"/>
      <c r="F200" s="27"/>
      <c r="G200" s="27"/>
      <c r="H200" s="27"/>
      <c r="I200" s="27">
        <v>1</v>
      </c>
    </row>
    <row r="201" spans="1:9" x14ac:dyDescent="0.35">
      <c r="A201" s="32">
        <v>705</v>
      </c>
      <c r="B201" s="27"/>
      <c r="C201" s="27">
        <v>1</v>
      </c>
      <c r="D201" s="27"/>
      <c r="E201" s="27"/>
      <c r="F201" s="27"/>
      <c r="G201" s="27"/>
      <c r="H201" s="27">
        <v>1</v>
      </c>
      <c r="I201" s="27">
        <v>2</v>
      </c>
    </row>
    <row r="202" spans="1:9" x14ac:dyDescent="0.35">
      <c r="A202" s="32">
        <v>710</v>
      </c>
      <c r="B202" s="27"/>
      <c r="C202" s="27"/>
      <c r="D202" s="27"/>
      <c r="E202" s="27"/>
      <c r="F202" s="27">
        <v>1</v>
      </c>
      <c r="G202" s="27"/>
      <c r="H202" s="27"/>
      <c r="I202" s="27">
        <v>1</v>
      </c>
    </row>
    <row r="203" spans="1:9" x14ac:dyDescent="0.35">
      <c r="A203" s="32">
        <v>713</v>
      </c>
      <c r="B203" s="27"/>
      <c r="C203" s="27"/>
      <c r="D203" s="27"/>
      <c r="E203" s="27">
        <v>1</v>
      </c>
      <c r="F203" s="27"/>
      <c r="G203" s="27"/>
      <c r="H203" s="27"/>
      <c r="I203" s="27">
        <v>1</v>
      </c>
    </row>
    <row r="204" spans="1:9" x14ac:dyDescent="0.35">
      <c r="A204" s="32">
        <v>716</v>
      </c>
      <c r="B204" s="27"/>
      <c r="C204" s="27"/>
      <c r="D204" s="27">
        <v>1</v>
      </c>
      <c r="E204" s="27"/>
      <c r="F204" s="27"/>
      <c r="G204" s="27"/>
      <c r="H204" s="27"/>
      <c r="I204" s="27">
        <v>1</v>
      </c>
    </row>
    <row r="205" spans="1:9" x14ac:dyDescent="0.35">
      <c r="A205" s="32">
        <v>725</v>
      </c>
      <c r="B205" s="27"/>
      <c r="C205" s="27"/>
      <c r="D205" s="27">
        <v>1</v>
      </c>
      <c r="E205" s="27"/>
      <c r="F205" s="27"/>
      <c r="G205" s="27"/>
      <c r="H205" s="27"/>
      <c r="I205" s="27">
        <v>1</v>
      </c>
    </row>
    <row r="206" spans="1:9" x14ac:dyDescent="0.35">
      <c r="A206" s="32">
        <v>729</v>
      </c>
      <c r="B206" s="27"/>
      <c r="C206" s="27"/>
      <c r="D206" s="27"/>
      <c r="E206" s="27"/>
      <c r="F206" s="27"/>
      <c r="G206" s="27">
        <v>2</v>
      </c>
      <c r="H206" s="27"/>
      <c r="I206" s="27">
        <v>2</v>
      </c>
    </row>
    <row r="207" spans="1:9" x14ac:dyDescent="0.35">
      <c r="A207" s="32">
        <v>731</v>
      </c>
      <c r="B207" s="27"/>
      <c r="C207" s="27"/>
      <c r="D207" s="27"/>
      <c r="E207" s="27"/>
      <c r="F207" s="27"/>
      <c r="G207" s="27"/>
      <c r="H207" s="27">
        <v>2</v>
      </c>
      <c r="I207" s="27">
        <v>2</v>
      </c>
    </row>
    <row r="208" spans="1:9" x14ac:dyDescent="0.35">
      <c r="A208" s="32">
        <v>733</v>
      </c>
      <c r="B208" s="27">
        <v>1</v>
      </c>
      <c r="C208" s="27"/>
      <c r="D208" s="27">
        <v>1</v>
      </c>
      <c r="E208" s="27"/>
      <c r="F208" s="27">
        <v>1</v>
      </c>
      <c r="G208" s="27"/>
      <c r="H208" s="27"/>
      <c r="I208" s="27">
        <v>3</v>
      </c>
    </row>
    <row r="209" spans="1:9" x14ac:dyDescent="0.35">
      <c r="A209" s="32">
        <v>742</v>
      </c>
      <c r="B209" s="27"/>
      <c r="C209" s="27"/>
      <c r="D209" s="27"/>
      <c r="E209" s="27"/>
      <c r="F209" s="27"/>
      <c r="G209" s="27">
        <v>1</v>
      </c>
      <c r="H209" s="27">
        <v>1</v>
      </c>
      <c r="I209" s="27">
        <v>2</v>
      </c>
    </row>
    <row r="210" spans="1:9" x14ac:dyDescent="0.35">
      <c r="A210" s="32">
        <v>745</v>
      </c>
      <c r="B210" s="27"/>
      <c r="C210" s="27">
        <v>1</v>
      </c>
      <c r="D210" s="27"/>
      <c r="E210" s="27"/>
      <c r="F210" s="27"/>
      <c r="G210" s="27"/>
      <c r="H210" s="27"/>
      <c r="I210" s="27">
        <v>1</v>
      </c>
    </row>
    <row r="211" spans="1:9" x14ac:dyDescent="0.35">
      <c r="A211" s="32">
        <v>749</v>
      </c>
      <c r="B211" s="27"/>
      <c r="C211" s="27"/>
      <c r="D211" s="27"/>
      <c r="E211" s="27">
        <v>1</v>
      </c>
      <c r="F211" s="27">
        <v>1</v>
      </c>
      <c r="G211" s="27"/>
      <c r="H211" s="27"/>
      <c r="I211" s="27">
        <v>2</v>
      </c>
    </row>
    <row r="212" spans="1:9" x14ac:dyDescent="0.35">
      <c r="A212" s="33">
        <v>752</v>
      </c>
      <c r="B212" s="27"/>
      <c r="C212" s="27"/>
      <c r="D212" s="27"/>
      <c r="E212" s="27"/>
      <c r="F212" s="27"/>
      <c r="G212" s="27">
        <v>1</v>
      </c>
      <c r="H212" s="27"/>
      <c r="I212" s="27">
        <v>1</v>
      </c>
    </row>
    <row r="213" spans="1:9" x14ac:dyDescent="0.35">
      <c r="A213" s="32">
        <v>753</v>
      </c>
      <c r="B213" s="27"/>
      <c r="C213" s="27">
        <v>1</v>
      </c>
      <c r="D213" s="27"/>
      <c r="E213" s="27">
        <v>1</v>
      </c>
      <c r="F213" s="27"/>
      <c r="G213" s="27"/>
      <c r="H213" s="27"/>
      <c r="I213" s="27">
        <v>2</v>
      </c>
    </row>
    <row r="214" spans="1:9" x14ac:dyDescent="0.35">
      <c r="A214" s="32">
        <v>756</v>
      </c>
      <c r="B214" s="27">
        <v>1</v>
      </c>
      <c r="C214" s="27"/>
      <c r="D214" s="27"/>
      <c r="E214" s="27"/>
      <c r="F214" s="27"/>
      <c r="G214" s="27"/>
      <c r="H214" s="27"/>
      <c r="I214" s="27">
        <v>1</v>
      </c>
    </row>
    <row r="215" spans="1:9" x14ac:dyDescent="0.35">
      <c r="A215" s="32">
        <v>757</v>
      </c>
      <c r="B215" s="27"/>
      <c r="C215" s="27"/>
      <c r="D215" s="27"/>
      <c r="E215" s="27">
        <v>1</v>
      </c>
      <c r="F215" s="27"/>
      <c r="G215" s="27"/>
      <c r="H215" s="27"/>
      <c r="I215" s="27">
        <v>1</v>
      </c>
    </row>
    <row r="216" spans="1:9" x14ac:dyDescent="0.35">
      <c r="A216" s="32">
        <v>763</v>
      </c>
      <c r="B216" s="27"/>
      <c r="C216" s="27"/>
      <c r="D216" s="27"/>
      <c r="E216" s="27"/>
      <c r="F216" s="27">
        <v>1</v>
      </c>
      <c r="G216" s="27"/>
      <c r="H216" s="27"/>
      <c r="I216" s="27">
        <v>1</v>
      </c>
    </row>
    <row r="217" spans="1:9" x14ac:dyDescent="0.35">
      <c r="A217" s="32">
        <v>764</v>
      </c>
      <c r="B217" s="27"/>
      <c r="C217" s="27"/>
      <c r="D217" s="27">
        <v>1</v>
      </c>
      <c r="E217" s="27"/>
      <c r="F217" s="27">
        <v>1</v>
      </c>
      <c r="G217" s="27"/>
      <c r="H217" s="27"/>
      <c r="I217" s="27">
        <v>2</v>
      </c>
    </row>
    <row r="218" spans="1:9" x14ac:dyDescent="0.35">
      <c r="A218" s="32">
        <v>765</v>
      </c>
      <c r="B218" s="27"/>
      <c r="C218" s="27">
        <v>1</v>
      </c>
      <c r="D218" s="27"/>
      <c r="E218" s="27"/>
      <c r="F218" s="27"/>
      <c r="G218" s="27"/>
      <c r="H218" s="27"/>
      <c r="I218" s="27">
        <v>1</v>
      </c>
    </row>
    <row r="219" spans="1:9" x14ac:dyDescent="0.35">
      <c r="A219" s="32">
        <v>769</v>
      </c>
      <c r="B219" s="27"/>
      <c r="C219" s="27">
        <v>1</v>
      </c>
      <c r="D219" s="27"/>
      <c r="E219" s="27"/>
      <c r="F219" s="27"/>
      <c r="G219" s="27"/>
      <c r="H219" s="27"/>
      <c r="I219" s="27">
        <v>1</v>
      </c>
    </row>
    <row r="220" spans="1:9" x14ac:dyDescent="0.35">
      <c r="A220" s="32">
        <v>773</v>
      </c>
      <c r="B220" s="27">
        <v>2</v>
      </c>
      <c r="C220" s="27"/>
      <c r="D220" s="27"/>
      <c r="E220" s="27"/>
      <c r="F220" s="27"/>
      <c r="G220" s="27">
        <v>1</v>
      </c>
      <c r="H220" s="27"/>
      <c r="I220" s="27">
        <v>3</v>
      </c>
    </row>
    <row r="221" spans="1:9" x14ac:dyDescent="0.35">
      <c r="A221" s="32">
        <v>775</v>
      </c>
      <c r="B221" s="27"/>
      <c r="C221" s="27">
        <v>1</v>
      </c>
      <c r="D221" s="27"/>
      <c r="E221" s="27"/>
      <c r="F221" s="27"/>
      <c r="G221" s="27"/>
      <c r="H221" s="27"/>
      <c r="I221" s="27">
        <v>1</v>
      </c>
    </row>
    <row r="222" spans="1:9" x14ac:dyDescent="0.35">
      <c r="A222" s="32">
        <v>776</v>
      </c>
      <c r="B222" s="27"/>
      <c r="C222" s="27"/>
      <c r="D222" s="27"/>
      <c r="E222" s="27">
        <v>1</v>
      </c>
      <c r="F222" s="27"/>
      <c r="G222" s="27"/>
      <c r="H222" s="27"/>
      <c r="I222" s="27">
        <v>1</v>
      </c>
    </row>
    <row r="223" spans="1:9" x14ac:dyDescent="0.35">
      <c r="A223" s="32">
        <v>779</v>
      </c>
      <c r="B223" s="27"/>
      <c r="C223" s="27"/>
      <c r="D223" s="27">
        <v>1</v>
      </c>
      <c r="E223" s="27"/>
      <c r="F223" s="27"/>
      <c r="G223" s="27"/>
      <c r="H223" s="27"/>
      <c r="I223" s="27">
        <v>1</v>
      </c>
    </row>
    <row r="224" spans="1:9" x14ac:dyDescent="0.35">
      <c r="A224" s="32">
        <v>780</v>
      </c>
      <c r="B224" s="27"/>
      <c r="C224" s="27">
        <v>1</v>
      </c>
      <c r="D224" s="27"/>
      <c r="E224" s="27"/>
      <c r="F224" s="27"/>
      <c r="G224" s="27"/>
      <c r="H224" s="27"/>
      <c r="I224" s="27">
        <v>1</v>
      </c>
    </row>
    <row r="225" spans="1:9" x14ac:dyDescent="0.35">
      <c r="A225" s="32">
        <v>787</v>
      </c>
      <c r="B225" s="27"/>
      <c r="C225" s="27"/>
      <c r="D225" s="27"/>
      <c r="E225" s="27"/>
      <c r="F225" s="27">
        <v>1</v>
      </c>
      <c r="G225" s="27"/>
      <c r="H225" s="27"/>
      <c r="I225" s="27">
        <v>1</v>
      </c>
    </row>
    <row r="226" spans="1:9" x14ac:dyDescent="0.35">
      <c r="A226" s="32">
        <v>788</v>
      </c>
      <c r="B226" s="27"/>
      <c r="C226" s="27"/>
      <c r="D226" s="27">
        <v>1</v>
      </c>
      <c r="E226" s="27"/>
      <c r="F226" s="27"/>
      <c r="G226" s="27"/>
      <c r="H226" s="27"/>
      <c r="I226" s="27">
        <v>1</v>
      </c>
    </row>
    <row r="227" spans="1:9" x14ac:dyDescent="0.35">
      <c r="A227" s="32">
        <v>796</v>
      </c>
      <c r="B227" s="27">
        <v>1</v>
      </c>
      <c r="C227" s="27"/>
      <c r="D227" s="27"/>
      <c r="E227" s="27"/>
      <c r="F227" s="27"/>
      <c r="G227" s="27"/>
      <c r="H227" s="27"/>
      <c r="I227" s="27">
        <v>1</v>
      </c>
    </row>
    <row r="228" spans="1:9" x14ac:dyDescent="0.35">
      <c r="A228" s="32">
        <v>802</v>
      </c>
      <c r="B228" s="27"/>
      <c r="C228" s="27">
        <v>1</v>
      </c>
      <c r="D228" s="27"/>
      <c r="E228" s="27"/>
      <c r="F228" s="27">
        <v>1</v>
      </c>
      <c r="G228" s="27"/>
      <c r="H228" s="27"/>
      <c r="I228" s="27">
        <v>2</v>
      </c>
    </row>
    <row r="229" spans="1:9" x14ac:dyDescent="0.35">
      <c r="A229" s="32">
        <v>806</v>
      </c>
      <c r="B229" s="27"/>
      <c r="C229" s="27"/>
      <c r="D229" s="27"/>
      <c r="E229" s="27"/>
      <c r="F229" s="27"/>
      <c r="G229" s="27"/>
      <c r="H229" s="27">
        <v>1</v>
      </c>
      <c r="I229" s="27">
        <v>1</v>
      </c>
    </row>
    <row r="230" spans="1:9" x14ac:dyDescent="0.35">
      <c r="A230" s="32">
        <v>809</v>
      </c>
      <c r="B230" s="27"/>
      <c r="C230" s="27"/>
      <c r="D230" s="27"/>
      <c r="E230" s="27">
        <v>1</v>
      </c>
      <c r="F230" s="27"/>
      <c r="G230" s="27"/>
      <c r="H230" s="27"/>
      <c r="I230" s="27">
        <v>1</v>
      </c>
    </row>
    <row r="231" spans="1:9" x14ac:dyDescent="0.35">
      <c r="A231" s="32">
        <v>810</v>
      </c>
      <c r="B231" s="27"/>
      <c r="C231" s="27"/>
      <c r="D231" s="27"/>
      <c r="E231" s="27"/>
      <c r="F231" s="27">
        <v>1</v>
      </c>
      <c r="G231" s="27"/>
      <c r="H231" s="27"/>
      <c r="I231" s="27">
        <v>1</v>
      </c>
    </row>
    <row r="232" spans="1:9" x14ac:dyDescent="0.35">
      <c r="A232" s="32">
        <v>811</v>
      </c>
      <c r="B232" s="27"/>
      <c r="C232" s="27">
        <v>1</v>
      </c>
      <c r="D232" s="27">
        <v>1</v>
      </c>
      <c r="E232" s="27"/>
      <c r="F232" s="27"/>
      <c r="G232" s="27"/>
      <c r="H232" s="27"/>
      <c r="I232" s="27">
        <v>2</v>
      </c>
    </row>
    <row r="233" spans="1:9" x14ac:dyDescent="0.35">
      <c r="A233" s="32">
        <v>815</v>
      </c>
      <c r="B233" s="27">
        <v>1</v>
      </c>
      <c r="C233" s="27"/>
      <c r="D233" s="27"/>
      <c r="E233" s="27"/>
      <c r="F233" s="27"/>
      <c r="G233" s="27"/>
      <c r="H233" s="27"/>
      <c r="I233" s="27">
        <v>1</v>
      </c>
    </row>
    <row r="234" spans="1:9" x14ac:dyDescent="0.35">
      <c r="A234" s="32">
        <v>820</v>
      </c>
      <c r="B234" s="27"/>
      <c r="C234" s="27"/>
      <c r="D234" s="27"/>
      <c r="E234" s="27">
        <v>1</v>
      </c>
      <c r="F234" s="27"/>
      <c r="G234" s="27"/>
      <c r="H234" s="27"/>
      <c r="I234" s="27">
        <v>1</v>
      </c>
    </row>
    <row r="235" spans="1:9" x14ac:dyDescent="0.35">
      <c r="A235" s="32">
        <v>821</v>
      </c>
      <c r="B235" s="27"/>
      <c r="C235" s="27"/>
      <c r="D235" s="27"/>
      <c r="E235" s="27"/>
      <c r="F235" s="27"/>
      <c r="G235" s="27"/>
      <c r="H235" s="27">
        <v>1</v>
      </c>
      <c r="I235" s="27">
        <v>1</v>
      </c>
    </row>
    <row r="236" spans="1:9" x14ac:dyDescent="0.35">
      <c r="A236" s="32">
        <v>823</v>
      </c>
      <c r="B236" s="27"/>
      <c r="C236" s="27"/>
      <c r="D236" s="27"/>
      <c r="E236" s="27"/>
      <c r="F236" s="27"/>
      <c r="G236" s="27">
        <v>1</v>
      </c>
      <c r="H236" s="27"/>
      <c r="I236" s="27">
        <v>1</v>
      </c>
    </row>
    <row r="237" spans="1:9" x14ac:dyDescent="0.35">
      <c r="A237" s="32">
        <v>830</v>
      </c>
      <c r="B237" s="27"/>
      <c r="C237" s="27"/>
      <c r="D237" s="27"/>
      <c r="E237" s="27"/>
      <c r="F237" s="27">
        <v>1</v>
      </c>
      <c r="G237" s="27">
        <v>1</v>
      </c>
      <c r="H237" s="27"/>
      <c r="I237" s="27">
        <v>2</v>
      </c>
    </row>
    <row r="238" spans="1:9" x14ac:dyDescent="0.35">
      <c r="A238" s="32">
        <v>841</v>
      </c>
      <c r="B238" s="27">
        <v>1</v>
      </c>
      <c r="C238" s="27"/>
      <c r="D238" s="27"/>
      <c r="E238" s="27"/>
      <c r="F238" s="27"/>
      <c r="G238" s="27"/>
      <c r="H238" s="27"/>
      <c r="I238" s="27">
        <v>1</v>
      </c>
    </row>
    <row r="239" spans="1:9" x14ac:dyDescent="0.35">
      <c r="A239" s="33">
        <v>842</v>
      </c>
      <c r="B239" s="27">
        <v>1</v>
      </c>
      <c r="C239" s="27"/>
      <c r="D239" s="27"/>
      <c r="E239" s="27"/>
      <c r="F239" s="27"/>
      <c r="G239" s="27"/>
      <c r="H239" s="27"/>
      <c r="I239" s="27">
        <v>1</v>
      </c>
    </row>
    <row r="240" spans="1:9" x14ac:dyDescent="0.35">
      <c r="A240" s="32">
        <v>847</v>
      </c>
      <c r="B240" s="27"/>
      <c r="C240" s="27"/>
      <c r="D240" s="27"/>
      <c r="E240" s="27">
        <v>1</v>
      </c>
      <c r="F240" s="27"/>
      <c r="G240" s="27"/>
      <c r="H240" s="27"/>
      <c r="I240" s="27">
        <v>1</v>
      </c>
    </row>
    <row r="241" spans="1:9" x14ac:dyDescent="0.35">
      <c r="A241" s="32">
        <v>848</v>
      </c>
      <c r="B241" s="27"/>
      <c r="C241" s="27"/>
      <c r="D241" s="27"/>
      <c r="E241" s="27"/>
      <c r="F241" s="27"/>
      <c r="G241" s="27">
        <v>1</v>
      </c>
      <c r="H241" s="27">
        <v>1</v>
      </c>
      <c r="I241" s="27">
        <v>2</v>
      </c>
    </row>
    <row r="242" spans="1:9" x14ac:dyDescent="0.35">
      <c r="A242" s="32">
        <v>849</v>
      </c>
      <c r="B242" s="27"/>
      <c r="C242" s="27">
        <v>1</v>
      </c>
      <c r="D242" s="27"/>
      <c r="E242" s="27"/>
      <c r="F242" s="27"/>
      <c r="G242" s="27"/>
      <c r="H242" s="27"/>
      <c r="I242" s="27">
        <v>1</v>
      </c>
    </row>
    <row r="243" spans="1:9" x14ac:dyDescent="0.35">
      <c r="A243" s="32">
        <v>853</v>
      </c>
      <c r="B243" s="27">
        <v>1</v>
      </c>
      <c r="C243" s="27"/>
      <c r="D243" s="27"/>
      <c r="E243" s="27">
        <v>1</v>
      </c>
      <c r="F243" s="27">
        <v>1</v>
      </c>
      <c r="G243" s="27"/>
      <c r="H243" s="27"/>
      <c r="I243" s="27">
        <v>3</v>
      </c>
    </row>
    <row r="244" spans="1:9" x14ac:dyDescent="0.35">
      <c r="A244" s="32">
        <v>857</v>
      </c>
      <c r="B244" s="27"/>
      <c r="C244" s="27">
        <v>2</v>
      </c>
      <c r="D244" s="27">
        <v>2</v>
      </c>
      <c r="E244" s="27"/>
      <c r="F244" s="27"/>
      <c r="G244" s="27">
        <v>1</v>
      </c>
      <c r="H244" s="27"/>
      <c r="I244" s="27">
        <v>5</v>
      </c>
    </row>
    <row r="245" spans="1:9" x14ac:dyDescent="0.35">
      <c r="A245" s="32">
        <v>860</v>
      </c>
      <c r="B245" s="27"/>
      <c r="C245" s="27">
        <v>1</v>
      </c>
      <c r="D245" s="27"/>
      <c r="E245" s="27"/>
      <c r="F245" s="27"/>
      <c r="G245" s="27"/>
      <c r="H245" s="27"/>
      <c r="I245" s="27">
        <v>1</v>
      </c>
    </row>
    <row r="246" spans="1:9" x14ac:dyDescent="0.35">
      <c r="A246" s="32">
        <v>866</v>
      </c>
      <c r="B246" s="27"/>
      <c r="C246" s="27"/>
      <c r="D246" s="27"/>
      <c r="E246" s="27"/>
      <c r="F246" s="27"/>
      <c r="G246" s="27">
        <v>1</v>
      </c>
      <c r="H246" s="27">
        <v>1</v>
      </c>
      <c r="I246" s="27">
        <v>2</v>
      </c>
    </row>
    <row r="247" spans="1:9" x14ac:dyDescent="0.35">
      <c r="A247" s="32">
        <v>868</v>
      </c>
      <c r="B247" s="27"/>
      <c r="C247" s="27">
        <v>1</v>
      </c>
      <c r="D247" s="27"/>
      <c r="E247" s="27"/>
      <c r="F247" s="27">
        <v>2</v>
      </c>
      <c r="G247" s="27"/>
      <c r="H247" s="27"/>
      <c r="I247" s="27">
        <v>3</v>
      </c>
    </row>
    <row r="248" spans="1:9" x14ac:dyDescent="0.35">
      <c r="A248" s="32">
        <v>869</v>
      </c>
      <c r="B248" s="27"/>
      <c r="C248" s="27">
        <v>1</v>
      </c>
      <c r="D248" s="27"/>
      <c r="E248" s="27"/>
      <c r="F248" s="27"/>
      <c r="G248" s="27">
        <v>1</v>
      </c>
      <c r="H248" s="27"/>
      <c r="I248" s="27">
        <v>2</v>
      </c>
    </row>
    <row r="249" spans="1:9" x14ac:dyDescent="0.35">
      <c r="A249" s="32">
        <v>870</v>
      </c>
      <c r="B249" s="27"/>
      <c r="C249" s="27"/>
      <c r="D249" s="27"/>
      <c r="E249" s="27">
        <v>1</v>
      </c>
      <c r="F249" s="27"/>
      <c r="G249" s="27"/>
      <c r="H249" s="27"/>
      <c r="I249" s="27">
        <v>1</v>
      </c>
    </row>
    <row r="250" spans="1:9" x14ac:dyDescent="0.35">
      <c r="A250" s="32">
        <v>880</v>
      </c>
      <c r="B250" s="27"/>
      <c r="C250" s="27"/>
      <c r="D250" s="27"/>
      <c r="E250" s="27"/>
      <c r="F250" s="27">
        <v>1</v>
      </c>
      <c r="G250" s="27"/>
      <c r="H250" s="27"/>
      <c r="I250" s="27">
        <v>1</v>
      </c>
    </row>
    <row r="251" spans="1:9" x14ac:dyDescent="0.35">
      <c r="A251" s="32">
        <v>884</v>
      </c>
      <c r="B251" s="27"/>
      <c r="C251" s="27"/>
      <c r="D251" s="27"/>
      <c r="E251" s="27"/>
      <c r="F251" s="27"/>
      <c r="G251" s="27">
        <v>1</v>
      </c>
      <c r="H251" s="27"/>
      <c r="I251" s="27">
        <v>1</v>
      </c>
    </row>
    <row r="252" spans="1:9" x14ac:dyDescent="0.35">
      <c r="A252" s="32">
        <v>888</v>
      </c>
      <c r="B252" s="27"/>
      <c r="C252" s="27"/>
      <c r="D252" s="27">
        <v>1</v>
      </c>
      <c r="E252" s="27"/>
      <c r="F252" s="27"/>
      <c r="G252" s="27"/>
      <c r="H252" s="27">
        <v>2</v>
      </c>
      <c r="I252" s="27">
        <v>3</v>
      </c>
    </row>
    <row r="253" spans="1:9" x14ac:dyDescent="0.35">
      <c r="A253" s="32">
        <v>891</v>
      </c>
      <c r="B253" s="27">
        <v>1</v>
      </c>
      <c r="C253" s="27"/>
      <c r="D253" s="27"/>
      <c r="E253" s="27"/>
      <c r="F253" s="27"/>
      <c r="G253" s="27">
        <v>1</v>
      </c>
      <c r="H253" s="27"/>
      <c r="I253" s="27">
        <v>2</v>
      </c>
    </row>
    <row r="254" spans="1:9" x14ac:dyDescent="0.35">
      <c r="A254" s="32">
        <v>892</v>
      </c>
      <c r="B254" s="27">
        <v>1</v>
      </c>
      <c r="C254" s="27">
        <v>1</v>
      </c>
      <c r="D254" s="27"/>
      <c r="E254" s="27"/>
      <c r="F254" s="27"/>
      <c r="G254" s="27"/>
      <c r="H254" s="27"/>
      <c r="I254" s="27">
        <v>2</v>
      </c>
    </row>
    <row r="255" spans="1:9" x14ac:dyDescent="0.35">
      <c r="A255" s="32">
        <v>897</v>
      </c>
      <c r="B255" s="27"/>
      <c r="C255" s="27"/>
      <c r="D255" s="27"/>
      <c r="E255" s="27"/>
      <c r="F255" s="27">
        <v>1</v>
      </c>
      <c r="G255" s="27"/>
      <c r="H255" s="27"/>
      <c r="I255" s="27">
        <v>1</v>
      </c>
    </row>
    <row r="256" spans="1:9" x14ac:dyDescent="0.35">
      <c r="A256" s="32">
        <v>902</v>
      </c>
      <c r="B256" s="27"/>
      <c r="C256" s="27"/>
      <c r="D256" s="27">
        <v>1</v>
      </c>
      <c r="E256" s="27"/>
      <c r="F256" s="27"/>
      <c r="G256" s="27"/>
      <c r="H256" s="27"/>
      <c r="I256" s="27">
        <v>1</v>
      </c>
    </row>
    <row r="257" spans="1:9" x14ac:dyDescent="0.35">
      <c r="A257" s="32">
        <v>905</v>
      </c>
      <c r="B257" s="27"/>
      <c r="C257" s="27">
        <v>1</v>
      </c>
      <c r="D257" s="27"/>
      <c r="E257" s="27"/>
      <c r="F257" s="27"/>
      <c r="G257" s="27">
        <v>1</v>
      </c>
      <c r="H257" s="27"/>
      <c r="I257" s="27">
        <v>2</v>
      </c>
    </row>
    <row r="258" spans="1:9" x14ac:dyDescent="0.35">
      <c r="A258" s="32">
        <v>915</v>
      </c>
      <c r="B258" s="27"/>
      <c r="C258" s="27"/>
      <c r="D258" s="27"/>
      <c r="E258" s="27"/>
      <c r="F258" s="27"/>
      <c r="G258" s="27">
        <v>1</v>
      </c>
      <c r="H258" s="27">
        <v>1</v>
      </c>
      <c r="I258" s="27">
        <v>2</v>
      </c>
    </row>
    <row r="259" spans="1:9" x14ac:dyDescent="0.35">
      <c r="A259" s="32">
        <v>925</v>
      </c>
      <c r="B259" s="27"/>
      <c r="C259" s="27"/>
      <c r="D259" s="27"/>
      <c r="E259" s="27"/>
      <c r="F259" s="27"/>
      <c r="G259" s="27"/>
      <c r="H259" s="27">
        <v>1</v>
      </c>
      <c r="I259" s="27">
        <v>1</v>
      </c>
    </row>
    <row r="260" spans="1:9" x14ac:dyDescent="0.35">
      <c r="A260" s="33">
        <v>927</v>
      </c>
      <c r="B260" s="27"/>
      <c r="C260" s="27"/>
      <c r="D260" s="27">
        <v>1</v>
      </c>
      <c r="E260" s="27"/>
      <c r="F260" s="27"/>
      <c r="G260" s="27"/>
      <c r="H260" s="27"/>
      <c r="I260" s="27">
        <v>1</v>
      </c>
    </row>
    <row r="261" spans="1:9" x14ac:dyDescent="0.35">
      <c r="A261" s="32">
        <v>937</v>
      </c>
      <c r="B261" s="27">
        <v>1</v>
      </c>
      <c r="C261" s="27"/>
      <c r="D261" s="27"/>
      <c r="E261" s="27"/>
      <c r="F261" s="27">
        <v>1</v>
      </c>
      <c r="G261" s="27"/>
      <c r="H261" s="27"/>
      <c r="I261" s="27">
        <v>2</v>
      </c>
    </row>
    <row r="262" spans="1:9" x14ac:dyDescent="0.35">
      <c r="A262" s="32">
        <v>938</v>
      </c>
      <c r="B262" s="27"/>
      <c r="C262" s="27"/>
      <c r="D262" s="27">
        <v>1</v>
      </c>
      <c r="E262" s="27"/>
      <c r="F262" s="27"/>
      <c r="G262" s="27"/>
      <c r="H262" s="27"/>
      <c r="I262" s="27">
        <v>1</v>
      </c>
    </row>
    <row r="263" spans="1:9" x14ac:dyDescent="0.35">
      <c r="A263" s="32">
        <v>940</v>
      </c>
      <c r="B263" s="27"/>
      <c r="C263" s="27"/>
      <c r="D263" s="27"/>
      <c r="E263" s="27"/>
      <c r="F263" s="27"/>
      <c r="G263" s="27">
        <v>1</v>
      </c>
      <c r="H263" s="27"/>
      <c r="I263" s="27">
        <v>1</v>
      </c>
    </row>
    <row r="264" spans="1:9" x14ac:dyDescent="0.35">
      <c r="A264" s="32">
        <v>941</v>
      </c>
      <c r="B264" s="27"/>
      <c r="C264" s="27"/>
      <c r="D264" s="27">
        <v>1</v>
      </c>
      <c r="E264" s="27"/>
      <c r="F264" s="27"/>
      <c r="G264" s="27"/>
      <c r="H264" s="27"/>
      <c r="I264" s="27">
        <v>1</v>
      </c>
    </row>
    <row r="265" spans="1:9" x14ac:dyDescent="0.35">
      <c r="A265" s="32">
        <v>942</v>
      </c>
      <c r="B265" s="27"/>
      <c r="C265" s="27"/>
      <c r="D265" s="27"/>
      <c r="E265" s="27"/>
      <c r="F265" s="27">
        <v>1</v>
      </c>
      <c r="G265" s="27"/>
      <c r="H265" s="27"/>
      <c r="I265" s="27">
        <v>1</v>
      </c>
    </row>
    <row r="266" spans="1:9" x14ac:dyDescent="0.35">
      <c r="A266" s="32">
        <v>946</v>
      </c>
      <c r="B266" s="27"/>
      <c r="C266" s="27"/>
      <c r="D266" s="27"/>
      <c r="E266" s="27"/>
      <c r="F266" s="27"/>
      <c r="G266" s="27">
        <v>1</v>
      </c>
      <c r="H266" s="27"/>
      <c r="I266" s="27">
        <v>1</v>
      </c>
    </row>
    <row r="267" spans="1:9" x14ac:dyDescent="0.35">
      <c r="A267" s="32">
        <v>949</v>
      </c>
      <c r="B267" s="27"/>
      <c r="C267" s="27"/>
      <c r="D267" s="27"/>
      <c r="E267" s="27"/>
      <c r="F267" s="27"/>
      <c r="G267" s="27">
        <v>1</v>
      </c>
      <c r="H267" s="27"/>
      <c r="I267" s="27">
        <v>1</v>
      </c>
    </row>
    <row r="268" spans="1:9" x14ac:dyDescent="0.35">
      <c r="A268" s="32">
        <v>950</v>
      </c>
      <c r="B268" s="27"/>
      <c r="C268" s="27">
        <v>2</v>
      </c>
      <c r="D268" s="27"/>
      <c r="E268" s="27"/>
      <c r="F268" s="27"/>
      <c r="G268" s="27"/>
      <c r="H268" s="27"/>
      <c r="I268" s="27">
        <v>2</v>
      </c>
    </row>
    <row r="269" spans="1:9" x14ac:dyDescent="0.35">
      <c r="A269" s="32">
        <v>953</v>
      </c>
      <c r="B269" s="27">
        <v>1</v>
      </c>
      <c r="C269" s="27"/>
      <c r="D269" s="27">
        <v>1</v>
      </c>
      <c r="E269" s="27"/>
      <c r="F269" s="27"/>
      <c r="G269" s="27"/>
      <c r="H269" s="27"/>
      <c r="I269" s="27">
        <v>2</v>
      </c>
    </row>
    <row r="270" spans="1:9" x14ac:dyDescent="0.35">
      <c r="A270" s="32">
        <v>954</v>
      </c>
      <c r="B270" s="27">
        <v>1</v>
      </c>
      <c r="C270" s="27"/>
      <c r="D270" s="27"/>
      <c r="E270" s="27"/>
      <c r="F270" s="27"/>
      <c r="G270" s="27"/>
      <c r="H270" s="27"/>
      <c r="I270" s="27">
        <v>1</v>
      </c>
    </row>
    <row r="271" spans="1:9" x14ac:dyDescent="0.35">
      <c r="A271" s="32">
        <v>957</v>
      </c>
      <c r="B271" s="27"/>
      <c r="C271" s="27"/>
      <c r="D271" s="27">
        <v>1</v>
      </c>
      <c r="E271" s="27"/>
      <c r="F271" s="27"/>
      <c r="G271" s="27"/>
      <c r="H271" s="27"/>
      <c r="I271" s="27">
        <v>1</v>
      </c>
    </row>
    <row r="272" spans="1:9" x14ac:dyDescent="0.35">
      <c r="A272" s="32">
        <v>958</v>
      </c>
      <c r="B272" s="27"/>
      <c r="C272" s="27">
        <v>1</v>
      </c>
      <c r="D272" s="27"/>
      <c r="E272" s="27"/>
      <c r="F272" s="27"/>
      <c r="G272" s="27"/>
      <c r="H272" s="27"/>
      <c r="I272" s="27">
        <v>1</v>
      </c>
    </row>
    <row r="273" spans="1:9" x14ac:dyDescent="0.35">
      <c r="A273" s="32">
        <v>959</v>
      </c>
      <c r="B273" s="27"/>
      <c r="C273" s="27"/>
      <c r="D273" s="27"/>
      <c r="E273" s="27">
        <v>1</v>
      </c>
      <c r="F273" s="27"/>
      <c r="G273" s="27"/>
      <c r="H273" s="27"/>
      <c r="I273" s="27">
        <v>1</v>
      </c>
    </row>
    <row r="274" spans="1:9" x14ac:dyDescent="0.35">
      <c r="A274" s="32">
        <v>960</v>
      </c>
      <c r="B274" s="27">
        <v>1</v>
      </c>
      <c r="C274" s="27"/>
      <c r="D274" s="27"/>
      <c r="E274" s="27"/>
      <c r="F274" s="27"/>
      <c r="G274" s="27"/>
      <c r="H274" s="27"/>
      <c r="I274" s="27">
        <v>1</v>
      </c>
    </row>
    <row r="275" spans="1:9" x14ac:dyDescent="0.35">
      <c r="A275" s="32">
        <v>962</v>
      </c>
      <c r="B275" s="27">
        <v>1</v>
      </c>
      <c r="C275" s="27"/>
      <c r="D275" s="27"/>
      <c r="E275" s="27"/>
      <c r="F275" s="27"/>
      <c r="G275" s="27">
        <v>1</v>
      </c>
      <c r="H275" s="27"/>
      <c r="I275" s="27">
        <v>2</v>
      </c>
    </row>
    <row r="276" spans="1:9" x14ac:dyDescent="0.35">
      <c r="A276" s="32">
        <v>964</v>
      </c>
      <c r="B276" s="27">
        <v>1</v>
      </c>
      <c r="C276" s="27"/>
      <c r="D276" s="27"/>
      <c r="E276" s="27"/>
      <c r="F276" s="27"/>
      <c r="G276" s="27"/>
      <c r="H276" s="27"/>
      <c r="I276" s="27">
        <v>1</v>
      </c>
    </row>
    <row r="277" spans="1:9" x14ac:dyDescent="0.35">
      <c r="A277" s="32">
        <v>974</v>
      </c>
      <c r="B277" s="27"/>
      <c r="C277" s="27"/>
      <c r="D277" s="27"/>
      <c r="E277" s="27"/>
      <c r="F277" s="27">
        <v>1</v>
      </c>
      <c r="G277" s="27"/>
      <c r="H277" s="27">
        <v>2</v>
      </c>
      <c r="I277" s="27">
        <v>3</v>
      </c>
    </row>
    <row r="278" spans="1:9" x14ac:dyDescent="0.35">
      <c r="A278" s="32">
        <v>977</v>
      </c>
      <c r="B278" s="27">
        <v>1</v>
      </c>
      <c r="C278" s="27"/>
      <c r="D278" s="27"/>
      <c r="E278" s="27"/>
      <c r="F278" s="27"/>
      <c r="G278" s="27">
        <v>1</v>
      </c>
      <c r="H278" s="27"/>
      <c r="I278" s="27">
        <v>2</v>
      </c>
    </row>
    <row r="279" spans="1:9" x14ac:dyDescent="0.35">
      <c r="A279" s="32">
        <v>979</v>
      </c>
      <c r="B279" s="27">
        <v>1</v>
      </c>
      <c r="C279" s="27"/>
      <c r="D279" s="27"/>
      <c r="E279" s="27"/>
      <c r="F279" s="27"/>
      <c r="G279" s="27"/>
      <c r="H279" s="27"/>
      <c r="I279" s="27">
        <v>1</v>
      </c>
    </row>
    <row r="280" spans="1:9" x14ac:dyDescent="0.35">
      <c r="A280" s="32">
        <v>986</v>
      </c>
      <c r="B280" s="27"/>
      <c r="C280" s="27">
        <v>1</v>
      </c>
      <c r="D280" s="27"/>
      <c r="E280" s="27"/>
      <c r="F280" s="27"/>
      <c r="G280" s="27"/>
      <c r="H280" s="27"/>
      <c r="I280" s="27">
        <v>1</v>
      </c>
    </row>
    <row r="281" spans="1:9" x14ac:dyDescent="0.35">
      <c r="A281" s="32">
        <v>988</v>
      </c>
      <c r="B281" s="27"/>
      <c r="C281" s="27">
        <v>1</v>
      </c>
      <c r="D281" s="27"/>
      <c r="E281" s="27"/>
      <c r="F281" s="27"/>
      <c r="G281" s="27"/>
      <c r="H281" s="27">
        <v>1</v>
      </c>
      <c r="I281" s="27">
        <v>2</v>
      </c>
    </row>
    <row r="282" spans="1:9" x14ac:dyDescent="0.35">
      <c r="A282" s="32">
        <v>997</v>
      </c>
      <c r="B282" s="27">
        <v>1</v>
      </c>
      <c r="C282" s="27"/>
      <c r="D282" s="27"/>
      <c r="E282" s="27"/>
      <c r="F282" s="27"/>
      <c r="G282" s="27"/>
      <c r="H282" s="27"/>
      <c r="I282" s="27">
        <v>1</v>
      </c>
    </row>
    <row r="283" spans="1:9" x14ac:dyDescent="0.35">
      <c r="A283" s="32">
        <v>999</v>
      </c>
      <c r="B283" s="27">
        <v>1</v>
      </c>
      <c r="C283" s="27"/>
      <c r="D283" s="27"/>
      <c r="E283" s="27"/>
      <c r="F283" s="27"/>
      <c r="G283" s="27"/>
      <c r="H283" s="27"/>
      <c r="I283" s="27">
        <v>1</v>
      </c>
    </row>
    <row r="284" spans="1:9" x14ac:dyDescent="0.35">
      <c r="A284" s="32">
        <v>1006</v>
      </c>
      <c r="B284" s="27">
        <v>1</v>
      </c>
      <c r="C284" s="27"/>
      <c r="D284" s="27"/>
      <c r="E284" s="27"/>
      <c r="F284" s="27"/>
      <c r="G284" s="27"/>
      <c r="H284" s="27"/>
      <c r="I284" s="27">
        <v>1</v>
      </c>
    </row>
    <row r="285" spans="1:9" x14ac:dyDescent="0.35">
      <c r="A285" s="32">
        <v>1007</v>
      </c>
      <c r="B285" s="27"/>
      <c r="C285" s="27"/>
      <c r="D285" s="27"/>
      <c r="E285" s="27"/>
      <c r="F285" s="27">
        <v>1</v>
      </c>
      <c r="G285" s="27"/>
      <c r="H285" s="27"/>
      <c r="I285" s="27">
        <v>1</v>
      </c>
    </row>
    <row r="286" spans="1:9" x14ac:dyDescent="0.35">
      <c r="A286" s="32">
        <v>1010</v>
      </c>
      <c r="B286" s="27"/>
      <c r="C286" s="27"/>
      <c r="D286" s="27"/>
      <c r="E286" s="27"/>
      <c r="F286" s="27">
        <v>1</v>
      </c>
      <c r="G286" s="27"/>
      <c r="H286" s="27"/>
      <c r="I286" s="27">
        <v>1</v>
      </c>
    </row>
    <row r="287" spans="1:9" x14ac:dyDescent="0.35">
      <c r="A287" s="32">
        <v>1012</v>
      </c>
      <c r="B287" s="27"/>
      <c r="C287" s="27">
        <v>1</v>
      </c>
      <c r="D287" s="27"/>
      <c r="E287" s="27"/>
      <c r="F287" s="27"/>
      <c r="G287" s="27"/>
      <c r="H287" s="27"/>
      <c r="I287" s="27">
        <v>1</v>
      </c>
    </row>
    <row r="288" spans="1:9" x14ac:dyDescent="0.35">
      <c r="A288" s="32">
        <v>1013</v>
      </c>
      <c r="B288" s="27"/>
      <c r="C288" s="27"/>
      <c r="D288" s="27">
        <v>1</v>
      </c>
      <c r="E288" s="27">
        <v>1</v>
      </c>
      <c r="F288" s="27"/>
      <c r="G288" s="27"/>
      <c r="H288" s="27"/>
      <c r="I288" s="27">
        <v>2</v>
      </c>
    </row>
    <row r="289" spans="1:9" x14ac:dyDescent="0.35">
      <c r="A289" s="32">
        <v>1017</v>
      </c>
      <c r="B289" s="27"/>
      <c r="C289" s="27"/>
      <c r="D289" s="27"/>
      <c r="E289" s="27"/>
      <c r="F289" s="27">
        <v>1</v>
      </c>
      <c r="G289" s="27"/>
      <c r="H289" s="27"/>
      <c r="I289" s="27">
        <v>1</v>
      </c>
    </row>
    <row r="290" spans="1:9" x14ac:dyDescent="0.35">
      <c r="A290" s="33">
        <v>1019</v>
      </c>
      <c r="B290" s="27">
        <v>1</v>
      </c>
      <c r="C290" s="27"/>
      <c r="D290" s="27"/>
      <c r="E290" s="27"/>
      <c r="F290" s="27"/>
      <c r="G290" s="27"/>
      <c r="H290" s="27"/>
      <c r="I290" s="27">
        <v>1</v>
      </c>
    </row>
    <row r="291" spans="1:9" x14ac:dyDescent="0.35">
      <c r="A291" s="32">
        <v>1023</v>
      </c>
      <c r="B291" s="27"/>
      <c r="C291" s="27"/>
      <c r="D291" s="27"/>
      <c r="E291" s="27">
        <v>1</v>
      </c>
      <c r="F291" s="27"/>
      <c r="G291" s="27">
        <v>1</v>
      </c>
      <c r="H291" s="27"/>
      <c r="I291" s="27">
        <v>2</v>
      </c>
    </row>
    <row r="292" spans="1:9" x14ac:dyDescent="0.35">
      <c r="A292" s="32">
        <v>1024</v>
      </c>
      <c r="B292" s="27">
        <v>1</v>
      </c>
      <c r="C292" s="27"/>
      <c r="D292" s="27"/>
      <c r="E292" s="27"/>
      <c r="F292" s="27"/>
      <c r="G292" s="27"/>
      <c r="H292" s="27">
        <v>1</v>
      </c>
      <c r="I292" s="27">
        <v>2</v>
      </c>
    </row>
    <row r="293" spans="1:9" x14ac:dyDescent="0.35">
      <c r="A293" s="32">
        <v>1025</v>
      </c>
      <c r="B293" s="27">
        <v>1</v>
      </c>
      <c r="C293" s="27">
        <v>1</v>
      </c>
      <c r="D293" s="27"/>
      <c r="E293" s="27"/>
      <c r="F293" s="27"/>
      <c r="G293" s="27"/>
      <c r="H293" s="27"/>
      <c r="I293" s="27">
        <v>2</v>
      </c>
    </row>
    <row r="294" spans="1:9" x14ac:dyDescent="0.35">
      <c r="A294" s="32">
        <v>1026</v>
      </c>
      <c r="B294" s="27"/>
      <c r="C294" s="27"/>
      <c r="D294" s="27">
        <v>1</v>
      </c>
      <c r="E294" s="27"/>
      <c r="F294" s="27"/>
      <c r="G294" s="27"/>
      <c r="H294" s="27"/>
      <c r="I294" s="27">
        <v>1</v>
      </c>
    </row>
    <row r="295" spans="1:9" x14ac:dyDescent="0.35">
      <c r="A295" s="32">
        <v>1030</v>
      </c>
      <c r="B295" s="27"/>
      <c r="C295" s="27">
        <v>1</v>
      </c>
      <c r="D295" s="27"/>
      <c r="E295" s="27">
        <v>1</v>
      </c>
      <c r="F295" s="27"/>
      <c r="G295" s="27"/>
      <c r="H295" s="27"/>
      <c r="I295" s="27">
        <v>2</v>
      </c>
    </row>
    <row r="296" spans="1:9" x14ac:dyDescent="0.35">
      <c r="A296" s="32">
        <v>1032</v>
      </c>
      <c r="B296" s="27"/>
      <c r="C296" s="27"/>
      <c r="D296" s="27"/>
      <c r="E296" s="27"/>
      <c r="F296" s="27">
        <v>1</v>
      </c>
      <c r="G296" s="27"/>
      <c r="H296" s="27"/>
      <c r="I296" s="27">
        <v>1</v>
      </c>
    </row>
    <row r="297" spans="1:9" x14ac:dyDescent="0.35">
      <c r="A297" s="32">
        <v>1034</v>
      </c>
      <c r="B297" s="27"/>
      <c r="C297" s="27"/>
      <c r="D297" s="27"/>
      <c r="E297" s="27"/>
      <c r="F297" s="27"/>
      <c r="G297" s="27">
        <v>1</v>
      </c>
      <c r="H297" s="27">
        <v>1</v>
      </c>
      <c r="I297" s="27">
        <v>2</v>
      </c>
    </row>
    <row r="298" spans="1:9" x14ac:dyDescent="0.35">
      <c r="A298" s="32">
        <v>1041</v>
      </c>
      <c r="B298" s="27"/>
      <c r="C298" s="27"/>
      <c r="D298" s="27"/>
      <c r="E298" s="27">
        <v>1</v>
      </c>
      <c r="F298" s="27"/>
      <c r="G298" s="27"/>
      <c r="H298" s="27">
        <v>1</v>
      </c>
      <c r="I298" s="27">
        <v>2</v>
      </c>
    </row>
    <row r="299" spans="1:9" x14ac:dyDescent="0.35">
      <c r="A299" s="32">
        <v>1043</v>
      </c>
      <c r="B299" s="27"/>
      <c r="C299" s="27">
        <v>1</v>
      </c>
      <c r="D299" s="27">
        <v>1</v>
      </c>
      <c r="E299" s="27"/>
      <c r="F299" s="27"/>
      <c r="G299" s="27"/>
      <c r="H299" s="27"/>
      <c r="I299" s="27">
        <v>2</v>
      </c>
    </row>
    <row r="300" spans="1:9" x14ac:dyDescent="0.35">
      <c r="A300" s="32">
        <v>1045</v>
      </c>
      <c r="B300" s="27"/>
      <c r="C300" s="27"/>
      <c r="D300" s="27"/>
      <c r="E300" s="27"/>
      <c r="F300" s="27"/>
      <c r="G300" s="27">
        <v>1</v>
      </c>
      <c r="H300" s="27"/>
      <c r="I300" s="27">
        <v>1</v>
      </c>
    </row>
    <row r="301" spans="1:9" x14ac:dyDescent="0.35">
      <c r="A301" s="32">
        <v>1046</v>
      </c>
      <c r="B301" s="27"/>
      <c r="C301" s="27"/>
      <c r="D301" s="27"/>
      <c r="E301" s="27"/>
      <c r="F301" s="27"/>
      <c r="G301" s="27">
        <v>1</v>
      </c>
      <c r="H301" s="27"/>
      <c r="I301" s="27">
        <v>1</v>
      </c>
    </row>
    <row r="302" spans="1:9" x14ac:dyDescent="0.35">
      <c r="A302" s="32">
        <v>1049</v>
      </c>
      <c r="B302" s="27"/>
      <c r="C302" s="27">
        <v>1</v>
      </c>
      <c r="D302" s="27"/>
      <c r="E302" s="27"/>
      <c r="F302" s="27">
        <v>1</v>
      </c>
      <c r="G302" s="27"/>
      <c r="H302" s="27"/>
      <c r="I302" s="27">
        <v>2</v>
      </c>
    </row>
    <row r="303" spans="1:9" x14ac:dyDescent="0.35">
      <c r="A303" s="32">
        <v>1053</v>
      </c>
      <c r="B303" s="27"/>
      <c r="C303" s="27"/>
      <c r="D303" s="27"/>
      <c r="E303" s="27"/>
      <c r="F303" s="27"/>
      <c r="G303" s="27">
        <v>1</v>
      </c>
      <c r="H303" s="27"/>
      <c r="I303" s="27">
        <v>1</v>
      </c>
    </row>
    <row r="304" spans="1:9" x14ac:dyDescent="0.35">
      <c r="A304" s="32">
        <v>1055</v>
      </c>
      <c r="B304" s="27">
        <v>1</v>
      </c>
      <c r="C304" s="27"/>
      <c r="D304" s="27"/>
      <c r="E304" s="27">
        <v>1</v>
      </c>
      <c r="F304" s="27"/>
      <c r="G304" s="27"/>
      <c r="H304" s="27"/>
      <c r="I304" s="27">
        <v>2</v>
      </c>
    </row>
    <row r="305" spans="1:9" x14ac:dyDescent="0.35">
      <c r="A305" s="32">
        <v>1056</v>
      </c>
      <c r="B305" s="27"/>
      <c r="C305" s="27"/>
      <c r="D305" s="27"/>
      <c r="E305" s="27"/>
      <c r="F305" s="27">
        <v>1</v>
      </c>
      <c r="G305" s="27"/>
      <c r="H305" s="27"/>
      <c r="I305" s="27">
        <v>1</v>
      </c>
    </row>
    <row r="306" spans="1:9" x14ac:dyDescent="0.35">
      <c r="A306" s="32">
        <v>1058</v>
      </c>
      <c r="B306" s="27"/>
      <c r="C306" s="27"/>
      <c r="D306" s="27">
        <v>1</v>
      </c>
      <c r="E306" s="27"/>
      <c r="F306" s="27"/>
      <c r="G306" s="27">
        <v>1</v>
      </c>
      <c r="H306" s="27"/>
      <c r="I306" s="27">
        <v>2</v>
      </c>
    </row>
    <row r="307" spans="1:9" x14ac:dyDescent="0.35">
      <c r="A307" s="32">
        <v>1065</v>
      </c>
      <c r="B307" s="27">
        <v>1</v>
      </c>
      <c r="C307" s="27"/>
      <c r="D307" s="27"/>
      <c r="E307" s="27"/>
      <c r="F307" s="27">
        <v>1</v>
      </c>
      <c r="G307" s="27"/>
      <c r="H307" s="27">
        <v>1</v>
      </c>
      <c r="I307" s="27">
        <v>3</v>
      </c>
    </row>
    <row r="308" spans="1:9" x14ac:dyDescent="0.35">
      <c r="A308" s="32">
        <v>1067</v>
      </c>
      <c r="B308" s="27"/>
      <c r="C308" s="27"/>
      <c r="D308" s="27"/>
      <c r="E308" s="27">
        <v>1</v>
      </c>
      <c r="F308" s="27"/>
      <c r="G308" s="27"/>
      <c r="H308" s="27"/>
      <c r="I308" s="27">
        <v>1</v>
      </c>
    </row>
    <row r="309" spans="1:9" x14ac:dyDescent="0.35">
      <c r="A309" s="32">
        <v>1069</v>
      </c>
      <c r="B309" s="27"/>
      <c r="C309" s="27"/>
      <c r="D309" s="27"/>
      <c r="E309" s="27"/>
      <c r="F309" s="27"/>
      <c r="G309" s="27"/>
      <c r="H309" s="27">
        <v>1</v>
      </c>
      <c r="I309" s="27">
        <v>1</v>
      </c>
    </row>
    <row r="310" spans="1:9" x14ac:dyDescent="0.35">
      <c r="A310" s="32">
        <v>1070</v>
      </c>
      <c r="B310" s="27">
        <v>1</v>
      </c>
      <c r="C310" s="27"/>
      <c r="D310" s="27"/>
      <c r="E310" s="27"/>
      <c r="F310" s="27">
        <v>1</v>
      </c>
      <c r="G310" s="27"/>
      <c r="H310" s="27">
        <v>1</v>
      </c>
      <c r="I310" s="27">
        <v>3</v>
      </c>
    </row>
    <row r="311" spans="1:9" x14ac:dyDescent="0.35">
      <c r="A311" s="32">
        <v>1084</v>
      </c>
      <c r="B311" s="27"/>
      <c r="C311" s="27"/>
      <c r="D311" s="27"/>
      <c r="E311" s="27">
        <v>1</v>
      </c>
      <c r="F311" s="27"/>
      <c r="G311" s="27"/>
      <c r="H311" s="27"/>
      <c r="I311" s="27">
        <v>1</v>
      </c>
    </row>
    <row r="312" spans="1:9" x14ac:dyDescent="0.35">
      <c r="A312" s="32">
        <v>1089</v>
      </c>
      <c r="B312" s="27">
        <v>1</v>
      </c>
      <c r="C312" s="27"/>
      <c r="D312" s="27"/>
      <c r="E312" s="27"/>
      <c r="F312" s="27"/>
      <c r="G312" s="27"/>
      <c r="H312" s="27"/>
      <c r="I312" s="27">
        <v>1</v>
      </c>
    </row>
    <row r="313" spans="1:9" x14ac:dyDescent="0.35">
      <c r="A313" s="32">
        <v>1091</v>
      </c>
      <c r="B313" s="27"/>
      <c r="C313" s="27"/>
      <c r="D313" s="27"/>
      <c r="E313" s="27">
        <v>1</v>
      </c>
      <c r="F313" s="27"/>
      <c r="G313" s="27"/>
      <c r="H313" s="27"/>
      <c r="I313" s="27">
        <v>1</v>
      </c>
    </row>
    <row r="314" spans="1:9" x14ac:dyDescent="0.35">
      <c r="A314" s="32">
        <v>1094</v>
      </c>
      <c r="B314" s="27">
        <v>1</v>
      </c>
      <c r="C314" s="27"/>
      <c r="D314" s="27"/>
      <c r="E314" s="27">
        <v>1</v>
      </c>
      <c r="F314" s="27"/>
      <c r="G314" s="27"/>
      <c r="H314" s="27"/>
      <c r="I314" s="27">
        <v>2</v>
      </c>
    </row>
    <row r="315" spans="1:9" x14ac:dyDescent="0.35">
      <c r="A315" s="32">
        <v>1095</v>
      </c>
      <c r="B315" s="27"/>
      <c r="C315" s="27"/>
      <c r="D315" s="27"/>
      <c r="E315" s="27">
        <v>1</v>
      </c>
      <c r="F315" s="27"/>
      <c r="G315" s="27"/>
      <c r="H315" s="27"/>
      <c r="I315" s="27">
        <v>1</v>
      </c>
    </row>
    <row r="316" spans="1:9" x14ac:dyDescent="0.35">
      <c r="A316" s="32">
        <v>1096</v>
      </c>
      <c r="B316" s="27">
        <v>1</v>
      </c>
      <c r="C316" s="27"/>
      <c r="D316" s="27"/>
      <c r="E316" s="27"/>
      <c r="F316" s="27">
        <v>1</v>
      </c>
      <c r="G316" s="27"/>
      <c r="H316" s="27"/>
      <c r="I316" s="27">
        <v>2</v>
      </c>
    </row>
    <row r="317" spans="1:9" x14ac:dyDescent="0.35">
      <c r="A317" s="32">
        <v>1098</v>
      </c>
      <c r="B317" s="27"/>
      <c r="C317" s="27"/>
      <c r="D317" s="27"/>
      <c r="E317" s="27"/>
      <c r="F317" s="27"/>
      <c r="G317" s="27"/>
      <c r="H317" s="27">
        <v>1</v>
      </c>
      <c r="I317" s="27">
        <v>1</v>
      </c>
    </row>
    <row r="318" spans="1:9" x14ac:dyDescent="0.35">
      <c r="A318" s="32">
        <v>1099</v>
      </c>
      <c r="B318" s="27">
        <v>1</v>
      </c>
      <c r="C318" s="27"/>
      <c r="D318" s="27"/>
      <c r="E318" s="27"/>
      <c r="F318" s="27"/>
      <c r="G318" s="27">
        <v>1</v>
      </c>
      <c r="H318" s="27"/>
      <c r="I318" s="27">
        <v>2</v>
      </c>
    </row>
    <row r="319" spans="1:9" x14ac:dyDescent="0.35">
      <c r="A319" s="32">
        <v>1101</v>
      </c>
      <c r="B319" s="27">
        <v>1</v>
      </c>
      <c r="C319" s="27"/>
      <c r="D319" s="27"/>
      <c r="E319" s="27"/>
      <c r="F319" s="27"/>
      <c r="G319" s="27"/>
      <c r="H319" s="27"/>
      <c r="I319" s="27">
        <v>1</v>
      </c>
    </row>
    <row r="320" spans="1:9" x14ac:dyDescent="0.35">
      <c r="A320" s="32">
        <v>1105</v>
      </c>
      <c r="B320" s="27"/>
      <c r="C320" s="27"/>
      <c r="D320" s="27"/>
      <c r="E320" s="27">
        <v>2</v>
      </c>
      <c r="F320" s="27"/>
      <c r="G320" s="27"/>
      <c r="H320" s="27"/>
      <c r="I320" s="27">
        <v>2</v>
      </c>
    </row>
    <row r="321" spans="1:9" x14ac:dyDescent="0.35">
      <c r="A321" s="32">
        <v>1110</v>
      </c>
      <c r="B321" s="27"/>
      <c r="C321" s="27">
        <v>1</v>
      </c>
      <c r="D321" s="27"/>
      <c r="E321" s="27"/>
      <c r="F321" s="27"/>
      <c r="G321" s="27"/>
      <c r="H321" s="27"/>
      <c r="I321" s="27">
        <v>1</v>
      </c>
    </row>
    <row r="322" spans="1:9" x14ac:dyDescent="0.35">
      <c r="A322" s="33">
        <v>1112</v>
      </c>
      <c r="B322" s="27"/>
      <c r="C322" s="27"/>
      <c r="D322" s="27"/>
      <c r="E322" s="27"/>
      <c r="F322" s="27">
        <v>1</v>
      </c>
      <c r="G322" s="27"/>
      <c r="H322" s="27">
        <v>1</v>
      </c>
      <c r="I322" s="27">
        <v>2</v>
      </c>
    </row>
    <row r="323" spans="1:9" x14ac:dyDescent="0.35">
      <c r="A323" s="32">
        <v>1114</v>
      </c>
      <c r="B323" s="27"/>
      <c r="C323" s="27"/>
      <c r="D323" s="27"/>
      <c r="E323" s="27"/>
      <c r="F323" s="27"/>
      <c r="G323" s="27">
        <v>1</v>
      </c>
      <c r="H323" s="27"/>
      <c r="I323" s="27">
        <v>1</v>
      </c>
    </row>
    <row r="324" spans="1:9" x14ac:dyDescent="0.35">
      <c r="A324" s="32">
        <v>1118</v>
      </c>
      <c r="B324" s="27"/>
      <c r="C324" s="27"/>
      <c r="D324" s="27"/>
      <c r="E324" s="27">
        <v>1</v>
      </c>
      <c r="F324" s="27"/>
      <c r="G324" s="27">
        <v>1</v>
      </c>
      <c r="H324" s="27"/>
      <c r="I324" s="27">
        <v>2</v>
      </c>
    </row>
    <row r="325" spans="1:9" x14ac:dyDescent="0.35">
      <c r="A325" s="32">
        <v>1125</v>
      </c>
      <c r="B325" s="27">
        <v>1</v>
      </c>
      <c r="C325" s="27"/>
      <c r="D325" s="27">
        <v>1</v>
      </c>
      <c r="E325" s="27">
        <v>1</v>
      </c>
      <c r="F325" s="27"/>
      <c r="G325" s="27"/>
      <c r="H325" s="27"/>
      <c r="I325" s="27">
        <v>3</v>
      </c>
    </row>
    <row r="326" spans="1:9" x14ac:dyDescent="0.35">
      <c r="A326" s="32">
        <v>1129</v>
      </c>
      <c r="B326" s="27">
        <v>1</v>
      </c>
      <c r="C326" s="27"/>
      <c r="D326" s="27"/>
      <c r="E326" s="27">
        <v>3</v>
      </c>
      <c r="F326" s="27">
        <v>1</v>
      </c>
      <c r="G326" s="27"/>
      <c r="H326" s="27"/>
      <c r="I326" s="27">
        <v>5</v>
      </c>
    </row>
    <row r="327" spans="1:9" x14ac:dyDescent="0.35">
      <c r="A327" s="32">
        <v>1131</v>
      </c>
      <c r="B327" s="27">
        <v>1</v>
      </c>
      <c r="C327" s="27">
        <v>1</v>
      </c>
      <c r="D327" s="27"/>
      <c r="E327" s="27"/>
      <c r="F327" s="27"/>
      <c r="G327" s="27"/>
      <c r="H327" s="27"/>
      <c r="I327" s="27">
        <v>2</v>
      </c>
    </row>
    <row r="328" spans="1:9" x14ac:dyDescent="0.35">
      <c r="A328" s="32">
        <v>1138</v>
      </c>
      <c r="B328" s="27"/>
      <c r="C328" s="27">
        <v>1</v>
      </c>
      <c r="D328" s="27"/>
      <c r="E328" s="27"/>
      <c r="F328" s="27"/>
      <c r="G328" s="27"/>
      <c r="H328" s="27"/>
      <c r="I328" s="27">
        <v>1</v>
      </c>
    </row>
    <row r="329" spans="1:9" x14ac:dyDescent="0.35">
      <c r="A329" s="32">
        <v>1143</v>
      </c>
      <c r="B329" s="27"/>
      <c r="C329" s="27"/>
      <c r="D329" s="27"/>
      <c r="E329" s="27"/>
      <c r="F329" s="27"/>
      <c r="G329" s="27"/>
      <c r="H329" s="27">
        <v>1</v>
      </c>
      <c r="I329" s="27">
        <v>1</v>
      </c>
    </row>
    <row r="330" spans="1:9" x14ac:dyDescent="0.35">
      <c r="A330" s="32">
        <v>1147</v>
      </c>
      <c r="B330" s="27"/>
      <c r="C330" s="27"/>
      <c r="D330" s="27"/>
      <c r="E330" s="27"/>
      <c r="F330" s="27"/>
      <c r="G330" s="27">
        <v>1</v>
      </c>
      <c r="H330" s="27"/>
      <c r="I330" s="27">
        <v>1</v>
      </c>
    </row>
    <row r="331" spans="1:9" x14ac:dyDescent="0.35">
      <c r="A331" s="32">
        <v>1150</v>
      </c>
      <c r="B331" s="27"/>
      <c r="C331" s="27"/>
      <c r="D331" s="27"/>
      <c r="E331" s="27"/>
      <c r="F331" s="27">
        <v>1</v>
      </c>
      <c r="G331" s="27"/>
      <c r="H331" s="27"/>
      <c r="I331" s="27">
        <v>1</v>
      </c>
    </row>
    <row r="332" spans="1:9" x14ac:dyDescent="0.35">
      <c r="A332" s="32">
        <v>1151</v>
      </c>
      <c r="B332" s="27">
        <v>1</v>
      </c>
      <c r="C332" s="27"/>
      <c r="D332" s="27"/>
      <c r="E332" s="27"/>
      <c r="F332" s="27">
        <v>1</v>
      </c>
      <c r="G332" s="27"/>
      <c r="H332" s="27"/>
      <c r="I332" s="27">
        <v>2</v>
      </c>
    </row>
    <row r="333" spans="1:9" x14ac:dyDescent="0.35">
      <c r="A333" s="32">
        <v>1152</v>
      </c>
      <c r="B333" s="27"/>
      <c r="C333" s="27">
        <v>1</v>
      </c>
      <c r="D333" s="27"/>
      <c r="E333" s="27"/>
      <c r="F333" s="27"/>
      <c r="G333" s="27"/>
      <c r="H333" s="27"/>
      <c r="I333" s="27">
        <v>1</v>
      </c>
    </row>
    <row r="334" spans="1:9" x14ac:dyDescent="0.35">
      <c r="A334" s="32">
        <v>1157</v>
      </c>
      <c r="B334" s="27"/>
      <c r="C334" s="27"/>
      <c r="D334" s="27"/>
      <c r="E334" s="27"/>
      <c r="F334" s="27"/>
      <c r="G334" s="27"/>
      <c r="H334" s="27">
        <v>1</v>
      </c>
      <c r="I334" s="27">
        <v>1</v>
      </c>
    </row>
    <row r="335" spans="1:9" x14ac:dyDescent="0.35">
      <c r="A335" s="32">
        <v>1158</v>
      </c>
      <c r="B335" s="27"/>
      <c r="C335" s="27">
        <v>1</v>
      </c>
      <c r="D335" s="27"/>
      <c r="E335" s="27"/>
      <c r="F335" s="27"/>
      <c r="G335" s="27"/>
      <c r="H335" s="27"/>
      <c r="I335" s="27">
        <v>1</v>
      </c>
    </row>
    <row r="336" spans="1:9" x14ac:dyDescent="0.35">
      <c r="A336" s="32">
        <v>1165</v>
      </c>
      <c r="B336" s="27"/>
      <c r="C336" s="27"/>
      <c r="D336" s="27">
        <v>1</v>
      </c>
      <c r="E336" s="27"/>
      <c r="F336" s="27"/>
      <c r="G336" s="27"/>
      <c r="H336" s="27"/>
      <c r="I336" s="27">
        <v>1</v>
      </c>
    </row>
    <row r="337" spans="1:9" x14ac:dyDescent="0.35">
      <c r="A337" s="32">
        <v>1174</v>
      </c>
      <c r="B337" s="27">
        <v>1</v>
      </c>
      <c r="C337" s="27"/>
      <c r="D337" s="27"/>
      <c r="E337" s="27"/>
      <c r="F337" s="27"/>
      <c r="G337" s="27"/>
      <c r="H337" s="27"/>
      <c r="I337" s="27">
        <v>1</v>
      </c>
    </row>
    <row r="338" spans="1:9" x14ac:dyDescent="0.35">
      <c r="A338" s="32">
        <v>1175</v>
      </c>
      <c r="B338" s="27"/>
      <c r="C338" s="27"/>
      <c r="D338" s="27"/>
      <c r="E338" s="27"/>
      <c r="F338" s="27"/>
      <c r="G338" s="27">
        <v>1</v>
      </c>
      <c r="H338" s="27"/>
      <c r="I338" s="27">
        <v>1</v>
      </c>
    </row>
    <row r="339" spans="1:9" x14ac:dyDescent="0.35">
      <c r="A339" s="32">
        <v>1178</v>
      </c>
      <c r="B339" s="27">
        <v>1</v>
      </c>
      <c r="C339" s="27"/>
      <c r="D339" s="27">
        <v>1</v>
      </c>
      <c r="E339" s="27"/>
      <c r="F339" s="27"/>
      <c r="G339" s="27"/>
      <c r="H339" s="27">
        <v>1</v>
      </c>
      <c r="I339" s="27">
        <v>3</v>
      </c>
    </row>
    <row r="340" spans="1:9" x14ac:dyDescent="0.35">
      <c r="A340" s="32">
        <v>1179</v>
      </c>
      <c r="B340" s="27"/>
      <c r="C340" s="27"/>
      <c r="D340" s="27">
        <v>1</v>
      </c>
      <c r="E340" s="27"/>
      <c r="F340" s="27"/>
      <c r="G340" s="27"/>
      <c r="H340" s="27"/>
      <c r="I340" s="27">
        <v>1</v>
      </c>
    </row>
    <row r="341" spans="1:9" x14ac:dyDescent="0.35">
      <c r="A341" s="32">
        <v>1189</v>
      </c>
      <c r="B341" s="27">
        <v>1</v>
      </c>
      <c r="C341" s="27"/>
      <c r="D341" s="27"/>
      <c r="E341" s="27"/>
      <c r="F341" s="27"/>
      <c r="G341" s="27"/>
      <c r="H341" s="27"/>
      <c r="I341" s="27">
        <v>1</v>
      </c>
    </row>
    <row r="342" spans="1:9" x14ac:dyDescent="0.35">
      <c r="A342" s="32">
        <v>1193</v>
      </c>
      <c r="B342" s="27"/>
      <c r="C342" s="27"/>
      <c r="D342" s="27">
        <v>1</v>
      </c>
      <c r="E342" s="27"/>
      <c r="F342" s="27"/>
      <c r="G342" s="27"/>
      <c r="H342" s="27"/>
      <c r="I342" s="27">
        <v>1</v>
      </c>
    </row>
    <row r="343" spans="1:9" x14ac:dyDescent="0.35">
      <c r="A343" s="32">
        <v>1195</v>
      </c>
      <c r="B343" s="27"/>
      <c r="C343" s="27"/>
      <c r="D343" s="27">
        <v>1</v>
      </c>
      <c r="E343" s="27"/>
      <c r="F343" s="27"/>
      <c r="G343" s="27"/>
      <c r="H343" s="27">
        <v>1</v>
      </c>
      <c r="I343" s="27">
        <v>2</v>
      </c>
    </row>
    <row r="344" spans="1:9" x14ac:dyDescent="0.35">
      <c r="A344" s="32">
        <v>1200</v>
      </c>
      <c r="B344" s="27"/>
      <c r="C344" s="27">
        <v>1</v>
      </c>
      <c r="D344" s="27"/>
      <c r="E344" s="27"/>
      <c r="F344" s="27"/>
      <c r="G344" s="27">
        <v>1</v>
      </c>
      <c r="H344" s="27"/>
      <c r="I344" s="27">
        <v>2</v>
      </c>
    </row>
    <row r="345" spans="1:9" x14ac:dyDescent="0.35">
      <c r="A345" s="32">
        <v>1210</v>
      </c>
      <c r="B345" s="27"/>
      <c r="C345" s="27"/>
      <c r="D345" s="27">
        <v>1</v>
      </c>
      <c r="E345" s="27"/>
      <c r="F345" s="27"/>
      <c r="G345" s="27"/>
      <c r="H345" s="27"/>
      <c r="I345" s="27">
        <v>1</v>
      </c>
    </row>
    <row r="346" spans="1:9" x14ac:dyDescent="0.35">
      <c r="A346" s="32">
        <v>1212</v>
      </c>
      <c r="B346" s="27"/>
      <c r="C346" s="27"/>
      <c r="D346" s="27"/>
      <c r="E346" s="27">
        <v>1</v>
      </c>
      <c r="F346" s="27"/>
      <c r="G346" s="27"/>
      <c r="H346" s="27"/>
      <c r="I346" s="27">
        <v>1</v>
      </c>
    </row>
    <row r="347" spans="1:9" x14ac:dyDescent="0.35">
      <c r="A347" s="32">
        <v>1222</v>
      </c>
      <c r="B347" s="27"/>
      <c r="C347" s="27"/>
      <c r="D347" s="27">
        <v>1</v>
      </c>
      <c r="E347" s="27">
        <v>1</v>
      </c>
      <c r="F347" s="27"/>
      <c r="G347" s="27"/>
      <c r="H347" s="27"/>
      <c r="I347" s="27">
        <v>2</v>
      </c>
    </row>
    <row r="348" spans="1:9" x14ac:dyDescent="0.35">
      <c r="A348" s="33">
        <v>1223</v>
      </c>
      <c r="B348" s="27"/>
      <c r="C348" s="27"/>
      <c r="D348" s="27"/>
      <c r="E348" s="27"/>
      <c r="F348" s="27"/>
      <c r="G348" s="27">
        <v>1</v>
      </c>
      <c r="H348" s="27"/>
      <c r="I348" s="27">
        <v>1</v>
      </c>
    </row>
    <row r="349" spans="1:9" x14ac:dyDescent="0.35">
      <c r="A349" s="32">
        <v>1231</v>
      </c>
      <c r="B349" s="27"/>
      <c r="C349" s="27">
        <v>1</v>
      </c>
      <c r="D349" s="27"/>
      <c r="E349" s="27"/>
      <c r="F349" s="27"/>
      <c r="G349" s="27"/>
      <c r="H349" s="27"/>
      <c r="I349" s="27">
        <v>1</v>
      </c>
    </row>
    <row r="350" spans="1:9" x14ac:dyDescent="0.35">
      <c r="A350" s="32">
        <v>1232</v>
      </c>
      <c r="B350" s="27"/>
      <c r="C350" s="27"/>
      <c r="D350" s="27">
        <v>2</v>
      </c>
      <c r="E350" s="27"/>
      <c r="F350" s="27"/>
      <c r="G350" s="27"/>
      <c r="H350" s="27"/>
      <c r="I350" s="27">
        <v>2</v>
      </c>
    </row>
    <row r="351" spans="1:9" x14ac:dyDescent="0.35">
      <c r="A351" s="32">
        <v>1233</v>
      </c>
      <c r="B351" s="27"/>
      <c r="C351" s="27"/>
      <c r="D351" s="27"/>
      <c r="E351" s="27"/>
      <c r="F351" s="27"/>
      <c r="G351" s="27"/>
      <c r="H351" s="27">
        <v>1</v>
      </c>
      <c r="I351" s="27">
        <v>1</v>
      </c>
    </row>
    <row r="352" spans="1:9" x14ac:dyDescent="0.35">
      <c r="A352" s="32">
        <v>1240</v>
      </c>
      <c r="B352" s="27"/>
      <c r="C352" s="27"/>
      <c r="D352" s="27"/>
      <c r="E352" s="27"/>
      <c r="F352" s="27">
        <v>1</v>
      </c>
      <c r="G352" s="27"/>
      <c r="H352" s="27"/>
      <c r="I352" s="27">
        <v>1</v>
      </c>
    </row>
    <row r="353" spans="1:9" x14ac:dyDescent="0.35">
      <c r="A353" s="32">
        <v>1241</v>
      </c>
      <c r="B353" s="27">
        <v>1</v>
      </c>
      <c r="C353" s="27"/>
      <c r="D353" s="27"/>
      <c r="E353" s="27"/>
      <c r="F353" s="27"/>
      <c r="G353" s="27"/>
      <c r="H353" s="27"/>
      <c r="I353" s="27">
        <v>1</v>
      </c>
    </row>
    <row r="354" spans="1:9" x14ac:dyDescent="0.35">
      <c r="A354" s="32">
        <v>1247</v>
      </c>
      <c r="B354" s="27">
        <v>1</v>
      </c>
      <c r="C354" s="27"/>
      <c r="D354" s="27"/>
      <c r="E354" s="27"/>
      <c r="F354" s="27"/>
      <c r="G354" s="27">
        <v>1</v>
      </c>
      <c r="H354" s="27"/>
      <c r="I354" s="27">
        <v>2</v>
      </c>
    </row>
    <row r="355" spans="1:9" x14ac:dyDescent="0.35">
      <c r="A355" s="32">
        <v>1249</v>
      </c>
      <c r="B355" s="27">
        <v>1</v>
      </c>
      <c r="C355" s="27"/>
      <c r="D355" s="27"/>
      <c r="E355" s="27"/>
      <c r="F355" s="27"/>
      <c r="G355" s="27"/>
      <c r="H355" s="27"/>
      <c r="I355" s="27">
        <v>1</v>
      </c>
    </row>
    <row r="356" spans="1:9" x14ac:dyDescent="0.35">
      <c r="A356" s="32">
        <v>1254</v>
      </c>
      <c r="B356" s="27"/>
      <c r="C356" s="27"/>
      <c r="D356" s="27"/>
      <c r="E356" s="27"/>
      <c r="F356" s="27"/>
      <c r="G356" s="27"/>
      <c r="H356" s="27">
        <v>1</v>
      </c>
      <c r="I356" s="27">
        <v>1</v>
      </c>
    </row>
    <row r="357" spans="1:9" x14ac:dyDescent="0.35">
      <c r="A357" s="32">
        <v>1256</v>
      </c>
      <c r="B357" s="27"/>
      <c r="C357" s="27"/>
      <c r="D357" s="27"/>
      <c r="E357" s="27"/>
      <c r="F357" s="27"/>
      <c r="G357" s="27">
        <v>1</v>
      </c>
      <c r="H357" s="27"/>
      <c r="I357" s="27">
        <v>1</v>
      </c>
    </row>
    <row r="358" spans="1:9" x14ac:dyDescent="0.35">
      <c r="A358" s="32">
        <v>1265</v>
      </c>
      <c r="B358" s="27"/>
      <c r="C358" s="27"/>
      <c r="D358" s="27"/>
      <c r="E358" s="27"/>
      <c r="F358" s="27">
        <v>1</v>
      </c>
      <c r="G358" s="27">
        <v>1</v>
      </c>
      <c r="H358" s="27"/>
      <c r="I358" s="27">
        <v>2</v>
      </c>
    </row>
    <row r="359" spans="1:9" x14ac:dyDescent="0.35">
      <c r="A359" s="32">
        <v>1268</v>
      </c>
      <c r="B359" s="27"/>
      <c r="C359" s="27"/>
      <c r="D359" s="27"/>
      <c r="E359" s="27">
        <v>1</v>
      </c>
      <c r="F359" s="27"/>
      <c r="G359" s="27"/>
      <c r="H359" s="27"/>
      <c r="I359" s="27">
        <v>1</v>
      </c>
    </row>
    <row r="360" spans="1:9" x14ac:dyDescent="0.35">
      <c r="A360" s="32">
        <v>1275</v>
      </c>
      <c r="B360" s="27"/>
      <c r="C360" s="27">
        <v>1</v>
      </c>
      <c r="D360" s="27"/>
      <c r="E360" s="27"/>
      <c r="F360" s="27"/>
      <c r="G360" s="27">
        <v>1</v>
      </c>
      <c r="H360" s="27"/>
      <c r="I360" s="27">
        <v>2</v>
      </c>
    </row>
    <row r="361" spans="1:9" x14ac:dyDescent="0.35">
      <c r="A361" s="32">
        <v>1276</v>
      </c>
      <c r="B361" s="27"/>
      <c r="C361" s="27"/>
      <c r="D361" s="27"/>
      <c r="E361" s="27">
        <v>1</v>
      </c>
      <c r="F361" s="27"/>
      <c r="G361" s="27"/>
      <c r="H361" s="27"/>
      <c r="I361" s="27">
        <v>1</v>
      </c>
    </row>
    <row r="362" spans="1:9" x14ac:dyDescent="0.35">
      <c r="A362" s="32">
        <v>1278</v>
      </c>
      <c r="B362" s="27"/>
      <c r="C362" s="27">
        <v>1</v>
      </c>
      <c r="D362" s="27"/>
      <c r="E362" s="27"/>
      <c r="F362" s="27"/>
      <c r="G362" s="27"/>
      <c r="H362" s="27"/>
      <c r="I362" s="27">
        <v>1</v>
      </c>
    </row>
    <row r="363" spans="1:9" x14ac:dyDescent="0.35">
      <c r="A363" s="32">
        <v>1286</v>
      </c>
      <c r="B363" s="27"/>
      <c r="C363" s="27"/>
      <c r="D363" s="27"/>
      <c r="E363" s="27">
        <v>1</v>
      </c>
      <c r="F363" s="27"/>
      <c r="G363" s="27"/>
      <c r="H363" s="27"/>
      <c r="I363" s="27">
        <v>1</v>
      </c>
    </row>
    <row r="364" spans="1:9" x14ac:dyDescent="0.35">
      <c r="A364" s="32">
        <v>1289</v>
      </c>
      <c r="B364" s="27"/>
      <c r="C364" s="27"/>
      <c r="D364" s="27"/>
      <c r="E364" s="27"/>
      <c r="F364" s="27"/>
      <c r="G364" s="27">
        <v>1</v>
      </c>
      <c r="H364" s="27"/>
      <c r="I364" s="27">
        <v>1</v>
      </c>
    </row>
    <row r="365" spans="1:9" x14ac:dyDescent="0.35">
      <c r="A365" s="32">
        <v>1293</v>
      </c>
      <c r="B365" s="27"/>
      <c r="C365" s="27"/>
      <c r="D365" s="27"/>
      <c r="E365" s="27">
        <v>1</v>
      </c>
      <c r="F365" s="27"/>
      <c r="G365" s="27"/>
      <c r="H365" s="27"/>
      <c r="I365" s="27">
        <v>1</v>
      </c>
    </row>
    <row r="366" spans="1:9" x14ac:dyDescent="0.35">
      <c r="A366" s="32">
        <v>1296</v>
      </c>
      <c r="B366" s="27"/>
      <c r="C366" s="27"/>
      <c r="D366" s="27"/>
      <c r="E366" s="27"/>
      <c r="F366" s="27">
        <v>1</v>
      </c>
      <c r="G366" s="27"/>
      <c r="H366" s="27"/>
      <c r="I366" s="27">
        <v>1</v>
      </c>
    </row>
    <row r="367" spans="1:9" x14ac:dyDescent="0.35">
      <c r="A367" s="32">
        <v>1300</v>
      </c>
      <c r="B367" s="27">
        <v>1</v>
      </c>
      <c r="C367" s="27">
        <v>1</v>
      </c>
      <c r="D367" s="27"/>
      <c r="E367" s="27"/>
      <c r="F367" s="27"/>
      <c r="G367" s="27"/>
      <c r="H367" s="27"/>
      <c r="I367" s="27">
        <v>2</v>
      </c>
    </row>
    <row r="368" spans="1:9" x14ac:dyDescent="0.35">
      <c r="A368" s="32">
        <v>1307</v>
      </c>
      <c r="B368" s="27"/>
      <c r="C368" s="27"/>
      <c r="D368" s="27"/>
      <c r="E368" s="27"/>
      <c r="F368" s="27">
        <v>1</v>
      </c>
      <c r="G368" s="27"/>
      <c r="H368" s="27"/>
      <c r="I368" s="27">
        <v>1</v>
      </c>
    </row>
    <row r="369" spans="1:9" x14ac:dyDescent="0.35">
      <c r="A369" s="32">
        <v>1309</v>
      </c>
      <c r="B369" s="27">
        <v>1</v>
      </c>
      <c r="C369" s="27"/>
      <c r="D369" s="27"/>
      <c r="E369" s="27"/>
      <c r="F369" s="27"/>
      <c r="G369" s="27"/>
      <c r="H369" s="27"/>
      <c r="I369" s="27">
        <v>1</v>
      </c>
    </row>
    <row r="370" spans="1:9" x14ac:dyDescent="0.35">
      <c r="A370" s="33">
        <v>1314</v>
      </c>
      <c r="B370" s="27"/>
      <c r="C370" s="27"/>
      <c r="D370" s="27"/>
      <c r="E370" s="27"/>
      <c r="F370" s="27">
        <v>1</v>
      </c>
      <c r="G370" s="27"/>
      <c r="H370" s="27"/>
      <c r="I370" s="27">
        <v>1</v>
      </c>
    </row>
    <row r="371" spans="1:9" x14ac:dyDescent="0.35">
      <c r="A371">
        <v>503</v>
      </c>
      <c r="B371" s="27"/>
      <c r="C371" s="27"/>
      <c r="D371" s="27">
        <v>1</v>
      </c>
      <c r="E371" s="27"/>
      <c r="F371" s="27"/>
      <c r="G371" s="27"/>
      <c r="H371" s="27"/>
      <c r="I371" s="27">
        <v>1</v>
      </c>
    </row>
    <row r="372" spans="1:9" x14ac:dyDescent="0.35">
      <c r="A372">
        <v>1308</v>
      </c>
      <c r="B372" s="27">
        <v>1</v>
      </c>
      <c r="C372" s="27"/>
      <c r="D372" s="27">
        <v>1</v>
      </c>
      <c r="E372" s="27"/>
      <c r="F372" s="27"/>
      <c r="G372" s="27"/>
      <c r="H372" s="27"/>
      <c r="I372" s="27">
        <v>2</v>
      </c>
    </row>
    <row r="373" spans="1:9" x14ac:dyDescent="0.35">
      <c r="A373">
        <v>1304</v>
      </c>
      <c r="B373" s="27"/>
      <c r="C373" s="27"/>
      <c r="D373" s="27"/>
      <c r="E373" s="27"/>
      <c r="F373" s="27"/>
      <c r="G373" s="27">
        <v>1</v>
      </c>
      <c r="H373" s="27"/>
      <c r="I373" s="27">
        <v>1</v>
      </c>
    </row>
    <row r="374" spans="1:9" x14ac:dyDescent="0.35">
      <c r="A374">
        <v>1246</v>
      </c>
      <c r="B374" s="27"/>
      <c r="C374" s="27">
        <v>1</v>
      </c>
      <c r="D374" s="27"/>
      <c r="E374" s="27"/>
      <c r="F374" s="27"/>
      <c r="G374" s="27"/>
      <c r="H374" s="27"/>
      <c r="I374" s="27">
        <v>1</v>
      </c>
    </row>
    <row r="375" spans="1:9" x14ac:dyDescent="0.35">
      <c r="A375">
        <v>770</v>
      </c>
      <c r="B375" s="27"/>
      <c r="C375" s="27"/>
      <c r="D375" s="27">
        <v>1</v>
      </c>
      <c r="E375" s="27"/>
      <c r="F375" s="27"/>
      <c r="G375" s="27"/>
      <c r="H375" s="27"/>
      <c r="I375" s="27">
        <v>1</v>
      </c>
    </row>
    <row r="376" spans="1:9" x14ac:dyDescent="0.35">
      <c r="A376">
        <v>1183</v>
      </c>
      <c r="B376" s="27"/>
      <c r="C376" s="27"/>
      <c r="D376" s="27"/>
      <c r="E376" s="27"/>
      <c r="F376" s="27"/>
      <c r="G376" s="27">
        <v>1</v>
      </c>
      <c r="H376" s="27"/>
      <c r="I376" s="27">
        <v>1</v>
      </c>
    </row>
    <row r="377" spans="1:9" x14ac:dyDescent="0.35">
      <c r="A377">
        <v>22</v>
      </c>
      <c r="B377" s="27">
        <v>1</v>
      </c>
      <c r="C377" s="27"/>
      <c r="D377" s="27"/>
      <c r="E377" s="27"/>
      <c r="F377" s="27"/>
      <c r="G377" s="27"/>
      <c r="H377" s="27"/>
      <c r="I377" s="27">
        <v>1</v>
      </c>
    </row>
    <row r="378" spans="1:9" x14ac:dyDescent="0.35">
      <c r="A378">
        <v>919</v>
      </c>
      <c r="B378" s="27"/>
      <c r="C378" s="27"/>
      <c r="D378" s="27">
        <v>1</v>
      </c>
      <c r="E378" s="27"/>
      <c r="F378" s="27"/>
      <c r="G378" s="27">
        <v>1</v>
      </c>
      <c r="H378" s="27"/>
      <c r="I378" s="27">
        <v>2</v>
      </c>
    </row>
    <row r="379" spans="1:9" x14ac:dyDescent="0.35">
      <c r="A379">
        <v>1119</v>
      </c>
      <c r="B379" s="27"/>
      <c r="C379" s="27"/>
      <c r="D379" s="27">
        <v>1</v>
      </c>
      <c r="E379" s="27"/>
      <c r="F379" s="27"/>
      <c r="G379" s="27"/>
      <c r="H379" s="27"/>
      <c r="I379" s="27">
        <v>1</v>
      </c>
    </row>
    <row r="380" spans="1:9" x14ac:dyDescent="0.35">
      <c r="A380">
        <v>398</v>
      </c>
      <c r="B380" s="27"/>
      <c r="C380" s="27"/>
      <c r="D380" s="27"/>
      <c r="E380" s="27"/>
      <c r="F380" s="27">
        <v>1</v>
      </c>
      <c r="G380" s="27"/>
      <c r="H380" s="27"/>
      <c r="I380" s="27">
        <v>1</v>
      </c>
    </row>
    <row r="381" spans="1:9" x14ac:dyDescent="0.35">
      <c r="A381">
        <v>416</v>
      </c>
      <c r="B381" s="27"/>
      <c r="C381" s="27">
        <v>1</v>
      </c>
      <c r="D381" s="27"/>
      <c r="E381" s="27"/>
      <c r="F381" s="27"/>
      <c r="G381" s="27">
        <v>1</v>
      </c>
      <c r="H381" s="27"/>
      <c r="I381" s="27">
        <v>2</v>
      </c>
    </row>
    <row r="382" spans="1:9" x14ac:dyDescent="0.35">
      <c r="A382">
        <v>577</v>
      </c>
      <c r="B382" s="27">
        <v>1</v>
      </c>
      <c r="C382" s="27"/>
      <c r="D382" s="27"/>
      <c r="E382" s="27"/>
      <c r="F382" s="27"/>
      <c r="G382" s="27"/>
      <c r="H382" s="27"/>
      <c r="I382" s="27">
        <v>1</v>
      </c>
    </row>
    <row r="383" spans="1:9" x14ac:dyDescent="0.35">
      <c r="A383">
        <v>617</v>
      </c>
      <c r="B383" s="27"/>
      <c r="C383" s="27"/>
      <c r="D383" s="27"/>
      <c r="E383" s="27"/>
      <c r="F383" s="27"/>
      <c r="G383" s="27">
        <v>1</v>
      </c>
      <c r="H383" s="27"/>
      <c r="I383" s="27">
        <v>1</v>
      </c>
    </row>
    <row r="384" spans="1:9" x14ac:dyDescent="0.35">
      <c r="A384">
        <v>969</v>
      </c>
      <c r="B384" s="27"/>
      <c r="C384" s="27"/>
      <c r="D384" s="27"/>
      <c r="E384" s="27"/>
      <c r="F384" s="27">
        <v>1</v>
      </c>
      <c r="G384" s="27">
        <v>2</v>
      </c>
      <c r="H384" s="27"/>
      <c r="I384" s="27">
        <v>3</v>
      </c>
    </row>
    <row r="385" spans="1:9" x14ac:dyDescent="0.35">
      <c r="A385">
        <v>483</v>
      </c>
      <c r="B385" s="27">
        <v>1</v>
      </c>
      <c r="C385" s="27"/>
      <c r="D385" s="27"/>
      <c r="E385" s="27"/>
      <c r="F385" s="27"/>
      <c r="G385" s="27"/>
      <c r="H385" s="27"/>
      <c r="I385" s="27">
        <v>1</v>
      </c>
    </row>
    <row r="386" spans="1:9" x14ac:dyDescent="0.35">
      <c r="A386">
        <v>414</v>
      </c>
      <c r="B386" s="27">
        <v>1</v>
      </c>
      <c r="C386" s="27"/>
      <c r="D386" s="27"/>
      <c r="E386" s="27"/>
      <c r="F386" s="27"/>
      <c r="G386" s="27"/>
      <c r="H386" s="27"/>
      <c r="I386" s="27">
        <v>1</v>
      </c>
    </row>
    <row r="387" spans="1:9" x14ac:dyDescent="0.35">
      <c r="A387">
        <v>189</v>
      </c>
      <c r="B387" s="27"/>
      <c r="C387" s="27"/>
      <c r="D387" s="27"/>
      <c r="E387" s="27"/>
      <c r="F387" s="27"/>
      <c r="G387" s="27"/>
      <c r="H387" s="27">
        <v>1</v>
      </c>
      <c r="I387" s="27">
        <v>1</v>
      </c>
    </row>
    <row r="388" spans="1:9" x14ac:dyDescent="0.35">
      <c r="A388">
        <v>822</v>
      </c>
      <c r="B388" s="27"/>
      <c r="C388" s="27"/>
      <c r="D388" s="27"/>
      <c r="E388" s="27"/>
      <c r="F388" s="27"/>
      <c r="G388" s="27">
        <v>1</v>
      </c>
      <c r="H388" s="27"/>
      <c r="I388" s="27">
        <v>1</v>
      </c>
    </row>
    <row r="389" spans="1:9" x14ac:dyDescent="0.35">
      <c r="A389">
        <v>365</v>
      </c>
      <c r="B389" s="27"/>
      <c r="C389" s="27">
        <v>1</v>
      </c>
      <c r="D389" s="27">
        <v>1</v>
      </c>
      <c r="E389" s="27"/>
      <c r="F389" s="27"/>
      <c r="G389" s="27"/>
      <c r="H389" s="27"/>
      <c r="I389" s="27">
        <v>2</v>
      </c>
    </row>
    <row r="390" spans="1:9" x14ac:dyDescent="0.35">
      <c r="A390">
        <v>1168</v>
      </c>
      <c r="B390" s="27"/>
      <c r="C390" s="27"/>
      <c r="D390" s="27">
        <v>2</v>
      </c>
      <c r="E390" s="27"/>
      <c r="F390" s="27">
        <v>1</v>
      </c>
      <c r="G390" s="27"/>
      <c r="H390" s="27"/>
      <c r="I390" s="27">
        <v>3</v>
      </c>
    </row>
    <row r="391" spans="1:9" x14ac:dyDescent="0.35">
      <c r="A391">
        <v>132</v>
      </c>
      <c r="B391" s="27"/>
      <c r="C391" s="27"/>
      <c r="D391" s="27"/>
      <c r="E391" s="27"/>
      <c r="F391" s="27">
        <v>1</v>
      </c>
      <c r="G391" s="27"/>
      <c r="H391" s="27"/>
      <c r="I391" s="27">
        <v>1</v>
      </c>
    </row>
    <row r="392" spans="1:9" x14ac:dyDescent="0.35">
      <c r="A392">
        <v>963</v>
      </c>
      <c r="B392" s="27"/>
      <c r="C392" s="27"/>
      <c r="D392" s="27"/>
      <c r="E392" s="27"/>
      <c r="F392" s="27"/>
      <c r="G392" s="27"/>
      <c r="H392" s="27">
        <v>1</v>
      </c>
      <c r="I392" s="27">
        <v>1</v>
      </c>
    </row>
    <row r="393" spans="1:9" x14ac:dyDescent="0.35">
      <c r="A393">
        <v>987</v>
      </c>
      <c r="B393" s="27"/>
      <c r="C393" s="27"/>
      <c r="D393" s="27"/>
      <c r="E393" s="27"/>
      <c r="F393" s="27"/>
      <c r="G393" s="27"/>
      <c r="H393" s="27">
        <v>1</v>
      </c>
      <c r="I393" s="27">
        <v>1</v>
      </c>
    </row>
    <row r="394" spans="1:9" x14ac:dyDescent="0.35">
      <c r="A394">
        <v>1243</v>
      </c>
      <c r="B394" s="27"/>
      <c r="C394" s="27"/>
      <c r="D394" s="27">
        <v>1</v>
      </c>
      <c r="E394" s="27"/>
      <c r="F394" s="27"/>
      <c r="G394" s="27"/>
      <c r="H394" s="27"/>
      <c r="I394" s="27">
        <v>1</v>
      </c>
    </row>
    <row r="395" spans="1:9" x14ac:dyDescent="0.35">
      <c r="A395">
        <v>242</v>
      </c>
      <c r="B395" s="27"/>
      <c r="C395" s="27"/>
      <c r="D395" s="27">
        <v>1</v>
      </c>
      <c r="E395" s="27"/>
      <c r="F395" s="27"/>
      <c r="G395" s="27"/>
      <c r="H395" s="27"/>
      <c r="I395" s="27">
        <v>1</v>
      </c>
    </row>
    <row r="396" spans="1:9" x14ac:dyDescent="0.35">
      <c r="A396">
        <v>300</v>
      </c>
      <c r="B396" s="27"/>
      <c r="C396" s="27"/>
      <c r="D396" s="27"/>
      <c r="E396" s="27"/>
      <c r="F396" s="27"/>
      <c r="G396" s="27"/>
      <c r="H396" s="27">
        <v>1</v>
      </c>
      <c r="I396" s="27">
        <v>1</v>
      </c>
    </row>
    <row r="397" spans="1:9" x14ac:dyDescent="0.35">
      <c r="A397">
        <v>985</v>
      </c>
      <c r="B397" s="27"/>
      <c r="C397" s="27"/>
      <c r="D397" s="27">
        <v>1</v>
      </c>
      <c r="E397" s="27"/>
      <c r="F397" s="27"/>
      <c r="G397" s="27"/>
      <c r="H397" s="27"/>
      <c r="I397" s="27">
        <v>1</v>
      </c>
    </row>
    <row r="398" spans="1:9" x14ac:dyDescent="0.35">
      <c r="A398">
        <v>906</v>
      </c>
      <c r="B398" s="27"/>
      <c r="C398" s="27"/>
      <c r="D398" s="27"/>
      <c r="E398" s="27">
        <v>1</v>
      </c>
      <c r="F398" s="27"/>
      <c r="G398" s="27"/>
      <c r="H398" s="27"/>
      <c r="I398" s="27">
        <v>1</v>
      </c>
    </row>
    <row r="399" spans="1:9" x14ac:dyDescent="0.35">
      <c r="A399">
        <v>712</v>
      </c>
      <c r="B399" s="27"/>
      <c r="C399" s="27"/>
      <c r="D399" s="27"/>
      <c r="E399" s="27"/>
      <c r="F399" s="27"/>
      <c r="G399" s="27"/>
      <c r="H399" s="27">
        <v>1</v>
      </c>
      <c r="I399" s="27">
        <v>1</v>
      </c>
    </row>
    <row r="400" spans="1:9" x14ac:dyDescent="0.35">
      <c r="A400">
        <v>1122</v>
      </c>
      <c r="B400" s="27"/>
      <c r="C400" s="27"/>
      <c r="D400" s="27">
        <v>1</v>
      </c>
      <c r="E400" s="27"/>
      <c r="F400" s="27">
        <v>1</v>
      </c>
      <c r="G400" s="27">
        <v>1</v>
      </c>
      <c r="H400" s="27"/>
      <c r="I400" s="27">
        <v>3</v>
      </c>
    </row>
    <row r="401" spans="1:9" x14ac:dyDescent="0.35">
      <c r="A401">
        <v>732</v>
      </c>
      <c r="B401" s="27"/>
      <c r="C401" s="27">
        <v>1</v>
      </c>
      <c r="D401" s="27"/>
      <c r="E401" s="27"/>
      <c r="F401" s="27"/>
      <c r="G401" s="27"/>
      <c r="H401" s="27"/>
      <c r="I401" s="27">
        <v>1</v>
      </c>
    </row>
    <row r="402" spans="1:9" x14ac:dyDescent="0.35">
      <c r="A402">
        <v>379</v>
      </c>
      <c r="B402" s="27"/>
      <c r="C402" s="27">
        <v>1</v>
      </c>
      <c r="D402" s="27"/>
      <c r="E402" s="27">
        <v>1</v>
      </c>
      <c r="F402" s="27">
        <v>1</v>
      </c>
      <c r="G402" s="27"/>
      <c r="H402" s="27"/>
      <c r="I402" s="27">
        <v>3</v>
      </c>
    </row>
    <row r="403" spans="1:9" x14ac:dyDescent="0.35">
      <c r="A403">
        <v>647</v>
      </c>
      <c r="B403" s="27"/>
      <c r="C403" s="27"/>
      <c r="D403" s="27">
        <v>1</v>
      </c>
      <c r="E403" s="27"/>
      <c r="F403" s="27"/>
      <c r="G403" s="27"/>
      <c r="H403" s="27"/>
      <c r="I403" s="27">
        <v>1</v>
      </c>
    </row>
    <row r="404" spans="1:9" x14ac:dyDescent="0.35">
      <c r="A404">
        <v>138</v>
      </c>
      <c r="B404" s="27"/>
      <c r="C404" s="27"/>
      <c r="D404" s="27"/>
      <c r="E404" s="27"/>
      <c r="F404" s="27"/>
      <c r="G404" s="27">
        <v>1</v>
      </c>
      <c r="H404" s="27"/>
      <c r="I404" s="27">
        <v>1</v>
      </c>
    </row>
    <row r="405" spans="1:9" x14ac:dyDescent="0.35">
      <c r="A405">
        <v>1163</v>
      </c>
      <c r="B405" s="27"/>
      <c r="C405" s="27"/>
      <c r="D405" s="27"/>
      <c r="E405" s="27"/>
      <c r="F405" s="27">
        <v>1</v>
      </c>
      <c r="G405" s="27"/>
      <c r="H405" s="27">
        <v>1</v>
      </c>
      <c r="I405" s="27">
        <v>2</v>
      </c>
    </row>
    <row r="406" spans="1:9" x14ac:dyDescent="0.35">
      <c r="A406">
        <v>316</v>
      </c>
      <c r="B406" s="27"/>
      <c r="C406" s="27">
        <v>1</v>
      </c>
      <c r="D406" s="27"/>
      <c r="E406" s="27"/>
      <c r="F406" s="27"/>
      <c r="G406" s="27"/>
      <c r="H406" s="27"/>
      <c r="I406" s="27">
        <v>1</v>
      </c>
    </row>
    <row r="407" spans="1:9" x14ac:dyDescent="0.35">
      <c r="A407">
        <v>1127</v>
      </c>
      <c r="B407" s="27"/>
      <c r="C407" s="27"/>
      <c r="D407" s="27">
        <v>1</v>
      </c>
      <c r="E407" s="27"/>
      <c r="F407" s="27"/>
      <c r="G407" s="27"/>
      <c r="H407" s="27"/>
      <c r="I407" s="27">
        <v>1</v>
      </c>
    </row>
    <row r="408" spans="1:9" x14ac:dyDescent="0.35">
      <c r="A408">
        <v>1269</v>
      </c>
      <c r="B408" s="27"/>
      <c r="C408" s="27">
        <v>1</v>
      </c>
      <c r="D408" s="27"/>
      <c r="E408" s="27">
        <v>1</v>
      </c>
      <c r="F408" s="27"/>
      <c r="G408" s="27"/>
      <c r="H408" s="27"/>
      <c r="I408" s="27">
        <v>2</v>
      </c>
    </row>
    <row r="409" spans="1:9" x14ac:dyDescent="0.35">
      <c r="A409">
        <v>532</v>
      </c>
      <c r="B409" s="27"/>
      <c r="C409" s="27">
        <v>1</v>
      </c>
      <c r="D409" s="27"/>
      <c r="E409" s="27"/>
      <c r="F409" s="27"/>
      <c r="G409" s="27">
        <v>1</v>
      </c>
      <c r="H409" s="27">
        <v>2</v>
      </c>
      <c r="I409" s="27">
        <v>4</v>
      </c>
    </row>
    <row r="410" spans="1:9" x14ac:dyDescent="0.35">
      <c r="A410">
        <v>417</v>
      </c>
      <c r="B410" s="27"/>
      <c r="C410" s="27">
        <v>1</v>
      </c>
      <c r="D410" s="27"/>
      <c r="E410" s="27"/>
      <c r="F410" s="27"/>
      <c r="G410" s="27"/>
      <c r="H410" s="27"/>
      <c r="I410" s="27">
        <v>1</v>
      </c>
    </row>
    <row r="411" spans="1:9" x14ac:dyDescent="0.35">
      <c r="A411">
        <v>1021</v>
      </c>
      <c r="B411" s="27"/>
      <c r="C411" s="27"/>
      <c r="D411" s="27"/>
      <c r="E411" s="27"/>
      <c r="F411" s="27"/>
      <c r="G411" s="27">
        <v>1</v>
      </c>
      <c r="H411" s="27">
        <v>1</v>
      </c>
      <c r="I411" s="27">
        <v>2</v>
      </c>
    </row>
    <row r="412" spans="1:9" x14ac:dyDescent="0.35">
      <c r="A412">
        <v>735</v>
      </c>
      <c r="B412" s="27"/>
      <c r="C412" s="27"/>
      <c r="D412" s="27"/>
      <c r="E412" s="27"/>
      <c r="F412" s="27">
        <v>1</v>
      </c>
      <c r="G412" s="27"/>
      <c r="H412" s="27"/>
      <c r="I412" s="27">
        <v>1</v>
      </c>
    </row>
    <row r="413" spans="1:9" x14ac:dyDescent="0.35">
      <c r="A413">
        <v>1284</v>
      </c>
      <c r="B413" s="27"/>
      <c r="C413" s="27">
        <v>1</v>
      </c>
      <c r="D413" s="27"/>
      <c r="E413" s="27"/>
      <c r="F413" s="27"/>
      <c r="G413" s="27"/>
      <c r="H413" s="27"/>
      <c r="I413" s="27">
        <v>1</v>
      </c>
    </row>
    <row r="414" spans="1:9" x14ac:dyDescent="0.35">
      <c r="A414">
        <v>296</v>
      </c>
      <c r="B414" s="27">
        <v>1</v>
      </c>
      <c r="C414" s="27"/>
      <c r="D414" s="27"/>
      <c r="E414" s="27"/>
      <c r="F414" s="27"/>
      <c r="G414" s="27">
        <v>1</v>
      </c>
      <c r="H414" s="27"/>
      <c r="I414" s="27">
        <v>2</v>
      </c>
    </row>
    <row r="415" spans="1:9" x14ac:dyDescent="0.35">
      <c r="A415">
        <v>403</v>
      </c>
      <c r="B415" s="27"/>
      <c r="C415" s="27">
        <v>1</v>
      </c>
      <c r="D415" s="27"/>
      <c r="E415" s="27">
        <v>2</v>
      </c>
      <c r="F415" s="27"/>
      <c r="G415" s="27"/>
      <c r="H415" s="27"/>
      <c r="I415" s="27">
        <v>3</v>
      </c>
    </row>
    <row r="416" spans="1:9" x14ac:dyDescent="0.35">
      <c r="A416">
        <v>1173</v>
      </c>
      <c r="B416" s="27"/>
      <c r="C416" s="27">
        <v>1</v>
      </c>
      <c r="D416" s="27"/>
      <c r="E416" s="27"/>
      <c r="F416" s="27">
        <v>1</v>
      </c>
      <c r="G416" s="27"/>
      <c r="H416" s="27"/>
      <c r="I416" s="27">
        <v>2</v>
      </c>
    </row>
    <row r="417" spans="1:9" x14ac:dyDescent="0.35">
      <c r="A417">
        <v>1132</v>
      </c>
      <c r="B417" s="27">
        <v>1</v>
      </c>
      <c r="C417" s="27"/>
      <c r="D417" s="27"/>
      <c r="E417" s="27"/>
      <c r="F417" s="27"/>
      <c r="G417" s="27"/>
      <c r="H417" s="27"/>
      <c r="I417" s="27">
        <v>1</v>
      </c>
    </row>
    <row r="418" spans="1:9" x14ac:dyDescent="0.35">
      <c r="A418">
        <v>1097</v>
      </c>
      <c r="B418" s="27">
        <v>1</v>
      </c>
      <c r="C418" s="27"/>
      <c r="D418" s="27"/>
      <c r="E418" s="27"/>
      <c r="F418" s="27"/>
      <c r="G418" s="27"/>
      <c r="H418" s="27"/>
      <c r="I418" s="27">
        <v>1</v>
      </c>
    </row>
    <row r="419" spans="1:9" x14ac:dyDescent="0.35">
      <c r="A419">
        <v>1176</v>
      </c>
      <c r="B419" s="27"/>
      <c r="C419" s="27"/>
      <c r="D419" s="27"/>
      <c r="E419" s="27">
        <v>1</v>
      </c>
      <c r="F419" s="27"/>
      <c r="G419" s="27"/>
      <c r="H419" s="27"/>
      <c r="I419" s="27">
        <v>1</v>
      </c>
    </row>
    <row r="420" spans="1:9" x14ac:dyDescent="0.35">
      <c r="A420">
        <v>1205</v>
      </c>
      <c r="B420" s="27"/>
      <c r="C420" s="27"/>
      <c r="D420" s="27"/>
      <c r="E420" s="27"/>
      <c r="F420" s="27">
        <v>1</v>
      </c>
      <c r="G420" s="27"/>
      <c r="H420" s="27"/>
      <c r="I420" s="27">
        <v>1</v>
      </c>
    </row>
    <row r="421" spans="1:9" x14ac:dyDescent="0.35">
      <c r="A421">
        <v>171</v>
      </c>
      <c r="B421" s="27"/>
      <c r="C421" s="27"/>
      <c r="D421" s="27"/>
      <c r="E421" s="27"/>
      <c r="F421" s="27"/>
      <c r="G421" s="27"/>
      <c r="H421" s="27">
        <v>1</v>
      </c>
      <c r="I421" s="27">
        <v>1</v>
      </c>
    </row>
    <row r="422" spans="1:9" x14ac:dyDescent="0.35">
      <c r="A422">
        <v>1214</v>
      </c>
      <c r="B422" s="27"/>
      <c r="C422" s="27">
        <v>1</v>
      </c>
      <c r="D422" s="27"/>
      <c r="E422" s="27"/>
      <c r="F422" s="27">
        <v>1</v>
      </c>
      <c r="G422" s="27"/>
      <c r="H422" s="27"/>
      <c r="I422" s="27">
        <v>2</v>
      </c>
    </row>
    <row r="423" spans="1:9" x14ac:dyDescent="0.35">
      <c r="A423">
        <v>501</v>
      </c>
      <c r="B423" s="27"/>
      <c r="C423" s="27"/>
      <c r="D423" s="27"/>
      <c r="E423" s="27"/>
      <c r="F423" s="27">
        <v>1</v>
      </c>
      <c r="G423" s="27">
        <v>1</v>
      </c>
      <c r="H423" s="27"/>
      <c r="I423" s="27">
        <v>2</v>
      </c>
    </row>
    <row r="424" spans="1:9" x14ac:dyDescent="0.35">
      <c r="A424">
        <v>563</v>
      </c>
      <c r="B424" s="27">
        <v>1</v>
      </c>
      <c r="C424" s="27"/>
      <c r="D424" s="27"/>
      <c r="E424" s="27">
        <v>1</v>
      </c>
      <c r="F424" s="27"/>
      <c r="G424" s="27"/>
      <c r="H424" s="27"/>
      <c r="I424" s="27">
        <v>2</v>
      </c>
    </row>
    <row r="425" spans="1:9" x14ac:dyDescent="0.35">
      <c r="A425">
        <v>736</v>
      </c>
      <c r="B425" s="27"/>
      <c r="C425" s="27"/>
      <c r="D425" s="27">
        <v>1</v>
      </c>
      <c r="E425" s="27"/>
      <c r="F425" s="27"/>
      <c r="G425" s="27"/>
      <c r="H425" s="27">
        <v>1</v>
      </c>
      <c r="I425" s="27">
        <v>2</v>
      </c>
    </row>
    <row r="426" spans="1:9" x14ac:dyDescent="0.35">
      <c r="A426">
        <v>475</v>
      </c>
      <c r="B426" s="27"/>
      <c r="C426" s="27"/>
      <c r="D426" s="27"/>
      <c r="E426" s="27"/>
      <c r="F426" s="27"/>
      <c r="G426" s="27"/>
      <c r="H426" s="27">
        <v>1</v>
      </c>
      <c r="I426" s="27">
        <v>1</v>
      </c>
    </row>
    <row r="427" spans="1:9" x14ac:dyDescent="0.35">
      <c r="A427">
        <v>818</v>
      </c>
      <c r="B427" s="27"/>
      <c r="C427" s="27"/>
      <c r="D427" s="27"/>
      <c r="E427" s="27"/>
      <c r="F427" s="27"/>
      <c r="G427" s="27">
        <v>1</v>
      </c>
      <c r="H427" s="27"/>
      <c r="I427" s="27">
        <v>1</v>
      </c>
    </row>
    <row r="428" spans="1:9" x14ac:dyDescent="0.35">
      <c r="A428">
        <v>530</v>
      </c>
      <c r="B428" s="27"/>
      <c r="C428" s="27">
        <v>1</v>
      </c>
      <c r="D428" s="27"/>
      <c r="E428" s="27"/>
      <c r="F428" s="27"/>
      <c r="G428" s="27"/>
      <c r="H428" s="27"/>
      <c r="I428" s="27">
        <v>1</v>
      </c>
    </row>
    <row r="429" spans="1:9" x14ac:dyDescent="0.35">
      <c r="A429">
        <v>978</v>
      </c>
      <c r="B429" s="27"/>
      <c r="C429" s="27"/>
      <c r="D429" s="27"/>
      <c r="E429" s="27">
        <v>1</v>
      </c>
      <c r="F429" s="27"/>
      <c r="G429" s="27"/>
      <c r="H429" s="27"/>
      <c r="I429" s="27">
        <v>1</v>
      </c>
    </row>
    <row r="430" spans="1:9" x14ac:dyDescent="0.35">
      <c r="A430">
        <v>146</v>
      </c>
      <c r="B430" s="27"/>
      <c r="C430" s="27"/>
      <c r="D430" s="27"/>
      <c r="E430" s="27">
        <v>1</v>
      </c>
      <c r="F430" s="27"/>
      <c r="G430" s="27"/>
      <c r="H430" s="27"/>
      <c r="I430" s="27">
        <v>1</v>
      </c>
    </row>
    <row r="431" spans="1:9" x14ac:dyDescent="0.35">
      <c r="A431">
        <v>192</v>
      </c>
      <c r="B431" s="27"/>
      <c r="C431" s="27"/>
      <c r="D431" s="27">
        <v>1</v>
      </c>
      <c r="E431" s="27"/>
      <c r="F431" s="27"/>
      <c r="G431" s="27"/>
      <c r="H431" s="27"/>
      <c r="I431" s="27">
        <v>1</v>
      </c>
    </row>
    <row r="432" spans="1:9" x14ac:dyDescent="0.35">
      <c r="A432">
        <v>151</v>
      </c>
      <c r="B432" s="27"/>
      <c r="C432" s="27"/>
      <c r="D432" s="27"/>
      <c r="E432" s="27"/>
      <c r="F432" s="27"/>
      <c r="G432" s="27"/>
      <c r="H432" s="27">
        <v>1</v>
      </c>
      <c r="I432" s="27">
        <v>1</v>
      </c>
    </row>
    <row r="433" spans="1:9" x14ac:dyDescent="0.35">
      <c r="A433">
        <v>1217</v>
      </c>
      <c r="B433" s="27">
        <v>1</v>
      </c>
      <c r="C433" s="27"/>
      <c r="D433" s="27"/>
      <c r="E433" s="27"/>
      <c r="F433" s="27"/>
      <c r="G433" s="27"/>
      <c r="H433" s="27"/>
      <c r="I433" s="27">
        <v>1</v>
      </c>
    </row>
    <row r="434" spans="1:9" x14ac:dyDescent="0.35">
      <c r="A434">
        <v>631</v>
      </c>
      <c r="B434" s="27"/>
      <c r="C434" s="27"/>
      <c r="D434" s="27"/>
      <c r="E434" s="27"/>
      <c r="F434" s="27"/>
      <c r="G434" s="27"/>
      <c r="H434" s="27">
        <v>1</v>
      </c>
      <c r="I434" s="27">
        <v>1</v>
      </c>
    </row>
    <row r="435" spans="1:9" x14ac:dyDescent="0.35">
      <c r="A435">
        <v>496</v>
      </c>
      <c r="B435" s="27"/>
      <c r="C435" s="27">
        <v>1</v>
      </c>
      <c r="D435" s="27"/>
      <c r="E435" s="27"/>
      <c r="F435" s="27">
        <v>1</v>
      </c>
      <c r="G435" s="27"/>
      <c r="H435" s="27"/>
      <c r="I435" s="27">
        <v>2</v>
      </c>
    </row>
    <row r="436" spans="1:9" x14ac:dyDescent="0.35">
      <c r="A436">
        <v>1116</v>
      </c>
      <c r="B436" s="27"/>
      <c r="C436" s="27"/>
      <c r="D436" s="27"/>
      <c r="E436" s="27"/>
      <c r="F436" s="27"/>
      <c r="G436" s="27"/>
      <c r="H436" s="27">
        <v>1</v>
      </c>
      <c r="I436" s="27">
        <v>1</v>
      </c>
    </row>
    <row r="437" spans="1:9" x14ac:dyDescent="0.35">
      <c r="A437">
        <v>845</v>
      </c>
      <c r="B437" s="27"/>
      <c r="C437" s="27"/>
      <c r="D437" s="27">
        <v>1</v>
      </c>
      <c r="E437" s="27">
        <v>1</v>
      </c>
      <c r="F437" s="27"/>
      <c r="G437" s="27"/>
      <c r="H437" s="27"/>
      <c r="I437" s="27">
        <v>2</v>
      </c>
    </row>
    <row r="438" spans="1:9" x14ac:dyDescent="0.35">
      <c r="A438">
        <v>640</v>
      </c>
      <c r="B438" s="27"/>
      <c r="C438" s="27"/>
      <c r="D438" s="27">
        <v>1</v>
      </c>
      <c r="E438" s="27"/>
      <c r="F438" s="27"/>
      <c r="G438" s="27"/>
      <c r="H438" s="27"/>
      <c r="I438" s="27">
        <v>1</v>
      </c>
    </row>
    <row r="439" spans="1:9" x14ac:dyDescent="0.35">
      <c r="A439">
        <v>746</v>
      </c>
      <c r="B439" s="27"/>
      <c r="C439" s="27"/>
      <c r="D439" s="27">
        <v>1</v>
      </c>
      <c r="E439" s="27"/>
      <c r="F439" s="27"/>
      <c r="G439" s="27"/>
      <c r="H439" s="27"/>
      <c r="I439" s="27">
        <v>1</v>
      </c>
    </row>
    <row r="440" spans="1:9" x14ac:dyDescent="0.35">
      <c r="A440">
        <v>606</v>
      </c>
      <c r="B440" s="27"/>
      <c r="C440" s="27">
        <v>1</v>
      </c>
      <c r="D440" s="27"/>
      <c r="E440" s="27"/>
      <c r="F440" s="27"/>
      <c r="G440" s="27"/>
      <c r="H440" s="27"/>
      <c r="I440" s="27">
        <v>1</v>
      </c>
    </row>
    <row r="441" spans="1:9" x14ac:dyDescent="0.35">
      <c r="A441">
        <v>894</v>
      </c>
      <c r="B441" s="27"/>
      <c r="C441" s="27"/>
      <c r="D441" s="27"/>
      <c r="E441" s="27">
        <v>1</v>
      </c>
      <c r="F441" s="27"/>
      <c r="G441" s="27"/>
      <c r="H441" s="27"/>
      <c r="I441" s="27">
        <v>1</v>
      </c>
    </row>
    <row r="442" spans="1:9" x14ac:dyDescent="0.35">
      <c r="A442">
        <v>1113</v>
      </c>
      <c r="B442" s="27"/>
      <c r="C442" s="27"/>
      <c r="D442" s="27"/>
      <c r="E442" s="27"/>
      <c r="F442" s="27">
        <v>1</v>
      </c>
      <c r="G442" s="27"/>
      <c r="H442" s="27"/>
      <c r="I442" s="27">
        <v>1</v>
      </c>
    </row>
    <row r="443" spans="1:9" x14ac:dyDescent="0.35">
      <c r="A443">
        <v>524</v>
      </c>
      <c r="B443" s="27">
        <v>1</v>
      </c>
      <c r="C443" s="27"/>
      <c r="D443" s="27"/>
      <c r="E443" s="27"/>
      <c r="F443" s="27"/>
      <c r="G443" s="27">
        <v>1</v>
      </c>
      <c r="H443" s="27"/>
      <c r="I443" s="27">
        <v>2</v>
      </c>
    </row>
    <row r="444" spans="1:9" x14ac:dyDescent="0.35">
      <c r="A444">
        <v>534</v>
      </c>
      <c r="B444" s="27">
        <v>1</v>
      </c>
      <c r="C444" s="27"/>
      <c r="D444" s="27"/>
      <c r="E444" s="27"/>
      <c r="F444" s="27"/>
      <c r="G444" s="27"/>
      <c r="H444" s="27"/>
      <c r="I444" s="27">
        <v>1</v>
      </c>
    </row>
    <row r="445" spans="1:9" x14ac:dyDescent="0.35">
      <c r="A445">
        <v>370</v>
      </c>
      <c r="B445" s="27"/>
      <c r="C445" s="27"/>
      <c r="D445" s="27"/>
      <c r="E445" s="27"/>
      <c r="F445" s="27">
        <v>1</v>
      </c>
      <c r="G445" s="27"/>
      <c r="H445" s="27"/>
      <c r="I445" s="27">
        <v>1</v>
      </c>
    </row>
    <row r="446" spans="1:9" x14ac:dyDescent="0.35">
      <c r="A446">
        <v>743</v>
      </c>
      <c r="B446" s="27"/>
      <c r="C446" s="27">
        <v>1</v>
      </c>
      <c r="D446" s="27">
        <v>1</v>
      </c>
      <c r="E446" s="27"/>
      <c r="F446" s="27"/>
      <c r="G446" s="27"/>
      <c r="H446" s="27"/>
      <c r="I446" s="27">
        <v>2</v>
      </c>
    </row>
    <row r="447" spans="1:9" x14ac:dyDescent="0.35">
      <c r="A447">
        <v>152</v>
      </c>
      <c r="B447" s="27"/>
      <c r="C447" s="27">
        <v>1</v>
      </c>
      <c r="D447" s="27"/>
      <c r="E447" s="27"/>
      <c r="F447" s="27"/>
      <c r="G447" s="27">
        <v>1</v>
      </c>
      <c r="H447" s="27"/>
      <c r="I447" s="27">
        <v>2</v>
      </c>
    </row>
    <row r="448" spans="1:9" x14ac:dyDescent="0.35">
      <c r="A448">
        <v>1244</v>
      </c>
      <c r="B448" s="27"/>
      <c r="C448" s="27">
        <v>1</v>
      </c>
      <c r="D448" s="27"/>
      <c r="E448" s="27"/>
      <c r="F448" s="27"/>
      <c r="G448" s="27"/>
      <c r="H448" s="27"/>
      <c r="I448" s="27">
        <v>1</v>
      </c>
    </row>
    <row r="449" spans="1:9" x14ac:dyDescent="0.35">
      <c r="A449">
        <v>347</v>
      </c>
      <c r="B449" s="27"/>
      <c r="C449" s="27"/>
      <c r="D449" s="27"/>
      <c r="E449" s="27"/>
      <c r="F449" s="27">
        <v>1</v>
      </c>
      <c r="G449" s="27"/>
      <c r="H449" s="27"/>
      <c r="I449" s="27">
        <v>1</v>
      </c>
    </row>
    <row r="450" spans="1:9" x14ac:dyDescent="0.35">
      <c r="A450">
        <v>272</v>
      </c>
      <c r="B450" s="27"/>
      <c r="C450" s="27"/>
      <c r="D450" s="27"/>
      <c r="E450" s="27">
        <v>1</v>
      </c>
      <c r="F450" s="27">
        <v>1</v>
      </c>
      <c r="G450" s="27"/>
      <c r="H450" s="27"/>
      <c r="I450" s="27">
        <v>2</v>
      </c>
    </row>
    <row r="451" spans="1:9" x14ac:dyDescent="0.35">
      <c r="A451">
        <v>107</v>
      </c>
      <c r="B451" s="27"/>
      <c r="C451" s="27">
        <v>1</v>
      </c>
      <c r="D451" s="27"/>
      <c r="E451" s="27"/>
      <c r="F451" s="27"/>
      <c r="G451" s="27"/>
      <c r="H451" s="27"/>
      <c r="I451" s="27">
        <v>1</v>
      </c>
    </row>
    <row r="452" spans="1:9" x14ac:dyDescent="0.35">
      <c r="A452">
        <v>758</v>
      </c>
      <c r="B452" s="27"/>
      <c r="C452" s="27"/>
      <c r="D452" s="27"/>
      <c r="E452" s="27">
        <v>1</v>
      </c>
      <c r="F452" s="27"/>
      <c r="G452" s="27"/>
      <c r="H452" s="27"/>
      <c r="I452" s="27">
        <v>1</v>
      </c>
    </row>
    <row r="453" spans="1:9" x14ac:dyDescent="0.35">
      <c r="A453">
        <v>707</v>
      </c>
      <c r="B453" s="27"/>
      <c r="C453" s="27">
        <v>2</v>
      </c>
      <c r="D453" s="27"/>
      <c r="E453" s="27">
        <v>1</v>
      </c>
      <c r="F453" s="27"/>
      <c r="G453" s="27"/>
      <c r="H453" s="27"/>
      <c r="I453" s="27">
        <v>3</v>
      </c>
    </row>
    <row r="454" spans="1:9" x14ac:dyDescent="0.35">
      <c r="A454">
        <v>584</v>
      </c>
      <c r="B454" s="27"/>
      <c r="C454" s="27"/>
      <c r="D454" s="27"/>
      <c r="E454" s="27"/>
      <c r="F454" s="27">
        <v>1</v>
      </c>
      <c r="G454" s="27"/>
      <c r="H454" s="27"/>
      <c r="I454" s="27">
        <v>1</v>
      </c>
    </row>
    <row r="455" spans="1:9" x14ac:dyDescent="0.35">
      <c r="A455">
        <v>298</v>
      </c>
      <c r="B455" s="27"/>
      <c r="C455" s="27"/>
      <c r="D455" s="27"/>
      <c r="E455" s="27">
        <v>1</v>
      </c>
      <c r="F455" s="27"/>
      <c r="G455" s="27"/>
      <c r="H455" s="27"/>
      <c r="I455" s="27">
        <v>1</v>
      </c>
    </row>
    <row r="456" spans="1:9" x14ac:dyDescent="0.35">
      <c r="A456">
        <v>100</v>
      </c>
      <c r="B456" s="27">
        <v>1</v>
      </c>
      <c r="C456" s="27"/>
      <c r="D456" s="27"/>
      <c r="E456" s="27"/>
      <c r="F456" s="27"/>
      <c r="G456" s="27"/>
      <c r="H456" s="27"/>
      <c r="I456" s="27">
        <v>1</v>
      </c>
    </row>
    <row r="457" spans="1:9" x14ac:dyDescent="0.35">
      <c r="A457">
        <v>144</v>
      </c>
      <c r="B457" s="27"/>
      <c r="C457" s="27"/>
      <c r="D457" s="27"/>
      <c r="E457" s="27"/>
      <c r="F457" s="27"/>
      <c r="G457" s="27"/>
      <c r="H457" s="27">
        <v>1</v>
      </c>
      <c r="I457" s="27">
        <v>1</v>
      </c>
    </row>
    <row r="458" spans="1:9" x14ac:dyDescent="0.35">
      <c r="A458">
        <v>278</v>
      </c>
      <c r="B458" s="27"/>
      <c r="C458" s="27"/>
      <c r="D458" s="27">
        <v>1</v>
      </c>
      <c r="E458" s="27"/>
      <c r="F458" s="27"/>
      <c r="G458" s="27"/>
      <c r="H458" s="27"/>
      <c r="I458" s="27">
        <v>1</v>
      </c>
    </row>
    <row r="459" spans="1:9" x14ac:dyDescent="0.35">
      <c r="A459">
        <v>854</v>
      </c>
      <c r="B459" s="27">
        <v>1</v>
      </c>
      <c r="C459" s="27"/>
      <c r="D459" s="27"/>
      <c r="E459" s="27"/>
      <c r="F459" s="27"/>
      <c r="G459" s="27"/>
      <c r="H459" s="27"/>
      <c r="I459" s="27">
        <v>1</v>
      </c>
    </row>
    <row r="460" spans="1:9" x14ac:dyDescent="0.35">
      <c r="A460">
        <v>804</v>
      </c>
      <c r="B460" s="27"/>
      <c r="C460" s="27"/>
      <c r="D460" s="27">
        <v>1</v>
      </c>
      <c r="E460" s="27">
        <v>1</v>
      </c>
      <c r="F460" s="27"/>
      <c r="G460" s="27"/>
      <c r="H460" s="27"/>
      <c r="I460" s="27">
        <v>2</v>
      </c>
    </row>
    <row r="461" spans="1:9" x14ac:dyDescent="0.35">
      <c r="A461">
        <v>283</v>
      </c>
      <c r="B461" s="27"/>
      <c r="C461" s="27">
        <v>1</v>
      </c>
      <c r="D461" s="27"/>
      <c r="E461" s="27"/>
      <c r="F461" s="27"/>
      <c r="G461" s="27"/>
      <c r="H461" s="27"/>
      <c r="I461" s="27">
        <v>1</v>
      </c>
    </row>
    <row r="462" spans="1:9" x14ac:dyDescent="0.35">
      <c r="A462">
        <v>293</v>
      </c>
      <c r="B462" s="27"/>
      <c r="C462" s="27"/>
      <c r="D462" s="27"/>
      <c r="E462" s="27"/>
      <c r="F462" s="27">
        <v>1</v>
      </c>
      <c r="G462" s="27"/>
      <c r="H462" s="27"/>
      <c r="I462" s="27">
        <v>1</v>
      </c>
    </row>
    <row r="463" spans="1:9" x14ac:dyDescent="0.35">
      <c r="A463">
        <v>197</v>
      </c>
      <c r="B463" s="27"/>
      <c r="C463" s="27"/>
      <c r="D463" s="27">
        <v>1</v>
      </c>
      <c r="E463" s="27"/>
      <c r="F463" s="27"/>
      <c r="G463" s="27"/>
      <c r="H463" s="27"/>
      <c r="I463" s="27">
        <v>1</v>
      </c>
    </row>
    <row r="464" spans="1:9" x14ac:dyDescent="0.35">
      <c r="A464">
        <v>1280</v>
      </c>
      <c r="B464" s="27"/>
      <c r="C464" s="27"/>
      <c r="D464" s="27"/>
      <c r="E464" s="27"/>
      <c r="F464" s="27"/>
      <c r="G464" s="27">
        <v>1</v>
      </c>
      <c r="H464" s="27"/>
      <c r="I464" s="27">
        <v>1</v>
      </c>
    </row>
    <row r="465" spans="1:9" x14ac:dyDescent="0.35">
      <c r="A465">
        <v>487</v>
      </c>
      <c r="B465" s="27">
        <v>1</v>
      </c>
      <c r="C465" s="27"/>
      <c r="D465" s="27"/>
      <c r="E465" s="27"/>
      <c r="F465" s="27"/>
      <c r="G465" s="27"/>
      <c r="H465" s="27">
        <v>1</v>
      </c>
      <c r="I465" s="27">
        <v>2</v>
      </c>
    </row>
    <row r="466" spans="1:9" x14ac:dyDescent="0.35">
      <c r="A466">
        <v>1242</v>
      </c>
      <c r="B466" s="27"/>
      <c r="C466" s="27"/>
      <c r="D466" s="27"/>
      <c r="E466" s="27"/>
      <c r="F466" s="27"/>
      <c r="G466" s="27"/>
      <c r="H466" s="27">
        <v>1</v>
      </c>
      <c r="I466" s="27">
        <v>1</v>
      </c>
    </row>
    <row r="467" spans="1:9" x14ac:dyDescent="0.35">
      <c r="A467">
        <v>76</v>
      </c>
      <c r="B467" s="27">
        <v>1</v>
      </c>
      <c r="C467" s="27"/>
      <c r="D467" s="27"/>
      <c r="E467" s="27"/>
      <c r="F467" s="27"/>
      <c r="G467" s="27"/>
      <c r="H467" s="27"/>
      <c r="I467" s="27">
        <v>1</v>
      </c>
    </row>
    <row r="468" spans="1:9" x14ac:dyDescent="0.35">
      <c r="A468">
        <v>1085</v>
      </c>
      <c r="B468" s="27">
        <v>1</v>
      </c>
      <c r="C468" s="27">
        <v>1</v>
      </c>
      <c r="D468" s="27"/>
      <c r="E468" s="27"/>
      <c r="F468" s="27">
        <v>1</v>
      </c>
      <c r="G468" s="27"/>
      <c r="H468" s="27"/>
      <c r="I468" s="27">
        <v>3</v>
      </c>
    </row>
    <row r="469" spans="1:9" x14ac:dyDescent="0.35">
      <c r="A469">
        <v>1040</v>
      </c>
      <c r="B469" s="27"/>
      <c r="C469" s="27">
        <v>1</v>
      </c>
      <c r="D469" s="27"/>
      <c r="E469" s="27"/>
      <c r="F469" s="27"/>
      <c r="G469" s="27"/>
      <c r="H469" s="27"/>
      <c r="I469" s="27">
        <v>1</v>
      </c>
    </row>
    <row r="470" spans="1:9" x14ac:dyDescent="0.35">
      <c r="A470">
        <v>852</v>
      </c>
      <c r="B470" s="27"/>
      <c r="C470" s="27"/>
      <c r="D470" s="27"/>
      <c r="E470" s="27"/>
      <c r="F470" s="27"/>
      <c r="G470" s="27"/>
      <c r="H470" s="27">
        <v>1</v>
      </c>
      <c r="I470" s="27">
        <v>1</v>
      </c>
    </row>
    <row r="471" spans="1:9" x14ac:dyDescent="0.35">
      <c r="A471">
        <v>980</v>
      </c>
      <c r="B471" s="27"/>
      <c r="C471" s="27"/>
      <c r="D471" s="27"/>
      <c r="E471" s="27"/>
      <c r="F471" s="27"/>
      <c r="G471" s="27"/>
      <c r="H471" s="27">
        <v>1</v>
      </c>
      <c r="I471" s="27">
        <v>1</v>
      </c>
    </row>
    <row r="472" spans="1:9" x14ac:dyDescent="0.35">
      <c r="A472">
        <v>754</v>
      </c>
      <c r="B472" s="27"/>
      <c r="C472" s="27"/>
      <c r="D472" s="27">
        <v>1</v>
      </c>
      <c r="E472" s="27"/>
      <c r="F472" s="27"/>
      <c r="G472" s="27"/>
      <c r="H472" s="27"/>
      <c r="I472" s="27">
        <v>1</v>
      </c>
    </row>
    <row r="473" spans="1:9" x14ac:dyDescent="0.35">
      <c r="A473">
        <v>1144</v>
      </c>
      <c r="B473" s="27"/>
      <c r="C473" s="27"/>
      <c r="D473" s="27"/>
      <c r="E473" s="27"/>
      <c r="F473" s="27"/>
      <c r="G473" s="27"/>
      <c r="H473" s="27">
        <v>1</v>
      </c>
      <c r="I473" s="27">
        <v>1</v>
      </c>
    </row>
    <row r="474" spans="1:9" x14ac:dyDescent="0.35">
      <c r="A474">
        <v>1092</v>
      </c>
      <c r="B474" s="27"/>
      <c r="C474" s="27"/>
      <c r="D474" s="27">
        <v>1</v>
      </c>
      <c r="E474" s="27"/>
      <c r="F474" s="27"/>
      <c r="G474" s="27"/>
      <c r="H474" s="27"/>
      <c r="I474" s="27">
        <v>1</v>
      </c>
    </row>
    <row r="475" spans="1:9" x14ac:dyDescent="0.35">
      <c r="A475">
        <v>572</v>
      </c>
      <c r="B475" s="27"/>
      <c r="C475" s="27"/>
      <c r="D475" s="27"/>
      <c r="E475" s="27"/>
      <c r="F475" s="27"/>
      <c r="G475" s="27"/>
      <c r="H475" s="27">
        <v>1</v>
      </c>
      <c r="I475" s="27">
        <v>1</v>
      </c>
    </row>
    <row r="476" spans="1:9" x14ac:dyDescent="0.35">
      <c r="A476">
        <v>1252</v>
      </c>
      <c r="B476" s="27"/>
      <c r="C476" s="27"/>
      <c r="D476" s="27">
        <v>1</v>
      </c>
      <c r="E476" s="27"/>
      <c r="F476" s="27"/>
      <c r="G476" s="27"/>
      <c r="H476" s="27"/>
      <c r="I476" s="27">
        <v>1</v>
      </c>
    </row>
    <row r="477" spans="1:9" x14ac:dyDescent="0.35">
      <c r="A477">
        <v>411</v>
      </c>
      <c r="B477" s="27"/>
      <c r="C477" s="27"/>
      <c r="D477" s="27"/>
      <c r="E477" s="27"/>
      <c r="F477" s="27">
        <v>2</v>
      </c>
      <c r="G477" s="27"/>
      <c r="H477" s="27"/>
      <c r="I477" s="27">
        <v>2</v>
      </c>
    </row>
    <row r="478" spans="1:9" x14ac:dyDescent="0.35">
      <c r="A478">
        <v>432</v>
      </c>
      <c r="B478" s="27"/>
      <c r="C478" s="27"/>
      <c r="D478" s="27"/>
      <c r="E478" s="27"/>
      <c r="F478" s="27"/>
      <c r="G478" s="27">
        <v>1</v>
      </c>
      <c r="H478" s="27"/>
      <c r="I478" s="27">
        <v>1</v>
      </c>
    </row>
    <row r="479" spans="1:9" x14ac:dyDescent="0.35">
      <c r="A479">
        <v>83</v>
      </c>
      <c r="B479" s="27"/>
      <c r="C479" s="27"/>
      <c r="D479" s="27"/>
      <c r="E479" s="27"/>
      <c r="F479" s="27"/>
      <c r="G479" s="27">
        <v>1</v>
      </c>
      <c r="H479" s="27"/>
      <c r="I479" s="27">
        <v>1</v>
      </c>
    </row>
    <row r="480" spans="1:9" x14ac:dyDescent="0.35">
      <c r="A480">
        <v>337</v>
      </c>
      <c r="B480" s="27">
        <v>1</v>
      </c>
      <c r="C480" s="27"/>
      <c r="D480" s="27"/>
      <c r="E480" s="27"/>
      <c r="F480" s="27"/>
      <c r="G480" s="27"/>
      <c r="H480" s="27"/>
      <c r="I480" s="27">
        <v>1</v>
      </c>
    </row>
    <row r="481" spans="1:9" x14ac:dyDescent="0.35">
      <c r="A481">
        <v>900</v>
      </c>
      <c r="B481" s="27"/>
      <c r="C481" s="27"/>
      <c r="D481" s="27"/>
      <c r="E481" s="27"/>
      <c r="F481" s="27"/>
      <c r="G481" s="27"/>
      <c r="H481" s="27">
        <v>1</v>
      </c>
      <c r="I481" s="27">
        <v>1</v>
      </c>
    </row>
    <row r="482" spans="1:9" x14ac:dyDescent="0.35">
      <c r="A482">
        <v>1266</v>
      </c>
      <c r="B482" s="27"/>
      <c r="C482" s="27">
        <v>1</v>
      </c>
      <c r="D482" s="27"/>
      <c r="E482" s="27"/>
      <c r="F482" s="27"/>
      <c r="G482" s="27"/>
      <c r="H482" s="27"/>
      <c r="I482" s="27">
        <v>1</v>
      </c>
    </row>
    <row r="483" spans="1:9" x14ac:dyDescent="0.35">
      <c r="A483">
        <v>155</v>
      </c>
      <c r="B483" s="27"/>
      <c r="C483" s="27"/>
      <c r="D483" s="27"/>
      <c r="E483" s="27"/>
      <c r="F483" s="27">
        <v>1</v>
      </c>
      <c r="G483" s="27"/>
      <c r="H483" s="27"/>
      <c r="I483" s="27">
        <v>1</v>
      </c>
    </row>
    <row r="484" spans="1:9" x14ac:dyDescent="0.35">
      <c r="A484">
        <v>1282</v>
      </c>
      <c r="B484" s="27"/>
      <c r="C484" s="27"/>
      <c r="D484" s="27"/>
      <c r="E484" s="27"/>
      <c r="F484" s="27">
        <v>1</v>
      </c>
      <c r="G484" s="27"/>
      <c r="H484" s="27"/>
      <c r="I484" s="27">
        <v>1</v>
      </c>
    </row>
    <row r="485" spans="1:9" x14ac:dyDescent="0.35">
      <c r="A485">
        <v>829</v>
      </c>
      <c r="B485" s="27"/>
      <c r="C485" s="27"/>
      <c r="D485" s="27">
        <v>1</v>
      </c>
      <c r="E485" s="27"/>
      <c r="F485" s="27">
        <v>1</v>
      </c>
      <c r="G485" s="27"/>
      <c r="H485" s="27"/>
      <c r="I485" s="27">
        <v>2</v>
      </c>
    </row>
    <row r="486" spans="1:9" x14ac:dyDescent="0.35">
      <c r="A486">
        <v>1234</v>
      </c>
      <c r="B486" s="27">
        <v>1</v>
      </c>
      <c r="C486" s="27"/>
      <c r="D486" s="27">
        <v>1</v>
      </c>
      <c r="E486" s="27"/>
      <c r="F486" s="27"/>
      <c r="G486" s="27"/>
      <c r="H486" s="27"/>
      <c r="I486" s="27">
        <v>2</v>
      </c>
    </row>
    <row r="487" spans="1:9" x14ac:dyDescent="0.35">
      <c r="A487">
        <v>644</v>
      </c>
      <c r="B487" s="27">
        <v>1</v>
      </c>
      <c r="C487" s="27"/>
      <c r="D487" s="27">
        <v>1</v>
      </c>
      <c r="E487" s="27"/>
      <c r="F487" s="27">
        <v>1</v>
      </c>
      <c r="G487" s="27"/>
      <c r="H487" s="27"/>
      <c r="I487" s="27">
        <v>3</v>
      </c>
    </row>
    <row r="488" spans="1:9" x14ac:dyDescent="0.35">
      <c r="A488">
        <v>131</v>
      </c>
      <c r="B488" s="27">
        <v>1</v>
      </c>
      <c r="C488" s="27"/>
      <c r="D488" s="27"/>
      <c r="E488" s="27"/>
      <c r="F488" s="27"/>
      <c r="G488" s="27">
        <v>1</v>
      </c>
      <c r="H488" s="27"/>
      <c r="I488" s="27">
        <v>2</v>
      </c>
    </row>
    <row r="489" spans="1:9" x14ac:dyDescent="0.35">
      <c r="A489">
        <v>559</v>
      </c>
      <c r="B489" s="27"/>
      <c r="C489" s="27">
        <v>1</v>
      </c>
      <c r="D489" s="27">
        <v>1</v>
      </c>
      <c r="E489" s="27"/>
      <c r="F489" s="27"/>
      <c r="G489" s="27"/>
      <c r="H489" s="27"/>
      <c r="I489" s="27">
        <v>2</v>
      </c>
    </row>
    <row r="490" spans="1:9" x14ac:dyDescent="0.35">
      <c r="A490">
        <v>1301</v>
      </c>
      <c r="B490" s="27"/>
      <c r="C490" s="27"/>
      <c r="D490" s="27"/>
      <c r="E490" s="27"/>
      <c r="F490" s="27">
        <v>1</v>
      </c>
      <c r="G490" s="27"/>
      <c r="H490" s="27"/>
      <c r="I490" s="27">
        <v>1</v>
      </c>
    </row>
    <row r="491" spans="1:9" x14ac:dyDescent="0.35">
      <c r="A491">
        <v>698</v>
      </c>
      <c r="B491" s="27">
        <v>1</v>
      </c>
      <c r="C491" s="27"/>
      <c r="D491" s="27"/>
      <c r="E491" s="27"/>
      <c r="F491" s="27"/>
      <c r="G491" s="27">
        <v>1</v>
      </c>
      <c r="H491" s="27"/>
      <c r="I491" s="27">
        <v>2</v>
      </c>
    </row>
    <row r="492" spans="1:9" x14ac:dyDescent="0.35">
      <c r="A492">
        <v>281</v>
      </c>
      <c r="B492" s="27">
        <v>1</v>
      </c>
      <c r="C492" s="27"/>
      <c r="D492" s="27"/>
      <c r="E492" s="27"/>
      <c r="F492" s="27"/>
      <c r="G492" s="27"/>
      <c r="H492" s="27"/>
      <c r="I492" s="27">
        <v>1</v>
      </c>
    </row>
    <row r="493" spans="1:9" x14ac:dyDescent="0.35">
      <c r="A493">
        <v>402</v>
      </c>
      <c r="B493" s="27">
        <v>1</v>
      </c>
      <c r="C493" s="27"/>
      <c r="D493" s="27"/>
      <c r="E493" s="27"/>
      <c r="F493" s="27">
        <v>1</v>
      </c>
      <c r="G493" s="27"/>
      <c r="H493" s="27">
        <v>1</v>
      </c>
      <c r="I493" s="27">
        <v>3</v>
      </c>
    </row>
    <row r="494" spans="1:9" x14ac:dyDescent="0.35">
      <c r="A494">
        <v>1059</v>
      </c>
      <c r="B494" s="27"/>
      <c r="C494" s="27">
        <v>1</v>
      </c>
      <c r="D494" s="27"/>
      <c r="E494" s="27"/>
      <c r="F494" s="27"/>
      <c r="G494" s="27">
        <v>2</v>
      </c>
      <c r="H494" s="27"/>
      <c r="I494" s="27">
        <v>3</v>
      </c>
    </row>
    <row r="495" spans="1:9" x14ac:dyDescent="0.35">
      <c r="A495">
        <v>275</v>
      </c>
      <c r="B495" s="27"/>
      <c r="C495" s="27"/>
      <c r="D495" s="27"/>
      <c r="E495" s="27"/>
      <c r="F495" s="27"/>
      <c r="G495" s="27">
        <v>1</v>
      </c>
      <c r="H495" s="27"/>
      <c r="I495" s="27">
        <v>1</v>
      </c>
    </row>
    <row r="496" spans="1:9" x14ac:dyDescent="0.35">
      <c r="A496">
        <v>363</v>
      </c>
      <c r="B496" s="27"/>
      <c r="C496" s="27"/>
      <c r="D496" s="27"/>
      <c r="E496" s="27"/>
      <c r="F496" s="27">
        <v>1</v>
      </c>
      <c r="G496" s="27"/>
      <c r="H496" s="27"/>
      <c r="I496" s="27">
        <v>1</v>
      </c>
    </row>
    <row r="497" spans="1:9" x14ac:dyDescent="0.35">
      <c r="A497">
        <v>373</v>
      </c>
      <c r="B497" s="27"/>
      <c r="C497" s="27"/>
      <c r="D497" s="27"/>
      <c r="E497" s="27"/>
      <c r="F497" s="27">
        <v>1</v>
      </c>
      <c r="G497" s="27"/>
      <c r="H497" s="27"/>
      <c r="I497" s="27">
        <v>1</v>
      </c>
    </row>
    <row r="498" spans="1:9" x14ac:dyDescent="0.35">
      <c r="A498">
        <v>1128</v>
      </c>
      <c r="B498" s="27"/>
      <c r="C498" s="27"/>
      <c r="D498" s="27"/>
      <c r="E498" s="27"/>
      <c r="F498" s="27"/>
      <c r="G498" s="27">
        <v>1</v>
      </c>
      <c r="H498" s="27"/>
      <c r="I498" s="27">
        <v>1</v>
      </c>
    </row>
    <row r="499" spans="1:9" x14ac:dyDescent="0.35">
      <c r="A499">
        <v>256</v>
      </c>
      <c r="B499" s="27"/>
      <c r="C499" s="27"/>
      <c r="D499" s="27"/>
      <c r="E499" s="27"/>
      <c r="F499" s="27"/>
      <c r="G499" s="27">
        <v>2</v>
      </c>
      <c r="H499" s="27"/>
      <c r="I499" s="27">
        <v>2</v>
      </c>
    </row>
    <row r="500" spans="1:9" x14ac:dyDescent="0.35">
      <c r="A500">
        <v>968</v>
      </c>
      <c r="B500" s="27"/>
      <c r="C500" s="27"/>
      <c r="D500" s="27"/>
      <c r="E500" s="27"/>
      <c r="F500" s="27"/>
      <c r="G500" s="27">
        <v>1</v>
      </c>
      <c r="H500" s="27"/>
      <c r="I500" s="27">
        <v>1</v>
      </c>
    </row>
    <row r="501" spans="1:9" x14ac:dyDescent="0.35">
      <c r="A501">
        <v>1061</v>
      </c>
      <c r="B501" s="27">
        <v>1</v>
      </c>
      <c r="C501" s="27"/>
      <c r="D501" s="27"/>
      <c r="E501" s="27"/>
      <c r="F501" s="27"/>
      <c r="G501" s="27"/>
      <c r="H501" s="27"/>
      <c r="I501" s="27">
        <v>1</v>
      </c>
    </row>
    <row r="502" spans="1:9" x14ac:dyDescent="0.35">
      <c r="A502">
        <v>374</v>
      </c>
      <c r="B502" s="27"/>
      <c r="C502" s="27"/>
      <c r="D502" s="27"/>
      <c r="E502" s="27">
        <v>1</v>
      </c>
      <c r="F502" s="27"/>
      <c r="G502" s="27"/>
      <c r="H502" s="27"/>
      <c r="I502" s="27">
        <v>1</v>
      </c>
    </row>
    <row r="503" spans="1:9" x14ac:dyDescent="0.35">
      <c r="A503">
        <v>1008</v>
      </c>
      <c r="B503" s="27"/>
      <c r="C503" s="27"/>
      <c r="D503" s="27">
        <v>1</v>
      </c>
      <c r="E503" s="27">
        <v>1</v>
      </c>
      <c r="F503" s="27"/>
      <c r="G503" s="27"/>
      <c r="H503" s="27"/>
      <c r="I503" s="27">
        <v>2</v>
      </c>
    </row>
    <row r="504" spans="1:9" x14ac:dyDescent="0.35">
      <c r="A504">
        <v>1271</v>
      </c>
      <c r="B504" s="27"/>
      <c r="C504" s="27"/>
      <c r="D504" s="27"/>
      <c r="E504" s="27">
        <v>1</v>
      </c>
      <c r="F504" s="27"/>
      <c r="G504" s="27"/>
      <c r="H504" s="27"/>
      <c r="I504" s="27">
        <v>1</v>
      </c>
    </row>
    <row r="505" spans="1:9" x14ac:dyDescent="0.35">
      <c r="A505">
        <v>408</v>
      </c>
      <c r="B505" s="27"/>
      <c r="C505" s="27"/>
      <c r="D505" s="27"/>
      <c r="E505" s="27"/>
      <c r="F505" s="27"/>
      <c r="G505" s="27">
        <v>1</v>
      </c>
      <c r="H505" s="27">
        <v>1</v>
      </c>
      <c r="I505" s="27">
        <v>2</v>
      </c>
    </row>
    <row r="506" spans="1:9" x14ac:dyDescent="0.35">
      <c r="A506">
        <v>393</v>
      </c>
      <c r="B506" s="27">
        <v>1</v>
      </c>
      <c r="C506" s="27"/>
      <c r="D506" s="27"/>
      <c r="E506" s="27"/>
      <c r="F506" s="27">
        <v>1</v>
      </c>
      <c r="G506" s="27">
        <v>1</v>
      </c>
      <c r="H506" s="27"/>
      <c r="I506" s="27">
        <v>3</v>
      </c>
    </row>
    <row r="507" spans="1:9" x14ac:dyDescent="0.35">
      <c r="A507">
        <v>609</v>
      </c>
      <c r="B507" s="27"/>
      <c r="C507" s="27"/>
      <c r="D507" s="27"/>
      <c r="E507" s="27">
        <v>1</v>
      </c>
      <c r="F507" s="27"/>
      <c r="G507" s="27"/>
      <c r="H507" s="27"/>
      <c r="I507" s="27">
        <v>1</v>
      </c>
    </row>
    <row r="508" spans="1:9" x14ac:dyDescent="0.35">
      <c r="A508">
        <v>330</v>
      </c>
      <c r="B508" s="27"/>
      <c r="C508" s="27">
        <v>1</v>
      </c>
      <c r="D508" s="27"/>
      <c r="E508" s="27"/>
      <c r="F508" s="27"/>
      <c r="G508" s="27"/>
      <c r="H508" s="27"/>
      <c r="I508" s="27">
        <v>1</v>
      </c>
    </row>
    <row r="509" spans="1:9" x14ac:dyDescent="0.35">
      <c r="A509">
        <v>535</v>
      </c>
      <c r="B509" s="27"/>
      <c r="C509" s="27"/>
      <c r="D509" s="27"/>
      <c r="E509" s="27">
        <v>1</v>
      </c>
      <c r="F509" s="27"/>
      <c r="G509" s="27"/>
      <c r="H509" s="27"/>
      <c r="I509" s="27">
        <v>1</v>
      </c>
    </row>
    <row r="510" spans="1:9" x14ac:dyDescent="0.35">
      <c r="A510">
        <v>1155</v>
      </c>
      <c r="B510" s="27"/>
      <c r="C510" s="27">
        <v>1</v>
      </c>
      <c r="D510" s="27"/>
      <c r="E510" s="27"/>
      <c r="F510" s="27"/>
      <c r="G510" s="27"/>
      <c r="H510" s="27"/>
      <c r="I510" s="27">
        <v>1</v>
      </c>
    </row>
    <row r="511" spans="1:9" x14ac:dyDescent="0.35">
      <c r="A511">
        <v>595</v>
      </c>
      <c r="B511" s="27"/>
      <c r="C511" s="27"/>
      <c r="D511" s="27"/>
      <c r="E511" s="27">
        <v>1</v>
      </c>
      <c r="F511" s="27"/>
      <c r="G511" s="27"/>
      <c r="H511" s="27">
        <v>1</v>
      </c>
      <c r="I511" s="27">
        <v>2</v>
      </c>
    </row>
    <row r="512" spans="1:9" x14ac:dyDescent="0.35">
      <c r="A512">
        <v>516</v>
      </c>
      <c r="B512" s="27"/>
      <c r="C512" s="27"/>
      <c r="D512" s="27"/>
      <c r="E512" s="27"/>
      <c r="F512" s="27"/>
      <c r="G512" s="27"/>
      <c r="H512" s="27">
        <v>1</v>
      </c>
      <c r="I512" s="27">
        <v>1</v>
      </c>
    </row>
    <row r="513" spans="1:9" x14ac:dyDescent="0.35">
      <c r="A513">
        <v>951</v>
      </c>
      <c r="B513" s="27">
        <v>1</v>
      </c>
      <c r="C513" s="27"/>
      <c r="D513" s="27"/>
      <c r="E513" s="27"/>
      <c r="F513" s="27"/>
      <c r="G513" s="27"/>
      <c r="H513" s="27"/>
      <c r="I513" s="27">
        <v>1</v>
      </c>
    </row>
    <row r="514" spans="1:9" x14ac:dyDescent="0.35">
      <c r="A514">
        <v>1109</v>
      </c>
      <c r="B514" s="27"/>
      <c r="C514" s="27"/>
      <c r="D514" s="27">
        <v>1</v>
      </c>
      <c r="E514" s="27"/>
      <c r="F514" s="27"/>
      <c r="G514" s="27"/>
      <c r="H514" s="27"/>
      <c r="I514" s="27">
        <v>1</v>
      </c>
    </row>
    <row r="515" spans="1:9" x14ac:dyDescent="0.35">
      <c r="A515">
        <v>181</v>
      </c>
      <c r="B515" s="27"/>
      <c r="C515" s="27"/>
      <c r="D515" s="27">
        <v>1</v>
      </c>
      <c r="E515" s="27"/>
      <c r="F515" s="27">
        <v>1</v>
      </c>
      <c r="G515" s="27"/>
      <c r="H515" s="27">
        <v>1</v>
      </c>
      <c r="I515" s="27">
        <v>3</v>
      </c>
    </row>
    <row r="516" spans="1:9" x14ac:dyDescent="0.35">
      <c r="A516">
        <v>1224</v>
      </c>
      <c r="B516" s="27"/>
      <c r="C516" s="27"/>
      <c r="D516" s="27">
        <v>1</v>
      </c>
      <c r="E516" s="27"/>
      <c r="F516" s="27"/>
      <c r="G516" s="27"/>
      <c r="H516" s="27"/>
      <c r="I516" s="27">
        <v>1</v>
      </c>
    </row>
    <row r="517" spans="1:9" x14ac:dyDescent="0.35">
      <c r="A517">
        <v>550</v>
      </c>
      <c r="B517" s="27"/>
      <c r="C517" s="27"/>
      <c r="D517" s="27"/>
      <c r="E517" s="27"/>
      <c r="F517" s="27">
        <v>1</v>
      </c>
      <c r="G517" s="27"/>
      <c r="H517" s="27"/>
      <c r="I517" s="27">
        <v>1</v>
      </c>
    </row>
    <row r="518" spans="1:9" x14ac:dyDescent="0.35">
      <c r="A518">
        <v>1015</v>
      </c>
      <c r="B518" s="27"/>
      <c r="C518" s="27"/>
      <c r="D518" s="27"/>
      <c r="E518" s="27">
        <v>1</v>
      </c>
      <c r="F518" s="27">
        <v>1</v>
      </c>
      <c r="G518" s="27">
        <v>1</v>
      </c>
      <c r="H518" s="27"/>
      <c r="I518" s="27">
        <v>3</v>
      </c>
    </row>
    <row r="519" spans="1:9" x14ac:dyDescent="0.35">
      <c r="A519">
        <v>36</v>
      </c>
      <c r="B519" s="27"/>
      <c r="C519" s="27">
        <v>1</v>
      </c>
      <c r="D519" s="27"/>
      <c r="E519" s="27"/>
      <c r="F519" s="27"/>
      <c r="G519" s="27"/>
      <c r="H519" s="27"/>
      <c r="I519" s="27">
        <v>1</v>
      </c>
    </row>
    <row r="520" spans="1:9" x14ac:dyDescent="0.35">
      <c r="A520">
        <v>936</v>
      </c>
      <c r="B520" s="27"/>
      <c r="C520" s="27"/>
      <c r="D520" s="27"/>
      <c r="E520" s="27">
        <v>1</v>
      </c>
      <c r="F520" s="27"/>
      <c r="G520" s="27"/>
      <c r="H520" s="27">
        <v>1</v>
      </c>
      <c r="I520" s="27">
        <v>2</v>
      </c>
    </row>
    <row r="521" spans="1:9" x14ac:dyDescent="0.35">
      <c r="A521">
        <v>32</v>
      </c>
      <c r="B521" s="27"/>
      <c r="C521" s="27">
        <v>1</v>
      </c>
      <c r="D521" s="27"/>
      <c r="E521" s="27"/>
      <c r="F521" s="27"/>
      <c r="G521" s="27"/>
      <c r="H521" s="27"/>
      <c r="I521" s="27">
        <v>1</v>
      </c>
    </row>
    <row r="522" spans="1:9" x14ac:dyDescent="0.35">
      <c r="A522">
        <v>596</v>
      </c>
      <c r="B522" s="27">
        <v>1</v>
      </c>
      <c r="C522" s="27"/>
      <c r="D522" s="27"/>
      <c r="E522" s="27"/>
      <c r="F522" s="27"/>
      <c r="G522" s="27"/>
      <c r="H522" s="27"/>
      <c r="I522" s="27">
        <v>1</v>
      </c>
    </row>
    <row r="523" spans="1:9" x14ac:dyDescent="0.35">
      <c r="A523">
        <v>50</v>
      </c>
      <c r="B523" s="27"/>
      <c r="C523" s="27"/>
      <c r="D523" s="27"/>
      <c r="E523" s="27"/>
      <c r="F523" s="27"/>
      <c r="G523" s="27"/>
      <c r="H523" s="27">
        <v>1</v>
      </c>
      <c r="I523" s="27">
        <v>1</v>
      </c>
    </row>
    <row r="524" spans="1:9" x14ac:dyDescent="0.35">
      <c r="A524">
        <v>252</v>
      </c>
      <c r="B524" s="27">
        <v>1</v>
      </c>
      <c r="C524" s="27"/>
      <c r="D524" s="27"/>
      <c r="E524" s="27"/>
      <c r="F524" s="27"/>
      <c r="G524" s="27">
        <v>1</v>
      </c>
      <c r="H524" s="27"/>
      <c r="I524" s="27">
        <v>2</v>
      </c>
    </row>
    <row r="525" spans="1:9" x14ac:dyDescent="0.35">
      <c r="A525">
        <v>709</v>
      </c>
      <c r="B525" s="27"/>
      <c r="C525" s="27"/>
      <c r="D525" s="27"/>
      <c r="E525" s="27"/>
      <c r="F525" s="27"/>
      <c r="G525" s="27">
        <v>1</v>
      </c>
      <c r="H525" s="27">
        <v>1</v>
      </c>
      <c r="I525" s="27">
        <v>2</v>
      </c>
    </row>
    <row r="526" spans="1:9" x14ac:dyDescent="0.35">
      <c r="A526">
        <v>274</v>
      </c>
      <c r="B526" s="27"/>
      <c r="C526" s="27"/>
      <c r="D526" s="27"/>
      <c r="E526" s="27">
        <v>1</v>
      </c>
      <c r="F526" s="27"/>
      <c r="G526" s="27">
        <v>1</v>
      </c>
      <c r="H526" s="27"/>
      <c r="I526" s="27">
        <v>2</v>
      </c>
    </row>
    <row r="527" spans="1:9" x14ac:dyDescent="0.35">
      <c r="A527">
        <v>711</v>
      </c>
      <c r="B527" s="27"/>
      <c r="C527" s="27"/>
      <c r="D527" s="27"/>
      <c r="E527" s="27"/>
      <c r="F527" s="27"/>
      <c r="G527" s="27">
        <v>1</v>
      </c>
      <c r="H527" s="27">
        <v>1</v>
      </c>
      <c r="I527" s="27">
        <v>2</v>
      </c>
    </row>
    <row r="528" spans="1:9" x14ac:dyDescent="0.35">
      <c r="A528">
        <v>245</v>
      </c>
      <c r="B528" s="27"/>
      <c r="C528" s="27"/>
      <c r="D528" s="27"/>
      <c r="E528" s="27"/>
      <c r="F528" s="27"/>
      <c r="G528" s="27">
        <v>2</v>
      </c>
      <c r="H528" s="27">
        <v>1</v>
      </c>
      <c r="I528" s="27">
        <v>3</v>
      </c>
    </row>
    <row r="529" spans="1:9" x14ac:dyDescent="0.35">
      <c r="A529">
        <v>133</v>
      </c>
      <c r="B529" s="27"/>
      <c r="C529" s="27"/>
      <c r="D529" s="27"/>
      <c r="E529" s="27"/>
      <c r="F529" s="27">
        <v>1</v>
      </c>
      <c r="G529" s="27"/>
      <c r="H529" s="27"/>
      <c r="I529" s="27">
        <v>1</v>
      </c>
    </row>
    <row r="530" spans="1:9" x14ac:dyDescent="0.35">
      <c r="A530">
        <v>887</v>
      </c>
      <c r="B530" s="27">
        <v>1</v>
      </c>
      <c r="C530" s="27"/>
      <c r="D530" s="27"/>
      <c r="E530" s="27"/>
      <c r="F530" s="27"/>
      <c r="G530" s="27"/>
      <c r="H530" s="27"/>
      <c r="I530" s="27">
        <v>1</v>
      </c>
    </row>
    <row r="531" spans="1:9" x14ac:dyDescent="0.35">
      <c r="A531">
        <v>452</v>
      </c>
      <c r="B531" s="27"/>
      <c r="C531" s="27"/>
      <c r="D531" s="27"/>
      <c r="E531" s="27"/>
      <c r="F531" s="27"/>
      <c r="G531" s="27"/>
      <c r="H531" s="27">
        <v>1</v>
      </c>
      <c r="I531" s="27">
        <v>1</v>
      </c>
    </row>
    <row r="532" spans="1:9" x14ac:dyDescent="0.35">
      <c r="A532">
        <v>448</v>
      </c>
      <c r="B532" s="27">
        <v>1</v>
      </c>
      <c r="C532" s="27"/>
      <c r="D532" s="27"/>
      <c r="E532" s="27"/>
      <c r="F532" s="27">
        <v>1</v>
      </c>
      <c r="G532" s="27">
        <v>1</v>
      </c>
      <c r="H532" s="27"/>
      <c r="I532" s="27">
        <v>3</v>
      </c>
    </row>
    <row r="533" spans="1:9" x14ac:dyDescent="0.35">
      <c r="A533">
        <v>1298</v>
      </c>
      <c r="B533" s="27"/>
      <c r="C533" s="27">
        <v>1</v>
      </c>
      <c r="D533" s="27"/>
      <c r="E533" s="27"/>
      <c r="F533" s="27"/>
      <c r="G533" s="27"/>
      <c r="H533" s="27"/>
      <c r="I533" s="27">
        <v>1</v>
      </c>
    </row>
    <row r="534" spans="1:9" x14ac:dyDescent="0.35">
      <c r="A534">
        <v>59</v>
      </c>
      <c r="B534" s="27"/>
      <c r="C534" s="27"/>
      <c r="D534" s="27"/>
      <c r="E534" s="27"/>
      <c r="F534" s="27"/>
      <c r="G534" s="27"/>
      <c r="H534" s="27">
        <v>1</v>
      </c>
      <c r="I534" s="27">
        <v>1</v>
      </c>
    </row>
    <row r="535" spans="1:9" x14ac:dyDescent="0.35">
      <c r="A535">
        <v>840</v>
      </c>
      <c r="B535" s="27"/>
      <c r="C535" s="27"/>
      <c r="D535" s="27"/>
      <c r="E535" s="27"/>
      <c r="F535" s="27"/>
      <c r="G535" s="27">
        <v>1</v>
      </c>
      <c r="H535" s="27"/>
      <c r="I535" s="27">
        <v>1</v>
      </c>
    </row>
    <row r="536" spans="1:9" x14ac:dyDescent="0.35">
      <c r="A536">
        <v>1028</v>
      </c>
      <c r="B536" s="27">
        <v>2</v>
      </c>
      <c r="C536" s="27"/>
      <c r="D536" s="27">
        <v>1</v>
      </c>
      <c r="E536" s="27"/>
      <c r="F536" s="27"/>
      <c r="G536" s="27"/>
      <c r="H536" s="27"/>
      <c r="I536" s="27">
        <v>3</v>
      </c>
    </row>
    <row r="537" spans="1:9" x14ac:dyDescent="0.35">
      <c r="A537">
        <v>1291</v>
      </c>
      <c r="B537" s="27">
        <v>1</v>
      </c>
      <c r="C537" s="27"/>
      <c r="D537" s="27">
        <v>1</v>
      </c>
      <c r="E537" s="27"/>
      <c r="F537" s="27"/>
      <c r="G537" s="27"/>
      <c r="H537" s="27"/>
      <c r="I537" s="27">
        <v>2</v>
      </c>
    </row>
    <row r="538" spans="1:9" x14ac:dyDescent="0.35">
      <c r="A538">
        <v>164</v>
      </c>
      <c r="B538" s="27"/>
      <c r="C538" s="27">
        <v>1</v>
      </c>
      <c r="D538" s="27"/>
      <c r="E538" s="27"/>
      <c r="F538" s="27"/>
      <c r="G538" s="27"/>
      <c r="H538" s="27"/>
      <c r="I538" s="27">
        <v>1</v>
      </c>
    </row>
    <row r="539" spans="1:9" x14ac:dyDescent="0.35">
      <c r="A539">
        <v>1037</v>
      </c>
      <c r="B539" s="27"/>
      <c r="C539" s="27"/>
      <c r="D539" s="27"/>
      <c r="E539" s="27"/>
      <c r="F539" s="27"/>
      <c r="G539" s="27">
        <v>1</v>
      </c>
      <c r="H539" s="27"/>
      <c r="I539" s="27">
        <v>1</v>
      </c>
    </row>
    <row r="540" spans="1:9" x14ac:dyDescent="0.35">
      <c r="A540">
        <v>1262</v>
      </c>
      <c r="B540" s="27"/>
      <c r="C540" s="27"/>
      <c r="D540" s="27"/>
      <c r="E540" s="27"/>
      <c r="F540" s="27">
        <v>1</v>
      </c>
      <c r="G540" s="27"/>
      <c r="H540" s="27"/>
      <c r="I540" s="27">
        <v>1</v>
      </c>
    </row>
    <row r="541" spans="1:9" x14ac:dyDescent="0.35">
      <c r="A541">
        <v>441</v>
      </c>
      <c r="B541" s="27"/>
      <c r="C541" s="27"/>
      <c r="D541" s="27"/>
      <c r="E541" s="27">
        <v>1</v>
      </c>
      <c r="F541" s="27"/>
      <c r="G541" s="27"/>
      <c r="H541" s="27"/>
      <c r="I541" s="27">
        <v>1</v>
      </c>
    </row>
    <row r="542" spans="1:9" x14ac:dyDescent="0.35">
      <c r="A542">
        <v>1050</v>
      </c>
      <c r="B542" s="27"/>
      <c r="C542" s="27"/>
      <c r="D542" s="27"/>
      <c r="E542" s="27">
        <v>1</v>
      </c>
      <c r="F542" s="27">
        <v>1</v>
      </c>
      <c r="G542" s="27"/>
      <c r="H542" s="27"/>
      <c r="I542" s="27">
        <v>2</v>
      </c>
    </row>
    <row r="543" spans="1:9" x14ac:dyDescent="0.35">
      <c r="A543">
        <v>218</v>
      </c>
      <c r="B543" s="27"/>
      <c r="C543" s="27"/>
      <c r="D543" s="27"/>
      <c r="E543" s="27">
        <v>1</v>
      </c>
      <c r="F543" s="27"/>
      <c r="G543" s="27"/>
      <c r="H543" s="27"/>
      <c r="I543" s="27">
        <v>1</v>
      </c>
    </row>
    <row r="544" spans="1:9" x14ac:dyDescent="0.35">
      <c r="A544">
        <v>64</v>
      </c>
      <c r="B544" s="27"/>
      <c r="C544" s="27"/>
      <c r="D544" s="27"/>
      <c r="E544" s="27"/>
      <c r="F544" s="27"/>
      <c r="G544" s="27"/>
      <c r="H544" s="27">
        <v>1</v>
      </c>
      <c r="I544" s="27">
        <v>1</v>
      </c>
    </row>
    <row r="545" spans="1:9" x14ac:dyDescent="0.35">
      <c r="A545">
        <v>1273</v>
      </c>
      <c r="B545" s="27"/>
      <c r="C545" s="27"/>
      <c r="D545" s="27"/>
      <c r="E545" s="27"/>
      <c r="F545" s="27"/>
      <c r="G545" s="27"/>
      <c r="H545" s="27">
        <v>1</v>
      </c>
      <c r="I545" s="27">
        <v>1</v>
      </c>
    </row>
    <row r="546" spans="1:9" x14ac:dyDescent="0.35">
      <c r="A546">
        <v>442</v>
      </c>
      <c r="B546" s="27"/>
      <c r="C546" s="27">
        <v>1</v>
      </c>
      <c r="D546" s="27"/>
      <c r="E546" s="27"/>
      <c r="F546" s="27"/>
      <c r="G546" s="27"/>
      <c r="H546" s="27"/>
      <c r="I546" s="27">
        <v>1</v>
      </c>
    </row>
    <row r="547" spans="1:9" x14ac:dyDescent="0.35">
      <c r="A547">
        <v>1020</v>
      </c>
      <c r="B547" s="27"/>
      <c r="C547" s="27"/>
      <c r="D547" s="27">
        <v>1</v>
      </c>
      <c r="E547" s="27"/>
      <c r="F547" s="27">
        <v>1</v>
      </c>
      <c r="G547" s="27"/>
      <c r="H547" s="27"/>
      <c r="I547" s="27">
        <v>2</v>
      </c>
    </row>
    <row r="548" spans="1:9" x14ac:dyDescent="0.35">
      <c r="A548">
        <v>210</v>
      </c>
      <c r="B548" s="27"/>
      <c r="C548" s="27"/>
      <c r="D548" s="27">
        <v>1</v>
      </c>
      <c r="E548" s="27"/>
      <c r="F548" s="27"/>
      <c r="G548" s="27"/>
      <c r="H548" s="27"/>
      <c r="I548" s="27">
        <v>1</v>
      </c>
    </row>
    <row r="549" spans="1:9" x14ac:dyDescent="0.35">
      <c r="A549">
        <v>222</v>
      </c>
      <c r="B549" s="27"/>
      <c r="C549" s="27"/>
      <c r="D549" s="27">
        <v>1</v>
      </c>
      <c r="E549" s="27"/>
      <c r="F549" s="27"/>
      <c r="G549" s="27"/>
      <c r="H549" s="27"/>
      <c r="I549" s="27">
        <v>1</v>
      </c>
    </row>
    <row r="550" spans="1:9" x14ac:dyDescent="0.35">
      <c r="A550">
        <v>1111</v>
      </c>
      <c r="B550" s="27"/>
      <c r="C550" s="27"/>
      <c r="D550" s="27"/>
      <c r="E550" s="27"/>
      <c r="F550" s="27"/>
      <c r="G550" s="27"/>
      <c r="H550" s="27">
        <v>1</v>
      </c>
      <c r="I550" s="27">
        <v>1</v>
      </c>
    </row>
    <row r="551" spans="1:9" x14ac:dyDescent="0.35">
      <c r="A551">
        <v>615</v>
      </c>
      <c r="B551" s="27"/>
      <c r="C551" s="27"/>
      <c r="D551" s="27"/>
      <c r="E551" s="27"/>
      <c r="F551" s="27"/>
      <c r="G551" s="27"/>
      <c r="H551" s="27">
        <v>1</v>
      </c>
      <c r="I551" s="27">
        <v>1</v>
      </c>
    </row>
    <row r="552" spans="1:9" x14ac:dyDescent="0.35">
      <c r="A552">
        <v>42</v>
      </c>
      <c r="B552" s="27"/>
      <c r="C552" s="27"/>
      <c r="D552" s="27"/>
      <c r="E552" s="27"/>
      <c r="F552" s="27">
        <v>1</v>
      </c>
      <c r="G552" s="27">
        <v>1</v>
      </c>
      <c r="H552" s="27"/>
      <c r="I552" s="27">
        <v>2</v>
      </c>
    </row>
    <row r="553" spans="1:9" x14ac:dyDescent="0.35">
      <c r="A553">
        <v>421</v>
      </c>
      <c r="B553" s="27"/>
      <c r="C553" s="27">
        <v>1</v>
      </c>
      <c r="D553" s="27"/>
      <c r="E553" s="27">
        <v>1</v>
      </c>
      <c r="F553" s="27"/>
      <c r="G553" s="27">
        <v>1</v>
      </c>
      <c r="H553" s="27"/>
      <c r="I553" s="27">
        <v>3</v>
      </c>
    </row>
    <row r="554" spans="1:9" x14ac:dyDescent="0.35">
      <c r="A554">
        <v>677</v>
      </c>
      <c r="B554" s="27"/>
      <c r="C554" s="27"/>
      <c r="D554" s="27"/>
      <c r="E554" s="27"/>
      <c r="F554" s="27"/>
      <c r="G554" s="27"/>
      <c r="H554" s="27">
        <v>2</v>
      </c>
      <c r="I554" s="27">
        <v>2</v>
      </c>
    </row>
    <row r="555" spans="1:9" x14ac:dyDescent="0.35">
      <c r="A555">
        <v>993</v>
      </c>
      <c r="B555" s="27">
        <v>1</v>
      </c>
      <c r="C555" s="27"/>
      <c r="D555" s="27"/>
      <c r="E555" s="27"/>
      <c r="F555" s="27"/>
      <c r="G555" s="27"/>
      <c r="H555" s="27"/>
      <c r="I555" s="27">
        <v>1</v>
      </c>
    </row>
    <row r="556" spans="1:9" x14ac:dyDescent="0.35">
      <c r="A556">
        <v>1287</v>
      </c>
      <c r="B556" s="27"/>
      <c r="C556" s="27"/>
      <c r="D556" s="27"/>
      <c r="E556" s="27">
        <v>1</v>
      </c>
      <c r="F556" s="27"/>
      <c r="G556" s="27"/>
      <c r="H556" s="27"/>
      <c r="I556" s="27">
        <v>1</v>
      </c>
    </row>
    <row r="557" spans="1:9" x14ac:dyDescent="0.35">
      <c r="A557">
        <v>628</v>
      </c>
      <c r="B557" s="27"/>
      <c r="C557" s="27"/>
      <c r="D557" s="27"/>
      <c r="E557" s="27"/>
      <c r="F557" s="27">
        <v>1</v>
      </c>
      <c r="G557" s="27"/>
      <c r="H557" s="27"/>
      <c r="I557" s="27">
        <v>1</v>
      </c>
    </row>
    <row r="558" spans="1:9" x14ac:dyDescent="0.35">
      <c r="A558">
        <v>1154</v>
      </c>
      <c r="B558" s="27"/>
      <c r="C558" s="27"/>
      <c r="D558" s="27">
        <v>1</v>
      </c>
      <c r="E558" s="27">
        <v>1</v>
      </c>
      <c r="F558" s="27"/>
      <c r="G558" s="27"/>
      <c r="H558" s="27"/>
      <c r="I558" s="27">
        <v>2</v>
      </c>
    </row>
    <row r="559" spans="1:9" x14ac:dyDescent="0.35">
      <c r="A559">
        <v>409</v>
      </c>
      <c r="B559" s="27">
        <v>1</v>
      </c>
      <c r="C559" s="27"/>
      <c r="D559" s="27"/>
      <c r="E559" s="27"/>
      <c r="F559" s="27"/>
      <c r="G559" s="27"/>
      <c r="H559" s="27"/>
      <c r="I559" s="27">
        <v>1</v>
      </c>
    </row>
    <row r="560" spans="1:9" x14ac:dyDescent="0.35">
      <c r="A560">
        <v>86</v>
      </c>
      <c r="B560" s="27"/>
      <c r="C560" s="27"/>
      <c r="D560" s="27"/>
      <c r="E560" s="27"/>
      <c r="F560" s="27"/>
      <c r="G560" s="27">
        <v>1</v>
      </c>
      <c r="H560" s="27"/>
      <c r="I560" s="27">
        <v>1</v>
      </c>
    </row>
    <row r="561" spans="1:9" x14ac:dyDescent="0.35">
      <c r="A561">
        <v>249</v>
      </c>
      <c r="B561" s="27"/>
      <c r="C561" s="27">
        <v>1</v>
      </c>
      <c r="D561" s="27"/>
      <c r="E561" s="27"/>
      <c r="F561" s="27">
        <v>1</v>
      </c>
      <c r="G561" s="27"/>
      <c r="H561" s="27"/>
      <c r="I561" s="27">
        <v>2</v>
      </c>
    </row>
    <row r="562" spans="1:9" x14ac:dyDescent="0.35">
      <c r="A562">
        <v>658</v>
      </c>
      <c r="B562" s="27">
        <v>1</v>
      </c>
      <c r="C562" s="27"/>
      <c r="D562" s="27"/>
      <c r="E562" s="27"/>
      <c r="F562" s="27"/>
      <c r="G562" s="27"/>
      <c r="H562" s="27"/>
      <c r="I562" s="27">
        <v>1</v>
      </c>
    </row>
    <row r="563" spans="1:9" x14ac:dyDescent="0.35">
      <c r="A563">
        <v>489</v>
      </c>
      <c r="B563" s="27"/>
      <c r="C563" s="27">
        <v>1</v>
      </c>
      <c r="D563" s="27"/>
      <c r="E563" s="27"/>
      <c r="F563" s="27"/>
      <c r="G563" s="27"/>
      <c r="H563" s="27"/>
      <c r="I563" s="27">
        <v>1</v>
      </c>
    </row>
    <row r="564" spans="1:9" x14ac:dyDescent="0.35">
      <c r="A564">
        <v>899</v>
      </c>
      <c r="B564" s="27"/>
      <c r="C564" s="27"/>
      <c r="D564" s="27"/>
      <c r="E564" s="27"/>
      <c r="F564" s="27"/>
      <c r="G564" s="27">
        <v>1</v>
      </c>
      <c r="H564" s="27"/>
      <c r="I564" s="27">
        <v>1</v>
      </c>
    </row>
    <row r="565" spans="1:9" x14ac:dyDescent="0.35">
      <c r="A565">
        <v>1077</v>
      </c>
      <c r="B565" s="27"/>
      <c r="C565" s="27"/>
      <c r="D565" s="27">
        <v>1</v>
      </c>
      <c r="E565" s="27"/>
      <c r="F565" s="27"/>
      <c r="G565" s="27"/>
      <c r="H565" s="27"/>
      <c r="I565" s="27">
        <v>1</v>
      </c>
    </row>
    <row r="566" spans="1:9" x14ac:dyDescent="0.35">
      <c r="A566">
        <v>142</v>
      </c>
      <c r="B566" s="27"/>
      <c r="C566" s="27">
        <v>1</v>
      </c>
      <c r="D566" s="27"/>
      <c r="E566" s="27"/>
      <c r="F566" s="27"/>
      <c r="G566" s="27"/>
      <c r="H566" s="27"/>
      <c r="I566" s="27">
        <v>1</v>
      </c>
    </row>
    <row r="567" spans="1:9" x14ac:dyDescent="0.35">
      <c r="A567">
        <v>737</v>
      </c>
      <c r="B567" s="27"/>
      <c r="C567" s="27"/>
      <c r="D567" s="27">
        <v>1</v>
      </c>
      <c r="E567" s="27"/>
      <c r="F567" s="27"/>
      <c r="G567" s="27"/>
      <c r="H567" s="27"/>
      <c r="I567" s="27">
        <v>1</v>
      </c>
    </row>
    <row r="568" spans="1:9" x14ac:dyDescent="0.35">
      <c r="A568">
        <v>544</v>
      </c>
      <c r="B568" s="27"/>
      <c r="C568" s="27"/>
      <c r="D568" s="27"/>
      <c r="E568" s="27"/>
      <c r="F568" s="27"/>
      <c r="G568" s="27"/>
      <c r="H568" s="27">
        <v>1</v>
      </c>
      <c r="I568" s="27">
        <v>1</v>
      </c>
    </row>
    <row r="569" spans="1:9" x14ac:dyDescent="0.35">
      <c r="A569">
        <v>238</v>
      </c>
      <c r="B569" s="27"/>
      <c r="C569" s="27"/>
      <c r="D569" s="27"/>
      <c r="E569" s="27"/>
      <c r="F569" s="27"/>
      <c r="G569" s="27">
        <v>1</v>
      </c>
      <c r="H569" s="27"/>
      <c r="I569" s="27">
        <v>1</v>
      </c>
    </row>
    <row r="570" spans="1:9" x14ac:dyDescent="0.35">
      <c r="A570">
        <v>871</v>
      </c>
      <c r="B570" s="27"/>
      <c r="C570" s="27"/>
      <c r="D570" s="27"/>
      <c r="E570" s="27"/>
      <c r="F570" s="27">
        <v>1</v>
      </c>
      <c r="G570" s="27"/>
      <c r="H570" s="27"/>
      <c r="I570" s="27">
        <v>1</v>
      </c>
    </row>
    <row r="571" spans="1:9" x14ac:dyDescent="0.35">
      <c r="A571">
        <v>422</v>
      </c>
      <c r="B571" s="27"/>
      <c r="C571" s="27"/>
      <c r="D571" s="27"/>
      <c r="E571" s="27"/>
      <c r="F571" s="27"/>
      <c r="G571" s="27">
        <v>1</v>
      </c>
      <c r="H571" s="27"/>
      <c r="I571" s="27">
        <v>1</v>
      </c>
    </row>
    <row r="572" spans="1:9" x14ac:dyDescent="0.35">
      <c r="A572">
        <v>1148</v>
      </c>
      <c r="B572" s="27"/>
      <c r="C572" s="27"/>
      <c r="D572" s="27"/>
      <c r="E572" s="27"/>
      <c r="F572" s="27"/>
      <c r="G572" s="27"/>
      <c r="H572" s="27">
        <v>1</v>
      </c>
      <c r="I572" s="27">
        <v>1</v>
      </c>
    </row>
    <row r="573" spans="1:9" x14ac:dyDescent="0.35">
      <c r="A573">
        <v>571</v>
      </c>
      <c r="B573" s="27">
        <v>1</v>
      </c>
      <c r="C573" s="27"/>
      <c r="D573" s="27"/>
      <c r="E573" s="27"/>
      <c r="F573" s="27"/>
      <c r="G573" s="27"/>
      <c r="H573" s="27"/>
      <c r="I573" s="27">
        <v>1</v>
      </c>
    </row>
    <row r="574" spans="1:9" x14ac:dyDescent="0.35">
      <c r="A574">
        <v>1074</v>
      </c>
      <c r="B574" s="27"/>
      <c r="C574" s="27"/>
      <c r="D574" s="27"/>
      <c r="E574" s="27"/>
      <c r="F574" s="27"/>
      <c r="G574" s="27"/>
      <c r="H574" s="27">
        <v>1</v>
      </c>
      <c r="I574" s="27">
        <v>1</v>
      </c>
    </row>
    <row r="575" spans="1:9" x14ac:dyDescent="0.35">
      <c r="A575">
        <v>186</v>
      </c>
      <c r="B575" s="27"/>
      <c r="C575" s="27"/>
      <c r="D575" s="27">
        <v>1</v>
      </c>
      <c r="E575" s="27"/>
      <c r="F575" s="27"/>
      <c r="G575" s="27">
        <v>1</v>
      </c>
      <c r="H575" s="27"/>
      <c r="I575" s="27">
        <v>2</v>
      </c>
    </row>
    <row r="576" spans="1:9" x14ac:dyDescent="0.35">
      <c r="A576">
        <v>183</v>
      </c>
      <c r="B576" s="27"/>
      <c r="C576" s="27"/>
      <c r="D576" s="27"/>
      <c r="E576" s="27">
        <v>1</v>
      </c>
      <c r="F576" s="27"/>
      <c r="G576" s="27"/>
      <c r="H576" s="27"/>
      <c r="I576" s="27">
        <v>1</v>
      </c>
    </row>
    <row r="577" spans="1:9" x14ac:dyDescent="0.35">
      <c r="A577">
        <v>463</v>
      </c>
      <c r="B577" s="27"/>
      <c r="C577" s="27"/>
      <c r="D577" s="27"/>
      <c r="E577" s="27">
        <v>1</v>
      </c>
      <c r="F577" s="27"/>
      <c r="G577" s="27"/>
      <c r="H577" s="27"/>
      <c r="I577" s="27">
        <v>1</v>
      </c>
    </row>
    <row r="578" spans="1:9" x14ac:dyDescent="0.35">
      <c r="A578">
        <v>734</v>
      </c>
      <c r="B578" s="27">
        <v>1</v>
      </c>
      <c r="C578" s="27"/>
      <c r="D578" s="27">
        <v>1</v>
      </c>
      <c r="E578" s="27"/>
      <c r="F578" s="27"/>
      <c r="G578" s="27"/>
      <c r="H578" s="27"/>
      <c r="I578" s="27">
        <v>2</v>
      </c>
    </row>
    <row r="579" spans="1:9" x14ac:dyDescent="0.35">
      <c r="A579">
        <v>220</v>
      </c>
      <c r="B579" s="27"/>
      <c r="C579" s="27"/>
      <c r="D579" s="27"/>
      <c r="E579" s="27">
        <v>1</v>
      </c>
      <c r="F579" s="27"/>
      <c r="G579" s="27"/>
      <c r="H579" s="27"/>
      <c r="I579" s="27">
        <v>1</v>
      </c>
    </row>
    <row r="580" spans="1:9" x14ac:dyDescent="0.35">
      <c r="A580">
        <v>944</v>
      </c>
      <c r="B580" s="27"/>
      <c r="C580" s="27"/>
      <c r="D580" s="27"/>
      <c r="E580" s="27"/>
      <c r="F580" s="27"/>
      <c r="G580" s="27"/>
      <c r="H580" s="27">
        <v>1</v>
      </c>
      <c r="I580" s="27">
        <v>1</v>
      </c>
    </row>
    <row r="581" spans="1:9" x14ac:dyDescent="0.35">
      <c r="A581">
        <v>984</v>
      </c>
      <c r="B581" s="27"/>
      <c r="C581" s="27">
        <v>1</v>
      </c>
      <c r="D581" s="27"/>
      <c r="E581" s="27"/>
      <c r="F581" s="27"/>
      <c r="G581" s="27"/>
      <c r="H581" s="27"/>
      <c r="I581" s="27">
        <v>1</v>
      </c>
    </row>
    <row r="582" spans="1:9" x14ac:dyDescent="0.35">
      <c r="A582">
        <v>795</v>
      </c>
      <c r="B582" s="27"/>
      <c r="C582" s="27"/>
      <c r="D582" s="27"/>
      <c r="E582" s="27"/>
      <c r="F582" s="27"/>
      <c r="G582" s="27">
        <v>1</v>
      </c>
      <c r="H582" s="27"/>
      <c r="I582" s="27">
        <v>1</v>
      </c>
    </row>
    <row r="583" spans="1:9" x14ac:dyDescent="0.35">
      <c r="A583">
        <v>1001</v>
      </c>
      <c r="B583" s="27"/>
      <c r="C583" s="27"/>
      <c r="D583" s="27">
        <v>1</v>
      </c>
      <c r="E583" s="27"/>
      <c r="F583" s="27"/>
      <c r="G583" s="27"/>
      <c r="H583" s="27"/>
      <c r="I583" s="27">
        <v>1</v>
      </c>
    </row>
    <row r="584" spans="1:9" x14ac:dyDescent="0.35">
      <c r="A584">
        <v>1137</v>
      </c>
      <c r="B584" s="27"/>
      <c r="C584" s="27">
        <v>1</v>
      </c>
      <c r="D584" s="27"/>
      <c r="E584" s="27"/>
      <c r="F584" s="27"/>
      <c r="G584" s="27"/>
      <c r="H584" s="27"/>
      <c r="I584" s="27">
        <v>1</v>
      </c>
    </row>
    <row r="585" spans="1:9" x14ac:dyDescent="0.35">
      <c r="A585">
        <v>558</v>
      </c>
      <c r="B585" s="27"/>
      <c r="C585" s="27"/>
      <c r="D585" s="27"/>
      <c r="E585" s="27"/>
      <c r="F585" s="27">
        <v>1</v>
      </c>
      <c r="G585" s="27"/>
      <c r="H585" s="27"/>
      <c r="I585" s="27">
        <v>1</v>
      </c>
    </row>
    <row r="586" spans="1:9" x14ac:dyDescent="0.35">
      <c r="A586">
        <v>1047</v>
      </c>
      <c r="B586" s="27"/>
      <c r="C586" s="27"/>
      <c r="D586" s="27"/>
      <c r="E586" s="27"/>
      <c r="F586" s="27">
        <v>1</v>
      </c>
      <c r="G586" s="27"/>
      <c r="H586" s="27"/>
      <c r="I586" s="27">
        <v>1</v>
      </c>
    </row>
    <row r="587" spans="1:9" x14ac:dyDescent="0.35">
      <c r="A587">
        <v>1279</v>
      </c>
      <c r="B587" s="27"/>
      <c r="C587" s="27"/>
      <c r="D587" s="27">
        <v>1</v>
      </c>
      <c r="E587" s="27"/>
      <c r="F587" s="27"/>
      <c r="G587" s="27">
        <v>1</v>
      </c>
      <c r="H587" s="27"/>
      <c r="I587" s="27">
        <v>2</v>
      </c>
    </row>
    <row r="588" spans="1:9" x14ac:dyDescent="0.35">
      <c r="A588">
        <v>975</v>
      </c>
      <c r="B588" s="27"/>
      <c r="C588" s="27"/>
      <c r="D588" s="27"/>
      <c r="E588" s="27"/>
      <c r="F588" s="27"/>
      <c r="G588" s="27"/>
      <c r="H588" s="27">
        <v>1</v>
      </c>
      <c r="I588" s="27">
        <v>1</v>
      </c>
    </row>
    <row r="589" spans="1:9" x14ac:dyDescent="0.35">
      <c r="A589">
        <v>40</v>
      </c>
      <c r="B589" s="27"/>
      <c r="C589" s="27"/>
      <c r="D589" s="27">
        <v>1</v>
      </c>
      <c r="E589" s="27"/>
      <c r="F589" s="27">
        <v>1</v>
      </c>
      <c r="G589" s="27"/>
      <c r="H589" s="27"/>
      <c r="I589" s="27">
        <v>2</v>
      </c>
    </row>
    <row r="590" spans="1:9" x14ac:dyDescent="0.35">
      <c r="A590">
        <v>401</v>
      </c>
      <c r="B590" s="27">
        <v>1</v>
      </c>
      <c r="C590" s="27"/>
      <c r="D590" s="27"/>
      <c r="E590" s="27"/>
      <c r="F590" s="27"/>
      <c r="G590" s="27"/>
      <c r="H590" s="27"/>
      <c r="I590" s="27">
        <v>1</v>
      </c>
    </row>
    <row r="591" spans="1:9" x14ac:dyDescent="0.35">
      <c r="A591">
        <v>623</v>
      </c>
      <c r="B591" s="27"/>
      <c r="C591" s="27"/>
      <c r="D591" s="27"/>
      <c r="E591" s="27"/>
      <c r="F591" s="27">
        <v>1</v>
      </c>
      <c r="G591" s="27"/>
      <c r="H591" s="27"/>
      <c r="I591" s="27">
        <v>1</v>
      </c>
    </row>
    <row r="592" spans="1:9" x14ac:dyDescent="0.35">
      <c r="A592">
        <v>413</v>
      </c>
      <c r="B592" s="27"/>
      <c r="C592" s="27"/>
      <c r="D592" s="27"/>
      <c r="E592" s="27"/>
      <c r="F592" s="27"/>
      <c r="G592" s="27"/>
      <c r="H592" s="27">
        <v>1</v>
      </c>
      <c r="I592" s="27">
        <v>1</v>
      </c>
    </row>
    <row r="593" spans="1:9" x14ac:dyDescent="0.35">
      <c r="A593">
        <v>846</v>
      </c>
      <c r="B593" s="27">
        <v>2</v>
      </c>
      <c r="C593" s="27"/>
      <c r="D593" s="27"/>
      <c r="E593" s="27"/>
      <c r="F593" s="27"/>
      <c r="G593" s="27">
        <v>1</v>
      </c>
      <c r="H593" s="27"/>
      <c r="I593" s="27">
        <v>3</v>
      </c>
    </row>
    <row r="594" spans="1:9" x14ac:dyDescent="0.35">
      <c r="A594">
        <v>317</v>
      </c>
      <c r="B594" s="27"/>
      <c r="C594" s="27">
        <v>1</v>
      </c>
      <c r="D594" s="27"/>
      <c r="E594" s="27"/>
      <c r="F594" s="27"/>
      <c r="G594" s="27"/>
      <c r="H594" s="27"/>
      <c r="I594" s="27">
        <v>1</v>
      </c>
    </row>
    <row r="595" spans="1:9" x14ac:dyDescent="0.35">
      <c r="A595">
        <v>388</v>
      </c>
      <c r="B595" s="27"/>
      <c r="C595" s="27">
        <v>1</v>
      </c>
      <c r="D595" s="27"/>
      <c r="E595" s="27"/>
      <c r="F595" s="27"/>
      <c r="G595" s="27"/>
      <c r="H595" s="27"/>
      <c r="I595" s="27">
        <v>1</v>
      </c>
    </row>
    <row r="596" spans="1:9" x14ac:dyDescent="0.35">
      <c r="A596">
        <v>382</v>
      </c>
      <c r="B596" s="27"/>
      <c r="C596" s="27"/>
      <c r="D596" s="27"/>
      <c r="E596" s="27"/>
      <c r="F596" s="27"/>
      <c r="G596" s="27"/>
      <c r="H596" s="27">
        <v>1</v>
      </c>
      <c r="I596" s="27">
        <v>1</v>
      </c>
    </row>
    <row r="597" spans="1:9" x14ac:dyDescent="0.35">
      <c r="A597">
        <v>415</v>
      </c>
      <c r="B597" s="27"/>
      <c r="C597" s="27"/>
      <c r="D597" s="27"/>
      <c r="E597" s="27">
        <v>1</v>
      </c>
      <c r="F597" s="27"/>
      <c r="G597" s="27"/>
      <c r="H597" s="27"/>
      <c r="I597" s="27">
        <v>1</v>
      </c>
    </row>
    <row r="598" spans="1:9" x14ac:dyDescent="0.35">
      <c r="A598">
        <v>6</v>
      </c>
      <c r="B598" s="27"/>
      <c r="C598" s="27"/>
      <c r="D598" s="27"/>
      <c r="E598" s="27"/>
      <c r="F598" s="27">
        <v>1</v>
      </c>
      <c r="G598" s="27"/>
      <c r="H598" s="27"/>
      <c r="I598" s="27">
        <v>1</v>
      </c>
    </row>
    <row r="599" spans="1:9" x14ac:dyDescent="0.35">
      <c r="A599">
        <v>311</v>
      </c>
      <c r="B599" s="27"/>
      <c r="C599" s="27"/>
      <c r="D599" s="27"/>
      <c r="E599" s="27"/>
      <c r="F599" s="27">
        <v>1</v>
      </c>
      <c r="G599" s="27"/>
      <c r="H599" s="27"/>
      <c r="I599" s="27">
        <v>1</v>
      </c>
    </row>
    <row r="600" spans="1:9" x14ac:dyDescent="0.35">
      <c r="A600">
        <v>157</v>
      </c>
      <c r="B600" s="27"/>
      <c r="C600" s="27"/>
      <c r="D600" s="27"/>
      <c r="E600" s="27"/>
      <c r="F600" s="27"/>
      <c r="G600" s="27"/>
      <c r="H600" s="27">
        <v>1</v>
      </c>
      <c r="I600" s="27">
        <v>1</v>
      </c>
    </row>
    <row r="601" spans="1:9" x14ac:dyDescent="0.35">
      <c r="A601">
        <v>91</v>
      </c>
      <c r="B601" s="27"/>
      <c r="C601" s="27"/>
      <c r="D601" s="27">
        <v>1</v>
      </c>
      <c r="E601" s="27"/>
      <c r="F601" s="27"/>
      <c r="G601" s="27"/>
      <c r="H601" s="27"/>
      <c r="I601" s="27">
        <v>1</v>
      </c>
    </row>
    <row r="602" spans="1:9" x14ac:dyDescent="0.35">
      <c r="A602">
        <v>750</v>
      </c>
      <c r="B602" s="27"/>
      <c r="C602" s="27"/>
      <c r="D602" s="27"/>
      <c r="E602" s="27">
        <v>1</v>
      </c>
      <c r="F602" s="27">
        <v>1</v>
      </c>
      <c r="G602" s="27"/>
      <c r="H602" s="27"/>
      <c r="I602" s="27">
        <v>2</v>
      </c>
    </row>
    <row r="603" spans="1:9" x14ac:dyDescent="0.35">
      <c r="A603">
        <v>111</v>
      </c>
      <c r="B603" s="27"/>
      <c r="C603" s="27"/>
      <c r="D603" s="27"/>
      <c r="E603" s="27"/>
      <c r="F603" s="27"/>
      <c r="G603" s="27">
        <v>1</v>
      </c>
      <c r="H603" s="27"/>
      <c r="I603" s="27">
        <v>1</v>
      </c>
    </row>
    <row r="604" spans="1:9" x14ac:dyDescent="0.35">
      <c r="A604">
        <v>385</v>
      </c>
      <c r="B604" s="27"/>
      <c r="C604" s="27"/>
      <c r="D604" s="27"/>
      <c r="E604" s="27">
        <v>2</v>
      </c>
      <c r="F604" s="27">
        <v>1</v>
      </c>
      <c r="G604" s="27"/>
      <c r="H604" s="27"/>
      <c r="I604" s="27">
        <v>3</v>
      </c>
    </row>
    <row r="605" spans="1:9" x14ac:dyDescent="0.35">
      <c r="A605">
        <v>429</v>
      </c>
      <c r="B605" s="27"/>
      <c r="C605" s="27"/>
      <c r="D605" s="27">
        <v>1</v>
      </c>
      <c r="E605" s="27"/>
      <c r="F605" s="27"/>
      <c r="G605" s="27"/>
      <c r="H605" s="27"/>
      <c r="I605" s="27">
        <v>1</v>
      </c>
    </row>
    <row r="606" spans="1:9" x14ac:dyDescent="0.35">
      <c r="A606">
        <v>1156</v>
      </c>
      <c r="B606" s="27"/>
      <c r="C606" s="27"/>
      <c r="D606" s="27">
        <v>1</v>
      </c>
      <c r="E606" s="27"/>
      <c r="F606" s="27"/>
      <c r="G606" s="27"/>
      <c r="H606" s="27"/>
      <c r="I606" s="27">
        <v>1</v>
      </c>
    </row>
    <row r="607" spans="1:9" x14ac:dyDescent="0.35">
      <c r="A607">
        <v>995</v>
      </c>
      <c r="B607" s="27"/>
      <c r="C607" s="27"/>
      <c r="D607" s="27"/>
      <c r="E607" s="27">
        <v>1</v>
      </c>
      <c r="F607" s="27"/>
      <c r="G607" s="27"/>
      <c r="H607" s="27"/>
      <c r="I607" s="27">
        <v>1</v>
      </c>
    </row>
    <row r="608" spans="1:9" x14ac:dyDescent="0.35">
      <c r="A608">
        <v>607</v>
      </c>
      <c r="B608" s="27">
        <v>1</v>
      </c>
      <c r="C608" s="27"/>
      <c r="D608" s="27"/>
      <c r="E608" s="27"/>
      <c r="F608" s="27"/>
      <c r="G608" s="27"/>
      <c r="H608" s="27"/>
      <c r="I608" s="27">
        <v>1</v>
      </c>
    </row>
    <row r="609" spans="1:9" x14ac:dyDescent="0.35">
      <c r="A609">
        <v>781</v>
      </c>
      <c r="B609" s="27"/>
      <c r="C609" s="27"/>
      <c r="D609" s="27"/>
      <c r="E609" s="27"/>
      <c r="F609" s="27"/>
      <c r="G609" s="27">
        <v>1</v>
      </c>
      <c r="H609" s="27"/>
      <c r="I609" s="27">
        <v>1</v>
      </c>
    </row>
    <row r="610" spans="1:9" x14ac:dyDescent="0.35">
      <c r="A610">
        <v>1081</v>
      </c>
      <c r="B610" s="27">
        <v>1</v>
      </c>
      <c r="C610" s="27">
        <v>1</v>
      </c>
      <c r="D610" s="27"/>
      <c r="E610" s="27">
        <v>1</v>
      </c>
      <c r="F610" s="27">
        <v>1</v>
      </c>
      <c r="G610" s="27"/>
      <c r="H610" s="27"/>
      <c r="I610" s="27">
        <v>4</v>
      </c>
    </row>
    <row r="611" spans="1:9" x14ac:dyDescent="0.35">
      <c r="A611">
        <v>762</v>
      </c>
      <c r="B611" s="27"/>
      <c r="C611" s="27">
        <v>1</v>
      </c>
      <c r="D611" s="27"/>
      <c r="E611" s="27"/>
      <c r="F611" s="27"/>
      <c r="G611" s="27"/>
      <c r="H611" s="27"/>
      <c r="I611" s="27">
        <v>1</v>
      </c>
    </row>
    <row r="612" spans="1:9" x14ac:dyDescent="0.35">
      <c r="A612">
        <v>835</v>
      </c>
      <c r="B612" s="27"/>
      <c r="C612" s="27"/>
      <c r="D612" s="27">
        <v>1</v>
      </c>
      <c r="E612" s="27"/>
      <c r="F612" s="27"/>
      <c r="G612" s="27"/>
      <c r="H612" s="27"/>
      <c r="I612" s="27">
        <v>1</v>
      </c>
    </row>
    <row r="613" spans="1:9" x14ac:dyDescent="0.35">
      <c r="A613">
        <v>190</v>
      </c>
      <c r="B613" s="27"/>
      <c r="C613" s="27"/>
      <c r="D613" s="27"/>
      <c r="E613" s="27"/>
      <c r="F613" s="27"/>
      <c r="G613" s="27">
        <v>1</v>
      </c>
      <c r="H613" s="27"/>
      <c r="I613" s="27">
        <v>1</v>
      </c>
    </row>
    <row r="614" spans="1:9" x14ac:dyDescent="0.35">
      <c r="A614">
        <v>760</v>
      </c>
      <c r="B614" s="27">
        <v>1</v>
      </c>
      <c r="C614" s="27"/>
      <c r="D614" s="27">
        <v>1</v>
      </c>
      <c r="E614" s="27"/>
      <c r="F614" s="27"/>
      <c r="G614" s="27"/>
      <c r="H614" s="27"/>
      <c r="I614" s="27">
        <v>2</v>
      </c>
    </row>
    <row r="615" spans="1:9" x14ac:dyDescent="0.35">
      <c r="A615">
        <v>121</v>
      </c>
      <c r="B615" s="27"/>
      <c r="C615" s="27">
        <v>1</v>
      </c>
      <c r="D615" s="27"/>
      <c r="E615" s="27"/>
      <c r="F615" s="27"/>
      <c r="G615" s="27"/>
      <c r="H615" s="27"/>
      <c r="I615" s="27">
        <v>1</v>
      </c>
    </row>
    <row r="616" spans="1:9" x14ac:dyDescent="0.35">
      <c r="A616">
        <v>970</v>
      </c>
      <c r="B616" s="27"/>
      <c r="C616" s="27"/>
      <c r="D616" s="27"/>
      <c r="E616" s="27"/>
      <c r="F616" s="27">
        <v>1</v>
      </c>
      <c r="G616" s="27"/>
      <c r="H616" s="27"/>
      <c r="I616" s="27">
        <v>1</v>
      </c>
    </row>
    <row r="617" spans="1:9" x14ac:dyDescent="0.35">
      <c r="A617">
        <v>305</v>
      </c>
      <c r="B617" s="27"/>
      <c r="C617" s="27"/>
      <c r="D617" s="27"/>
      <c r="E617" s="27"/>
      <c r="F617" s="27">
        <v>1</v>
      </c>
      <c r="G617" s="27">
        <v>1</v>
      </c>
      <c r="H617" s="27">
        <v>1</v>
      </c>
      <c r="I617" s="27">
        <v>3</v>
      </c>
    </row>
    <row r="618" spans="1:9" x14ac:dyDescent="0.35">
      <c r="A618">
        <v>812</v>
      </c>
      <c r="B618" s="27"/>
      <c r="C618" s="27">
        <v>1</v>
      </c>
      <c r="D618" s="27"/>
      <c r="E618" s="27"/>
      <c r="F618" s="27"/>
      <c r="G618" s="27"/>
      <c r="H618" s="27"/>
      <c r="I618" s="27">
        <v>1</v>
      </c>
    </row>
    <row r="619" spans="1:9" x14ac:dyDescent="0.35">
      <c r="A619">
        <v>660</v>
      </c>
      <c r="B619" s="27"/>
      <c r="C619" s="27"/>
      <c r="D619" s="27"/>
      <c r="E619" s="27"/>
      <c r="F619" s="27"/>
      <c r="G619" s="27"/>
      <c r="H619" s="27">
        <v>1</v>
      </c>
      <c r="I619" s="27">
        <v>1</v>
      </c>
    </row>
    <row r="620" spans="1:9" x14ac:dyDescent="0.35">
      <c r="A620">
        <v>383</v>
      </c>
      <c r="B620" s="27"/>
      <c r="C620" s="27"/>
      <c r="D620" s="27"/>
      <c r="E620" s="27">
        <v>1</v>
      </c>
      <c r="F620" s="27"/>
      <c r="G620" s="27"/>
      <c r="H620" s="27"/>
      <c r="I620" s="27">
        <v>1</v>
      </c>
    </row>
    <row r="621" spans="1:9" x14ac:dyDescent="0.35">
      <c r="A621">
        <v>1213</v>
      </c>
      <c r="B621" s="27"/>
      <c r="C621" s="27"/>
      <c r="D621" s="27"/>
      <c r="E621" s="27"/>
      <c r="F621" s="27">
        <v>1</v>
      </c>
      <c r="G621" s="27"/>
      <c r="H621" s="27"/>
      <c r="I621" s="27">
        <v>1</v>
      </c>
    </row>
    <row r="622" spans="1:9" x14ac:dyDescent="0.35">
      <c r="A622">
        <v>867</v>
      </c>
      <c r="B622" s="27"/>
      <c r="C622" s="27"/>
      <c r="D622" s="27">
        <v>2</v>
      </c>
      <c r="E622" s="27"/>
      <c r="F622" s="27"/>
      <c r="G622" s="27"/>
      <c r="H622" s="27"/>
      <c r="I622" s="27">
        <v>2</v>
      </c>
    </row>
    <row r="623" spans="1:9" x14ac:dyDescent="0.35">
      <c r="A623">
        <v>1139</v>
      </c>
      <c r="B623" s="27">
        <v>1</v>
      </c>
      <c r="C623" s="27">
        <v>1</v>
      </c>
      <c r="D623" s="27"/>
      <c r="E623" s="27"/>
      <c r="F623" s="27"/>
      <c r="G623" s="27"/>
      <c r="H623" s="27"/>
      <c r="I623" s="27">
        <v>2</v>
      </c>
    </row>
    <row r="624" spans="1:9" x14ac:dyDescent="0.35">
      <c r="A624">
        <v>1294</v>
      </c>
      <c r="B624" s="27"/>
      <c r="C624" s="27"/>
      <c r="D624" s="27"/>
      <c r="E624" s="27"/>
      <c r="F624" s="27"/>
      <c r="G624" s="27">
        <v>1</v>
      </c>
      <c r="H624" s="27">
        <v>1</v>
      </c>
      <c r="I624" s="27">
        <v>2</v>
      </c>
    </row>
    <row r="625" spans="1:9" x14ac:dyDescent="0.35">
      <c r="A625">
        <v>1170</v>
      </c>
      <c r="B625" s="27"/>
      <c r="C625" s="27"/>
      <c r="D625" s="27"/>
      <c r="E625" s="27"/>
      <c r="F625" s="27"/>
      <c r="G625" s="27">
        <v>1</v>
      </c>
      <c r="H625" s="27"/>
      <c r="I625" s="27">
        <v>1</v>
      </c>
    </row>
    <row r="626" spans="1:9" x14ac:dyDescent="0.35">
      <c r="A626">
        <v>1283</v>
      </c>
      <c r="B626" s="27"/>
      <c r="C626" s="27">
        <v>1</v>
      </c>
      <c r="D626" s="27"/>
      <c r="E626" s="27"/>
      <c r="F626" s="27"/>
      <c r="G626" s="27"/>
      <c r="H626" s="27"/>
      <c r="I626" s="27">
        <v>1</v>
      </c>
    </row>
    <row r="627" spans="1:9" x14ac:dyDescent="0.35">
      <c r="A627">
        <v>1208</v>
      </c>
      <c r="B627" s="27">
        <v>1</v>
      </c>
      <c r="C627" s="27"/>
      <c r="D627" s="27"/>
      <c r="E627" s="27"/>
      <c r="F627" s="27"/>
      <c r="G627" s="27"/>
      <c r="H627" s="27"/>
      <c r="I627" s="27">
        <v>1</v>
      </c>
    </row>
    <row r="628" spans="1:9" x14ac:dyDescent="0.35">
      <c r="A628">
        <v>1290</v>
      </c>
      <c r="B628" s="27"/>
      <c r="C628" s="27"/>
      <c r="D628" s="27">
        <v>1</v>
      </c>
      <c r="E628" s="27"/>
      <c r="F628" s="27"/>
      <c r="G628" s="27"/>
      <c r="H628" s="27"/>
      <c r="I628" s="27">
        <v>1</v>
      </c>
    </row>
    <row r="629" spans="1:9" x14ac:dyDescent="0.35">
      <c r="A629">
        <v>671</v>
      </c>
      <c r="B629" s="27">
        <v>1</v>
      </c>
      <c r="C629" s="27"/>
      <c r="D629" s="27"/>
      <c r="E629" s="27"/>
      <c r="F629" s="27"/>
      <c r="G629" s="27"/>
      <c r="H629" s="27"/>
      <c r="I629" s="27">
        <v>1</v>
      </c>
    </row>
    <row r="630" spans="1:9" x14ac:dyDescent="0.35">
      <c r="A630">
        <v>649</v>
      </c>
      <c r="B630" s="27"/>
      <c r="C630" s="27"/>
      <c r="D630" s="27"/>
      <c r="E630" s="27"/>
      <c r="F630" s="27">
        <v>1</v>
      </c>
      <c r="G630" s="27">
        <v>1</v>
      </c>
      <c r="H630" s="27"/>
      <c r="I630" s="27">
        <v>2</v>
      </c>
    </row>
    <row r="631" spans="1:9" x14ac:dyDescent="0.35">
      <c r="A631">
        <v>655</v>
      </c>
      <c r="B631" s="27">
        <v>1</v>
      </c>
      <c r="C631" s="27"/>
      <c r="D631" s="27"/>
      <c r="E631" s="27"/>
      <c r="F631" s="27"/>
      <c r="G631" s="27"/>
      <c r="H631" s="27"/>
      <c r="I631" s="27">
        <v>1</v>
      </c>
    </row>
    <row r="632" spans="1:9" x14ac:dyDescent="0.35">
      <c r="A632">
        <v>1141</v>
      </c>
      <c r="B632" s="27"/>
      <c r="C632" s="27"/>
      <c r="D632" s="27">
        <v>2</v>
      </c>
      <c r="E632" s="27"/>
      <c r="F632" s="27">
        <v>1</v>
      </c>
      <c r="G632" s="27"/>
      <c r="H632" s="27"/>
      <c r="I632" s="27">
        <v>3</v>
      </c>
    </row>
    <row r="633" spans="1:9" x14ac:dyDescent="0.35">
      <c r="A633">
        <v>52</v>
      </c>
      <c r="B633" s="27"/>
      <c r="C633" s="27">
        <v>1</v>
      </c>
      <c r="D633" s="27"/>
      <c r="E633" s="27">
        <v>1</v>
      </c>
      <c r="F633" s="27"/>
      <c r="G633" s="27"/>
      <c r="H633" s="27"/>
      <c r="I633" s="27">
        <v>2</v>
      </c>
    </row>
    <row r="634" spans="1:9" x14ac:dyDescent="0.35">
      <c r="A634">
        <v>672</v>
      </c>
      <c r="B634" s="27"/>
      <c r="C634" s="27"/>
      <c r="D634" s="27"/>
      <c r="E634" s="27"/>
      <c r="F634" s="27">
        <v>1</v>
      </c>
      <c r="G634" s="27"/>
      <c r="H634" s="27"/>
      <c r="I634" s="27">
        <v>1</v>
      </c>
    </row>
    <row r="635" spans="1:9" x14ac:dyDescent="0.35">
      <c r="A635">
        <v>774</v>
      </c>
      <c r="B635" s="27"/>
      <c r="C635" s="27"/>
      <c r="D635" s="27"/>
      <c r="E635" s="27"/>
      <c r="F635" s="27">
        <v>1</v>
      </c>
      <c r="G635" s="27"/>
      <c r="H635" s="27"/>
      <c r="I635" s="27">
        <v>1</v>
      </c>
    </row>
    <row r="636" spans="1:9" x14ac:dyDescent="0.35">
      <c r="A636">
        <v>939</v>
      </c>
      <c r="B636" s="27"/>
      <c r="C636" s="27"/>
      <c r="D636" s="27"/>
      <c r="E636" s="27">
        <v>1</v>
      </c>
      <c r="F636" s="27"/>
      <c r="G636" s="27"/>
      <c r="H636" s="27"/>
      <c r="I636" s="27">
        <v>1</v>
      </c>
    </row>
    <row r="637" spans="1:9" x14ac:dyDescent="0.35">
      <c r="A637">
        <v>1052</v>
      </c>
      <c r="B637" s="27"/>
      <c r="C637" s="27"/>
      <c r="D637" s="27"/>
      <c r="E637" s="27"/>
      <c r="F637" s="27">
        <v>1</v>
      </c>
      <c r="G637" s="27"/>
      <c r="H637" s="27"/>
      <c r="I637" s="27">
        <v>1</v>
      </c>
    </row>
    <row r="638" spans="1:9" x14ac:dyDescent="0.35">
      <c r="A638">
        <v>13</v>
      </c>
      <c r="B638" s="27"/>
      <c r="C638" s="27"/>
      <c r="D638" s="27"/>
      <c r="E638" s="27">
        <v>1</v>
      </c>
      <c r="F638" s="27"/>
      <c r="G638" s="27"/>
      <c r="H638" s="27"/>
      <c r="I638" s="27">
        <v>1</v>
      </c>
    </row>
    <row r="639" spans="1:9" x14ac:dyDescent="0.35">
      <c r="A639">
        <v>308</v>
      </c>
      <c r="B639" s="27"/>
      <c r="C639" s="27"/>
      <c r="D639" s="27"/>
      <c r="E639" s="27"/>
      <c r="F639" s="27">
        <v>1</v>
      </c>
      <c r="G639" s="27"/>
      <c r="H639" s="27">
        <v>1</v>
      </c>
      <c r="I639" s="27">
        <v>2</v>
      </c>
    </row>
    <row r="640" spans="1:9" x14ac:dyDescent="0.35">
      <c r="A640">
        <v>211</v>
      </c>
      <c r="B640" s="27"/>
      <c r="C640" s="27"/>
      <c r="D640" s="27"/>
      <c r="E640" s="27"/>
      <c r="F640" s="27"/>
      <c r="G640" s="27">
        <v>1</v>
      </c>
      <c r="H640" s="27"/>
      <c r="I640" s="27">
        <v>1</v>
      </c>
    </row>
    <row r="641" spans="1:9" x14ac:dyDescent="0.35">
      <c r="A641">
        <v>982</v>
      </c>
      <c r="B641" s="27"/>
      <c r="C641" s="27"/>
      <c r="D641" s="27"/>
      <c r="E641" s="27"/>
      <c r="F641" s="27">
        <v>1</v>
      </c>
      <c r="G641" s="27"/>
      <c r="H641" s="27"/>
      <c r="I641" s="27">
        <v>1</v>
      </c>
    </row>
    <row r="642" spans="1:9" x14ac:dyDescent="0.35">
      <c r="A642">
        <v>389</v>
      </c>
      <c r="B642" s="27"/>
      <c r="C642" s="27"/>
      <c r="D642" s="27"/>
      <c r="E642" s="27"/>
      <c r="F642" s="27"/>
      <c r="G642" s="27">
        <v>1</v>
      </c>
      <c r="H642" s="27"/>
      <c r="I642" s="27">
        <v>1</v>
      </c>
    </row>
    <row r="643" spans="1:9" x14ac:dyDescent="0.35">
      <c r="A643">
        <v>865</v>
      </c>
      <c r="B643" s="27"/>
      <c r="C643" s="27">
        <v>1</v>
      </c>
      <c r="D643" s="27"/>
      <c r="E643" s="27"/>
      <c r="F643" s="27"/>
      <c r="G643" s="27"/>
      <c r="H643" s="27">
        <v>1</v>
      </c>
      <c r="I643" s="27">
        <v>2</v>
      </c>
    </row>
    <row r="644" spans="1:9" x14ac:dyDescent="0.35">
      <c r="A644">
        <v>839</v>
      </c>
      <c r="B644" s="27"/>
      <c r="C644" s="27">
        <v>2</v>
      </c>
      <c r="D644" s="27"/>
      <c r="E644" s="27"/>
      <c r="F644" s="27"/>
      <c r="G644" s="27"/>
      <c r="H644" s="27"/>
      <c r="I644" s="27">
        <v>2</v>
      </c>
    </row>
    <row r="645" spans="1:9" x14ac:dyDescent="0.35">
      <c r="A645">
        <v>241</v>
      </c>
      <c r="B645" s="27"/>
      <c r="C645" s="27"/>
      <c r="D645" s="27"/>
      <c r="E645" s="27"/>
      <c r="F645" s="27"/>
      <c r="G645" s="27">
        <v>1</v>
      </c>
      <c r="H645" s="27"/>
      <c r="I645" s="27">
        <v>1</v>
      </c>
    </row>
    <row r="646" spans="1:9" x14ac:dyDescent="0.35">
      <c r="A646">
        <v>176</v>
      </c>
      <c r="B646" s="27"/>
      <c r="C646" s="27"/>
      <c r="D646" s="27"/>
      <c r="E646" s="27"/>
      <c r="F646" s="27">
        <v>1</v>
      </c>
      <c r="G646" s="27"/>
      <c r="H646" s="27"/>
      <c r="I646" s="27">
        <v>1</v>
      </c>
    </row>
    <row r="647" spans="1:9" x14ac:dyDescent="0.35">
      <c r="A647">
        <v>785</v>
      </c>
      <c r="B647" s="27"/>
      <c r="C647" s="27">
        <v>1</v>
      </c>
      <c r="D647" s="27"/>
      <c r="E647" s="27">
        <v>1</v>
      </c>
      <c r="F647" s="27"/>
      <c r="G647" s="27"/>
      <c r="H647" s="27"/>
      <c r="I647" s="27">
        <v>2</v>
      </c>
    </row>
    <row r="648" spans="1:9" x14ac:dyDescent="0.35">
      <c r="A648">
        <v>232</v>
      </c>
      <c r="B648" s="27"/>
      <c r="C648" s="27"/>
      <c r="D648" s="27"/>
      <c r="E648" s="27"/>
      <c r="F648" s="27"/>
      <c r="G648" s="27">
        <v>1</v>
      </c>
      <c r="H648" s="27"/>
      <c r="I648" s="27">
        <v>1</v>
      </c>
    </row>
    <row r="649" spans="1:9" x14ac:dyDescent="0.35">
      <c r="A649">
        <v>973</v>
      </c>
      <c r="B649" s="27"/>
      <c r="C649" s="27"/>
      <c r="D649" s="27">
        <v>1</v>
      </c>
      <c r="E649" s="27">
        <v>2</v>
      </c>
      <c r="F649" s="27"/>
      <c r="G649" s="27"/>
      <c r="H649" s="27"/>
      <c r="I649" s="27">
        <v>3</v>
      </c>
    </row>
    <row r="650" spans="1:9" x14ac:dyDescent="0.35">
      <c r="A650">
        <v>514</v>
      </c>
      <c r="B650" s="27"/>
      <c r="C650" s="27"/>
      <c r="D650" s="27"/>
      <c r="E650" s="27"/>
      <c r="F650" s="27"/>
      <c r="G650" s="27">
        <v>1</v>
      </c>
      <c r="H650" s="27"/>
      <c r="I650" s="27">
        <v>1</v>
      </c>
    </row>
    <row r="651" spans="1:9" x14ac:dyDescent="0.35">
      <c r="A651">
        <v>1117</v>
      </c>
      <c r="B651" s="27"/>
      <c r="C651" s="27"/>
      <c r="D651" s="27">
        <v>2</v>
      </c>
      <c r="E651" s="27"/>
      <c r="F651" s="27"/>
      <c r="G651" s="27"/>
      <c r="H651" s="27"/>
      <c r="I651" s="27">
        <v>2</v>
      </c>
    </row>
    <row r="652" spans="1:9" x14ac:dyDescent="0.35">
      <c r="A652">
        <v>816</v>
      </c>
      <c r="B652" s="27"/>
      <c r="C652" s="27"/>
      <c r="D652" s="27"/>
      <c r="E652" s="27"/>
      <c r="F652" s="27"/>
      <c r="G652" s="27"/>
      <c r="H652" s="27">
        <v>1</v>
      </c>
      <c r="I652" s="27">
        <v>1</v>
      </c>
    </row>
    <row r="653" spans="1:9" x14ac:dyDescent="0.35">
      <c r="A653">
        <v>704</v>
      </c>
      <c r="B653" s="27"/>
      <c r="C653" s="27"/>
      <c r="D653" s="27">
        <v>1</v>
      </c>
      <c r="E653" s="27"/>
      <c r="F653" s="27"/>
      <c r="G653" s="27"/>
      <c r="H653" s="27"/>
      <c r="I653" s="27">
        <v>1</v>
      </c>
    </row>
    <row r="654" spans="1:9" x14ac:dyDescent="0.35">
      <c r="A654">
        <v>227</v>
      </c>
      <c r="B654" s="27"/>
      <c r="C654" s="27"/>
      <c r="D654" s="27"/>
      <c r="E654" s="27"/>
      <c r="F654" s="27"/>
      <c r="G654" s="27"/>
      <c r="H654" s="27">
        <v>1</v>
      </c>
      <c r="I654" s="27">
        <v>1</v>
      </c>
    </row>
    <row r="655" spans="1:9" x14ac:dyDescent="0.35">
      <c r="A655">
        <v>284</v>
      </c>
      <c r="B655" s="27">
        <v>1</v>
      </c>
      <c r="C655" s="27"/>
      <c r="D655" s="27"/>
      <c r="E655" s="27"/>
      <c r="F655" s="27"/>
      <c r="G655" s="27"/>
      <c r="H655" s="27"/>
      <c r="I655" s="27">
        <v>1</v>
      </c>
    </row>
    <row r="656" spans="1:9" x14ac:dyDescent="0.35">
      <c r="A656">
        <v>234</v>
      </c>
      <c r="B656" s="27">
        <v>1</v>
      </c>
      <c r="C656" s="27"/>
      <c r="D656" s="27"/>
      <c r="E656" s="27"/>
      <c r="F656" s="27"/>
      <c r="G656" s="27"/>
      <c r="H656" s="27"/>
      <c r="I656" s="27">
        <v>1</v>
      </c>
    </row>
    <row r="657" spans="1:9" x14ac:dyDescent="0.35">
      <c r="A657">
        <v>45</v>
      </c>
      <c r="B657" s="27"/>
      <c r="C657" s="27">
        <v>1</v>
      </c>
      <c r="D657" s="27"/>
      <c r="E657" s="27"/>
      <c r="F657" s="27"/>
      <c r="G657" s="27"/>
      <c r="H657" s="27"/>
      <c r="I657" s="27">
        <v>1</v>
      </c>
    </row>
    <row r="658" spans="1:9" x14ac:dyDescent="0.35">
      <c r="A658">
        <v>1192</v>
      </c>
      <c r="B658" s="27"/>
      <c r="C658" s="27"/>
      <c r="D658" s="27">
        <v>1</v>
      </c>
      <c r="E658" s="27"/>
      <c r="F658" s="27"/>
      <c r="G658" s="27"/>
      <c r="H658" s="27"/>
      <c r="I658" s="27">
        <v>1</v>
      </c>
    </row>
    <row r="659" spans="1:9" x14ac:dyDescent="0.35">
      <c r="A659">
        <v>1093</v>
      </c>
      <c r="B659" s="27"/>
      <c r="C659" s="27"/>
      <c r="D659" s="27"/>
      <c r="E659" s="27">
        <v>1</v>
      </c>
      <c r="F659" s="27"/>
      <c r="G659" s="27"/>
      <c r="H659" s="27">
        <v>1</v>
      </c>
      <c r="I659" s="27">
        <v>2</v>
      </c>
    </row>
    <row r="660" spans="1:9" x14ac:dyDescent="0.35">
      <c r="A660">
        <v>1236</v>
      </c>
      <c r="B660" s="27"/>
      <c r="C660" s="27"/>
      <c r="D660" s="27"/>
      <c r="E660" s="27"/>
      <c r="F660" s="27">
        <v>1</v>
      </c>
      <c r="G660" s="27"/>
      <c r="H660" s="27"/>
      <c r="I660" s="27">
        <v>1</v>
      </c>
    </row>
    <row r="661" spans="1:9" x14ac:dyDescent="0.35">
      <c r="A661">
        <v>465</v>
      </c>
      <c r="B661" s="27"/>
      <c r="C661" s="27"/>
      <c r="D661" s="27">
        <v>1</v>
      </c>
      <c r="E661" s="27"/>
      <c r="F661" s="27"/>
      <c r="G661" s="27"/>
      <c r="H661" s="27"/>
      <c r="I661" s="27">
        <v>1</v>
      </c>
    </row>
    <row r="662" spans="1:9" x14ac:dyDescent="0.35">
      <c r="A662">
        <v>170</v>
      </c>
      <c r="B662" s="27"/>
      <c r="C662" s="27">
        <v>1</v>
      </c>
      <c r="D662" s="27"/>
      <c r="E662" s="27"/>
      <c r="F662" s="27"/>
      <c r="G662" s="27"/>
      <c r="H662" s="27"/>
      <c r="I662" s="27">
        <v>1</v>
      </c>
    </row>
    <row r="663" spans="1:9" x14ac:dyDescent="0.35">
      <c r="A663">
        <v>1187</v>
      </c>
      <c r="B663" s="27"/>
      <c r="C663" s="27"/>
      <c r="D663" s="27"/>
      <c r="E663" s="27">
        <v>1</v>
      </c>
      <c r="F663" s="27"/>
      <c r="G663" s="27"/>
      <c r="H663" s="27"/>
      <c r="I663" s="27">
        <v>1</v>
      </c>
    </row>
    <row r="664" spans="1:9" x14ac:dyDescent="0.35">
      <c r="A664">
        <v>874</v>
      </c>
      <c r="B664" s="27">
        <v>1</v>
      </c>
      <c r="C664" s="27">
        <v>1</v>
      </c>
      <c r="D664" s="27"/>
      <c r="E664" s="27"/>
      <c r="F664" s="27"/>
      <c r="G664" s="27"/>
      <c r="H664" s="27"/>
      <c r="I664" s="27">
        <v>2</v>
      </c>
    </row>
    <row r="665" spans="1:9" x14ac:dyDescent="0.35">
      <c r="A665">
        <v>1218</v>
      </c>
      <c r="B665" s="27"/>
      <c r="C665" s="27">
        <v>1</v>
      </c>
      <c r="D665" s="27"/>
      <c r="E665" s="27">
        <v>1</v>
      </c>
      <c r="F665" s="27">
        <v>1</v>
      </c>
      <c r="G665" s="27"/>
      <c r="H665" s="27"/>
      <c r="I665" s="27">
        <v>3</v>
      </c>
    </row>
    <row r="666" spans="1:9" x14ac:dyDescent="0.35">
      <c r="A666">
        <v>1162</v>
      </c>
      <c r="B666" s="27"/>
      <c r="C666" s="27"/>
      <c r="D666" s="27"/>
      <c r="E666" s="27"/>
      <c r="F666" s="27">
        <v>2</v>
      </c>
      <c r="G666" s="27"/>
      <c r="H666" s="27"/>
      <c r="I666" s="27">
        <v>2</v>
      </c>
    </row>
    <row r="667" spans="1:9" x14ac:dyDescent="0.35">
      <c r="A667">
        <v>113</v>
      </c>
      <c r="B667" s="27">
        <v>1</v>
      </c>
      <c r="C667" s="27">
        <v>1</v>
      </c>
      <c r="D667" s="27"/>
      <c r="E667" s="27"/>
      <c r="F667" s="27"/>
      <c r="G667" s="27">
        <v>1</v>
      </c>
      <c r="H667" s="27"/>
      <c r="I667" s="27">
        <v>3</v>
      </c>
    </row>
    <row r="668" spans="1:9" x14ac:dyDescent="0.35">
      <c r="A668">
        <v>722</v>
      </c>
      <c r="B668" s="27"/>
      <c r="C668" s="27">
        <v>1</v>
      </c>
      <c r="D668" s="27">
        <v>1</v>
      </c>
      <c r="E668" s="27"/>
      <c r="F668" s="27"/>
      <c r="G668" s="27"/>
      <c r="H668" s="27"/>
      <c r="I668" s="27">
        <v>2</v>
      </c>
    </row>
    <row r="669" spans="1:9" x14ac:dyDescent="0.35">
      <c r="A669">
        <v>103</v>
      </c>
      <c r="B669" s="27"/>
      <c r="C669" s="27">
        <v>2</v>
      </c>
      <c r="D669" s="27"/>
      <c r="E669" s="27"/>
      <c r="F669" s="27"/>
      <c r="G669" s="27"/>
      <c r="H669" s="27"/>
      <c r="I669" s="27">
        <v>2</v>
      </c>
    </row>
    <row r="670" spans="1:9" x14ac:dyDescent="0.35">
      <c r="A670">
        <v>3</v>
      </c>
      <c r="B670" s="27"/>
      <c r="C670" s="27"/>
      <c r="D670" s="27"/>
      <c r="E670" s="27">
        <v>1</v>
      </c>
      <c r="F670" s="27"/>
      <c r="G670" s="27"/>
      <c r="H670" s="27"/>
      <c r="I670" s="27">
        <v>1</v>
      </c>
    </row>
    <row r="671" spans="1:9" x14ac:dyDescent="0.35">
      <c r="A671">
        <v>1018</v>
      </c>
      <c r="B671" s="27"/>
      <c r="C671" s="27"/>
      <c r="D671" s="27"/>
      <c r="E671" s="27">
        <v>1</v>
      </c>
      <c r="F671" s="27"/>
      <c r="G671" s="27"/>
      <c r="H671" s="27"/>
      <c r="I671" s="27">
        <v>1</v>
      </c>
    </row>
    <row r="672" spans="1:9" x14ac:dyDescent="0.35">
      <c r="A672">
        <v>1108</v>
      </c>
      <c r="B672" s="27"/>
      <c r="C672" s="27"/>
      <c r="D672" s="27"/>
      <c r="E672" s="27"/>
      <c r="F672" s="27"/>
      <c r="G672" s="27">
        <v>1</v>
      </c>
      <c r="H672" s="27"/>
      <c r="I672" s="27">
        <v>1</v>
      </c>
    </row>
    <row r="673" spans="1:9" x14ac:dyDescent="0.35">
      <c r="A673">
        <v>611</v>
      </c>
      <c r="B673" s="27"/>
      <c r="C673" s="27"/>
      <c r="D673" s="27"/>
      <c r="E673" s="27">
        <v>1</v>
      </c>
      <c r="F673" s="27"/>
      <c r="G673" s="27">
        <v>1</v>
      </c>
      <c r="H673" s="27"/>
      <c r="I673" s="27">
        <v>2</v>
      </c>
    </row>
    <row r="674" spans="1:9" x14ac:dyDescent="0.35">
      <c r="A674">
        <v>805</v>
      </c>
      <c r="B674" s="27">
        <v>1</v>
      </c>
      <c r="C674" s="27"/>
      <c r="D674" s="27"/>
      <c r="E674" s="27">
        <v>1</v>
      </c>
      <c r="F674" s="27"/>
      <c r="G674" s="27"/>
      <c r="H674" s="27"/>
      <c r="I674" s="27">
        <v>2</v>
      </c>
    </row>
    <row r="675" spans="1:9" x14ac:dyDescent="0.35">
      <c r="A675">
        <v>29</v>
      </c>
      <c r="B675" s="27"/>
      <c r="C675" s="27"/>
      <c r="D675" s="27">
        <v>1</v>
      </c>
      <c r="E675" s="27"/>
      <c r="F675" s="27"/>
      <c r="G675" s="27"/>
      <c r="H675" s="27"/>
      <c r="I675" s="27">
        <v>1</v>
      </c>
    </row>
    <row r="676" spans="1:9" x14ac:dyDescent="0.35">
      <c r="A676">
        <v>75</v>
      </c>
      <c r="B676" s="27"/>
      <c r="C676" s="27"/>
      <c r="D676" s="27">
        <v>2</v>
      </c>
      <c r="E676" s="27">
        <v>1</v>
      </c>
      <c r="F676" s="27"/>
      <c r="G676" s="27"/>
      <c r="H676" s="27"/>
      <c r="I676" s="27">
        <v>3</v>
      </c>
    </row>
    <row r="677" spans="1:9" x14ac:dyDescent="0.35">
      <c r="A677">
        <v>331</v>
      </c>
      <c r="B677" s="27">
        <v>1</v>
      </c>
      <c r="C677" s="27"/>
      <c r="D677" s="27"/>
      <c r="E677" s="27">
        <v>1</v>
      </c>
      <c r="F677" s="27"/>
      <c r="G677" s="27"/>
      <c r="H677" s="27"/>
      <c r="I677" s="27">
        <v>2</v>
      </c>
    </row>
    <row r="678" spans="1:9" x14ac:dyDescent="0.35">
      <c r="A678">
        <v>1115</v>
      </c>
      <c r="B678" s="27"/>
      <c r="C678" s="27"/>
      <c r="D678" s="27"/>
      <c r="E678" s="27"/>
      <c r="F678" s="27">
        <v>1</v>
      </c>
      <c r="G678" s="27"/>
      <c r="H678" s="27"/>
      <c r="I678" s="27">
        <v>1</v>
      </c>
    </row>
    <row r="679" spans="1:9" x14ac:dyDescent="0.35">
      <c r="A679">
        <v>290</v>
      </c>
      <c r="B679" s="27"/>
      <c r="C679" s="27"/>
      <c r="D679" s="27"/>
      <c r="E679" s="27"/>
      <c r="F679" s="27"/>
      <c r="G679" s="27">
        <v>1</v>
      </c>
      <c r="H679" s="27"/>
      <c r="I679" s="27">
        <v>1</v>
      </c>
    </row>
    <row r="680" spans="1:9" x14ac:dyDescent="0.35">
      <c r="A680">
        <v>229</v>
      </c>
      <c r="B680" s="27">
        <v>1</v>
      </c>
      <c r="C680" s="27"/>
      <c r="D680" s="27"/>
      <c r="E680" s="27"/>
      <c r="F680" s="27"/>
      <c r="G680" s="27"/>
      <c r="H680" s="27"/>
      <c r="I680" s="27">
        <v>1</v>
      </c>
    </row>
    <row r="681" spans="1:9" x14ac:dyDescent="0.35">
      <c r="A681">
        <v>579</v>
      </c>
      <c r="B681" s="27"/>
      <c r="C681" s="27"/>
      <c r="D681" s="27"/>
      <c r="E681" s="27"/>
      <c r="F681" s="27"/>
      <c r="G681" s="27">
        <v>1</v>
      </c>
      <c r="H681" s="27"/>
      <c r="I681" s="27">
        <v>1</v>
      </c>
    </row>
    <row r="682" spans="1:9" x14ac:dyDescent="0.35">
      <c r="A682">
        <v>728</v>
      </c>
      <c r="B682" s="27"/>
      <c r="C682" s="27"/>
      <c r="D682" s="27"/>
      <c r="E682" s="27">
        <v>1</v>
      </c>
      <c r="F682" s="27"/>
      <c r="G682" s="27"/>
      <c r="H682" s="27"/>
      <c r="I682" s="27">
        <v>1</v>
      </c>
    </row>
    <row r="683" spans="1:9" x14ac:dyDescent="0.35">
      <c r="A683">
        <v>1080</v>
      </c>
      <c r="B683" s="27">
        <v>1</v>
      </c>
      <c r="C683" s="27"/>
      <c r="D683" s="27"/>
      <c r="E683" s="27"/>
      <c r="F683" s="27"/>
      <c r="G683" s="27"/>
      <c r="H683" s="27"/>
      <c r="I683" s="27">
        <v>1</v>
      </c>
    </row>
    <row r="684" spans="1:9" x14ac:dyDescent="0.35">
      <c r="A684">
        <v>277</v>
      </c>
      <c r="B684" s="27">
        <v>1</v>
      </c>
      <c r="C684" s="27"/>
      <c r="D684" s="27"/>
      <c r="E684" s="27"/>
      <c r="F684" s="27"/>
      <c r="G684" s="27"/>
      <c r="H684" s="27"/>
      <c r="I684" s="27">
        <v>1</v>
      </c>
    </row>
    <row r="685" spans="1:9" x14ac:dyDescent="0.35">
      <c r="A685">
        <v>10</v>
      </c>
      <c r="B685" s="27"/>
      <c r="C685" s="27"/>
      <c r="D685" s="27"/>
      <c r="E685" s="27"/>
      <c r="F685" s="27"/>
      <c r="G685" s="27"/>
      <c r="H685" s="27">
        <v>1</v>
      </c>
      <c r="I685" s="27">
        <v>1</v>
      </c>
    </row>
    <row r="686" spans="1:9" x14ac:dyDescent="0.35">
      <c r="A686">
        <v>1228</v>
      </c>
      <c r="B686" s="27"/>
      <c r="C686" s="27"/>
      <c r="D686" s="27">
        <v>1</v>
      </c>
      <c r="E686" s="27"/>
      <c r="F686" s="27"/>
      <c r="G686" s="27"/>
      <c r="H686" s="27"/>
      <c r="I686" s="27">
        <v>1</v>
      </c>
    </row>
    <row r="687" spans="1:9" x14ac:dyDescent="0.35">
      <c r="A687">
        <v>273</v>
      </c>
      <c r="B687" s="27"/>
      <c r="C687" s="27">
        <v>1</v>
      </c>
      <c r="D687" s="27"/>
      <c r="E687" s="27"/>
      <c r="F687" s="27"/>
      <c r="G687" s="27"/>
      <c r="H687" s="27"/>
      <c r="I687" s="27">
        <v>1</v>
      </c>
    </row>
    <row r="688" spans="1:9" x14ac:dyDescent="0.35">
      <c r="A688">
        <v>914</v>
      </c>
      <c r="B688" s="27"/>
      <c r="C688" s="27">
        <v>1</v>
      </c>
      <c r="D688" s="27">
        <v>1</v>
      </c>
      <c r="E688" s="27"/>
      <c r="F688" s="27"/>
      <c r="G688" s="27">
        <v>1</v>
      </c>
      <c r="H688" s="27"/>
      <c r="I688" s="27">
        <v>3</v>
      </c>
    </row>
    <row r="689" spans="1:9" x14ac:dyDescent="0.35">
      <c r="A689">
        <v>490</v>
      </c>
      <c r="B689" s="27">
        <v>1</v>
      </c>
      <c r="C689" s="27"/>
      <c r="D689" s="27">
        <v>1</v>
      </c>
      <c r="E689" s="27"/>
      <c r="F689" s="27"/>
      <c r="G689" s="27"/>
      <c r="H689" s="27"/>
      <c r="I689" s="27">
        <v>2</v>
      </c>
    </row>
    <row r="690" spans="1:9" x14ac:dyDescent="0.35">
      <c r="A690">
        <v>786</v>
      </c>
      <c r="B690" s="27">
        <v>1</v>
      </c>
      <c r="C690" s="27"/>
      <c r="D690" s="27"/>
      <c r="E690" s="27"/>
      <c r="F690" s="27"/>
      <c r="G690" s="27"/>
      <c r="H690" s="27">
        <v>1</v>
      </c>
      <c r="I690" s="27">
        <v>2</v>
      </c>
    </row>
    <row r="691" spans="1:9" x14ac:dyDescent="0.35">
      <c r="A691">
        <v>123</v>
      </c>
      <c r="B691" s="27"/>
      <c r="C691" s="27"/>
      <c r="D691" s="27"/>
      <c r="E691" s="27"/>
      <c r="F691" s="27">
        <v>1</v>
      </c>
      <c r="G691" s="27">
        <v>1</v>
      </c>
      <c r="H691" s="27"/>
      <c r="I691" s="27">
        <v>2</v>
      </c>
    </row>
    <row r="692" spans="1:9" x14ac:dyDescent="0.35">
      <c r="A692">
        <v>587</v>
      </c>
      <c r="B692" s="27">
        <v>1</v>
      </c>
      <c r="C692" s="27"/>
      <c r="D692" s="27"/>
      <c r="E692" s="27"/>
      <c r="F692" s="27">
        <v>1</v>
      </c>
      <c r="G692" s="27"/>
      <c r="H692" s="27"/>
      <c r="I692" s="27">
        <v>2</v>
      </c>
    </row>
    <row r="693" spans="1:9" x14ac:dyDescent="0.35">
      <c r="A693">
        <v>1054</v>
      </c>
      <c r="B693" s="27"/>
      <c r="C693" s="27"/>
      <c r="D693" s="27"/>
      <c r="E693" s="27"/>
      <c r="F693" s="27">
        <v>1</v>
      </c>
      <c r="G693" s="27"/>
      <c r="H693" s="27"/>
      <c r="I693" s="27">
        <v>1</v>
      </c>
    </row>
    <row r="694" spans="1:9" x14ac:dyDescent="0.35">
      <c r="A694">
        <v>670</v>
      </c>
      <c r="B694" s="27">
        <v>1</v>
      </c>
      <c r="C694" s="27"/>
      <c r="D694" s="27"/>
      <c r="E694" s="27"/>
      <c r="F694" s="27"/>
      <c r="G694" s="27"/>
      <c r="H694" s="27"/>
      <c r="I694" s="27">
        <v>1</v>
      </c>
    </row>
    <row r="695" spans="1:9" x14ac:dyDescent="0.35">
      <c r="A695">
        <v>928</v>
      </c>
      <c r="B695" s="27">
        <v>1</v>
      </c>
      <c r="C695" s="27"/>
      <c r="D695" s="27"/>
      <c r="E695" s="27"/>
      <c r="F695" s="27"/>
      <c r="G695" s="27"/>
      <c r="H695" s="27"/>
      <c r="I695" s="27">
        <v>1</v>
      </c>
    </row>
    <row r="696" spans="1:9" x14ac:dyDescent="0.35">
      <c r="A696">
        <v>140</v>
      </c>
      <c r="B696" s="27"/>
      <c r="C696" s="27"/>
      <c r="D696" s="27"/>
      <c r="E696" s="27"/>
      <c r="F696" s="27"/>
      <c r="G696" s="27"/>
      <c r="H696" s="27">
        <v>1</v>
      </c>
      <c r="I696" s="27">
        <v>1</v>
      </c>
    </row>
    <row r="697" spans="1:9" x14ac:dyDescent="0.35">
      <c r="A697">
        <v>56</v>
      </c>
      <c r="B697" s="27">
        <v>1</v>
      </c>
      <c r="C697" s="27">
        <v>1</v>
      </c>
      <c r="D697" s="27"/>
      <c r="E697" s="27"/>
      <c r="F697" s="27"/>
      <c r="G697" s="27"/>
      <c r="H697" s="27"/>
      <c r="I697" s="27">
        <v>2</v>
      </c>
    </row>
    <row r="698" spans="1:9" x14ac:dyDescent="0.35">
      <c r="A698">
        <v>691</v>
      </c>
      <c r="B698" s="27"/>
      <c r="C698" s="27">
        <v>1</v>
      </c>
      <c r="D698" s="27"/>
      <c r="E698" s="27"/>
      <c r="F698" s="27"/>
      <c r="G698" s="27">
        <v>2</v>
      </c>
      <c r="H698" s="27"/>
      <c r="I698" s="27">
        <v>3</v>
      </c>
    </row>
    <row r="699" spans="1:9" x14ac:dyDescent="0.35">
      <c r="A699">
        <v>952</v>
      </c>
      <c r="B699" s="27">
        <v>1</v>
      </c>
      <c r="C699" s="27"/>
      <c r="D699" s="27"/>
      <c r="E699" s="27">
        <v>1</v>
      </c>
      <c r="F699" s="27"/>
      <c r="G699" s="27">
        <v>1</v>
      </c>
      <c r="H699" s="27"/>
      <c r="I699" s="27">
        <v>3</v>
      </c>
    </row>
    <row r="700" spans="1:9" x14ac:dyDescent="0.35">
      <c r="A700">
        <v>702</v>
      </c>
      <c r="B700" s="27"/>
      <c r="C700" s="27"/>
      <c r="D700" s="27"/>
      <c r="E700" s="27"/>
      <c r="F700" s="27">
        <v>1</v>
      </c>
      <c r="G700" s="27"/>
      <c r="H700" s="27"/>
      <c r="I700" s="27">
        <v>1</v>
      </c>
    </row>
    <row r="701" spans="1:9" x14ac:dyDescent="0.35">
      <c r="A701">
        <v>294</v>
      </c>
      <c r="B701" s="27"/>
      <c r="C701" s="27"/>
      <c r="D701" s="27"/>
      <c r="E701" s="27">
        <v>1</v>
      </c>
      <c r="F701" s="27">
        <v>2</v>
      </c>
      <c r="G701" s="27"/>
      <c r="H701" s="27"/>
      <c r="I701" s="27">
        <v>3</v>
      </c>
    </row>
    <row r="702" spans="1:9" x14ac:dyDescent="0.35">
      <c r="A702">
        <v>194</v>
      </c>
      <c r="B702" s="27"/>
      <c r="C702" s="27"/>
      <c r="D702" s="27"/>
      <c r="E702" s="27"/>
      <c r="F702" s="27"/>
      <c r="G702" s="27"/>
      <c r="H702" s="27">
        <v>1</v>
      </c>
      <c r="I702" s="27">
        <v>1</v>
      </c>
    </row>
    <row r="703" spans="1:9" x14ac:dyDescent="0.35">
      <c r="A703">
        <v>859</v>
      </c>
      <c r="B703" s="27"/>
      <c r="C703" s="27"/>
      <c r="D703" s="27"/>
      <c r="E703" s="27"/>
      <c r="F703" s="27"/>
      <c r="G703" s="27"/>
      <c r="H703" s="27">
        <v>2</v>
      </c>
      <c r="I703" s="27">
        <v>2</v>
      </c>
    </row>
    <row r="704" spans="1:9" x14ac:dyDescent="0.35">
      <c r="A704">
        <v>1274</v>
      </c>
      <c r="B704" s="27">
        <v>1</v>
      </c>
      <c r="C704" s="27"/>
      <c r="D704" s="27"/>
      <c r="E704" s="27"/>
      <c r="F704" s="27"/>
      <c r="G704" s="27"/>
      <c r="H704" s="27"/>
      <c r="I704" s="27">
        <v>1</v>
      </c>
    </row>
    <row r="705" spans="1:9" x14ac:dyDescent="0.35">
      <c r="A705">
        <v>1009</v>
      </c>
      <c r="B705" s="27">
        <v>1</v>
      </c>
      <c r="C705" s="27"/>
      <c r="D705" s="27"/>
      <c r="E705" s="27"/>
      <c r="F705" s="27"/>
      <c r="G705" s="27"/>
      <c r="H705" s="27"/>
      <c r="I705" s="27">
        <v>1</v>
      </c>
    </row>
    <row r="706" spans="1:9" x14ac:dyDescent="0.35">
      <c r="A706">
        <v>1076</v>
      </c>
      <c r="B706" s="27"/>
      <c r="C706" s="27"/>
      <c r="D706" s="27"/>
      <c r="E706" s="27"/>
      <c r="F706" s="27">
        <v>1</v>
      </c>
      <c r="G706" s="27"/>
      <c r="H706" s="27"/>
      <c r="I706" s="27">
        <v>1</v>
      </c>
    </row>
    <row r="707" spans="1:9" x14ac:dyDescent="0.35">
      <c r="A707" s="3" t="s">
        <v>1576</v>
      </c>
      <c r="B707" s="27">
        <v>154</v>
      </c>
      <c r="C707" s="27">
        <v>141</v>
      </c>
      <c r="D707" s="27">
        <v>136</v>
      </c>
      <c r="E707" s="27">
        <v>132</v>
      </c>
      <c r="F707" s="27">
        <v>148</v>
      </c>
      <c r="G707" s="27">
        <v>154</v>
      </c>
      <c r="H707" s="27">
        <v>134</v>
      </c>
      <c r="I707" s="27">
        <v>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0A98-AF32-46E0-9064-8F077EFB9F84}">
  <sheetPr>
    <tabColor theme="5"/>
  </sheetPr>
  <dimension ref="A1:J58"/>
  <sheetViews>
    <sheetView workbookViewId="0">
      <selection sqref="A1:XFD1048576"/>
    </sheetView>
  </sheetViews>
  <sheetFormatPr defaultRowHeight="14.5" x14ac:dyDescent="0.35"/>
  <cols>
    <col min="1" max="1" width="10.453125" bestFit="1" customWidth="1"/>
    <col min="2" max="10" width="11.453125" customWidth="1"/>
  </cols>
  <sheetData>
    <row r="1" spans="1:10" ht="15" thickBot="1" x14ac:dyDescent="0.4">
      <c r="B1" s="42" t="s">
        <v>1575</v>
      </c>
      <c r="C1" s="43"/>
      <c r="D1" s="43"/>
      <c r="E1" s="43"/>
      <c r="F1" s="43"/>
      <c r="G1" s="43"/>
      <c r="H1" s="43"/>
      <c r="I1" s="43"/>
      <c r="J1" s="44"/>
    </row>
    <row r="2" spans="1:10" ht="44" thickBot="1" x14ac:dyDescent="0.4">
      <c r="A2" s="12" t="s">
        <v>1560</v>
      </c>
      <c r="B2" s="12" t="s">
        <v>1561</v>
      </c>
      <c r="C2" s="12" t="s">
        <v>1562</v>
      </c>
      <c r="D2" s="12" t="s">
        <v>1563</v>
      </c>
      <c r="E2" s="12" t="s">
        <v>1564</v>
      </c>
      <c r="F2" s="12" t="s">
        <v>1565</v>
      </c>
      <c r="G2" s="12" t="s">
        <v>1566</v>
      </c>
      <c r="H2" s="12" t="s">
        <v>1567</v>
      </c>
      <c r="I2" s="12" t="s">
        <v>1568</v>
      </c>
      <c r="J2" s="12" t="s">
        <v>1569</v>
      </c>
    </row>
    <row r="3" spans="1:10" x14ac:dyDescent="0.35">
      <c r="A3" s="8">
        <v>44197</v>
      </c>
      <c r="B3" s="11">
        <v>142</v>
      </c>
      <c r="C3" s="11">
        <v>143</v>
      </c>
      <c r="D3" s="11">
        <v>114</v>
      </c>
      <c r="E3" s="11">
        <v>139</v>
      </c>
      <c r="F3" s="11">
        <v>117</v>
      </c>
      <c r="G3" s="11">
        <v>105</v>
      </c>
      <c r="H3" s="11">
        <v>141</v>
      </c>
      <c r="I3" s="11">
        <v>143</v>
      </c>
      <c r="J3" s="11">
        <v>140</v>
      </c>
    </row>
    <row r="4" spans="1:10" x14ac:dyDescent="0.35">
      <c r="A4" s="8">
        <v>44198</v>
      </c>
      <c r="B4" s="11">
        <v>140</v>
      </c>
      <c r="C4" s="11">
        <v>132</v>
      </c>
      <c r="D4" s="11">
        <v>133</v>
      </c>
      <c r="E4" s="11">
        <v>131</v>
      </c>
      <c r="F4" s="11">
        <v>96</v>
      </c>
      <c r="G4" s="11">
        <v>142</v>
      </c>
      <c r="H4" s="11">
        <v>136</v>
      </c>
      <c r="I4" s="11">
        <v>103</v>
      </c>
      <c r="J4" s="11">
        <v>108</v>
      </c>
    </row>
    <row r="5" spans="1:10" x14ac:dyDescent="0.35">
      <c r="A5" s="8">
        <v>44199</v>
      </c>
      <c r="B5" s="11">
        <v>142</v>
      </c>
      <c r="C5" s="11">
        <v>112</v>
      </c>
      <c r="D5" s="11">
        <v>136</v>
      </c>
      <c r="E5" s="11">
        <v>109</v>
      </c>
      <c r="F5" s="11">
        <v>120</v>
      </c>
      <c r="G5" s="11">
        <v>116</v>
      </c>
      <c r="H5" s="11">
        <v>104</v>
      </c>
      <c r="I5" s="11">
        <v>133</v>
      </c>
      <c r="J5" s="11">
        <v>120</v>
      </c>
    </row>
    <row r="6" spans="1:10" x14ac:dyDescent="0.35">
      <c r="A6" s="8">
        <v>44200</v>
      </c>
      <c r="B6" s="11">
        <v>137</v>
      </c>
      <c r="C6" s="11">
        <v>99</v>
      </c>
      <c r="D6" s="11">
        <v>137</v>
      </c>
      <c r="E6" s="11">
        <v>123</v>
      </c>
      <c r="F6" s="11">
        <v>99</v>
      </c>
      <c r="G6" s="11">
        <v>140</v>
      </c>
      <c r="H6" s="11">
        <v>131</v>
      </c>
      <c r="I6" s="11">
        <v>133</v>
      </c>
      <c r="J6" s="11">
        <v>96</v>
      </c>
    </row>
    <row r="7" spans="1:10" x14ac:dyDescent="0.35">
      <c r="A7" s="8">
        <v>44201</v>
      </c>
      <c r="B7" s="11">
        <v>103</v>
      </c>
      <c r="C7" s="11">
        <v>99</v>
      </c>
      <c r="D7" s="11">
        <v>119</v>
      </c>
      <c r="E7" s="11">
        <v>143</v>
      </c>
      <c r="F7" s="11">
        <v>133</v>
      </c>
      <c r="G7" s="11">
        <v>135</v>
      </c>
      <c r="H7" s="11">
        <v>96</v>
      </c>
      <c r="I7" s="11">
        <v>99</v>
      </c>
      <c r="J7" s="11">
        <v>110</v>
      </c>
    </row>
    <row r="8" spans="1:10" x14ac:dyDescent="0.35">
      <c r="A8" s="8">
        <v>44202</v>
      </c>
      <c r="B8" s="11">
        <v>125</v>
      </c>
      <c r="C8" s="11">
        <v>110</v>
      </c>
      <c r="D8" s="11">
        <v>106</v>
      </c>
      <c r="E8" s="11">
        <v>101</v>
      </c>
      <c r="F8" s="11">
        <v>135</v>
      </c>
      <c r="G8" s="11">
        <v>112</v>
      </c>
      <c r="H8" s="11">
        <v>123</v>
      </c>
      <c r="I8" s="11">
        <v>101</v>
      </c>
      <c r="J8" s="11">
        <v>113</v>
      </c>
    </row>
    <row r="9" spans="1:10" x14ac:dyDescent="0.35">
      <c r="A9" s="8">
        <v>44203</v>
      </c>
      <c r="B9" s="11">
        <v>120</v>
      </c>
      <c r="C9" s="11">
        <v>133</v>
      </c>
      <c r="D9" s="11">
        <v>118</v>
      </c>
      <c r="E9" s="11">
        <v>117</v>
      </c>
      <c r="F9" s="11">
        <v>145</v>
      </c>
      <c r="G9" s="11">
        <v>101</v>
      </c>
      <c r="H9" s="11">
        <v>114</v>
      </c>
      <c r="I9" s="11">
        <v>100</v>
      </c>
      <c r="J9" s="11">
        <v>95</v>
      </c>
    </row>
    <row r="10" spans="1:10" x14ac:dyDescent="0.35">
      <c r="A10" s="8">
        <v>44204</v>
      </c>
      <c r="B10" s="11">
        <v>122</v>
      </c>
      <c r="C10" s="11">
        <v>134</v>
      </c>
      <c r="D10" s="11">
        <v>144</v>
      </c>
      <c r="E10" s="11">
        <v>97</v>
      </c>
      <c r="F10" s="11">
        <v>95</v>
      </c>
      <c r="G10" s="11">
        <v>139</v>
      </c>
      <c r="H10" s="11">
        <v>121</v>
      </c>
      <c r="I10" s="11">
        <v>134</v>
      </c>
      <c r="J10" s="11">
        <v>110</v>
      </c>
    </row>
    <row r="11" spans="1:10" x14ac:dyDescent="0.35">
      <c r="A11" s="8">
        <v>44205</v>
      </c>
      <c r="B11" s="11">
        <v>109</v>
      </c>
      <c r="C11" s="11">
        <v>103</v>
      </c>
      <c r="D11" s="11">
        <v>102</v>
      </c>
      <c r="E11" s="11">
        <v>103</v>
      </c>
      <c r="F11" s="11">
        <v>129</v>
      </c>
      <c r="G11" s="11">
        <v>121</v>
      </c>
      <c r="H11" s="11">
        <v>116</v>
      </c>
      <c r="I11" s="11">
        <v>131</v>
      </c>
      <c r="J11" s="11">
        <v>132</v>
      </c>
    </row>
    <row r="12" spans="1:10" x14ac:dyDescent="0.35">
      <c r="A12" s="8">
        <v>44206</v>
      </c>
      <c r="B12" s="11">
        <v>112</v>
      </c>
      <c r="C12" s="11">
        <v>112</v>
      </c>
      <c r="D12" s="11">
        <v>132</v>
      </c>
      <c r="E12" s="11">
        <v>99</v>
      </c>
      <c r="F12" s="11">
        <v>102</v>
      </c>
      <c r="G12" s="11">
        <v>130</v>
      </c>
      <c r="H12" s="11">
        <v>141</v>
      </c>
      <c r="I12" s="11">
        <v>131</v>
      </c>
      <c r="J12" s="11">
        <v>126</v>
      </c>
    </row>
    <row r="13" spans="1:10" x14ac:dyDescent="0.35">
      <c r="A13" s="8">
        <v>44207</v>
      </c>
      <c r="B13" s="11">
        <v>104</v>
      </c>
      <c r="C13" s="11">
        <v>114</v>
      </c>
      <c r="D13" s="11">
        <v>141</v>
      </c>
      <c r="E13" s="11">
        <v>100</v>
      </c>
      <c r="F13" s="11">
        <v>106</v>
      </c>
      <c r="G13" s="11">
        <v>132</v>
      </c>
      <c r="H13" s="11">
        <v>101</v>
      </c>
      <c r="I13" s="11">
        <v>111</v>
      </c>
      <c r="J13" s="11">
        <v>130</v>
      </c>
    </row>
    <row r="14" spans="1:10" x14ac:dyDescent="0.35">
      <c r="A14" s="8">
        <v>44208</v>
      </c>
      <c r="B14" s="11">
        <v>141</v>
      </c>
      <c r="C14" s="11">
        <v>133</v>
      </c>
      <c r="D14" s="11">
        <v>123</v>
      </c>
      <c r="E14" s="11">
        <v>120</v>
      </c>
      <c r="F14" s="11">
        <v>121</v>
      </c>
      <c r="G14" s="11">
        <v>115</v>
      </c>
      <c r="H14" s="11">
        <v>145</v>
      </c>
      <c r="I14" s="11">
        <v>108</v>
      </c>
      <c r="J14" s="11">
        <v>112</v>
      </c>
    </row>
    <row r="15" spans="1:10" x14ac:dyDescent="0.35">
      <c r="A15" s="8">
        <v>44209</v>
      </c>
      <c r="B15" s="11">
        <v>125</v>
      </c>
      <c r="C15" s="11">
        <v>134</v>
      </c>
      <c r="D15" s="11">
        <v>139</v>
      </c>
      <c r="E15" s="11">
        <v>115</v>
      </c>
      <c r="F15" s="11">
        <v>145</v>
      </c>
      <c r="G15" s="11">
        <v>131</v>
      </c>
      <c r="H15" s="11">
        <v>112</v>
      </c>
      <c r="I15" s="11">
        <v>127</v>
      </c>
      <c r="J15" s="11">
        <v>110</v>
      </c>
    </row>
    <row r="16" spans="1:10" x14ac:dyDescent="0.35">
      <c r="A16" s="8">
        <v>44210</v>
      </c>
      <c r="B16" s="11">
        <v>133</v>
      </c>
      <c r="C16" s="11">
        <v>112</v>
      </c>
      <c r="D16" s="11">
        <v>97</v>
      </c>
      <c r="E16" s="11">
        <v>101</v>
      </c>
      <c r="F16" s="11">
        <v>113</v>
      </c>
      <c r="G16" s="11">
        <v>116</v>
      </c>
      <c r="H16" s="11">
        <v>112</v>
      </c>
      <c r="I16" s="11">
        <v>116</v>
      </c>
      <c r="J16" s="11">
        <v>139</v>
      </c>
    </row>
    <row r="17" spans="1:10" x14ac:dyDescent="0.35">
      <c r="A17" s="8">
        <v>44211</v>
      </c>
      <c r="B17" s="11">
        <v>107</v>
      </c>
      <c r="C17" s="11">
        <v>110</v>
      </c>
      <c r="D17" s="11">
        <v>102</v>
      </c>
      <c r="E17" s="11">
        <v>123</v>
      </c>
      <c r="F17" s="11">
        <v>140</v>
      </c>
      <c r="G17" s="11">
        <v>109</v>
      </c>
      <c r="H17" s="11">
        <v>135</v>
      </c>
      <c r="I17" s="11">
        <v>110</v>
      </c>
      <c r="J17" s="11">
        <v>101</v>
      </c>
    </row>
    <row r="18" spans="1:10" x14ac:dyDescent="0.35">
      <c r="A18" s="8">
        <v>44212</v>
      </c>
      <c r="B18" s="11">
        <v>129</v>
      </c>
      <c r="C18" s="11">
        <v>115</v>
      </c>
      <c r="D18" s="11">
        <v>125</v>
      </c>
      <c r="E18" s="11">
        <v>120</v>
      </c>
      <c r="F18" s="11">
        <v>138</v>
      </c>
      <c r="G18" s="11">
        <v>124</v>
      </c>
      <c r="H18" s="11">
        <v>112</v>
      </c>
      <c r="I18" s="11">
        <v>140</v>
      </c>
      <c r="J18" s="11">
        <v>128</v>
      </c>
    </row>
    <row r="19" spans="1:10" x14ac:dyDescent="0.35">
      <c r="A19" s="8">
        <v>44213</v>
      </c>
      <c r="B19" s="11">
        <v>98</v>
      </c>
      <c r="C19" s="11">
        <v>116</v>
      </c>
      <c r="D19" s="11">
        <v>103</v>
      </c>
      <c r="E19" s="11">
        <v>121</v>
      </c>
      <c r="F19" s="11">
        <v>128</v>
      </c>
      <c r="G19" s="11">
        <v>106</v>
      </c>
      <c r="H19" s="11">
        <v>140</v>
      </c>
      <c r="I19" s="11">
        <v>99</v>
      </c>
      <c r="J19" s="11">
        <v>95</v>
      </c>
    </row>
    <row r="20" spans="1:10" x14ac:dyDescent="0.35">
      <c r="A20" s="8">
        <v>44214</v>
      </c>
      <c r="B20" s="11">
        <v>110</v>
      </c>
      <c r="C20" s="11">
        <v>141</v>
      </c>
      <c r="D20" s="11">
        <v>126</v>
      </c>
      <c r="E20" s="11">
        <v>129</v>
      </c>
      <c r="F20" s="11">
        <v>123</v>
      </c>
      <c r="G20" s="11">
        <v>130</v>
      </c>
      <c r="H20" s="11">
        <v>117</v>
      </c>
      <c r="I20" s="11">
        <v>95</v>
      </c>
      <c r="J20" s="11">
        <v>141</v>
      </c>
    </row>
    <row r="21" spans="1:10" x14ac:dyDescent="0.35">
      <c r="A21" s="8">
        <v>44215</v>
      </c>
      <c r="B21" s="11">
        <v>136</v>
      </c>
      <c r="C21" s="11">
        <v>125</v>
      </c>
      <c r="D21" s="11">
        <v>142</v>
      </c>
      <c r="E21" s="11">
        <v>121</v>
      </c>
      <c r="F21" s="11">
        <v>114</v>
      </c>
      <c r="G21" s="11">
        <v>144</v>
      </c>
      <c r="H21" s="11">
        <v>142</v>
      </c>
      <c r="I21" s="11">
        <v>129</v>
      </c>
      <c r="J21" s="11">
        <v>99</v>
      </c>
    </row>
    <row r="22" spans="1:10" x14ac:dyDescent="0.35">
      <c r="A22" s="8">
        <v>44216</v>
      </c>
      <c r="B22" s="11">
        <v>114</v>
      </c>
      <c r="C22" s="11">
        <v>139</v>
      </c>
      <c r="D22" s="11">
        <v>105</v>
      </c>
      <c r="E22" s="11">
        <v>116</v>
      </c>
      <c r="F22" s="11">
        <v>136</v>
      </c>
      <c r="G22" s="11">
        <v>102</v>
      </c>
      <c r="H22" s="11">
        <v>136</v>
      </c>
      <c r="I22" s="11">
        <v>137</v>
      </c>
      <c r="J22" s="11">
        <v>133</v>
      </c>
    </row>
    <row r="23" spans="1:10" x14ac:dyDescent="0.35">
      <c r="A23" s="8">
        <v>44217</v>
      </c>
      <c r="B23" s="11">
        <v>133</v>
      </c>
      <c r="C23" s="11">
        <v>111</v>
      </c>
      <c r="D23" s="11">
        <v>127</v>
      </c>
      <c r="E23" s="11">
        <v>139</v>
      </c>
      <c r="F23" s="11">
        <v>143</v>
      </c>
      <c r="G23" s="11">
        <v>115</v>
      </c>
      <c r="H23" s="11">
        <v>143</v>
      </c>
      <c r="I23" s="11">
        <v>131</v>
      </c>
      <c r="J23" s="11">
        <v>143</v>
      </c>
    </row>
    <row r="24" spans="1:10" x14ac:dyDescent="0.35">
      <c r="A24" s="8">
        <v>44218</v>
      </c>
      <c r="B24" s="11">
        <v>124</v>
      </c>
      <c r="C24" s="11">
        <v>109</v>
      </c>
      <c r="D24" s="11">
        <v>123</v>
      </c>
      <c r="E24" s="11">
        <v>103</v>
      </c>
      <c r="F24" s="11">
        <v>119</v>
      </c>
      <c r="G24" s="11">
        <v>95</v>
      </c>
      <c r="H24" s="11">
        <v>102</v>
      </c>
      <c r="I24" s="11">
        <v>130</v>
      </c>
      <c r="J24" s="11">
        <v>137</v>
      </c>
    </row>
    <row r="25" spans="1:10" x14ac:dyDescent="0.35">
      <c r="A25" s="8">
        <v>44219</v>
      </c>
      <c r="B25" s="11">
        <v>138</v>
      </c>
      <c r="C25" s="11">
        <v>105</v>
      </c>
      <c r="D25" s="11">
        <v>109</v>
      </c>
      <c r="E25" s="11">
        <v>141</v>
      </c>
      <c r="F25" s="11">
        <v>100</v>
      </c>
      <c r="G25" s="11">
        <v>124</v>
      </c>
      <c r="H25" s="11">
        <v>103</v>
      </c>
      <c r="I25" s="11">
        <v>135</v>
      </c>
      <c r="J25" s="11">
        <v>135</v>
      </c>
    </row>
    <row r="26" spans="1:10" x14ac:dyDescent="0.35">
      <c r="A26" s="8">
        <v>44220</v>
      </c>
      <c r="B26" s="11">
        <v>112</v>
      </c>
      <c r="C26" s="11">
        <v>112</v>
      </c>
      <c r="D26" s="11">
        <v>122</v>
      </c>
      <c r="E26" s="11">
        <v>125</v>
      </c>
      <c r="F26" s="11">
        <v>116</v>
      </c>
      <c r="G26" s="11">
        <v>121</v>
      </c>
      <c r="H26" s="11">
        <v>130</v>
      </c>
      <c r="I26" s="11">
        <v>145</v>
      </c>
      <c r="J26" s="11">
        <v>135</v>
      </c>
    </row>
    <row r="27" spans="1:10" x14ac:dyDescent="0.35">
      <c r="A27" s="8">
        <v>44221</v>
      </c>
      <c r="B27" s="11">
        <v>135</v>
      </c>
      <c r="C27" s="11">
        <v>138</v>
      </c>
      <c r="D27" s="11">
        <v>125</v>
      </c>
      <c r="E27" s="11">
        <v>140</v>
      </c>
      <c r="F27" s="11">
        <v>138</v>
      </c>
      <c r="G27" s="11">
        <v>144</v>
      </c>
      <c r="H27" s="11">
        <v>119</v>
      </c>
      <c r="I27" s="11">
        <v>129</v>
      </c>
      <c r="J27" s="11">
        <v>100</v>
      </c>
    </row>
    <row r="28" spans="1:10" x14ac:dyDescent="0.35">
      <c r="A28" s="8">
        <v>44222</v>
      </c>
      <c r="B28" s="11">
        <v>99</v>
      </c>
      <c r="C28" s="11">
        <v>117</v>
      </c>
      <c r="D28" s="11">
        <v>108</v>
      </c>
      <c r="E28" s="11">
        <v>98</v>
      </c>
      <c r="F28" s="11">
        <v>132</v>
      </c>
      <c r="G28" s="11">
        <v>95</v>
      </c>
      <c r="H28" s="11">
        <v>111</v>
      </c>
      <c r="I28" s="11">
        <v>130</v>
      </c>
      <c r="J28" s="11">
        <v>102</v>
      </c>
    </row>
    <row r="29" spans="1:10" x14ac:dyDescent="0.35">
      <c r="A29" s="8">
        <v>44223</v>
      </c>
      <c r="B29" s="11">
        <v>129</v>
      </c>
      <c r="C29" s="11">
        <v>143</v>
      </c>
      <c r="D29" s="11">
        <v>132</v>
      </c>
      <c r="E29" s="11">
        <v>98</v>
      </c>
      <c r="F29" s="11">
        <v>114</v>
      </c>
      <c r="G29" s="11">
        <v>116</v>
      </c>
      <c r="H29" s="11">
        <v>125</v>
      </c>
      <c r="I29" s="11">
        <v>136</v>
      </c>
      <c r="J29" s="11">
        <v>136</v>
      </c>
    </row>
    <row r="30" spans="1:10" x14ac:dyDescent="0.35">
      <c r="A30" s="8">
        <v>44224</v>
      </c>
      <c r="B30" s="11">
        <v>138</v>
      </c>
      <c r="C30" s="11">
        <v>105</v>
      </c>
      <c r="D30" s="11">
        <v>125</v>
      </c>
      <c r="E30" s="11">
        <v>145</v>
      </c>
      <c r="F30" s="11">
        <v>115</v>
      </c>
      <c r="G30" s="11">
        <v>99</v>
      </c>
      <c r="H30" s="11">
        <v>122</v>
      </c>
      <c r="I30" s="11">
        <v>128</v>
      </c>
      <c r="J30" s="11">
        <v>121</v>
      </c>
    </row>
    <row r="31" spans="1:10" x14ac:dyDescent="0.35">
      <c r="A31" s="8">
        <v>44225</v>
      </c>
      <c r="B31" s="11">
        <v>117</v>
      </c>
      <c r="C31" s="11">
        <v>111</v>
      </c>
      <c r="D31" s="11">
        <v>99</v>
      </c>
      <c r="E31" s="11">
        <v>136</v>
      </c>
      <c r="F31" s="11">
        <v>141</v>
      </c>
      <c r="G31" s="11">
        <v>130</v>
      </c>
      <c r="H31" s="11">
        <v>120</v>
      </c>
      <c r="I31" s="11">
        <v>132</v>
      </c>
      <c r="J31" s="11">
        <v>95</v>
      </c>
    </row>
    <row r="32" spans="1:10" x14ac:dyDescent="0.35">
      <c r="A32" s="8">
        <v>44226</v>
      </c>
      <c r="B32" s="11">
        <v>134</v>
      </c>
      <c r="C32" s="11">
        <v>96</v>
      </c>
      <c r="D32" s="11">
        <v>145</v>
      </c>
      <c r="E32" s="11">
        <v>118</v>
      </c>
      <c r="F32" s="11">
        <v>140</v>
      </c>
      <c r="G32" s="11">
        <v>103</v>
      </c>
      <c r="H32" s="11">
        <v>109</v>
      </c>
      <c r="I32" s="11">
        <v>129</v>
      </c>
      <c r="J32" s="11">
        <v>125</v>
      </c>
    </row>
    <row r="33" spans="1:10" x14ac:dyDescent="0.35">
      <c r="A33" s="8">
        <v>44227</v>
      </c>
      <c r="B33" s="11">
        <v>105</v>
      </c>
      <c r="C33" s="11">
        <v>130</v>
      </c>
      <c r="D33" s="11">
        <v>109</v>
      </c>
      <c r="E33" s="11">
        <v>122</v>
      </c>
      <c r="F33" s="11">
        <v>143</v>
      </c>
      <c r="G33" s="11">
        <v>99</v>
      </c>
      <c r="H33" s="11">
        <v>134</v>
      </c>
      <c r="I33" s="11">
        <v>122</v>
      </c>
      <c r="J33" s="11">
        <v>131</v>
      </c>
    </row>
    <row r="34" spans="1:10" x14ac:dyDescent="0.35">
      <c r="A34" s="8">
        <v>44228</v>
      </c>
      <c r="B34" s="11">
        <v>95</v>
      </c>
      <c r="C34" s="11">
        <v>120</v>
      </c>
      <c r="D34" s="11">
        <v>114</v>
      </c>
      <c r="E34" s="11">
        <v>144</v>
      </c>
      <c r="F34" s="11">
        <v>120</v>
      </c>
      <c r="G34" s="11">
        <v>105</v>
      </c>
      <c r="H34" s="11">
        <v>97</v>
      </c>
      <c r="I34" s="11">
        <v>140</v>
      </c>
      <c r="J34" s="11">
        <v>145</v>
      </c>
    </row>
    <row r="35" spans="1:10" x14ac:dyDescent="0.35">
      <c r="A35" s="8">
        <v>44229</v>
      </c>
      <c r="B35" s="11">
        <v>127</v>
      </c>
      <c r="C35" s="11">
        <v>100</v>
      </c>
      <c r="D35" s="11">
        <v>133</v>
      </c>
      <c r="E35" s="11">
        <v>110</v>
      </c>
      <c r="F35" s="11">
        <v>101</v>
      </c>
      <c r="G35" s="11">
        <v>119</v>
      </c>
      <c r="H35" s="11">
        <v>106</v>
      </c>
      <c r="I35" s="11">
        <v>118</v>
      </c>
      <c r="J35" s="11">
        <v>145</v>
      </c>
    </row>
    <row r="36" spans="1:10" x14ac:dyDescent="0.35">
      <c r="A36" s="8">
        <v>44230</v>
      </c>
      <c r="B36" s="11">
        <v>120</v>
      </c>
      <c r="C36" s="11">
        <v>118</v>
      </c>
      <c r="D36" s="11">
        <v>125</v>
      </c>
      <c r="E36" s="11">
        <v>106</v>
      </c>
      <c r="F36" s="11">
        <v>113</v>
      </c>
      <c r="G36" s="11">
        <v>145</v>
      </c>
      <c r="H36" s="11">
        <v>127</v>
      </c>
      <c r="I36" s="11">
        <v>105</v>
      </c>
      <c r="J36" s="11">
        <v>144</v>
      </c>
    </row>
    <row r="37" spans="1:10" x14ac:dyDescent="0.35">
      <c r="A37" s="8">
        <v>44231</v>
      </c>
      <c r="B37" s="11">
        <v>133</v>
      </c>
      <c r="C37" s="11">
        <v>126</v>
      </c>
      <c r="D37" s="11">
        <v>134</v>
      </c>
      <c r="E37" s="11">
        <v>126</v>
      </c>
      <c r="F37" s="11">
        <v>136</v>
      </c>
      <c r="G37" s="11">
        <v>123</v>
      </c>
      <c r="H37" s="11">
        <v>117</v>
      </c>
      <c r="I37" s="11">
        <v>109</v>
      </c>
      <c r="J37" s="11">
        <v>137</v>
      </c>
    </row>
    <row r="38" spans="1:10" x14ac:dyDescent="0.35">
      <c r="A38" s="8">
        <v>44232</v>
      </c>
      <c r="B38" s="11">
        <v>95</v>
      </c>
      <c r="C38" s="11">
        <v>133</v>
      </c>
      <c r="D38" s="11">
        <v>105</v>
      </c>
      <c r="E38" s="11">
        <v>102</v>
      </c>
      <c r="F38" s="11">
        <v>107</v>
      </c>
      <c r="G38" s="11">
        <v>108</v>
      </c>
      <c r="H38" s="11">
        <v>127</v>
      </c>
      <c r="I38" s="11">
        <v>137</v>
      </c>
      <c r="J38" s="11">
        <v>116</v>
      </c>
    </row>
    <row r="39" spans="1:10" x14ac:dyDescent="0.35">
      <c r="A39" s="8">
        <v>44233</v>
      </c>
      <c r="B39" s="11">
        <v>132</v>
      </c>
      <c r="C39" s="11">
        <v>97</v>
      </c>
      <c r="D39" s="11">
        <v>122</v>
      </c>
      <c r="E39" s="11">
        <v>131</v>
      </c>
      <c r="F39" s="11">
        <v>106</v>
      </c>
      <c r="G39" s="11">
        <v>114</v>
      </c>
      <c r="H39" s="11">
        <v>108</v>
      </c>
      <c r="I39" s="11">
        <v>129</v>
      </c>
      <c r="J39" s="11">
        <v>135</v>
      </c>
    </row>
    <row r="40" spans="1:10" x14ac:dyDescent="0.35">
      <c r="A40" s="8">
        <v>44234</v>
      </c>
      <c r="B40" s="11">
        <v>121</v>
      </c>
      <c r="C40" s="11">
        <v>108</v>
      </c>
      <c r="D40" s="11">
        <v>100</v>
      </c>
      <c r="E40" s="11">
        <v>95</v>
      </c>
      <c r="F40" s="11">
        <v>124</v>
      </c>
      <c r="G40" s="11">
        <v>121</v>
      </c>
      <c r="H40" s="11">
        <v>118</v>
      </c>
      <c r="I40" s="11">
        <v>96</v>
      </c>
      <c r="J40" s="11">
        <v>131</v>
      </c>
    </row>
    <row r="41" spans="1:10" x14ac:dyDescent="0.35">
      <c r="A41" s="8">
        <v>44235</v>
      </c>
      <c r="B41" s="11">
        <v>145</v>
      </c>
      <c r="C41" s="11">
        <v>119</v>
      </c>
      <c r="D41" s="11">
        <v>129</v>
      </c>
      <c r="E41" s="11">
        <v>127</v>
      </c>
      <c r="F41" s="11">
        <v>110</v>
      </c>
      <c r="G41" s="11">
        <v>130</v>
      </c>
      <c r="H41" s="11">
        <v>136</v>
      </c>
      <c r="I41" s="11">
        <v>140</v>
      </c>
      <c r="J41" s="11">
        <v>115</v>
      </c>
    </row>
    <row r="42" spans="1:10" x14ac:dyDescent="0.35">
      <c r="A42" s="8">
        <v>44236</v>
      </c>
      <c r="B42" s="11">
        <v>114</v>
      </c>
      <c r="C42" s="11">
        <v>144</v>
      </c>
      <c r="D42" s="11">
        <v>111</v>
      </c>
      <c r="E42" s="11">
        <v>128</v>
      </c>
      <c r="F42" s="11">
        <v>117</v>
      </c>
      <c r="G42" s="11">
        <v>125</v>
      </c>
      <c r="H42" s="11">
        <v>143</v>
      </c>
      <c r="I42" s="11">
        <v>139</v>
      </c>
      <c r="J42" s="11">
        <v>134</v>
      </c>
    </row>
    <row r="43" spans="1:10" x14ac:dyDescent="0.35">
      <c r="A43" s="8">
        <v>44237</v>
      </c>
      <c r="B43" s="11">
        <v>136</v>
      </c>
      <c r="C43" s="11">
        <v>105</v>
      </c>
      <c r="D43" s="11">
        <v>142</v>
      </c>
      <c r="E43" s="11">
        <v>145</v>
      </c>
      <c r="F43" s="11">
        <v>114</v>
      </c>
      <c r="G43" s="11">
        <v>143</v>
      </c>
      <c r="H43" s="11">
        <v>106</v>
      </c>
      <c r="I43" s="11">
        <v>108</v>
      </c>
      <c r="J43" s="11">
        <v>133</v>
      </c>
    </row>
    <row r="44" spans="1:10" x14ac:dyDescent="0.35">
      <c r="A44" s="8">
        <v>44238</v>
      </c>
      <c r="B44" s="11">
        <v>145</v>
      </c>
      <c r="C44" s="11">
        <v>129</v>
      </c>
      <c r="D44" s="11">
        <v>123</v>
      </c>
      <c r="E44" s="11">
        <v>106</v>
      </c>
      <c r="F44" s="11">
        <v>108</v>
      </c>
      <c r="G44" s="11">
        <v>107</v>
      </c>
      <c r="H44" s="11">
        <v>133</v>
      </c>
      <c r="I44" s="11">
        <v>144</v>
      </c>
      <c r="J44" s="11">
        <v>104</v>
      </c>
    </row>
    <row r="45" spans="1:10" x14ac:dyDescent="0.35">
      <c r="A45" s="8">
        <v>44239</v>
      </c>
      <c r="B45" s="11">
        <v>114</v>
      </c>
      <c r="C45" s="11">
        <v>105</v>
      </c>
      <c r="D45" s="11">
        <v>145</v>
      </c>
      <c r="E45" s="11">
        <v>114</v>
      </c>
      <c r="F45" s="11">
        <v>115</v>
      </c>
      <c r="G45" s="11">
        <v>116</v>
      </c>
      <c r="H45" s="11">
        <v>143</v>
      </c>
      <c r="I45" s="11">
        <v>130</v>
      </c>
      <c r="J45" s="11">
        <v>104</v>
      </c>
    </row>
    <row r="46" spans="1:10" x14ac:dyDescent="0.35">
      <c r="A46" s="8">
        <v>44240</v>
      </c>
      <c r="B46" s="11">
        <v>141</v>
      </c>
      <c r="C46" s="11">
        <v>112</v>
      </c>
      <c r="D46" s="11">
        <v>137</v>
      </c>
      <c r="E46" s="11">
        <v>108</v>
      </c>
      <c r="F46" s="11">
        <v>138</v>
      </c>
      <c r="G46" s="11">
        <v>105</v>
      </c>
      <c r="H46" s="11">
        <v>104</v>
      </c>
      <c r="I46" s="11">
        <v>139</v>
      </c>
      <c r="J46" s="11">
        <v>121</v>
      </c>
    </row>
    <row r="47" spans="1:10" x14ac:dyDescent="0.35">
      <c r="A47" s="8">
        <v>44241</v>
      </c>
      <c r="B47" s="11">
        <v>127</v>
      </c>
      <c r="C47" s="11">
        <v>130</v>
      </c>
      <c r="D47" s="11">
        <v>120</v>
      </c>
      <c r="E47" s="11">
        <v>123</v>
      </c>
      <c r="F47" s="11">
        <v>110</v>
      </c>
      <c r="G47" s="11">
        <v>111</v>
      </c>
      <c r="H47" s="11">
        <v>125</v>
      </c>
      <c r="I47" s="11">
        <v>121</v>
      </c>
      <c r="J47" s="11">
        <v>142</v>
      </c>
    </row>
    <row r="48" spans="1:10" x14ac:dyDescent="0.35">
      <c r="A48" s="8">
        <v>44242</v>
      </c>
      <c r="B48" s="11">
        <v>107</v>
      </c>
      <c r="C48" s="11">
        <v>142</v>
      </c>
      <c r="D48" s="11">
        <v>103</v>
      </c>
      <c r="E48" s="11">
        <v>133</v>
      </c>
      <c r="F48" s="11">
        <v>113</v>
      </c>
      <c r="G48" s="11">
        <v>143</v>
      </c>
      <c r="H48" s="11">
        <v>100</v>
      </c>
      <c r="I48" s="11">
        <v>128</v>
      </c>
      <c r="J48" s="11">
        <v>143</v>
      </c>
    </row>
    <row r="49" spans="1:10" x14ac:dyDescent="0.35">
      <c r="A49" s="8">
        <v>44243</v>
      </c>
      <c r="B49" s="11">
        <v>104</v>
      </c>
      <c r="C49" s="11">
        <v>104</v>
      </c>
      <c r="D49" s="11">
        <v>104</v>
      </c>
      <c r="E49" s="11">
        <v>133</v>
      </c>
      <c r="F49" s="11">
        <v>133</v>
      </c>
      <c r="G49" s="11">
        <v>121</v>
      </c>
      <c r="H49" s="11">
        <v>96</v>
      </c>
      <c r="I49" s="11">
        <v>119</v>
      </c>
      <c r="J49" s="11">
        <v>119</v>
      </c>
    </row>
    <row r="50" spans="1:10" x14ac:dyDescent="0.35">
      <c r="A50" s="8">
        <v>44244</v>
      </c>
      <c r="B50" s="11">
        <v>118</v>
      </c>
      <c r="C50" s="11">
        <v>105</v>
      </c>
      <c r="D50" s="11">
        <v>124</v>
      </c>
      <c r="E50" s="11">
        <v>124</v>
      </c>
      <c r="F50" s="11">
        <v>105</v>
      </c>
      <c r="G50" s="11">
        <v>99</v>
      </c>
      <c r="H50" s="11">
        <v>126</v>
      </c>
      <c r="I50" s="11">
        <v>129</v>
      </c>
      <c r="J50" s="11">
        <v>129</v>
      </c>
    </row>
    <row r="51" spans="1:10" x14ac:dyDescent="0.35">
      <c r="A51" s="8">
        <v>44245</v>
      </c>
      <c r="B51" s="11">
        <v>101</v>
      </c>
      <c r="C51" s="11">
        <v>114</v>
      </c>
      <c r="D51" s="11">
        <v>126</v>
      </c>
      <c r="E51" s="11">
        <v>122</v>
      </c>
      <c r="F51" s="11">
        <v>126</v>
      </c>
      <c r="G51" s="11">
        <v>138</v>
      </c>
      <c r="H51" s="11">
        <v>133</v>
      </c>
      <c r="I51" s="11">
        <v>111</v>
      </c>
      <c r="J51" s="11">
        <v>136</v>
      </c>
    </row>
    <row r="52" spans="1:10" x14ac:dyDescent="0.35">
      <c r="A52" s="8">
        <v>44246</v>
      </c>
      <c r="B52" s="11">
        <v>126</v>
      </c>
      <c r="C52" s="11">
        <v>103</v>
      </c>
      <c r="D52" s="11">
        <v>141</v>
      </c>
      <c r="E52" s="11">
        <v>126</v>
      </c>
      <c r="F52" s="11">
        <v>136</v>
      </c>
      <c r="G52" s="11">
        <v>125</v>
      </c>
      <c r="H52" s="11">
        <v>104</v>
      </c>
      <c r="I52" s="11">
        <v>129</v>
      </c>
      <c r="J52" s="11">
        <v>96</v>
      </c>
    </row>
    <row r="53" spans="1:10" x14ac:dyDescent="0.35">
      <c r="A53" s="8">
        <v>44247</v>
      </c>
      <c r="B53" s="11">
        <v>139</v>
      </c>
      <c r="C53" s="11">
        <v>125</v>
      </c>
      <c r="D53" s="11">
        <v>97</v>
      </c>
      <c r="E53" s="11">
        <v>103</v>
      </c>
      <c r="F53" s="11">
        <v>119</v>
      </c>
      <c r="G53" s="11">
        <v>131</v>
      </c>
      <c r="H53" s="11">
        <v>121</v>
      </c>
      <c r="I53" s="11">
        <v>109</v>
      </c>
      <c r="J53" s="11">
        <v>104</v>
      </c>
    </row>
    <row r="54" spans="1:10" x14ac:dyDescent="0.35">
      <c r="A54" s="8">
        <v>44248</v>
      </c>
      <c r="B54" s="11">
        <v>105</v>
      </c>
      <c r="C54" s="11">
        <v>99</v>
      </c>
      <c r="D54" s="11">
        <v>127</v>
      </c>
      <c r="E54" s="11">
        <v>132</v>
      </c>
      <c r="F54" s="11">
        <v>130</v>
      </c>
      <c r="G54" s="11">
        <v>106</v>
      </c>
      <c r="H54" s="11">
        <v>113</v>
      </c>
      <c r="I54" s="11">
        <v>98</v>
      </c>
      <c r="J54" s="11">
        <v>145</v>
      </c>
    </row>
    <row r="55" spans="1:10" x14ac:dyDescent="0.35">
      <c r="A55" s="8">
        <v>44249</v>
      </c>
      <c r="B55" s="11">
        <v>135</v>
      </c>
      <c r="C55" s="11">
        <v>98</v>
      </c>
      <c r="D55" s="11">
        <v>121</v>
      </c>
      <c r="E55" s="11">
        <v>122</v>
      </c>
      <c r="F55" s="11">
        <v>125</v>
      </c>
      <c r="G55" s="11">
        <v>145</v>
      </c>
      <c r="H55" s="11">
        <v>134</v>
      </c>
      <c r="I55" s="11">
        <v>134</v>
      </c>
      <c r="J55" s="11">
        <v>128</v>
      </c>
    </row>
    <row r="56" spans="1:10" x14ac:dyDescent="0.35">
      <c r="A56" s="8">
        <v>44250</v>
      </c>
      <c r="B56" s="11">
        <v>104</v>
      </c>
      <c r="C56" s="11">
        <v>138</v>
      </c>
      <c r="D56" s="11">
        <v>122</v>
      </c>
      <c r="E56" s="11">
        <v>141</v>
      </c>
      <c r="F56" s="11">
        <v>106</v>
      </c>
      <c r="G56" s="11">
        <v>126</v>
      </c>
      <c r="H56" s="11">
        <v>124</v>
      </c>
      <c r="I56" s="11">
        <v>127</v>
      </c>
      <c r="J56" s="11">
        <v>125</v>
      </c>
    </row>
    <row r="57" spans="1:10" x14ac:dyDescent="0.35">
      <c r="A57" s="8">
        <v>44251</v>
      </c>
      <c r="B57" s="11">
        <v>131</v>
      </c>
      <c r="C57" s="11">
        <v>118</v>
      </c>
      <c r="D57" s="11">
        <v>102</v>
      </c>
      <c r="E57" s="11">
        <v>106</v>
      </c>
      <c r="F57" s="11">
        <v>95</v>
      </c>
      <c r="G57" s="11">
        <v>129</v>
      </c>
      <c r="H57" s="11">
        <v>98</v>
      </c>
      <c r="I57" s="11">
        <v>111</v>
      </c>
      <c r="J57" s="11">
        <v>95</v>
      </c>
    </row>
    <row r="58" spans="1:10" x14ac:dyDescent="0.35">
      <c r="A58" s="8">
        <v>44252</v>
      </c>
      <c r="B58" s="11">
        <v>135</v>
      </c>
      <c r="C58" s="11">
        <v>145</v>
      </c>
      <c r="D58" s="11">
        <v>127</v>
      </c>
      <c r="E58" s="11">
        <v>115</v>
      </c>
      <c r="F58" s="11">
        <v>129</v>
      </c>
      <c r="G58" s="11">
        <v>109</v>
      </c>
      <c r="H58" s="11">
        <v>106</v>
      </c>
      <c r="I58" s="11">
        <v>99</v>
      </c>
      <c r="J58" s="11">
        <v>95</v>
      </c>
    </row>
  </sheetData>
  <mergeCells count="1">
    <mergeCell ref="B1:J1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18D-00C9-44E5-875B-1FB2D04E9BAF}">
  <sheetPr>
    <tabColor theme="8"/>
  </sheetPr>
  <dimension ref="A1:B23"/>
  <sheetViews>
    <sheetView workbookViewId="0">
      <selection activeCell="C18" sqref="C18"/>
    </sheetView>
  </sheetViews>
  <sheetFormatPr defaultRowHeight="14.5" x14ac:dyDescent="0.35"/>
  <cols>
    <col min="1" max="1" width="14" bestFit="1" customWidth="1"/>
    <col min="2" max="2" width="40.54296875" bestFit="1" customWidth="1"/>
  </cols>
  <sheetData>
    <row r="1" spans="1:2" ht="15" thickBot="1" x14ac:dyDescent="0.4">
      <c r="A1" s="12" t="s">
        <v>3</v>
      </c>
      <c r="B1" s="12" t="s">
        <v>4</v>
      </c>
    </row>
    <row r="2" spans="1:2" x14ac:dyDescent="0.35">
      <c r="A2" s="1" t="s">
        <v>12</v>
      </c>
      <c r="B2" s="2" t="s">
        <v>301</v>
      </c>
    </row>
    <row r="3" spans="1:2" x14ac:dyDescent="0.35">
      <c r="A3" s="1" t="s">
        <v>96</v>
      </c>
      <c r="B3" s="2" t="s">
        <v>304</v>
      </c>
    </row>
    <row r="4" spans="1:2" x14ac:dyDescent="0.35">
      <c r="A4" s="1" t="s">
        <v>76</v>
      </c>
      <c r="B4" s="2" t="s">
        <v>309</v>
      </c>
    </row>
    <row r="5" spans="1:2" x14ac:dyDescent="0.35">
      <c r="A5" s="1" t="s">
        <v>46</v>
      </c>
      <c r="B5" s="2" t="s">
        <v>298</v>
      </c>
    </row>
    <row r="6" spans="1:2" x14ac:dyDescent="0.35">
      <c r="A6" s="1" t="s">
        <v>55</v>
      </c>
      <c r="B6" s="2" t="s">
        <v>303</v>
      </c>
    </row>
    <row r="7" spans="1:2" x14ac:dyDescent="0.35">
      <c r="A7" s="1" t="s">
        <v>45</v>
      </c>
      <c r="B7" s="2" t="s">
        <v>311</v>
      </c>
    </row>
    <row r="8" spans="1:2" x14ac:dyDescent="0.35">
      <c r="A8" s="1" t="s">
        <v>9</v>
      </c>
      <c r="B8" s="2" t="s">
        <v>305</v>
      </c>
    </row>
    <row r="9" spans="1:2" x14ac:dyDescent="0.35">
      <c r="A9" s="1" t="s">
        <v>41</v>
      </c>
      <c r="B9" s="2" t="s">
        <v>307</v>
      </c>
    </row>
    <row r="10" spans="1:2" x14ac:dyDescent="0.35">
      <c r="A10" s="1" t="s">
        <v>13</v>
      </c>
      <c r="B10" s="2" t="s">
        <v>292</v>
      </c>
    </row>
    <row r="11" spans="1:2" x14ac:dyDescent="0.35">
      <c r="A11" s="1" t="s">
        <v>11</v>
      </c>
      <c r="B11" s="2" t="s">
        <v>295</v>
      </c>
    </row>
    <row r="12" spans="1:2" x14ac:dyDescent="0.35">
      <c r="A12" s="1" t="s">
        <v>20</v>
      </c>
      <c r="B12" s="2" t="s">
        <v>296</v>
      </c>
    </row>
    <row r="13" spans="1:2" x14ac:dyDescent="0.35">
      <c r="A13" s="1" t="s">
        <v>10</v>
      </c>
      <c r="B13" s="2" t="s">
        <v>293</v>
      </c>
    </row>
    <row r="14" spans="1:2" x14ac:dyDescent="0.35">
      <c r="A14" s="1" t="s">
        <v>26</v>
      </c>
      <c r="B14" s="2" t="s">
        <v>308</v>
      </c>
    </row>
    <row r="15" spans="1:2" x14ac:dyDescent="0.35">
      <c r="A15" s="1" t="s">
        <v>5</v>
      </c>
      <c r="B15" s="2" t="s">
        <v>306</v>
      </c>
    </row>
    <row r="16" spans="1:2" x14ac:dyDescent="0.35">
      <c r="A16" s="1" t="s">
        <v>21</v>
      </c>
      <c r="B16" s="2" t="s">
        <v>294</v>
      </c>
    </row>
    <row r="17" spans="1:2" x14ac:dyDescent="0.35">
      <c r="A17" s="1" t="s">
        <v>179</v>
      </c>
      <c r="B17" s="2" t="s">
        <v>300</v>
      </c>
    </row>
    <row r="18" spans="1:2" x14ac:dyDescent="0.35">
      <c r="A18" s="1" t="s">
        <v>160</v>
      </c>
      <c r="B18" s="2" t="s">
        <v>290</v>
      </c>
    </row>
    <row r="19" spans="1:2" x14ac:dyDescent="0.35">
      <c r="A19" s="1" t="s">
        <v>38</v>
      </c>
      <c r="B19" s="2" t="s">
        <v>291</v>
      </c>
    </row>
    <row r="20" spans="1:2" x14ac:dyDescent="0.35">
      <c r="A20" s="1" t="s">
        <v>7</v>
      </c>
      <c r="B20" s="2" t="s">
        <v>310</v>
      </c>
    </row>
    <row r="21" spans="1:2" x14ac:dyDescent="0.35">
      <c r="A21" s="1" t="s">
        <v>18</v>
      </c>
      <c r="B21" s="2" t="s">
        <v>302</v>
      </c>
    </row>
    <row r="22" spans="1:2" x14ac:dyDescent="0.35">
      <c r="A22" s="1" t="s">
        <v>17</v>
      </c>
      <c r="B22" s="2" t="s">
        <v>299</v>
      </c>
    </row>
    <row r="23" spans="1:2" x14ac:dyDescent="0.35">
      <c r="A23" s="1" t="s">
        <v>35</v>
      </c>
      <c r="B23" s="2" t="s">
        <v>297</v>
      </c>
    </row>
  </sheetData>
  <autoFilter ref="A1:B23" xr:uid="{294192DB-3B88-4E6C-9C83-8C40043C090A}">
    <sortState xmlns:xlrd2="http://schemas.microsoft.com/office/spreadsheetml/2017/richdata2" ref="A2:B23">
      <sortCondition ref="A1:A23"/>
    </sortState>
  </autoFilter>
  <sortState xmlns:xlrd2="http://schemas.microsoft.com/office/spreadsheetml/2017/richdata2" ref="A2:B157">
    <sortCondition ref="A1:A157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3A7D-701C-40BA-A038-498A1B450FAB}">
  <sheetPr>
    <tabColor theme="8"/>
  </sheetPr>
  <dimension ref="A1:B95"/>
  <sheetViews>
    <sheetView topLeftCell="A38" workbookViewId="0">
      <selection sqref="A1:B95"/>
    </sheetView>
  </sheetViews>
  <sheetFormatPr defaultRowHeight="14.5" x14ac:dyDescent="0.35"/>
  <cols>
    <col min="1" max="1" width="18.54296875" bestFit="1" customWidth="1"/>
    <col min="2" max="2" width="28.90625" bestFit="1" customWidth="1"/>
  </cols>
  <sheetData>
    <row r="1" spans="1:2" ht="15" thickBot="1" x14ac:dyDescent="0.4">
      <c r="A1" s="12" t="s">
        <v>1</v>
      </c>
      <c r="B1" s="12" t="s">
        <v>2</v>
      </c>
    </row>
    <row r="2" spans="1:2" x14ac:dyDescent="0.35">
      <c r="A2" s="2" t="s">
        <v>267</v>
      </c>
      <c r="B2" s="2" t="s">
        <v>281</v>
      </c>
    </row>
    <row r="3" spans="1:2" x14ac:dyDescent="0.35">
      <c r="A3" s="2" t="s">
        <v>267</v>
      </c>
      <c r="B3" s="2" t="s">
        <v>278</v>
      </c>
    </row>
    <row r="4" spans="1:2" x14ac:dyDescent="0.35">
      <c r="A4" s="2" t="s">
        <v>267</v>
      </c>
      <c r="B4" s="2" t="s">
        <v>265</v>
      </c>
    </row>
    <row r="5" spans="1:2" x14ac:dyDescent="0.35">
      <c r="A5" s="2" t="s">
        <v>267</v>
      </c>
      <c r="B5" s="2" t="s">
        <v>284</v>
      </c>
    </row>
    <row r="6" spans="1:2" x14ac:dyDescent="0.35">
      <c r="A6" s="2" t="s">
        <v>267</v>
      </c>
      <c r="B6" s="2" t="s">
        <v>285</v>
      </c>
    </row>
    <row r="7" spans="1:2" x14ac:dyDescent="0.35">
      <c r="A7" s="2" t="s">
        <v>267</v>
      </c>
      <c r="B7" s="2" t="s">
        <v>277</v>
      </c>
    </row>
    <row r="8" spans="1:2" x14ac:dyDescent="0.35">
      <c r="A8" s="2" t="s">
        <v>267</v>
      </c>
      <c r="B8" s="2" t="s">
        <v>289</v>
      </c>
    </row>
    <row r="9" spans="1:2" x14ac:dyDescent="0.35">
      <c r="A9" s="2" t="s">
        <v>267</v>
      </c>
      <c r="B9" s="2" t="s">
        <v>282</v>
      </c>
    </row>
    <row r="10" spans="1:2" x14ac:dyDescent="0.35">
      <c r="A10" s="2" t="s">
        <v>267</v>
      </c>
      <c r="B10" s="2" t="s">
        <v>283</v>
      </c>
    </row>
    <row r="11" spans="1:2" x14ac:dyDescent="0.35">
      <c r="A11" s="2" t="s">
        <v>267</v>
      </c>
      <c r="B11" s="2" t="s">
        <v>275</v>
      </c>
    </row>
    <row r="12" spans="1:2" x14ac:dyDescent="0.35">
      <c r="A12" s="2" t="s">
        <v>267</v>
      </c>
      <c r="B12" s="2" t="s">
        <v>272</v>
      </c>
    </row>
    <row r="13" spans="1:2" x14ac:dyDescent="0.35">
      <c r="A13" s="2" t="s">
        <v>267</v>
      </c>
      <c r="B13" s="2" t="s">
        <v>280</v>
      </c>
    </row>
    <row r="14" spans="1:2" x14ac:dyDescent="0.35">
      <c r="A14" s="2" t="s">
        <v>267</v>
      </c>
      <c r="B14" s="2" t="s">
        <v>273</v>
      </c>
    </row>
    <row r="15" spans="1:2" x14ac:dyDescent="0.35">
      <c r="A15" s="2" t="s">
        <v>267</v>
      </c>
      <c r="B15" s="2" t="s">
        <v>276</v>
      </c>
    </row>
    <row r="16" spans="1:2" x14ac:dyDescent="0.35">
      <c r="A16" s="2" t="s">
        <v>267</v>
      </c>
      <c r="B16" s="2" t="s">
        <v>279</v>
      </c>
    </row>
    <row r="17" spans="1:2" x14ac:dyDescent="0.35">
      <c r="A17" s="2" t="s">
        <v>267</v>
      </c>
      <c r="B17" s="2" t="s">
        <v>286</v>
      </c>
    </row>
    <row r="18" spans="1:2" x14ac:dyDescent="0.35">
      <c r="A18" s="2" t="s">
        <v>269</v>
      </c>
      <c r="B18" s="2" t="s">
        <v>284</v>
      </c>
    </row>
    <row r="19" spans="1:2" x14ac:dyDescent="0.35">
      <c r="A19" s="2" t="s">
        <v>269</v>
      </c>
      <c r="B19" s="2" t="s">
        <v>286</v>
      </c>
    </row>
    <row r="20" spans="1:2" x14ac:dyDescent="0.35">
      <c r="A20" s="2" t="s">
        <v>269</v>
      </c>
      <c r="B20" s="2" t="s">
        <v>289</v>
      </c>
    </row>
    <row r="21" spans="1:2" x14ac:dyDescent="0.35">
      <c r="A21" s="2" t="s">
        <v>269</v>
      </c>
      <c r="B21" s="2" t="s">
        <v>275</v>
      </c>
    </row>
    <row r="22" spans="1:2" x14ac:dyDescent="0.35">
      <c r="A22" s="2" t="s">
        <v>269</v>
      </c>
      <c r="B22" s="2" t="s">
        <v>272</v>
      </c>
    </row>
    <row r="23" spans="1:2" x14ac:dyDescent="0.35">
      <c r="A23" s="2" t="s">
        <v>269</v>
      </c>
      <c r="B23" s="2" t="s">
        <v>277</v>
      </c>
    </row>
    <row r="24" spans="1:2" x14ac:dyDescent="0.35">
      <c r="A24" s="2" t="s">
        <v>269</v>
      </c>
      <c r="B24" s="2" t="s">
        <v>278</v>
      </c>
    </row>
    <row r="25" spans="1:2" x14ac:dyDescent="0.35">
      <c r="A25" s="2" t="s">
        <v>269</v>
      </c>
      <c r="B25" s="2" t="s">
        <v>265</v>
      </c>
    </row>
    <row r="26" spans="1:2" x14ac:dyDescent="0.35">
      <c r="A26" s="2" t="s">
        <v>268</v>
      </c>
      <c r="B26" s="2" t="s">
        <v>276</v>
      </c>
    </row>
    <row r="27" spans="1:2" x14ac:dyDescent="0.35">
      <c r="A27" s="2" t="s">
        <v>268</v>
      </c>
      <c r="B27" s="2" t="s">
        <v>284</v>
      </c>
    </row>
    <row r="28" spans="1:2" x14ac:dyDescent="0.35">
      <c r="A28" s="2" t="s">
        <v>268</v>
      </c>
      <c r="B28" s="2" t="s">
        <v>275</v>
      </c>
    </row>
    <row r="29" spans="1:2" x14ac:dyDescent="0.35">
      <c r="A29" s="2" t="s">
        <v>268</v>
      </c>
      <c r="B29" s="2" t="s">
        <v>285</v>
      </c>
    </row>
    <row r="30" spans="1:2" x14ac:dyDescent="0.35">
      <c r="A30" s="2" t="s">
        <v>268</v>
      </c>
      <c r="B30" s="2" t="s">
        <v>289</v>
      </c>
    </row>
    <row r="31" spans="1:2" x14ac:dyDescent="0.35">
      <c r="A31" s="2" t="s">
        <v>268</v>
      </c>
      <c r="B31" s="2" t="s">
        <v>277</v>
      </c>
    </row>
    <row r="32" spans="1:2" x14ac:dyDescent="0.35">
      <c r="A32" s="2" t="s">
        <v>267</v>
      </c>
      <c r="B32" s="2" t="s">
        <v>265</v>
      </c>
    </row>
    <row r="33" spans="1:2" x14ac:dyDescent="0.35">
      <c r="A33" s="2" t="s">
        <v>267</v>
      </c>
      <c r="B33" s="2" t="s">
        <v>278</v>
      </c>
    </row>
    <row r="34" spans="1:2" x14ac:dyDescent="0.35">
      <c r="A34" s="2" t="s">
        <v>267</v>
      </c>
      <c r="B34" s="2" t="s">
        <v>275</v>
      </c>
    </row>
    <row r="35" spans="1:2" x14ac:dyDescent="0.35">
      <c r="A35" s="2" t="s">
        <v>267</v>
      </c>
      <c r="B35" s="2" t="s">
        <v>277</v>
      </c>
    </row>
    <row r="36" spans="1:2" x14ac:dyDescent="0.35">
      <c r="A36" s="2" t="s">
        <v>267</v>
      </c>
      <c r="B36" s="2" t="s">
        <v>273</v>
      </c>
    </row>
    <row r="37" spans="1:2" x14ac:dyDescent="0.35">
      <c r="A37" s="2" t="s">
        <v>267</v>
      </c>
      <c r="B37" s="2" t="s">
        <v>289</v>
      </c>
    </row>
    <row r="38" spans="1:2" x14ac:dyDescent="0.35">
      <c r="A38" s="2" t="s">
        <v>267</v>
      </c>
      <c r="B38" s="2" t="s">
        <v>274</v>
      </c>
    </row>
    <row r="39" spans="1:2" x14ac:dyDescent="0.35">
      <c r="A39" s="2" t="s">
        <v>267</v>
      </c>
      <c r="B39" s="2" t="s">
        <v>280</v>
      </c>
    </row>
    <row r="40" spans="1:2" x14ac:dyDescent="0.35">
      <c r="A40" s="2" t="s">
        <v>267</v>
      </c>
      <c r="B40" s="2" t="s">
        <v>281</v>
      </c>
    </row>
    <row r="41" spans="1:2" x14ac:dyDescent="0.35">
      <c r="A41" s="2" t="s">
        <v>267</v>
      </c>
      <c r="B41" s="2" t="s">
        <v>276</v>
      </c>
    </row>
    <row r="42" spans="1:2" x14ac:dyDescent="0.35">
      <c r="A42" s="2" t="s">
        <v>267</v>
      </c>
      <c r="B42" s="2" t="s">
        <v>287</v>
      </c>
    </row>
    <row r="43" spans="1:2" x14ac:dyDescent="0.35">
      <c r="A43" s="2" t="s">
        <v>267</v>
      </c>
      <c r="B43" s="2" t="s">
        <v>279</v>
      </c>
    </row>
    <row r="44" spans="1:2" x14ac:dyDescent="0.35">
      <c r="A44" s="2" t="s">
        <v>267</v>
      </c>
      <c r="B44" s="2" t="s">
        <v>272</v>
      </c>
    </row>
    <row r="45" spans="1:2" x14ac:dyDescent="0.35">
      <c r="A45" s="2" t="s">
        <v>267</v>
      </c>
      <c r="B45" s="2" t="s">
        <v>284</v>
      </c>
    </row>
    <row r="46" spans="1:2" x14ac:dyDescent="0.35">
      <c r="A46" s="2" t="s">
        <v>267</v>
      </c>
      <c r="B46" s="2" t="s">
        <v>283</v>
      </c>
    </row>
    <row r="47" spans="1:2" x14ac:dyDescent="0.35">
      <c r="A47" s="2" t="s">
        <v>267</v>
      </c>
      <c r="B47" s="2" t="s">
        <v>285</v>
      </c>
    </row>
    <row r="48" spans="1:2" x14ac:dyDescent="0.35">
      <c r="A48" s="2" t="s">
        <v>267</v>
      </c>
      <c r="B48" s="2" t="s">
        <v>286</v>
      </c>
    </row>
    <row r="49" spans="1:2" x14ac:dyDescent="0.35">
      <c r="A49" s="2" t="s">
        <v>267</v>
      </c>
      <c r="B49" s="2" t="s">
        <v>288</v>
      </c>
    </row>
    <row r="50" spans="1:2" x14ac:dyDescent="0.35">
      <c r="A50" s="2" t="s">
        <v>267</v>
      </c>
      <c r="B50" s="2" t="s">
        <v>282</v>
      </c>
    </row>
    <row r="51" spans="1:2" x14ac:dyDescent="0.35">
      <c r="A51" s="2" t="s">
        <v>266</v>
      </c>
      <c r="B51" s="2" t="s">
        <v>265</v>
      </c>
    </row>
    <row r="52" spans="1:2" x14ac:dyDescent="0.35">
      <c r="A52" s="2" t="s">
        <v>266</v>
      </c>
      <c r="B52" s="2" t="s">
        <v>278</v>
      </c>
    </row>
    <row r="53" spans="1:2" x14ac:dyDescent="0.35">
      <c r="A53" s="2" t="s">
        <v>266</v>
      </c>
      <c r="B53" s="2" t="s">
        <v>277</v>
      </c>
    </row>
    <row r="54" spans="1:2" x14ac:dyDescent="0.35">
      <c r="A54" s="2" t="s">
        <v>266</v>
      </c>
      <c r="B54" s="2" t="s">
        <v>273</v>
      </c>
    </row>
    <row r="55" spans="1:2" x14ac:dyDescent="0.35">
      <c r="A55" s="2" t="s">
        <v>266</v>
      </c>
      <c r="B55" s="2" t="s">
        <v>275</v>
      </c>
    </row>
    <row r="56" spans="1:2" x14ac:dyDescent="0.35">
      <c r="A56" s="2" t="s">
        <v>266</v>
      </c>
      <c r="B56" s="2" t="s">
        <v>281</v>
      </c>
    </row>
    <row r="57" spans="1:2" x14ac:dyDescent="0.35">
      <c r="A57" s="2" t="s">
        <v>266</v>
      </c>
      <c r="B57" s="2" t="s">
        <v>289</v>
      </c>
    </row>
    <row r="58" spans="1:2" x14ac:dyDescent="0.35">
      <c r="A58" s="2" t="s">
        <v>266</v>
      </c>
      <c r="B58" s="2" t="s">
        <v>280</v>
      </c>
    </row>
    <row r="59" spans="1:2" x14ac:dyDescent="0.35">
      <c r="A59" s="2" t="s">
        <v>266</v>
      </c>
      <c r="B59" s="2" t="s">
        <v>272</v>
      </c>
    </row>
    <row r="60" spans="1:2" x14ac:dyDescent="0.35">
      <c r="A60" s="2" t="s">
        <v>266</v>
      </c>
      <c r="B60" s="2" t="s">
        <v>276</v>
      </c>
    </row>
    <row r="61" spans="1:2" x14ac:dyDescent="0.35">
      <c r="A61" s="2" t="s">
        <v>266</v>
      </c>
      <c r="B61" s="2" t="s">
        <v>286</v>
      </c>
    </row>
    <row r="62" spans="1:2" x14ac:dyDescent="0.35">
      <c r="A62" s="2" t="s">
        <v>266</v>
      </c>
      <c r="B62" s="2" t="s">
        <v>287</v>
      </c>
    </row>
    <row r="63" spans="1:2" x14ac:dyDescent="0.35">
      <c r="A63" s="2" t="s">
        <v>266</v>
      </c>
      <c r="B63" s="2" t="s">
        <v>279</v>
      </c>
    </row>
    <row r="64" spans="1:2" x14ac:dyDescent="0.35">
      <c r="A64" s="2" t="s">
        <v>266</v>
      </c>
      <c r="B64" s="2" t="s">
        <v>285</v>
      </c>
    </row>
    <row r="65" spans="1:2" x14ac:dyDescent="0.35">
      <c r="A65" s="2" t="s">
        <v>266</v>
      </c>
      <c r="B65" s="2" t="s">
        <v>284</v>
      </c>
    </row>
    <row r="66" spans="1:2" x14ac:dyDescent="0.35">
      <c r="A66" s="2" t="s">
        <v>266</v>
      </c>
      <c r="B66" s="2" t="s">
        <v>283</v>
      </c>
    </row>
    <row r="67" spans="1:2" x14ac:dyDescent="0.35">
      <c r="A67" s="2" t="s">
        <v>266</v>
      </c>
      <c r="B67" s="2" t="s">
        <v>288</v>
      </c>
    </row>
    <row r="68" spans="1:2" x14ac:dyDescent="0.35">
      <c r="A68" s="2" t="s">
        <v>266</v>
      </c>
      <c r="B68" s="2" t="s">
        <v>274</v>
      </c>
    </row>
    <row r="69" spans="1:2" x14ac:dyDescent="0.35">
      <c r="A69" s="2" t="s">
        <v>266</v>
      </c>
      <c r="B69" s="2" t="s">
        <v>282</v>
      </c>
    </row>
    <row r="70" spans="1:2" x14ac:dyDescent="0.35">
      <c r="A70" s="2" t="s">
        <v>271</v>
      </c>
      <c r="B70" s="2" t="s">
        <v>265</v>
      </c>
    </row>
    <row r="71" spans="1:2" x14ac:dyDescent="0.35">
      <c r="A71" s="2" t="s">
        <v>271</v>
      </c>
      <c r="B71" s="2" t="s">
        <v>277</v>
      </c>
    </row>
    <row r="72" spans="1:2" x14ac:dyDescent="0.35">
      <c r="A72" s="2" t="s">
        <v>271</v>
      </c>
      <c r="B72" s="2" t="s">
        <v>284</v>
      </c>
    </row>
    <row r="73" spans="1:2" x14ac:dyDescent="0.35">
      <c r="A73" s="2" t="s">
        <v>271</v>
      </c>
      <c r="B73" s="2" t="s">
        <v>273</v>
      </c>
    </row>
    <row r="74" spans="1:2" x14ac:dyDescent="0.35">
      <c r="A74" s="2" t="s">
        <v>271</v>
      </c>
      <c r="B74" s="2" t="s">
        <v>286</v>
      </c>
    </row>
    <row r="75" spans="1:2" x14ac:dyDescent="0.35">
      <c r="A75" s="2" t="s">
        <v>271</v>
      </c>
      <c r="B75" s="2" t="s">
        <v>289</v>
      </c>
    </row>
    <row r="76" spans="1:2" x14ac:dyDescent="0.35">
      <c r="A76" s="2" t="s">
        <v>271</v>
      </c>
      <c r="B76" s="2" t="s">
        <v>283</v>
      </c>
    </row>
    <row r="77" spans="1:2" x14ac:dyDescent="0.35">
      <c r="A77" s="2" t="s">
        <v>271</v>
      </c>
      <c r="B77" s="2" t="s">
        <v>278</v>
      </c>
    </row>
    <row r="78" spans="1:2" x14ac:dyDescent="0.35">
      <c r="A78" s="2" t="s">
        <v>271</v>
      </c>
      <c r="B78" s="2" t="s">
        <v>275</v>
      </c>
    </row>
    <row r="79" spans="1:2" x14ac:dyDescent="0.35">
      <c r="A79" s="2" t="s">
        <v>271</v>
      </c>
      <c r="B79" s="2" t="s">
        <v>272</v>
      </c>
    </row>
    <row r="80" spans="1:2" x14ac:dyDescent="0.35">
      <c r="A80" s="2" t="s">
        <v>271</v>
      </c>
      <c r="B80" s="2" t="s">
        <v>280</v>
      </c>
    </row>
    <row r="81" spans="1:2" x14ac:dyDescent="0.35">
      <c r="A81" s="2" t="s">
        <v>270</v>
      </c>
      <c r="B81" s="2" t="s">
        <v>265</v>
      </c>
    </row>
    <row r="82" spans="1:2" x14ac:dyDescent="0.35">
      <c r="A82" s="2" t="s">
        <v>270</v>
      </c>
      <c r="B82" s="2" t="s">
        <v>288</v>
      </c>
    </row>
    <row r="83" spans="1:2" x14ac:dyDescent="0.35">
      <c r="A83" s="2" t="s">
        <v>270</v>
      </c>
      <c r="B83" s="2" t="s">
        <v>276</v>
      </c>
    </row>
    <row r="84" spans="1:2" x14ac:dyDescent="0.35">
      <c r="A84" s="2" t="s">
        <v>270</v>
      </c>
      <c r="B84" s="2" t="s">
        <v>287</v>
      </c>
    </row>
    <row r="85" spans="1:2" x14ac:dyDescent="0.35">
      <c r="A85" s="2" t="s">
        <v>270</v>
      </c>
      <c r="B85" s="2" t="s">
        <v>277</v>
      </c>
    </row>
    <row r="86" spans="1:2" x14ac:dyDescent="0.35">
      <c r="A86" s="2" t="s">
        <v>270</v>
      </c>
      <c r="B86" s="2" t="s">
        <v>284</v>
      </c>
    </row>
    <row r="87" spans="1:2" x14ac:dyDescent="0.35">
      <c r="A87" s="2" t="s">
        <v>270</v>
      </c>
      <c r="B87" s="2" t="s">
        <v>273</v>
      </c>
    </row>
    <row r="88" spans="1:2" x14ac:dyDescent="0.35">
      <c r="A88" s="2" t="s">
        <v>270</v>
      </c>
      <c r="B88" s="2" t="s">
        <v>286</v>
      </c>
    </row>
    <row r="89" spans="1:2" x14ac:dyDescent="0.35">
      <c r="A89" s="2" t="s">
        <v>270</v>
      </c>
      <c r="B89" s="2" t="s">
        <v>289</v>
      </c>
    </row>
    <row r="90" spans="1:2" x14ac:dyDescent="0.35">
      <c r="A90" s="2" t="s">
        <v>270</v>
      </c>
      <c r="B90" s="2" t="s">
        <v>283</v>
      </c>
    </row>
    <row r="91" spans="1:2" x14ac:dyDescent="0.35">
      <c r="A91" s="2" t="s">
        <v>270</v>
      </c>
      <c r="B91" s="2" t="s">
        <v>278</v>
      </c>
    </row>
    <row r="92" spans="1:2" x14ac:dyDescent="0.35">
      <c r="A92" s="2" t="s">
        <v>270</v>
      </c>
      <c r="B92" s="2" t="s">
        <v>275</v>
      </c>
    </row>
    <row r="93" spans="1:2" x14ac:dyDescent="0.35">
      <c r="A93" s="2" t="s">
        <v>270</v>
      </c>
      <c r="B93" s="2" t="s">
        <v>272</v>
      </c>
    </row>
    <row r="94" spans="1:2" x14ac:dyDescent="0.35">
      <c r="A94" s="2" t="s">
        <v>270</v>
      </c>
      <c r="B94" s="2" t="s">
        <v>282</v>
      </c>
    </row>
    <row r="95" spans="1:2" x14ac:dyDescent="0.35">
      <c r="A95" s="2" t="s">
        <v>270</v>
      </c>
      <c r="B95" s="2" t="s">
        <v>280</v>
      </c>
    </row>
  </sheetData>
  <sortState xmlns:xlrd2="http://schemas.microsoft.com/office/spreadsheetml/2017/richdata2" ref="A2:B95">
    <sortCondition ref="A1:A95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7D5-6E3F-4A3E-BB9C-169DBF3EE8D2}">
  <sheetPr>
    <tabColor theme="8"/>
  </sheetPr>
  <dimension ref="A1:B85"/>
  <sheetViews>
    <sheetView workbookViewId="0">
      <selection activeCell="D1" sqref="D1:D1048576"/>
    </sheetView>
  </sheetViews>
  <sheetFormatPr defaultRowHeight="14.5" x14ac:dyDescent="0.35"/>
  <cols>
    <col min="1" max="1" width="12.7265625" customWidth="1"/>
    <col min="2" max="2" width="20.6328125" bestFit="1" customWidth="1"/>
    <col min="4" max="4" width="18.54296875" bestFit="1" customWidth="1"/>
    <col min="5" max="5" width="28.90625" bestFit="1" customWidth="1"/>
  </cols>
  <sheetData>
    <row r="1" spans="1:2" ht="15" thickBot="1" x14ac:dyDescent="0.4">
      <c r="A1" s="12" t="s">
        <v>3</v>
      </c>
      <c r="B1" s="12" t="s">
        <v>1</v>
      </c>
    </row>
    <row r="2" spans="1:2" x14ac:dyDescent="0.35">
      <c r="A2" s="1" t="s">
        <v>12</v>
      </c>
      <c r="B2" s="2" t="s">
        <v>266</v>
      </c>
    </row>
    <row r="3" spans="1:2" x14ac:dyDescent="0.35">
      <c r="A3" s="1" t="s">
        <v>12</v>
      </c>
      <c r="B3" s="2" t="s">
        <v>267</v>
      </c>
    </row>
    <row r="4" spans="1:2" x14ac:dyDescent="0.35">
      <c r="A4" s="1" t="s">
        <v>12</v>
      </c>
      <c r="B4" s="2" t="s">
        <v>271</v>
      </c>
    </row>
    <row r="5" spans="1:2" x14ac:dyDescent="0.35">
      <c r="A5" s="1" t="s">
        <v>12</v>
      </c>
      <c r="B5" s="2" t="s">
        <v>270</v>
      </c>
    </row>
    <row r="6" spans="1:2" x14ac:dyDescent="0.35">
      <c r="A6" s="1" t="s">
        <v>96</v>
      </c>
      <c r="B6" s="2" t="s">
        <v>266</v>
      </c>
    </row>
    <row r="7" spans="1:2" x14ac:dyDescent="0.35">
      <c r="A7" s="1" t="s">
        <v>96</v>
      </c>
      <c r="B7" s="2" t="s">
        <v>267</v>
      </c>
    </row>
    <row r="8" spans="1:2" x14ac:dyDescent="0.35">
      <c r="A8" s="1" t="s">
        <v>76</v>
      </c>
      <c r="B8" s="2" t="s">
        <v>267</v>
      </c>
    </row>
    <row r="9" spans="1:2" x14ac:dyDescent="0.35">
      <c r="A9" s="1" t="s">
        <v>76</v>
      </c>
      <c r="B9" s="2" t="s">
        <v>266</v>
      </c>
    </row>
    <row r="10" spans="1:2" x14ac:dyDescent="0.35">
      <c r="A10" s="1" t="s">
        <v>46</v>
      </c>
      <c r="B10" s="2" t="s">
        <v>266</v>
      </c>
    </row>
    <row r="11" spans="1:2" x14ac:dyDescent="0.35">
      <c r="A11" s="1" t="s">
        <v>46</v>
      </c>
      <c r="B11" s="2" t="s">
        <v>267</v>
      </c>
    </row>
    <row r="12" spans="1:2" x14ac:dyDescent="0.35">
      <c r="A12" s="1" t="s">
        <v>46</v>
      </c>
      <c r="B12" s="2" t="s">
        <v>268</v>
      </c>
    </row>
    <row r="13" spans="1:2" x14ac:dyDescent="0.35">
      <c r="A13" s="1" t="s">
        <v>46</v>
      </c>
      <c r="B13" s="2" t="s">
        <v>270</v>
      </c>
    </row>
    <row r="14" spans="1:2" x14ac:dyDescent="0.35">
      <c r="A14" s="1" t="s">
        <v>55</v>
      </c>
      <c r="B14" s="2" t="s">
        <v>267</v>
      </c>
    </row>
    <row r="15" spans="1:2" x14ac:dyDescent="0.35">
      <c r="A15" s="1" t="s">
        <v>55</v>
      </c>
      <c r="B15" s="2" t="s">
        <v>266</v>
      </c>
    </row>
    <row r="16" spans="1:2" x14ac:dyDescent="0.35">
      <c r="A16" s="1" t="s">
        <v>55</v>
      </c>
      <c r="B16" s="2" t="s">
        <v>270</v>
      </c>
    </row>
    <row r="17" spans="1:2" x14ac:dyDescent="0.35">
      <c r="A17" s="1" t="s">
        <v>45</v>
      </c>
      <c r="B17" s="2" t="s">
        <v>267</v>
      </c>
    </row>
    <row r="18" spans="1:2" x14ac:dyDescent="0.35">
      <c r="A18" s="1" t="s">
        <v>45</v>
      </c>
      <c r="B18" s="2" t="s">
        <v>266</v>
      </c>
    </row>
    <row r="19" spans="1:2" x14ac:dyDescent="0.35">
      <c r="A19" s="1" t="s">
        <v>45</v>
      </c>
      <c r="B19" s="2" t="s">
        <v>271</v>
      </c>
    </row>
    <row r="20" spans="1:2" x14ac:dyDescent="0.35">
      <c r="A20" s="1" t="s">
        <v>9</v>
      </c>
      <c r="B20" s="2" t="s">
        <v>266</v>
      </c>
    </row>
    <row r="21" spans="1:2" x14ac:dyDescent="0.35">
      <c r="A21" s="1" t="s">
        <v>9</v>
      </c>
      <c r="B21" s="2" t="s">
        <v>271</v>
      </c>
    </row>
    <row r="22" spans="1:2" x14ac:dyDescent="0.35">
      <c r="A22" s="1" t="s">
        <v>9</v>
      </c>
      <c r="B22" s="2" t="s">
        <v>267</v>
      </c>
    </row>
    <row r="23" spans="1:2" x14ac:dyDescent="0.35">
      <c r="A23" s="1" t="s">
        <v>9</v>
      </c>
      <c r="B23" s="2" t="s">
        <v>270</v>
      </c>
    </row>
    <row r="24" spans="1:2" x14ac:dyDescent="0.35">
      <c r="A24" s="1" t="s">
        <v>9</v>
      </c>
      <c r="B24" s="2" t="s">
        <v>269</v>
      </c>
    </row>
    <row r="25" spans="1:2" x14ac:dyDescent="0.35">
      <c r="A25" s="1" t="s">
        <v>41</v>
      </c>
      <c r="B25" s="2" t="s">
        <v>266</v>
      </c>
    </row>
    <row r="26" spans="1:2" x14ac:dyDescent="0.35">
      <c r="A26" s="1" t="s">
        <v>41</v>
      </c>
      <c r="B26" s="2" t="s">
        <v>268</v>
      </c>
    </row>
    <row r="27" spans="1:2" x14ac:dyDescent="0.35">
      <c r="A27" s="1" t="s">
        <v>41</v>
      </c>
      <c r="B27" s="2" t="s">
        <v>267</v>
      </c>
    </row>
    <row r="28" spans="1:2" x14ac:dyDescent="0.35">
      <c r="A28" s="1" t="s">
        <v>41</v>
      </c>
      <c r="B28" s="2" t="s">
        <v>269</v>
      </c>
    </row>
    <row r="29" spans="1:2" x14ac:dyDescent="0.35">
      <c r="A29" s="1" t="s">
        <v>13</v>
      </c>
      <c r="B29" s="2" t="s">
        <v>266</v>
      </c>
    </row>
    <row r="30" spans="1:2" x14ac:dyDescent="0.35">
      <c r="A30" s="1" t="s">
        <v>13</v>
      </c>
      <c r="B30" s="2" t="s">
        <v>270</v>
      </c>
    </row>
    <row r="31" spans="1:2" x14ac:dyDescent="0.35">
      <c r="A31" s="1" t="s">
        <v>13</v>
      </c>
      <c r="B31" s="2" t="s">
        <v>267</v>
      </c>
    </row>
    <row r="32" spans="1:2" x14ac:dyDescent="0.35">
      <c r="A32" s="1" t="s">
        <v>13</v>
      </c>
      <c r="B32" s="2" t="s">
        <v>271</v>
      </c>
    </row>
    <row r="33" spans="1:2" x14ac:dyDescent="0.35">
      <c r="A33" s="1" t="s">
        <v>13</v>
      </c>
      <c r="B33" s="2" t="s">
        <v>269</v>
      </c>
    </row>
    <row r="34" spans="1:2" x14ac:dyDescent="0.35">
      <c r="A34" s="1" t="s">
        <v>11</v>
      </c>
      <c r="B34" s="2" t="s">
        <v>266</v>
      </c>
    </row>
    <row r="35" spans="1:2" x14ac:dyDescent="0.35">
      <c r="A35" s="1" t="s">
        <v>11</v>
      </c>
      <c r="B35" s="2" t="s">
        <v>267</v>
      </c>
    </row>
    <row r="36" spans="1:2" x14ac:dyDescent="0.35">
      <c r="A36" s="1" t="s">
        <v>11</v>
      </c>
      <c r="B36" s="2" t="s">
        <v>271</v>
      </c>
    </row>
    <row r="37" spans="1:2" x14ac:dyDescent="0.35">
      <c r="A37" s="1" t="s">
        <v>11</v>
      </c>
      <c r="B37" s="2" t="s">
        <v>268</v>
      </c>
    </row>
    <row r="38" spans="1:2" x14ac:dyDescent="0.35">
      <c r="A38" s="1" t="s">
        <v>11</v>
      </c>
      <c r="B38" s="2" t="s">
        <v>270</v>
      </c>
    </row>
    <row r="39" spans="1:2" x14ac:dyDescent="0.35">
      <c r="A39" s="1" t="s">
        <v>11</v>
      </c>
      <c r="B39" s="2" t="s">
        <v>269</v>
      </c>
    </row>
    <row r="40" spans="1:2" x14ac:dyDescent="0.35">
      <c r="A40" s="1" t="s">
        <v>20</v>
      </c>
      <c r="B40" s="2" t="s">
        <v>266</v>
      </c>
    </row>
    <row r="41" spans="1:2" x14ac:dyDescent="0.35">
      <c r="A41" s="1" t="s">
        <v>20</v>
      </c>
      <c r="B41" s="2" t="s">
        <v>271</v>
      </c>
    </row>
    <row r="42" spans="1:2" x14ac:dyDescent="0.35">
      <c r="A42" s="1" t="s">
        <v>20</v>
      </c>
      <c r="B42" s="2" t="s">
        <v>267</v>
      </c>
    </row>
    <row r="43" spans="1:2" x14ac:dyDescent="0.35">
      <c r="A43" s="1" t="s">
        <v>20</v>
      </c>
      <c r="B43" s="2" t="s">
        <v>270</v>
      </c>
    </row>
    <row r="44" spans="1:2" x14ac:dyDescent="0.35">
      <c r="A44" s="1" t="s">
        <v>10</v>
      </c>
      <c r="B44" s="2" t="s">
        <v>266</v>
      </c>
    </row>
    <row r="45" spans="1:2" x14ac:dyDescent="0.35">
      <c r="A45" s="1" t="s">
        <v>10</v>
      </c>
      <c r="B45" s="2" t="s">
        <v>267</v>
      </c>
    </row>
    <row r="46" spans="1:2" x14ac:dyDescent="0.35">
      <c r="A46" s="1" t="s">
        <v>10</v>
      </c>
      <c r="B46" s="2" t="s">
        <v>271</v>
      </c>
    </row>
    <row r="47" spans="1:2" x14ac:dyDescent="0.35">
      <c r="A47" s="1" t="s">
        <v>10</v>
      </c>
      <c r="B47" s="2" t="s">
        <v>270</v>
      </c>
    </row>
    <row r="48" spans="1:2" x14ac:dyDescent="0.35">
      <c r="A48" s="1" t="s">
        <v>26</v>
      </c>
      <c r="B48" s="2" t="s">
        <v>266</v>
      </c>
    </row>
    <row r="49" spans="1:2" x14ac:dyDescent="0.35">
      <c r="A49" s="1" t="s">
        <v>26</v>
      </c>
      <c r="B49" s="2" t="s">
        <v>267</v>
      </c>
    </row>
    <row r="50" spans="1:2" x14ac:dyDescent="0.35">
      <c r="A50" s="1" t="s">
        <v>26</v>
      </c>
      <c r="B50" s="2" t="s">
        <v>270</v>
      </c>
    </row>
    <row r="51" spans="1:2" x14ac:dyDescent="0.35">
      <c r="A51" s="1" t="s">
        <v>26</v>
      </c>
      <c r="B51" s="2" t="s">
        <v>269</v>
      </c>
    </row>
    <row r="52" spans="1:2" x14ac:dyDescent="0.35">
      <c r="A52" s="1" t="s">
        <v>26</v>
      </c>
      <c r="B52" s="2" t="s">
        <v>271</v>
      </c>
    </row>
    <row r="53" spans="1:2" x14ac:dyDescent="0.35">
      <c r="A53" s="1" t="s">
        <v>5</v>
      </c>
      <c r="B53" s="2" t="s">
        <v>266</v>
      </c>
    </row>
    <row r="54" spans="1:2" x14ac:dyDescent="0.35">
      <c r="A54" s="1" t="s">
        <v>5</v>
      </c>
      <c r="B54" s="2" t="s">
        <v>267</v>
      </c>
    </row>
    <row r="55" spans="1:2" x14ac:dyDescent="0.35">
      <c r="A55" s="1" t="s">
        <v>5</v>
      </c>
      <c r="B55" s="2" t="s">
        <v>271</v>
      </c>
    </row>
    <row r="56" spans="1:2" x14ac:dyDescent="0.35">
      <c r="A56" s="1" t="s">
        <v>5</v>
      </c>
      <c r="B56" s="2" t="s">
        <v>270</v>
      </c>
    </row>
    <row r="57" spans="1:2" x14ac:dyDescent="0.35">
      <c r="A57" s="1" t="s">
        <v>5</v>
      </c>
      <c r="B57" s="2" t="s">
        <v>269</v>
      </c>
    </row>
    <row r="58" spans="1:2" x14ac:dyDescent="0.35">
      <c r="A58" s="1" t="s">
        <v>21</v>
      </c>
      <c r="B58" s="2" t="s">
        <v>266</v>
      </c>
    </row>
    <row r="59" spans="1:2" x14ac:dyDescent="0.35">
      <c r="A59" s="1" t="s">
        <v>21</v>
      </c>
      <c r="B59" s="2" t="s">
        <v>267</v>
      </c>
    </row>
    <row r="60" spans="1:2" x14ac:dyDescent="0.35">
      <c r="A60" s="1" t="s">
        <v>21</v>
      </c>
      <c r="B60" s="2" t="s">
        <v>271</v>
      </c>
    </row>
    <row r="61" spans="1:2" x14ac:dyDescent="0.35">
      <c r="A61" s="1" t="s">
        <v>21</v>
      </c>
      <c r="B61" s="2" t="s">
        <v>270</v>
      </c>
    </row>
    <row r="62" spans="1:2" x14ac:dyDescent="0.35">
      <c r="A62" s="1" t="s">
        <v>179</v>
      </c>
      <c r="B62" s="2" t="s">
        <v>267</v>
      </c>
    </row>
    <row r="63" spans="1:2" x14ac:dyDescent="0.35">
      <c r="A63" s="1" t="s">
        <v>179</v>
      </c>
      <c r="B63" s="2" t="s">
        <v>266</v>
      </c>
    </row>
    <row r="64" spans="1:2" x14ac:dyDescent="0.35">
      <c r="A64" s="1" t="s">
        <v>160</v>
      </c>
      <c r="B64" s="2" t="s">
        <v>266</v>
      </c>
    </row>
    <row r="65" spans="1:2" x14ac:dyDescent="0.35">
      <c r="A65" s="1" t="s">
        <v>160</v>
      </c>
      <c r="B65" s="2" t="s">
        <v>267</v>
      </c>
    </row>
    <row r="66" spans="1:2" x14ac:dyDescent="0.35">
      <c r="A66" s="1" t="s">
        <v>38</v>
      </c>
      <c r="B66" s="2" t="s">
        <v>266</v>
      </c>
    </row>
    <row r="67" spans="1:2" x14ac:dyDescent="0.35">
      <c r="A67" s="1" t="s">
        <v>38</v>
      </c>
      <c r="B67" s="2" t="s">
        <v>267</v>
      </c>
    </row>
    <row r="68" spans="1:2" x14ac:dyDescent="0.35">
      <c r="A68" s="1" t="s">
        <v>7</v>
      </c>
      <c r="B68" s="2" t="s">
        <v>266</v>
      </c>
    </row>
    <row r="69" spans="1:2" x14ac:dyDescent="0.35">
      <c r="A69" s="1" t="s">
        <v>7</v>
      </c>
      <c r="B69" s="2" t="s">
        <v>267</v>
      </c>
    </row>
    <row r="70" spans="1:2" x14ac:dyDescent="0.35">
      <c r="A70" s="1" t="s">
        <v>7</v>
      </c>
      <c r="B70" s="2" t="s">
        <v>270</v>
      </c>
    </row>
    <row r="71" spans="1:2" x14ac:dyDescent="0.35">
      <c r="A71" s="1" t="s">
        <v>7</v>
      </c>
      <c r="B71" s="2" t="s">
        <v>271</v>
      </c>
    </row>
    <row r="72" spans="1:2" x14ac:dyDescent="0.35">
      <c r="A72" s="1" t="s">
        <v>7</v>
      </c>
      <c r="B72" s="2" t="s">
        <v>268</v>
      </c>
    </row>
    <row r="73" spans="1:2" x14ac:dyDescent="0.35">
      <c r="A73" s="1" t="s">
        <v>7</v>
      </c>
      <c r="B73" s="2" t="s">
        <v>269</v>
      </c>
    </row>
    <row r="74" spans="1:2" x14ac:dyDescent="0.35">
      <c r="A74" s="1" t="s">
        <v>18</v>
      </c>
      <c r="B74" s="2" t="s">
        <v>267</v>
      </c>
    </row>
    <row r="75" spans="1:2" x14ac:dyDescent="0.35">
      <c r="A75" s="1" t="s">
        <v>18</v>
      </c>
      <c r="B75" s="2" t="s">
        <v>266</v>
      </c>
    </row>
    <row r="76" spans="1:2" x14ac:dyDescent="0.35">
      <c r="A76" s="1" t="s">
        <v>18</v>
      </c>
      <c r="B76" s="2" t="s">
        <v>270</v>
      </c>
    </row>
    <row r="77" spans="1:2" x14ac:dyDescent="0.35">
      <c r="A77" s="1" t="s">
        <v>18</v>
      </c>
      <c r="B77" s="2" t="s">
        <v>269</v>
      </c>
    </row>
    <row r="78" spans="1:2" x14ac:dyDescent="0.35">
      <c r="A78" s="1" t="s">
        <v>18</v>
      </c>
      <c r="B78" s="2" t="s">
        <v>271</v>
      </c>
    </row>
    <row r="79" spans="1:2" x14ac:dyDescent="0.35">
      <c r="A79" s="1" t="s">
        <v>17</v>
      </c>
      <c r="B79" s="2" t="s">
        <v>266</v>
      </c>
    </row>
    <row r="80" spans="1:2" x14ac:dyDescent="0.35">
      <c r="A80" s="1" t="s">
        <v>17</v>
      </c>
      <c r="B80" s="2" t="s">
        <v>267</v>
      </c>
    </row>
    <row r="81" spans="1:2" x14ac:dyDescent="0.35">
      <c r="A81" s="1" t="s">
        <v>35</v>
      </c>
      <c r="B81" s="2" t="s">
        <v>267</v>
      </c>
    </row>
    <row r="82" spans="1:2" x14ac:dyDescent="0.35">
      <c r="A82" s="1" t="s">
        <v>35</v>
      </c>
      <c r="B82" s="2" t="s">
        <v>266</v>
      </c>
    </row>
    <row r="83" spans="1:2" x14ac:dyDescent="0.35">
      <c r="A83" s="1" t="s">
        <v>35</v>
      </c>
      <c r="B83" s="2" t="s">
        <v>270</v>
      </c>
    </row>
    <row r="84" spans="1:2" x14ac:dyDescent="0.35">
      <c r="A84" s="1" t="s">
        <v>35</v>
      </c>
      <c r="B84" s="2" t="s">
        <v>268</v>
      </c>
    </row>
    <row r="85" spans="1:2" x14ac:dyDescent="0.35">
      <c r="A85" s="1" t="s">
        <v>35</v>
      </c>
      <c r="B85" s="2" t="s">
        <v>269</v>
      </c>
    </row>
  </sheetData>
  <autoFilter ref="A1:B85" xr:uid="{F75D41FF-3507-4B01-9151-744B35B7E8E5}">
    <sortState xmlns:xlrd2="http://schemas.microsoft.com/office/spreadsheetml/2017/richdata2" ref="A2:B85">
      <sortCondition ref="A1:A85"/>
    </sortState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757C-1A1E-4F40-8DA3-79E3BA3618BB}">
  <sheetPr>
    <tabColor theme="8"/>
  </sheetPr>
  <dimension ref="A1:B201"/>
  <sheetViews>
    <sheetView workbookViewId="0">
      <selection sqref="A1:B1"/>
    </sheetView>
  </sheetViews>
  <sheetFormatPr defaultRowHeight="14.5" x14ac:dyDescent="0.35"/>
  <cols>
    <col min="1" max="1" width="12.7265625" customWidth="1"/>
    <col min="2" max="2" width="28.90625" bestFit="1" customWidth="1"/>
    <col min="5" max="5" width="18.54296875" bestFit="1" customWidth="1"/>
    <col min="6" max="6" width="28.90625" bestFit="1" customWidth="1"/>
  </cols>
  <sheetData>
    <row r="1" spans="1:2" ht="15" thickBot="1" x14ac:dyDescent="0.4">
      <c r="A1" s="12" t="s">
        <v>3</v>
      </c>
      <c r="B1" s="12" t="s">
        <v>2</v>
      </c>
    </row>
    <row r="2" spans="1:2" x14ac:dyDescent="0.35">
      <c r="A2" s="1" t="s">
        <v>12</v>
      </c>
      <c r="B2" s="2" t="s">
        <v>265</v>
      </c>
    </row>
    <row r="3" spans="1:2" x14ac:dyDescent="0.35">
      <c r="A3" s="1" t="s">
        <v>12</v>
      </c>
      <c r="B3" s="2" t="s">
        <v>278</v>
      </c>
    </row>
    <row r="4" spans="1:2" x14ac:dyDescent="0.35">
      <c r="A4" s="1" t="s">
        <v>12</v>
      </c>
      <c r="B4" s="2" t="s">
        <v>275</v>
      </c>
    </row>
    <row r="5" spans="1:2" x14ac:dyDescent="0.35">
      <c r="A5" s="1" t="s">
        <v>12</v>
      </c>
      <c r="B5" s="2" t="s">
        <v>277</v>
      </c>
    </row>
    <row r="6" spans="1:2" x14ac:dyDescent="0.35">
      <c r="A6" s="1" t="s">
        <v>12</v>
      </c>
      <c r="B6" s="2" t="s">
        <v>273</v>
      </c>
    </row>
    <row r="7" spans="1:2" x14ac:dyDescent="0.35">
      <c r="A7" s="1" t="s">
        <v>12</v>
      </c>
      <c r="B7" s="2" t="s">
        <v>281</v>
      </c>
    </row>
    <row r="8" spans="1:2" x14ac:dyDescent="0.35">
      <c r="A8" s="1" t="s">
        <v>12</v>
      </c>
      <c r="B8" s="2" t="s">
        <v>289</v>
      </c>
    </row>
    <row r="9" spans="1:2" x14ac:dyDescent="0.35">
      <c r="A9" s="1" t="s">
        <v>12</v>
      </c>
      <c r="B9" s="2" t="s">
        <v>288</v>
      </c>
    </row>
    <row r="10" spans="1:2" x14ac:dyDescent="0.35">
      <c r="A10" s="1" t="s">
        <v>96</v>
      </c>
      <c r="B10" s="2" t="s">
        <v>280</v>
      </c>
    </row>
    <row r="11" spans="1:2" x14ac:dyDescent="0.35">
      <c r="A11" s="1" t="s">
        <v>96</v>
      </c>
      <c r="B11" s="2" t="s">
        <v>274</v>
      </c>
    </row>
    <row r="12" spans="1:2" x14ac:dyDescent="0.35">
      <c r="A12" s="1" t="s">
        <v>96</v>
      </c>
      <c r="B12" s="2" t="s">
        <v>275</v>
      </c>
    </row>
    <row r="13" spans="1:2" x14ac:dyDescent="0.35">
      <c r="A13" s="1" t="s">
        <v>96</v>
      </c>
      <c r="B13" s="2" t="s">
        <v>278</v>
      </c>
    </row>
    <row r="14" spans="1:2" x14ac:dyDescent="0.35">
      <c r="A14" s="1" t="s">
        <v>76</v>
      </c>
      <c r="B14" s="2" t="s">
        <v>280</v>
      </c>
    </row>
    <row r="15" spans="1:2" x14ac:dyDescent="0.35">
      <c r="A15" s="1" t="s">
        <v>76</v>
      </c>
      <c r="B15" s="2" t="s">
        <v>281</v>
      </c>
    </row>
    <row r="16" spans="1:2" x14ac:dyDescent="0.35">
      <c r="A16" s="1" t="s">
        <v>76</v>
      </c>
      <c r="B16" s="2" t="s">
        <v>274</v>
      </c>
    </row>
    <row r="17" spans="1:2" x14ac:dyDescent="0.35">
      <c r="A17" s="1" t="s">
        <v>76</v>
      </c>
      <c r="B17" s="2" t="s">
        <v>272</v>
      </c>
    </row>
    <row r="18" spans="1:2" x14ac:dyDescent="0.35">
      <c r="A18" s="1" t="s">
        <v>76</v>
      </c>
      <c r="B18" s="2" t="s">
        <v>275</v>
      </c>
    </row>
    <row r="19" spans="1:2" x14ac:dyDescent="0.35">
      <c r="A19" s="1" t="s">
        <v>46</v>
      </c>
      <c r="B19" s="2" t="s">
        <v>276</v>
      </c>
    </row>
    <row r="20" spans="1:2" x14ac:dyDescent="0.35">
      <c r="A20" s="1" t="s">
        <v>46</v>
      </c>
      <c r="B20" s="2" t="s">
        <v>284</v>
      </c>
    </row>
    <row r="21" spans="1:2" x14ac:dyDescent="0.35">
      <c r="A21" s="1" t="s">
        <v>46</v>
      </c>
      <c r="B21" s="2" t="s">
        <v>272</v>
      </c>
    </row>
    <row r="22" spans="1:2" x14ac:dyDescent="0.35">
      <c r="A22" s="1" t="s">
        <v>46</v>
      </c>
      <c r="B22" s="2" t="s">
        <v>275</v>
      </c>
    </row>
    <row r="23" spans="1:2" x14ac:dyDescent="0.35">
      <c r="A23" s="1" t="s">
        <v>46</v>
      </c>
      <c r="B23" s="2" t="s">
        <v>286</v>
      </c>
    </row>
    <row r="24" spans="1:2" x14ac:dyDescent="0.35">
      <c r="A24" s="1" t="s">
        <v>46</v>
      </c>
      <c r="B24" s="2" t="s">
        <v>278</v>
      </c>
    </row>
    <row r="25" spans="1:2" x14ac:dyDescent="0.35">
      <c r="A25" s="1" t="s">
        <v>46</v>
      </c>
      <c r="B25" s="2" t="s">
        <v>289</v>
      </c>
    </row>
    <row r="26" spans="1:2" x14ac:dyDescent="0.35">
      <c r="A26" s="1" t="s">
        <v>46</v>
      </c>
      <c r="B26" s="2" t="s">
        <v>277</v>
      </c>
    </row>
    <row r="27" spans="1:2" x14ac:dyDescent="0.35">
      <c r="A27" s="1" t="s">
        <v>46</v>
      </c>
      <c r="B27" s="2" t="s">
        <v>273</v>
      </c>
    </row>
    <row r="28" spans="1:2" x14ac:dyDescent="0.35">
      <c r="A28" s="1" t="s">
        <v>55</v>
      </c>
      <c r="B28" s="2" t="s">
        <v>287</v>
      </c>
    </row>
    <row r="29" spans="1:2" x14ac:dyDescent="0.35">
      <c r="A29" s="1" t="s">
        <v>55</v>
      </c>
      <c r="B29" s="2" t="s">
        <v>286</v>
      </c>
    </row>
    <row r="30" spans="1:2" x14ac:dyDescent="0.35">
      <c r="A30" s="1" t="s">
        <v>55</v>
      </c>
      <c r="B30" s="2" t="s">
        <v>279</v>
      </c>
    </row>
    <row r="31" spans="1:2" x14ac:dyDescent="0.35">
      <c r="A31" s="1" t="s">
        <v>55</v>
      </c>
      <c r="B31" s="2" t="s">
        <v>277</v>
      </c>
    </row>
    <row r="32" spans="1:2" x14ac:dyDescent="0.35">
      <c r="A32" s="1" t="s">
        <v>55</v>
      </c>
      <c r="B32" s="2" t="s">
        <v>276</v>
      </c>
    </row>
    <row r="33" spans="1:2" x14ac:dyDescent="0.35">
      <c r="A33" s="1" t="s">
        <v>55</v>
      </c>
      <c r="B33" s="2" t="s">
        <v>275</v>
      </c>
    </row>
    <row r="34" spans="1:2" x14ac:dyDescent="0.35">
      <c r="A34" s="1" t="s">
        <v>55</v>
      </c>
      <c r="B34" s="2" t="s">
        <v>265</v>
      </c>
    </row>
    <row r="35" spans="1:2" x14ac:dyDescent="0.35">
      <c r="A35" s="1" t="s">
        <v>55</v>
      </c>
      <c r="B35" s="2" t="s">
        <v>272</v>
      </c>
    </row>
    <row r="36" spans="1:2" x14ac:dyDescent="0.35">
      <c r="A36" s="1" t="s">
        <v>45</v>
      </c>
      <c r="B36" s="2" t="s">
        <v>277</v>
      </c>
    </row>
    <row r="37" spans="1:2" x14ac:dyDescent="0.35">
      <c r="A37" s="1" t="s">
        <v>45</v>
      </c>
      <c r="B37" s="2" t="s">
        <v>278</v>
      </c>
    </row>
    <row r="38" spans="1:2" x14ac:dyDescent="0.35">
      <c r="A38" s="1" t="s">
        <v>45</v>
      </c>
      <c r="B38" s="2" t="s">
        <v>279</v>
      </c>
    </row>
    <row r="39" spans="1:2" x14ac:dyDescent="0.35">
      <c r="A39" s="1" t="s">
        <v>45</v>
      </c>
      <c r="B39" s="2" t="s">
        <v>272</v>
      </c>
    </row>
    <row r="40" spans="1:2" x14ac:dyDescent="0.35">
      <c r="A40" s="1" t="s">
        <v>45</v>
      </c>
      <c r="B40" s="2" t="s">
        <v>289</v>
      </c>
    </row>
    <row r="41" spans="1:2" x14ac:dyDescent="0.35">
      <c r="A41" s="1" t="s">
        <v>45</v>
      </c>
      <c r="B41" s="2" t="s">
        <v>265</v>
      </c>
    </row>
    <row r="42" spans="1:2" x14ac:dyDescent="0.35">
      <c r="A42" s="1" t="s">
        <v>45</v>
      </c>
      <c r="B42" s="2" t="s">
        <v>285</v>
      </c>
    </row>
    <row r="43" spans="1:2" x14ac:dyDescent="0.35">
      <c r="A43" s="1" t="s">
        <v>45</v>
      </c>
      <c r="B43" s="2" t="s">
        <v>287</v>
      </c>
    </row>
    <row r="44" spans="1:2" x14ac:dyDescent="0.35">
      <c r="A44" s="1" t="s">
        <v>9</v>
      </c>
      <c r="B44" s="2" t="s">
        <v>284</v>
      </c>
    </row>
    <row r="45" spans="1:2" x14ac:dyDescent="0.35">
      <c r="A45" s="1" t="s">
        <v>9</v>
      </c>
      <c r="B45" s="2" t="s">
        <v>289</v>
      </c>
    </row>
    <row r="46" spans="1:2" x14ac:dyDescent="0.35">
      <c r="A46" s="1" t="s">
        <v>9</v>
      </c>
      <c r="B46" s="2" t="s">
        <v>285</v>
      </c>
    </row>
    <row r="47" spans="1:2" x14ac:dyDescent="0.35">
      <c r="A47" s="1" t="s">
        <v>9</v>
      </c>
      <c r="B47" s="2" t="s">
        <v>283</v>
      </c>
    </row>
    <row r="48" spans="1:2" x14ac:dyDescent="0.35">
      <c r="A48" s="1" t="s">
        <v>9</v>
      </c>
      <c r="B48" s="2" t="s">
        <v>272</v>
      </c>
    </row>
    <row r="49" spans="1:2" x14ac:dyDescent="0.35">
      <c r="A49" s="1" t="s">
        <v>9</v>
      </c>
      <c r="B49" s="2" t="s">
        <v>273</v>
      </c>
    </row>
    <row r="50" spans="1:2" x14ac:dyDescent="0.35">
      <c r="A50" s="1" t="s">
        <v>9</v>
      </c>
      <c r="B50" s="2" t="s">
        <v>277</v>
      </c>
    </row>
    <row r="51" spans="1:2" x14ac:dyDescent="0.35">
      <c r="A51" s="1" t="s">
        <v>9</v>
      </c>
      <c r="B51" s="2" t="s">
        <v>276</v>
      </c>
    </row>
    <row r="52" spans="1:2" x14ac:dyDescent="0.35">
      <c r="A52" s="1" t="s">
        <v>9</v>
      </c>
      <c r="B52" s="2" t="s">
        <v>286</v>
      </c>
    </row>
    <row r="53" spans="1:2" x14ac:dyDescent="0.35">
      <c r="A53" s="1" t="s">
        <v>9</v>
      </c>
      <c r="B53" s="2" t="s">
        <v>281</v>
      </c>
    </row>
    <row r="54" spans="1:2" x14ac:dyDescent="0.35">
      <c r="A54" s="1" t="s">
        <v>9</v>
      </c>
      <c r="B54" s="2" t="s">
        <v>278</v>
      </c>
    </row>
    <row r="55" spans="1:2" x14ac:dyDescent="0.35">
      <c r="A55" s="1" t="s">
        <v>41</v>
      </c>
      <c r="B55" s="2" t="s">
        <v>285</v>
      </c>
    </row>
    <row r="56" spans="1:2" x14ac:dyDescent="0.35">
      <c r="A56" s="1" t="s">
        <v>41</v>
      </c>
      <c r="B56" s="2" t="s">
        <v>284</v>
      </c>
    </row>
    <row r="57" spans="1:2" x14ac:dyDescent="0.35">
      <c r="A57" s="1" t="s">
        <v>41</v>
      </c>
      <c r="B57" s="2" t="s">
        <v>272</v>
      </c>
    </row>
    <row r="58" spans="1:2" x14ac:dyDescent="0.35">
      <c r="A58" s="1" t="s">
        <v>41</v>
      </c>
      <c r="B58" s="2" t="s">
        <v>283</v>
      </c>
    </row>
    <row r="59" spans="1:2" x14ac:dyDescent="0.35">
      <c r="A59" s="1" t="s">
        <v>41</v>
      </c>
      <c r="B59" s="2" t="s">
        <v>278</v>
      </c>
    </row>
    <row r="60" spans="1:2" x14ac:dyDescent="0.35">
      <c r="A60" s="1" t="s">
        <v>41</v>
      </c>
      <c r="B60" s="2" t="s">
        <v>277</v>
      </c>
    </row>
    <row r="61" spans="1:2" x14ac:dyDescent="0.35">
      <c r="A61" s="1" t="s">
        <v>13</v>
      </c>
      <c r="B61" s="2" t="s">
        <v>286</v>
      </c>
    </row>
    <row r="62" spans="1:2" x14ac:dyDescent="0.35">
      <c r="A62" s="1" t="s">
        <v>13</v>
      </c>
      <c r="B62" s="2" t="s">
        <v>273</v>
      </c>
    </row>
    <row r="63" spans="1:2" x14ac:dyDescent="0.35">
      <c r="A63" s="1" t="s">
        <v>13</v>
      </c>
      <c r="B63" s="2" t="s">
        <v>277</v>
      </c>
    </row>
    <row r="64" spans="1:2" x14ac:dyDescent="0.35">
      <c r="A64" s="1" t="s">
        <v>13</v>
      </c>
      <c r="B64" s="2" t="s">
        <v>289</v>
      </c>
    </row>
    <row r="65" spans="1:2" x14ac:dyDescent="0.35">
      <c r="A65" s="1" t="s">
        <v>13</v>
      </c>
      <c r="B65" s="2" t="s">
        <v>279</v>
      </c>
    </row>
    <row r="66" spans="1:2" x14ac:dyDescent="0.35">
      <c r="A66" s="1" t="s">
        <v>13</v>
      </c>
      <c r="B66" s="2" t="s">
        <v>284</v>
      </c>
    </row>
    <row r="67" spans="1:2" x14ac:dyDescent="0.35">
      <c r="A67" s="1" t="s">
        <v>13</v>
      </c>
      <c r="B67" s="2" t="s">
        <v>285</v>
      </c>
    </row>
    <row r="68" spans="1:2" x14ac:dyDescent="0.35">
      <c r="A68" s="1" t="s">
        <v>13</v>
      </c>
      <c r="B68" s="2" t="s">
        <v>280</v>
      </c>
    </row>
    <row r="69" spans="1:2" x14ac:dyDescent="0.35">
      <c r="A69" s="1" t="s">
        <v>13</v>
      </c>
      <c r="B69" s="2" t="s">
        <v>288</v>
      </c>
    </row>
    <row r="70" spans="1:2" x14ac:dyDescent="0.35">
      <c r="A70" s="1" t="s">
        <v>13</v>
      </c>
      <c r="B70" s="2" t="s">
        <v>275</v>
      </c>
    </row>
    <row r="71" spans="1:2" x14ac:dyDescent="0.35">
      <c r="A71" s="1" t="s">
        <v>13</v>
      </c>
      <c r="B71" s="2" t="s">
        <v>272</v>
      </c>
    </row>
    <row r="72" spans="1:2" x14ac:dyDescent="0.35">
      <c r="A72" s="1" t="s">
        <v>13</v>
      </c>
      <c r="B72" s="2" t="s">
        <v>283</v>
      </c>
    </row>
    <row r="73" spans="1:2" x14ac:dyDescent="0.35">
      <c r="A73" s="1" t="s">
        <v>13</v>
      </c>
      <c r="B73" s="2" t="s">
        <v>281</v>
      </c>
    </row>
    <row r="74" spans="1:2" x14ac:dyDescent="0.35">
      <c r="A74" s="1" t="s">
        <v>11</v>
      </c>
      <c r="B74" s="2" t="s">
        <v>289</v>
      </c>
    </row>
    <row r="75" spans="1:2" x14ac:dyDescent="0.35">
      <c r="A75" s="1" t="s">
        <v>11</v>
      </c>
      <c r="B75" s="2" t="s">
        <v>284</v>
      </c>
    </row>
    <row r="76" spans="1:2" x14ac:dyDescent="0.35">
      <c r="A76" s="1" t="s">
        <v>11</v>
      </c>
      <c r="B76" s="2" t="s">
        <v>277</v>
      </c>
    </row>
    <row r="77" spans="1:2" x14ac:dyDescent="0.35">
      <c r="A77" s="1" t="s">
        <v>11</v>
      </c>
      <c r="B77" s="2" t="s">
        <v>278</v>
      </c>
    </row>
    <row r="78" spans="1:2" x14ac:dyDescent="0.35">
      <c r="A78" s="1" t="s">
        <v>11</v>
      </c>
      <c r="B78" s="2" t="s">
        <v>265</v>
      </c>
    </row>
    <row r="79" spans="1:2" x14ac:dyDescent="0.35">
      <c r="A79" s="1" t="s">
        <v>11</v>
      </c>
      <c r="B79" s="2" t="s">
        <v>283</v>
      </c>
    </row>
    <row r="80" spans="1:2" x14ac:dyDescent="0.35">
      <c r="A80" s="1" t="s">
        <v>11</v>
      </c>
      <c r="B80" s="2" t="s">
        <v>286</v>
      </c>
    </row>
    <row r="81" spans="1:2" x14ac:dyDescent="0.35">
      <c r="A81" s="1" t="s">
        <v>11</v>
      </c>
      <c r="B81" s="2" t="s">
        <v>280</v>
      </c>
    </row>
    <row r="82" spans="1:2" x14ac:dyDescent="0.35">
      <c r="A82" s="1" t="s">
        <v>11</v>
      </c>
      <c r="B82" s="2" t="s">
        <v>273</v>
      </c>
    </row>
    <row r="83" spans="1:2" x14ac:dyDescent="0.35">
      <c r="A83" s="1" t="s">
        <v>11</v>
      </c>
      <c r="B83" s="2" t="s">
        <v>279</v>
      </c>
    </row>
    <row r="84" spans="1:2" x14ac:dyDescent="0.35">
      <c r="A84" s="1" t="s">
        <v>11</v>
      </c>
      <c r="B84" s="2" t="s">
        <v>288</v>
      </c>
    </row>
    <row r="85" spans="1:2" x14ac:dyDescent="0.35">
      <c r="A85" s="1" t="s">
        <v>11</v>
      </c>
      <c r="B85" s="2" t="s">
        <v>272</v>
      </c>
    </row>
    <row r="86" spans="1:2" x14ac:dyDescent="0.35">
      <c r="A86" s="1" t="s">
        <v>11</v>
      </c>
      <c r="B86" s="2" t="s">
        <v>275</v>
      </c>
    </row>
    <row r="87" spans="1:2" x14ac:dyDescent="0.35">
      <c r="A87" s="1" t="s">
        <v>11</v>
      </c>
      <c r="B87" s="2" t="s">
        <v>285</v>
      </c>
    </row>
    <row r="88" spans="1:2" x14ac:dyDescent="0.35">
      <c r="A88" s="1" t="s">
        <v>11</v>
      </c>
      <c r="B88" s="2" t="s">
        <v>282</v>
      </c>
    </row>
    <row r="89" spans="1:2" x14ac:dyDescent="0.35">
      <c r="A89" s="1" t="s">
        <v>20</v>
      </c>
      <c r="B89" s="2" t="s">
        <v>283</v>
      </c>
    </row>
    <row r="90" spans="1:2" x14ac:dyDescent="0.35">
      <c r="A90" s="1" t="s">
        <v>20</v>
      </c>
      <c r="B90" s="2" t="s">
        <v>289</v>
      </c>
    </row>
    <row r="91" spans="1:2" x14ac:dyDescent="0.35">
      <c r="A91" s="1" t="s">
        <v>20</v>
      </c>
      <c r="B91" s="2" t="s">
        <v>278</v>
      </c>
    </row>
    <row r="92" spans="1:2" x14ac:dyDescent="0.35">
      <c r="A92" s="1" t="s">
        <v>20</v>
      </c>
      <c r="B92" s="2" t="s">
        <v>277</v>
      </c>
    </row>
    <row r="93" spans="1:2" x14ac:dyDescent="0.35">
      <c r="A93" s="1" t="s">
        <v>20</v>
      </c>
      <c r="B93" s="2" t="s">
        <v>275</v>
      </c>
    </row>
    <row r="94" spans="1:2" x14ac:dyDescent="0.35">
      <c r="A94" s="1" t="s">
        <v>20</v>
      </c>
      <c r="B94" s="2" t="s">
        <v>284</v>
      </c>
    </row>
    <row r="95" spans="1:2" x14ac:dyDescent="0.35">
      <c r="A95" s="1" t="s">
        <v>20</v>
      </c>
      <c r="B95" s="2" t="s">
        <v>272</v>
      </c>
    </row>
    <row r="96" spans="1:2" x14ac:dyDescent="0.35">
      <c r="A96" s="1" t="s">
        <v>20</v>
      </c>
      <c r="B96" s="2" t="s">
        <v>285</v>
      </c>
    </row>
    <row r="97" spans="1:2" x14ac:dyDescent="0.35">
      <c r="A97" s="1" t="s">
        <v>20</v>
      </c>
      <c r="B97" s="2" t="s">
        <v>286</v>
      </c>
    </row>
    <row r="98" spans="1:2" x14ac:dyDescent="0.35">
      <c r="A98" s="1" t="s">
        <v>20</v>
      </c>
      <c r="B98" s="2" t="s">
        <v>274</v>
      </c>
    </row>
    <row r="99" spans="1:2" x14ac:dyDescent="0.35">
      <c r="A99" s="1" t="s">
        <v>10</v>
      </c>
      <c r="B99" s="2" t="s">
        <v>283</v>
      </c>
    </row>
    <row r="100" spans="1:2" x14ac:dyDescent="0.35">
      <c r="A100" s="1" t="s">
        <v>10</v>
      </c>
      <c r="B100" s="2" t="s">
        <v>278</v>
      </c>
    </row>
    <row r="101" spans="1:2" x14ac:dyDescent="0.35">
      <c r="A101" s="1" t="s">
        <v>10</v>
      </c>
      <c r="B101" s="2" t="s">
        <v>275</v>
      </c>
    </row>
    <row r="102" spans="1:2" x14ac:dyDescent="0.35">
      <c r="A102" s="1" t="s">
        <v>10</v>
      </c>
      <c r="B102" s="2" t="s">
        <v>277</v>
      </c>
    </row>
    <row r="103" spans="1:2" x14ac:dyDescent="0.35">
      <c r="A103" s="1" t="s">
        <v>10</v>
      </c>
      <c r="B103" s="2" t="s">
        <v>265</v>
      </c>
    </row>
    <row r="104" spans="1:2" x14ac:dyDescent="0.35">
      <c r="A104" s="1" t="s">
        <v>10</v>
      </c>
      <c r="B104" s="2" t="s">
        <v>276</v>
      </c>
    </row>
    <row r="105" spans="1:2" x14ac:dyDescent="0.35">
      <c r="A105" s="1" t="s">
        <v>10</v>
      </c>
      <c r="B105" s="2" t="s">
        <v>289</v>
      </c>
    </row>
    <row r="106" spans="1:2" x14ac:dyDescent="0.35">
      <c r="A106" s="1" t="s">
        <v>10</v>
      </c>
      <c r="B106" s="2" t="s">
        <v>284</v>
      </c>
    </row>
    <row r="107" spans="1:2" x14ac:dyDescent="0.35">
      <c r="A107" s="1" t="s">
        <v>10</v>
      </c>
      <c r="B107" s="2" t="s">
        <v>285</v>
      </c>
    </row>
    <row r="108" spans="1:2" x14ac:dyDescent="0.35">
      <c r="A108" s="1" t="s">
        <v>10</v>
      </c>
      <c r="B108" s="2" t="s">
        <v>280</v>
      </c>
    </row>
    <row r="109" spans="1:2" x14ac:dyDescent="0.35">
      <c r="A109" s="1" t="s">
        <v>10</v>
      </c>
      <c r="B109" s="2" t="s">
        <v>273</v>
      </c>
    </row>
    <row r="110" spans="1:2" x14ac:dyDescent="0.35">
      <c r="A110" s="1" t="s">
        <v>26</v>
      </c>
      <c r="B110" s="2" t="s">
        <v>275</v>
      </c>
    </row>
    <row r="111" spans="1:2" x14ac:dyDescent="0.35">
      <c r="A111" s="1" t="s">
        <v>26</v>
      </c>
      <c r="B111" s="2" t="s">
        <v>273</v>
      </c>
    </row>
    <row r="112" spans="1:2" x14ac:dyDescent="0.35">
      <c r="A112" s="1" t="s">
        <v>26</v>
      </c>
      <c r="B112" s="2" t="s">
        <v>284</v>
      </c>
    </row>
    <row r="113" spans="1:2" x14ac:dyDescent="0.35">
      <c r="A113" s="1" t="s">
        <v>26</v>
      </c>
      <c r="B113" s="2" t="s">
        <v>276</v>
      </c>
    </row>
    <row r="114" spans="1:2" x14ac:dyDescent="0.35">
      <c r="A114" s="1" t="s">
        <v>26</v>
      </c>
      <c r="B114" s="2" t="s">
        <v>289</v>
      </c>
    </row>
    <row r="115" spans="1:2" x14ac:dyDescent="0.35">
      <c r="A115" s="1" t="s">
        <v>26</v>
      </c>
      <c r="B115" s="2" t="s">
        <v>272</v>
      </c>
    </row>
    <row r="116" spans="1:2" x14ac:dyDescent="0.35">
      <c r="A116" s="1" t="s">
        <v>26</v>
      </c>
      <c r="B116" s="2" t="s">
        <v>278</v>
      </c>
    </row>
    <row r="117" spans="1:2" x14ac:dyDescent="0.35">
      <c r="A117" s="1" t="s">
        <v>26</v>
      </c>
      <c r="B117" s="2" t="s">
        <v>277</v>
      </c>
    </row>
    <row r="118" spans="1:2" x14ac:dyDescent="0.35">
      <c r="A118" s="1" t="s">
        <v>26</v>
      </c>
      <c r="B118" s="2" t="s">
        <v>286</v>
      </c>
    </row>
    <row r="119" spans="1:2" x14ac:dyDescent="0.35">
      <c r="A119" s="1" t="s">
        <v>26</v>
      </c>
      <c r="B119" s="2" t="s">
        <v>283</v>
      </c>
    </row>
    <row r="120" spans="1:2" x14ac:dyDescent="0.35">
      <c r="A120" s="1" t="s">
        <v>26</v>
      </c>
      <c r="B120" s="2" t="s">
        <v>265</v>
      </c>
    </row>
    <row r="121" spans="1:2" x14ac:dyDescent="0.35">
      <c r="A121" s="1" t="s">
        <v>5</v>
      </c>
      <c r="B121" s="2" t="s">
        <v>272</v>
      </c>
    </row>
    <row r="122" spans="1:2" x14ac:dyDescent="0.35">
      <c r="A122" s="1" t="s">
        <v>5</v>
      </c>
      <c r="B122" s="2" t="s">
        <v>277</v>
      </c>
    </row>
    <row r="123" spans="1:2" x14ac:dyDescent="0.35">
      <c r="A123" s="1" t="s">
        <v>5</v>
      </c>
      <c r="B123" s="2" t="s">
        <v>279</v>
      </c>
    </row>
    <row r="124" spans="1:2" x14ac:dyDescent="0.35">
      <c r="A124" s="1" t="s">
        <v>5</v>
      </c>
      <c r="B124" s="2" t="s">
        <v>286</v>
      </c>
    </row>
    <row r="125" spans="1:2" x14ac:dyDescent="0.35">
      <c r="A125" s="1" t="s">
        <v>5</v>
      </c>
      <c r="B125" s="2" t="s">
        <v>282</v>
      </c>
    </row>
    <row r="126" spans="1:2" x14ac:dyDescent="0.35">
      <c r="A126" s="1" t="s">
        <v>5</v>
      </c>
      <c r="B126" s="2" t="s">
        <v>289</v>
      </c>
    </row>
    <row r="127" spans="1:2" x14ac:dyDescent="0.35">
      <c r="A127" s="1" t="s">
        <v>5</v>
      </c>
      <c r="B127" s="2" t="s">
        <v>284</v>
      </c>
    </row>
    <row r="128" spans="1:2" x14ac:dyDescent="0.35">
      <c r="A128" s="1" t="s">
        <v>5</v>
      </c>
      <c r="B128" s="2" t="s">
        <v>278</v>
      </c>
    </row>
    <row r="129" spans="1:2" x14ac:dyDescent="0.35">
      <c r="A129" s="1" t="s">
        <v>5</v>
      </c>
      <c r="B129" s="2" t="s">
        <v>275</v>
      </c>
    </row>
    <row r="130" spans="1:2" x14ac:dyDescent="0.35">
      <c r="A130" s="1" t="s">
        <v>5</v>
      </c>
      <c r="B130" s="2" t="s">
        <v>280</v>
      </c>
    </row>
    <row r="131" spans="1:2" x14ac:dyDescent="0.35">
      <c r="A131" s="1" t="s">
        <v>21</v>
      </c>
      <c r="B131" s="2" t="s">
        <v>280</v>
      </c>
    </row>
    <row r="132" spans="1:2" x14ac:dyDescent="0.35">
      <c r="A132" s="1" t="s">
        <v>21</v>
      </c>
      <c r="B132" s="2" t="s">
        <v>265</v>
      </c>
    </row>
    <row r="133" spans="1:2" x14ac:dyDescent="0.35">
      <c r="A133" s="1" t="s">
        <v>21</v>
      </c>
      <c r="B133" s="2" t="s">
        <v>289</v>
      </c>
    </row>
    <row r="134" spans="1:2" x14ac:dyDescent="0.35">
      <c r="A134" s="1" t="s">
        <v>21</v>
      </c>
      <c r="B134" s="2" t="s">
        <v>272</v>
      </c>
    </row>
    <row r="135" spans="1:2" x14ac:dyDescent="0.35">
      <c r="A135" s="1" t="s">
        <v>21</v>
      </c>
      <c r="B135" s="2" t="s">
        <v>274</v>
      </c>
    </row>
    <row r="136" spans="1:2" x14ac:dyDescent="0.35">
      <c r="A136" s="1" t="s">
        <v>21</v>
      </c>
      <c r="B136" s="2" t="s">
        <v>277</v>
      </c>
    </row>
    <row r="137" spans="1:2" x14ac:dyDescent="0.35">
      <c r="A137" s="1" t="s">
        <v>21</v>
      </c>
      <c r="B137" s="2" t="s">
        <v>282</v>
      </c>
    </row>
    <row r="138" spans="1:2" x14ac:dyDescent="0.35">
      <c r="A138" s="1" t="s">
        <v>21</v>
      </c>
      <c r="B138" s="2" t="s">
        <v>278</v>
      </c>
    </row>
    <row r="139" spans="1:2" x14ac:dyDescent="0.35">
      <c r="A139" s="1" t="s">
        <v>21</v>
      </c>
      <c r="B139" s="2" t="s">
        <v>275</v>
      </c>
    </row>
    <row r="140" spans="1:2" x14ac:dyDescent="0.35">
      <c r="A140" s="1" t="s">
        <v>21</v>
      </c>
      <c r="B140" s="2" t="s">
        <v>286</v>
      </c>
    </row>
    <row r="141" spans="1:2" x14ac:dyDescent="0.35">
      <c r="A141" s="1" t="s">
        <v>21</v>
      </c>
      <c r="B141" s="2" t="s">
        <v>273</v>
      </c>
    </row>
    <row r="142" spans="1:2" x14ac:dyDescent="0.35">
      <c r="A142" s="1" t="s">
        <v>179</v>
      </c>
      <c r="B142" s="2" t="s">
        <v>282</v>
      </c>
    </row>
    <row r="143" spans="1:2" x14ac:dyDescent="0.35">
      <c r="A143" s="1" t="s">
        <v>179</v>
      </c>
      <c r="B143" s="2" t="s">
        <v>280</v>
      </c>
    </row>
    <row r="144" spans="1:2" x14ac:dyDescent="0.35">
      <c r="A144" s="1" t="s">
        <v>179</v>
      </c>
      <c r="B144" s="2" t="s">
        <v>289</v>
      </c>
    </row>
    <row r="145" spans="1:2" x14ac:dyDescent="0.35">
      <c r="A145" s="1" t="s">
        <v>179</v>
      </c>
      <c r="B145" s="2" t="s">
        <v>272</v>
      </c>
    </row>
    <row r="146" spans="1:2" x14ac:dyDescent="0.35">
      <c r="A146" s="1" t="s">
        <v>160</v>
      </c>
      <c r="B146" s="2" t="s">
        <v>277</v>
      </c>
    </row>
    <row r="147" spans="1:2" x14ac:dyDescent="0.35">
      <c r="A147" s="1" t="s">
        <v>160</v>
      </c>
      <c r="B147" s="2" t="s">
        <v>286</v>
      </c>
    </row>
    <row r="148" spans="1:2" x14ac:dyDescent="0.35">
      <c r="A148" s="1" t="s">
        <v>160</v>
      </c>
      <c r="B148" s="2" t="s">
        <v>281</v>
      </c>
    </row>
    <row r="149" spans="1:2" x14ac:dyDescent="0.35">
      <c r="A149" s="1" t="s">
        <v>160</v>
      </c>
      <c r="B149" s="2" t="s">
        <v>283</v>
      </c>
    </row>
    <row r="150" spans="1:2" x14ac:dyDescent="0.35">
      <c r="A150" s="1" t="s">
        <v>38</v>
      </c>
      <c r="B150" s="2" t="s">
        <v>277</v>
      </c>
    </row>
    <row r="151" spans="1:2" x14ac:dyDescent="0.35">
      <c r="A151" s="1" t="s">
        <v>38</v>
      </c>
      <c r="B151" s="2" t="s">
        <v>289</v>
      </c>
    </row>
    <row r="152" spans="1:2" x14ac:dyDescent="0.35">
      <c r="A152" s="1" t="s">
        <v>38</v>
      </c>
      <c r="B152" s="2" t="s">
        <v>279</v>
      </c>
    </row>
    <row r="153" spans="1:2" x14ac:dyDescent="0.35">
      <c r="A153" s="1" t="s">
        <v>38</v>
      </c>
      <c r="B153" s="2" t="s">
        <v>272</v>
      </c>
    </row>
    <row r="154" spans="1:2" x14ac:dyDescent="0.35">
      <c r="A154" s="1" t="s">
        <v>7</v>
      </c>
      <c r="B154" s="2" t="s">
        <v>277</v>
      </c>
    </row>
    <row r="155" spans="1:2" x14ac:dyDescent="0.35">
      <c r="A155" s="1" t="s">
        <v>7</v>
      </c>
      <c r="B155" s="2" t="s">
        <v>278</v>
      </c>
    </row>
    <row r="156" spans="1:2" x14ac:dyDescent="0.35">
      <c r="A156" s="1" t="s">
        <v>7</v>
      </c>
      <c r="B156" s="2" t="s">
        <v>286</v>
      </c>
    </row>
    <row r="157" spans="1:2" x14ac:dyDescent="0.35">
      <c r="A157" s="1" t="s">
        <v>7</v>
      </c>
      <c r="B157" s="2" t="s">
        <v>272</v>
      </c>
    </row>
    <row r="158" spans="1:2" x14ac:dyDescent="0.35">
      <c r="A158" s="1" t="s">
        <v>7</v>
      </c>
      <c r="B158" s="2" t="s">
        <v>265</v>
      </c>
    </row>
    <row r="159" spans="1:2" x14ac:dyDescent="0.35">
      <c r="A159" s="1" t="s">
        <v>7</v>
      </c>
      <c r="B159" s="2" t="s">
        <v>275</v>
      </c>
    </row>
    <row r="160" spans="1:2" x14ac:dyDescent="0.35">
      <c r="A160" s="1" t="s">
        <v>7</v>
      </c>
      <c r="B160" s="2" t="s">
        <v>289</v>
      </c>
    </row>
    <row r="161" spans="1:2" x14ac:dyDescent="0.35">
      <c r="A161" s="1" t="s">
        <v>7</v>
      </c>
      <c r="B161" s="2" t="s">
        <v>285</v>
      </c>
    </row>
    <row r="162" spans="1:2" x14ac:dyDescent="0.35">
      <c r="A162" s="1" t="s">
        <v>7</v>
      </c>
      <c r="B162" s="2" t="s">
        <v>284</v>
      </c>
    </row>
    <row r="163" spans="1:2" x14ac:dyDescent="0.35">
      <c r="A163" s="1" t="s">
        <v>7</v>
      </c>
      <c r="B163" s="2" t="s">
        <v>283</v>
      </c>
    </row>
    <row r="164" spans="1:2" x14ac:dyDescent="0.35">
      <c r="A164" s="1" t="s">
        <v>7</v>
      </c>
      <c r="B164" s="2" t="s">
        <v>279</v>
      </c>
    </row>
    <row r="165" spans="1:2" x14ac:dyDescent="0.35">
      <c r="A165" s="1" t="s">
        <v>7</v>
      </c>
      <c r="B165" s="2" t="s">
        <v>273</v>
      </c>
    </row>
    <row r="166" spans="1:2" x14ac:dyDescent="0.35">
      <c r="A166" s="1" t="s">
        <v>7</v>
      </c>
      <c r="B166" s="2" t="s">
        <v>288</v>
      </c>
    </row>
    <row r="167" spans="1:2" x14ac:dyDescent="0.35">
      <c r="A167" s="1" t="s">
        <v>7</v>
      </c>
      <c r="B167" s="2" t="s">
        <v>280</v>
      </c>
    </row>
    <row r="168" spans="1:2" x14ac:dyDescent="0.35">
      <c r="A168" s="1" t="s">
        <v>7</v>
      </c>
      <c r="B168" s="2" t="s">
        <v>281</v>
      </c>
    </row>
    <row r="169" spans="1:2" x14ac:dyDescent="0.35">
      <c r="A169" s="1" t="s">
        <v>7</v>
      </c>
      <c r="B169" s="2" t="s">
        <v>276</v>
      </c>
    </row>
    <row r="170" spans="1:2" x14ac:dyDescent="0.35">
      <c r="A170" s="1" t="s">
        <v>7</v>
      </c>
      <c r="B170" s="2" t="s">
        <v>282</v>
      </c>
    </row>
    <row r="171" spans="1:2" x14ac:dyDescent="0.35">
      <c r="A171" s="1" t="s">
        <v>18</v>
      </c>
      <c r="B171" s="2" t="s">
        <v>272</v>
      </c>
    </row>
    <row r="172" spans="1:2" x14ac:dyDescent="0.35">
      <c r="A172" s="1" t="s">
        <v>18</v>
      </c>
      <c r="B172" s="2" t="s">
        <v>275</v>
      </c>
    </row>
    <row r="173" spans="1:2" x14ac:dyDescent="0.35">
      <c r="A173" s="1" t="s">
        <v>18</v>
      </c>
      <c r="B173" s="2" t="s">
        <v>277</v>
      </c>
    </row>
    <row r="174" spans="1:2" x14ac:dyDescent="0.35">
      <c r="A174" s="1" t="s">
        <v>18</v>
      </c>
      <c r="B174" s="2" t="s">
        <v>284</v>
      </c>
    </row>
    <row r="175" spans="1:2" x14ac:dyDescent="0.35">
      <c r="A175" s="1" t="s">
        <v>18</v>
      </c>
      <c r="B175" s="2" t="s">
        <v>279</v>
      </c>
    </row>
    <row r="176" spans="1:2" x14ac:dyDescent="0.35">
      <c r="A176" s="1" t="s">
        <v>18</v>
      </c>
      <c r="B176" s="2" t="s">
        <v>280</v>
      </c>
    </row>
    <row r="177" spans="1:2" x14ac:dyDescent="0.35">
      <c r="A177" s="1" t="s">
        <v>18</v>
      </c>
      <c r="B177" s="2" t="s">
        <v>288</v>
      </c>
    </row>
    <row r="178" spans="1:2" x14ac:dyDescent="0.35">
      <c r="A178" s="1" t="s">
        <v>18</v>
      </c>
      <c r="B178" s="2" t="s">
        <v>278</v>
      </c>
    </row>
    <row r="179" spans="1:2" x14ac:dyDescent="0.35">
      <c r="A179" s="1" t="s">
        <v>18</v>
      </c>
      <c r="B179" s="2" t="s">
        <v>285</v>
      </c>
    </row>
    <row r="180" spans="1:2" x14ac:dyDescent="0.35">
      <c r="A180" s="1" t="s">
        <v>18</v>
      </c>
      <c r="B180" s="2" t="s">
        <v>281</v>
      </c>
    </row>
    <row r="181" spans="1:2" x14ac:dyDescent="0.35">
      <c r="A181" s="1" t="s">
        <v>18</v>
      </c>
      <c r="B181" s="2" t="s">
        <v>289</v>
      </c>
    </row>
    <row r="182" spans="1:2" x14ac:dyDescent="0.35">
      <c r="A182" s="1" t="s">
        <v>17</v>
      </c>
      <c r="B182" s="2" t="s">
        <v>275</v>
      </c>
    </row>
    <row r="183" spans="1:2" x14ac:dyDescent="0.35">
      <c r="A183" s="1" t="s">
        <v>17</v>
      </c>
      <c r="B183" s="2" t="s">
        <v>277</v>
      </c>
    </row>
    <row r="184" spans="1:2" x14ac:dyDescent="0.35">
      <c r="A184" s="1" t="s">
        <v>17</v>
      </c>
      <c r="B184" s="2" t="s">
        <v>286</v>
      </c>
    </row>
    <row r="185" spans="1:2" x14ac:dyDescent="0.35">
      <c r="A185" s="1" t="s">
        <v>35</v>
      </c>
      <c r="B185" s="2" t="s">
        <v>277</v>
      </c>
    </row>
    <row r="186" spans="1:2" x14ac:dyDescent="0.35">
      <c r="A186" s="1" t="s">
        <v>35</v>
      </c>
      <c r="B186" s="2" t="s">
        <v>286</v>
      </c>
    </row>
    <row r="187" spans="1:2" x14ac:dyDescent="0.35">
      <c r="A187" s="1" t="s">
        <v>35</v>
      </c>
      <c r="B187" s="2" t="s">
        <v>280</v>
      </c>
    </row>
    <row r="188" spans="1:2" x14ac:dyDescent="0.35">
      <c r="A188" s="1" t="s">
        <v>35</v>
      </c>
      <c r="B188" s="2" t="s">
        <v>282</v>
      </c>
    </row>
    <row r="189" spans="1:2" x14ac:dyDescent="0.35">
      <c r="A189" s="1" t="s">
        <v>35</v>
      </c>
      <c r="B189" s="2" t="s">
        <v>279</v>
      </c>
    </row>
    <row r="190" spans="1:2" x14ac:dyDescent="0.35">
      <c r="A190" s="1" t="s">
        <v>35</v>
      </c>
      <c r="B190" s="2" t="s">
        <v>287</v>
      </c>
    </row>
    <row r="191" spans="1:2" x14ac:dyDescent="0.35">
      <c r="A191" s="1" t="s">
        <v>35</v>
      </c>
      <c r="B191" s="2" t="s">
        <v>272</v>
      </c>
    </row>
    <row r="192" spans="1:2" x14ac:dyDescent="0.35">
      <c r="A192" s="1" t="s">
        <v>35</v>
      </c>
      <c r="B192" s="2" t="s">
        <v>276</v>
      </c>
    </row>
    <row r="193" spans="1:2" x14ac:dyDescent="0.35">
      <c r="A193" s="1" t="s">
        <v>35</v>
      </c>
      <c r="B193" s="2" t="s">
        <v>273</v>
      </c>
    </row>
    <row r="194" spans="1:2" x14ac:dyDescent="0.35">
      <c r="A194" s="1" t="s">
        <v>35</v>
      </c>
      <c r="B194" s="2" t="s">
        <v>275</v>
      </c>
    </row>
    <row r="195" spans="1:2" x14ac:dyDescent="0.35">
      <c r="A195" s="1" t="s">
        <v>35</v>
      </c>
      <c r="B195" s="2" t="s">
        <v>281</v>
      </c>
    </row>
    <row r="196" spans="1:2" x14ac:dyDescent="0.35">
      <c r="A196" s="1" t="s">
        <v>35</v>
      </c>
      <c r="B196" s="2" t="s">
        <v>284</v>
      </c>
    </row>
    <row r="197" spans="1:2" x14ac:dyDescent="0.35">
      <c r="A197" s="1" t="s">
        <v>35</v>
      </c>
      <c r="B197" s="2" t="s">
        <v>278</v>
      </c>
    </row>
    <row r="198" spans="1:2" x14ac:dyDescent="0.35">
      <c r="A198" s="1" t="s">
        <v>35</v>
      </c>
      <c r="B198" s="2" t="s">
        <v>283</v>
      </c>
    </row>
    <row r="199" spans="1:2" x14ac:dyDescent="0.35">
      <c r="A199" s="1" t="s">
        <v>35</v>
      </c>
      <c r="B199" s="2" t="s">
        <v>265</v>
      </c>
    </row>
    <row r="200" spans="1:2" x14ac:dyDescent="0.35">
      <c r="A200" s="1" t="s">
        <v>35</v>
      </c>
      <c r="B200" s="2" t="s">
        <v>289</v>
      </c>
    </row>
    <row r="201" spans="1:2" x14ac:dyDescent="0.35">
      <c r="A201" s="1" t="s">
        <v>35</v>
      </c>
      <c r="B201" s="2" t="s">
        <v>285</v>
      </c>
    </row>
  </sheetData>
  <sortState xmlns:xlrd2="http://schemas.microsoft.com/office/spreadsheetml/2017/richdata2" ref="A2:B390">
    <sortCondition ref="A1:A390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80A1-3095-4B57-92EF-32A6729CF45F}">
  <sheetPr>
    <tabColor theme="8"/>
  </sheetPr>
  <dimension ref="A1:B6"/>
  <sheetViews>
    <sheetView workbookViewId="0">
      <selection sqref="A1:B1"/>
    </sheetView>
  </sheetViews>
  <sheetFormatPr defaultRowHeight="14.5" x14ac:dyDescent="0.35"/>
  <cols>
    <col min="1" max="1" width="9.1796875" customWidth="1"/>
    <col min="2" max="2" width="28.90625" bestFit="1" customWidth="1"/>
    <col min="5" max="5" width="18.54296875" bestFit="1" customWidth="1"/>
    <col min="6" max="6" width="28.90625" bestFit="1" customWidth="1"/>
  </cols>
  <sheetData>
    <row r="1" spans="1:2" ht="44" thickBot="1" x14ac:dyDescent="0.4">
      <c r="A1" s="12" t="s">
        <v>1342</v>
      </c>
      <c r="B1" s="12" t="s">
        <v>1341</v>
      </c>
    </row>
    <row r="2" spans="1:2" x14ac:dyDescent="0.35">
      <c r="A2" s="3">
        <v>1</v>
      </c>
      <c r="B2" s="2" t="s">
        <v>1343</v>
      </c>
    </row>
    <row r="3" spans="1:2" x14ac:dyDescent="0.35">
      <c r="A3" s="3">
        <v>2</v>
      </c>
      <c r="B3" s="2" t="s">
        <v>1344</v>
      </c>
    </row>
    <row r="4" spans="1:2" x14ac:dyDescent="0.35">
      <c r="A4" s="3">
        <v>3</v>
      </c>
      <c r="B4" s="2" t="s">
        <v>1340</v>
      </c>
    </row>
    <row r="5" spans="1:2" x14ac:dyDescent="0.35">
      <c r="A5" s="3">
        <v>4</v>
      </c>
      <c r="B5" s="2" t="s">
        <v>1345</v>
      </c>
    </row>
    <row r="6" spans="1:2" x14ac:dyDescent="0.35">
      <c r="A6" s="3">
        <v>5</v>
      </c>
      <c r="B6" s="2" t="s">
        <v>1346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3B97-72E5-4B6B-A0CB-E80333C8D2D9}">
  <sheetPr>
    <tabColor theme="8"/>
  </sheetPr>
  <dimension ref="A1:B18"/>
  <sheetViews>
    <sheetView workbookViewId="0"/>
  </sheetViews>
  <sheetFormatPr defaultRowHeight="14.5" x14ac:dyDescent="0.35"/>
  <cols>
    <col min="1" max="1" width="8.7265625" bestFit="1" customWidth="1"/>
    <col min="2" max="2" width="30.453125" bestFit="1" customWidth="1"/>
    <col min="5" max="5" width="18.54296875" bestFit="1" customWidth="1"/>
    <col min="6" max="6" width="28.90625" bestFit="1" customWidth="1"/>
  </cols>
  <sheetData>
    <row r="1" spans="1:2" ht="44" thickBot="1" x14ac:dyDescent="0.4">
      <c r="A1" s="12" t="s">
        <v>1347</v>
      </c>
      <c r="B1" s="12" t="s">
        <v>1333</v>
      </c>
    </row>
    <row r="2" spans="1:2" x14ac:dyDescent="0.35">
      <c r="A2" s="16">
        <v>1</v>
      </c>
      <c r="B2" s="17" t="s">
        <v>1348</v>
      </c>
    </row>
    <row r="3" spans="1:2" x14ac:dyDescent="0.35">
      <c r="A3" s="3">
        <v>2</v>
      </c>
      <c r="B3" s="2" t="s">
        <v>1349</v>
      </c>
    </row>
    <row r="4" spans="1:2" x14ac:dyDescent="0.35">
      <c r="A4" s="3">
        <v>3</v>
      </c>
      <c r="B4" s="2" t="s">
        <v>1350</v>
      </c>
    </row>
    <row r="5" spans="1:2" x14ac:dyDescent="0.35">
      <c r="A5" s="3">
        <v>4</v>
      </c>
      <c r="B5" s="2" t="s">
        <v>1351</v>
      </c>
    </row>
    <row r="6" spans="1:2" x14ac:dyDescent="0.35">
      <c r="A6" s="3">
        <v>5</v>
      </c>
      <c r="B6" s="2" t="s">
        <v>1352</v>
      </c>
    </row>
    <row r="7" spans="1:2" x14ac:dyDescent="0.35">
      <c r="A7" s="3">
        <v>6</v>
      </c>
      <c r="B7" s="2" t="s">
        <v>1353</v>
      </c>
    </row>
    <row r="8" spans="1:2" x14ac:dyDescent="0.35">
      <c r="A8" s="3">
        <v>7</v>
      </c>
      <c r="B8" s="2" t="s">
        <v>1354</v>
      </c>
    </row>
    <row r="9" spans="1:2" x14ac:dyDescent="0.35">
      <c r="A9" s="3">
        <v>8</v>
      </c>
      <c r="B9" s="2" t="s">
        <v>1355</v>
      </c>
    </row>
    <row r="10" spans="1:2" x14ac:dyDescent="0.35">
      <c r="A10" s="3">
        <v>9</v>
      </c>
      <c r="B10" s="2" t="s">
        <v>1356</v>
      </c>
    </row>
    <row r="11" spans="1:2" x14ac:dyDescent="0.35">
      <c r="A11" s="3">
        <v>10</v>
      </c>
      <c r="B11" s="2" t="s">
        <v>1357</v>
      </c>
    </row>
    <row r="12" spans="1:2" x14ac:dyDescent="0.35">
      <c r="A12" s="3">
        <v>11</v>
      </c>
      <c r="B12" s="2" t="s">
        <v>1358</v>
      </c>
    </row>
    <row r="13" spans="1:2" x14ac:dyDescent="0.35">
      <c r="A13" s="3">
        <v>12</v>
      </c>
      <c r="B13" s="2" t="s">
        <v>1361</v>
      </c>
    </row>
    <row r="14" spans="1:2" x14ac:dyDescent="0.35">
      <c r="A14" s="3">
        <v>13</v>
      </c>
      <c r="B14" s="2" t="s">
        <v>1362</v>
      </c>
    </row>
    <row r="15" spans="1:2" x14ac:dyDescent="0.35">
      <c r="A15" s="3">
        <v>14</v>
      </c>
      <c r="B15" s="2" t="s">
        <v>1359</v>
      </c>
    </row>
    <row r="16" spans="1:2" x14ac:dyDescent="0.35">
      <c r="A16" s="3">
        <v>15</v>
      </c>
      <c r="B16" s="2" t="s">
        <v>1360</v>
      </c>
    </row>
    <row r="17" spans="1:2" x14ac:dyDescent="0.35">
      <c r="A17" s="3">
        <v>16</v>
      </c>
      <c r="B17" s="2" t="s">
        <v>1363</v>
      </c>
    </row>
    <row r="18" spans="1:2" x14ac:dyDescent="0.35">
      <c r="A18" s="3">
        <v>17</v>
      </c>
      <c r="B18" s="2" t="s">
        <v>1364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BE1A-B61E-4957-961F-770781FA994E}">
  <sheetPr>
    <tabColor theme="8"/>
  </sheetPr>
  <dimension ref="A1:D28"/>
  <sheetViews>
    <sheetView topLeftCell="A8" workbookViewId="0">
      <selection activeCell="A2" sqref="A2:A28"/>
    </sheetView>
  </sheetViews>
  <sheetFormatPr defaultRowHeight="14.5" x14ac:dyDescent="0.35"/>
  <cols>
    <col min="2" max="2" width="18.08984375" bestFit="1" customWidth="1"/>
    <col min="3" max="4" width="10.54296875" customWidth="1"/>
    <col min="6" max="6" width="18.54296875" bestFit="1" customWidth="1"/>
    <col min="7" max="7" width="28.90625" bestFit="1" customWidth="1"/>
  </cols>
  <sheetData>
    <row r="1" spans="1:4" ht="29.5" thickBot="1" x14ac:dyDescent="0.4">
      <c r="A1" s="12" t="s">
        <v>1537</v>
      </c>
      <c r="B1" s="12" t="s">
        <v>1538</v>
      </c>
      <c r="C1" s="12" t="s">
        <v>1479</v>
      </c>
      <c r="D1" s="12" t="s">
        <v>1480</v>
      </c>
    </row>
    <row r="2" spans="1:4" x14ac:dyDescent="0.35">
      <c r="A2" s="3">
        <v>1</v>
      </c>
      <c r="B2" s="18" t="s">
        <v>1483</v>
      </c>
      <c r="C2" s="6" t="s">
        <v>1484</v>
      </c>
      <c r="D2" s="6">
        <v>12</v>
      </c>
    </row>
    <row r="3" spans="1:4" x14ac:dyDescent="0.35">
      <c r="A3" s="3">
        <v>2</v>
      </c>
      <c r="B3" s="18" t="s">
        <v>1507</v>
      </c>
      <c r="C3" s="6" t="s">
        <v>1508</v>
      </c>
      <c r="D3" s="6">
        <v>27</v>
      </c>
    </row>
    <row r="4" spans="1:4" x14ac:dyDescent="0.35">
      <c r="A4" s="3">
        <v>3</v>
      </c>
      <c r="B4" s="18" t="s">
        <v>1491</v>
      </c>
      <c r="C4" s="6" t="s">
        <v>1492</v>
      </c>
      <c r="D4" s="6">
        <v>16</v>
      </c>
    </row>
    <row r="5" spans="1:4" x14ac:dyDescent="0.35">
      <c r="A5" s="3">
        <v>4</v>
      </c>
      <c r="B5" s="18" t="s">
        <v>1485</v>
      </c>
      <c r="C5" s="6" t="s">
        <v>1486</v>
      </c>
      <c r="D5" s="6">
        <v>13</v>
      </c>
    </row>
    <row r="6" spans="1:4" x14ac:dyDescent="0.35">
      <c r="A6" s="3">
        <v>5</v>
      </c>
      <c r="B6" s="18" t="s">
        <v>1511</v>
      </c>
      <c r="C6" s="6" t="s">
        <v>1512</v>
      </c>
      <c r="D6" s="6">
        <v>29</v>
      </c>
    </row>
    <row r="7" spans="1:4" x14ac:dyDescent="0.35">
      <c r="A7" s="3">
        <v>6</v>
      </c>
      <c r="B7" s="18" t="s">
        <v>1499</v>
      </c>
      <c r="C7" s="6" t="s">
        <v>1500</v>
      </c>
      <c r="D7" s="6">
        <v>23</v>
      </c>
    </row>
    <row r="8" spans="1:4" x14ac:dyDescent="0.35">
      <c r="A8" s="3">
        <v>7</v>
      </c>
      <c r="B8" s="18" t="s">
        <v>1533</v>
      </c>
      <c r="C8" s="6" t="s">
        <v>1534</v>
      </c>
      <c r="D8" s="6">
        <v>53</v>
      </c>
    </row>
    <row r="9" spans="1:4" x14ac:dyDescent="0.35">
      <c r="A9" s="3">
        <v>8</v>
      </c>
      <c r="B9" s="18" t="s">
        <v>1515</v>
      </c>
      <c r="C9" s="6" t="s">
        <v>1516</v>
      </c>
      <c r="D9" s="6">
        <v>32</v>
      </c>
    </row>
    <row r="10" spans="1:4" x14ac:dyDescent="0.35">
      <c r="A10" s="3">
        <v>9</v>
      </c>
      <c r="B10" s="18" t="s">
        <v>1531</v>
      </c>
      <c r="C10" s="6" t="s">
        <v>1532</v>
      </c>
      <c r="D10" s="6">
        <v>52</v>
      </c>
    </row>
    <row r="11" spans="1:4" x14ac:dyDescent="0.35">
      <c r="A11" s="3">
        <v>10</v>
      </c>
      <c r="B11" s="18" t="s">
        <v>1495</v>
      </c>
      <c r="C11" s="6" t="s">
        <v>1496</v>
      </c>
      <c r="D11" s="6">
        <v>21</v>
      </c>
    </row>
    <row r="12" spans="1:4" x14ac:dyDescent="0.35">
      <c r="A12" s="3">
        <v>11</v>
      </c>
      <c r="B12" s="18" t="s">
        <v>1529</v>
      </c>
      <c r="C12" s="6" t="s">
        <v>1530</v>
      </c>
      <c r="D12" s="6">
        <v>51</v>
      </c>
    </row>
    <row r="13" spans="1:4" x14ac:dyDescent="0.35">
      <c r="A13" s="3">
        <v>12</v>
      </c>
      <c r="B13" s="18" t="s">
        <v>1527</v>
      </c>
      <c r="C13" s="6" t="s">
        <v>1528</v>
      </c>
      <c r="D13" s="6">
        <v>50</v>
      </c>
    </row>
    <row r="14" spans="1:4" x14ac:dyDescent="0.35">
      <c r="A14" s="3">
        <v>13</v>
      </c>
      <c r="B14" s="18" t="s">
        <v>1513</v>
      </c>
      <c r="C14" s="6" t="s">
        <v>1514</v>
      </c>
      <c r="D14" s="6">
        <v>31</v>
      </c>
    </row>
    <row r="15" spans="1:4" x14ac:dyDescent="0.35">
      <c r="A15" s="3">
        <v>14</v>
      </c>
      <c r="B15" s="18" t="s">
        <v>1489</v>
      </c>
      <c r="C15" s="6" t="s">
        <v>1490</v>
      </c>
      <c r="D15" s="6">
        <v>15</v>
      </c>
    </row>
    <row r="16" spans="1:4" x14ac:dyDescent="0.35">
      <c r="A16" s="3">
        <v>15</v>
      </c>
      <c r="B16" s="18" t="s">
        <v>1503</v>
      </c>
      <c r="C16" s="6" t="s">
        <v>1504</v>
      </c>
      <c r="D16" s="6">
        <v>25</v>
      </c>
    </row>
    <row r="17" spans="1:4" x14ac:dyDescent="0.35">
      <c r="A17" s="3">
        <v>16</v>
      </c>
      <c r="B17" s="18" t="s">
        <v>1521</v>
      </c>
      <c r="C17" s="6" t="s">
        <v>1522</v>
      </c>
      <c r="D17" s="6">
        <v>41</v>
      </c>
    </row>
    <row r="18" spans="1:4" x14ac:dyDescent="0.35">
      <c r="A18" s="3">
        <v>17</v>
      </c>
      <c r="B18" s="18" t="s">
        <v>1505</v>
      </c>
      <c r="C18" s="6" t="s">
        <v>1506</v>
      </c>
      <c r="D18" s="6">
        <v>26</v>
      </c>
    </row>
    <row r="19" spans="1:4" x14ac:dyDescent="0.35">
      <c r="A19" s="3">
        <v>18</v>
      </c>
      <c r="B19" s="18" t="s">
        <v>1497</v>
      </c>
      <c r="C19" s="6" t="s">
        <v>1498</v>
      </c>
      <c r="D19" s="6">
        <v>22</v>
      </c>
    </row>
    <row r="20" spans="1:4" x14ac:dyDescent="0.35">
      <c r="A20" s="3">
        <v>19</v>
      </c>
      <c r="B20" s="18" t="s">
        <v>1517</v>
      </c>
      <c r="C20" s="6" t="s">
        <v>1518</v>
      </c>
      <c r="D20" s="6">
        <v>33</v>
      </c>
    </row>
    <row r="21" spans="1:4" x14ac:dyDescent="0.35">
      <c r="A21" s="3">
        <v>20</v>
      </c>
      <c r="B21" s="18" t="s">
        <v>1501</v>
      </c>
      <c r="C21" s="6" t="s">
        <v>1502</v>
      </c>
      <c r="D21" s="6">
        <v>24</v>
      </c>
    </row>
    <row r="22" spans="1:4" x14ac:dyDescent="0.35">
      <c r="A22" s="3">
        <v>21</v>
      </c>
      <c r="B22" s="18" t="s">
        <v>1525</v>
      </c>
      <c r="C22" s="6" t="s">
        <v>1526</v>
      </c>
      <c r="D22" s="6">
        <v>43</v>
      </c>
    </row>
    <row r="23" spans="1:4" x14ac:dyDescent="0.35">
      <c r="A23" s="3">
        <v>22</v>
      </c>
      <c r="B23" s="18" t="s">
        <v>1481</v>
      </c>
      <c r="C23" s="6" t="s">
        <v>1482</v>
      </c>
      <c r="D23" s="6">
        <v>11</v>
      </c>
    </row>
    <row r="24" spans="1:4" x14ac:dyDescent="0.35">
      <c r="A24" s="3">
        <v>23</v>
      </c>
      <c r="B24" s="18" t="s">
        <v>1487</v>
      </c>
      <c r="C24" s="6" t="s">
        <v>1488</v>
      </c>
      <c r="D24" s="6">
        <v>14</v>
      </c>
    </row>
    <row r="25" spans="1:4" x14ac:dyDescent="0.35">
      <c r="A25" s="3">
        <v>24</v>
      </c>
      <c r="B25" s="18" t="s">
        <v>1523</v>
      </c>
      <c r="C25" s="6" t="s">
        <v>1524</v>
      </c>
      <c r="D25" s="6">
        <v>42</v>
      </c>
    </row>
    <row r="26" spans="1:4" x14ac:dyDescent="0.35">
      <c r="A26" s="3">
        <v>25</v>
      </c>
      <c r="B26" s="18" t="s">
        <v>1519</v>
      </c>
      <c r="C26" s="6" t="s">
        <v>1520</v>
      </c>
      <c r="D26" s="6">
        <v>35</v>
      </c>
    </row>
    <row r="27" spans="1:4" x14ac:dyDescent="0.35">
      <c r="A27" s="3">
        <v>26</v>
      </c>
      <c r="B27" s="18" t="s">
        <v>1509</v>
      </c>
      <c r="C27" s="6" t="s">
        <v>1510</v>
      </c>
      <c r="D27" s="6">
        <v>28</v>
      </c>
    </row>
    <row r="28" spans="1:4" x14ac:dyDescent="0.35">
      <c r="A28" s="3">
        <v>27</v>
      </c>
      <c r="B28" s="18" t="s">
        <v>1493</v>
      </c>
      <c r="C28" s="6" t="s">
        <v>1494</v>
      </c>
      <c r="D28" s="6">
        <v>17</v>
      </c>
    </row>
  </sheetData>
  <sortState xmlns:xlrd2="http://schemas.microsoft.com/office/spreadsheetml/2017/richdata2" ref="A2:D28">
    <sortCondition ref="A2:A28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EC5D-669D-4511-9934-52B226C5FF6F}">
  <sheetPr>
    <tabColor theme="8"/>
  </sheetPr>
  <dimension ref="A1:B28"/>
  <sheetViews>
    <sheetView topLeftCell="A8" workbookViewId="0">
      <selection activeCell="B2" sqref="B2"/>
    </sheetView>
  </sheetViews>
  <sheetFormatPr defaultRowHeight="14.5" x14ac:dyDescent="0.35"/>
  <cols>
    <col min="1" max="1" width="12.1796875" customWidth="1"/>
    <col min="2" max="2" width="30.453125" bestFit="1" customWidth="1"/>
  </cols>
  <sheetData>
    <row r="1" spans="1:2" ht="29.5" thickBot="1" x14ac:dyDescent="0.4">
      <c r="A1" s="12" t="s">
        <v>1535</v>
      </c>
      <c r="B1" s="12" t="s">
        <v>1536</v>
      </c>
    </row>
    <row r="2" spans="1:2" x14ac:dyDescent="0.35">
      <c r="A2" s="3">
        <v>1</v>
      </c>
      <c r="B2" s="2" t="s">
        <v>1385</v>
      </c>
    </row>
    <row r="3" spans="1:2" x14ac:dyDescent="0.35">
      <c r="A3" s="3">
        <v>2</v>
      </c>
      <c r="B3" s="2" t="s">
        <v>1388</v>
      </c>
    </row>
    <row r="4" spans="1:2" x14ac:dyDescent="0.35">
      <c r="A4" s="3">
        <v>3</v>
      </c>
      <c r="B4" s="2" t="s">
        <v>1368</v>
      </c>
    </row>
    <row r="5" spans="1:2" x14ac:dyDescent="0.35">
      <c r="A5" s="3">
        <v>4</v>
      </c>
      <c r="B5" s="2" t="s">
        <v>1386</v>
      </c>
    </row>
    <row r="6" spans="1:2" x14ac:dyDescent="0.35">
      <c r="A6" s="3">
        <v>5</v>
      </c>
      <c r="B6" s="2" t="s">
        <v>1371</v>
      </c>
    </row>
    <row r="7" spans="1:2" x14ac:dyDescent="0.35">
      <c r="A7" s="3">
        <v>6</v>
      </c>
      <c r="B7" s="2" t="s">
        <v>1387</v>
      </c>
    </row>
    <row r="8" spans="1:2" x14ac:dyDescent="0.35">
      <c r="A8" s="3">
        <v>7</v>
      </c>
      <c r="B8" s="2" t="s">
        <v>1369</v>
      </c>
    </row>
    <row r="9" spans="1:2" x14ac:dyDescent="0.35">
      <c r="A9" s="3">
        <v>8</v>
      </c>
      <c r="B9" s="2" t="s">
        <v>1375</v>
      </c>
    </row>
    <row r="10" spans="1:2" x14ac:dyDescent="0.35">
      <c r="A10" s="3">
        <v>9</v>
      </c>
      <c r="B10" s="2" t="s">
        <v>1379</v>
      </c>
    </row>
    <row r="11" spans="1:2" x14ac:dyDescent="0.35">
      <c r="A11" s="3">
        <v>10</v>
      </c>
      <c r="B11" s="2" t="s">
        <v>1376</v>
      </c>
    </row>
    <row r="12" spans="1:2" x14ac:dyDescent="0.35">
      <c r="A12" s="3">
        <v>11</v>
      </c>
      <c r="B12" s="2" t="s">
        <v>1392</v>
      </c>
    </row>
    <row r="13" spans="1:2" x14ac:dyDescent="0.35">
      <c r="A13" s="3">
        <v>12</v>
      </c>
      <c r="B13" s="2" t="s">
        <v>1381</v>
      </c>
    </row>
    <row r="14" spans="1:2" x14ac:dyDescent="0.35">
      <c r="A14" s="3">
        <v>13</v>
      </c>
      <c r="B14" s="2" t="s">
        <v>1374</v>
      </c>
    </row>
    <row r="15" spans="1:2" x14ac:dyDescent="0.35">
      <c r="A15" s="3">
        <v>14</v>
      </c>
      <c r="B15" s="2" t="s">
        <v>1390</v>
      </c>
    </row>
    <row r="16" spans="1:2" x14ac:dyDescent="0.35">
      <c r="A16" s="3">
        <v>15</v>
      </c>
      <c r="B16" s="2" t="s">
        <v>1389</v>
      </c>
    </row>
    <row r="17" spans="1:2" x14ac:dyDescent="0.35">
      <c r="A17" s="3">
        <v>16</v>
      </c>
      <c r="B17" s="2" t="s">
        <v>1383</v>
      </c>
    </row>
    <row r="18" spans="1:2" x14ac:dyDescent="0.35">
      <c r="A18" s="3">
        <v>17</v>
      </c>
      <c r="B18" s="2" t="s">
        <v>1380</v>
      </c>
    </row>
    <row r="19" spans="1:2" x14ac:dyDescent="0.35">
      <c r="A19" s="3">
        <v>18</v>
      </c>
      <c r="B19" s="2" t="s">
        <v>1382</v>
      </c>
    </row>
    <row r="20" spans="1:2" x14ac:dyDescent="0.35">
      <c r="A20" s="3">
        <v>19</v>
      </c>
      <c r="B20" s="2" t="s">
        <v>1391</v>
      </c>
    </row>
    <row r="21" spans="1:2" x14ac:dyDescent="0.35">
      <c r="A21" s="3">
        <v>20</v>
      </c>
      <c r="B21" s="2" t="s">
        <v>1373</v>
      </c>
    </row>
    <row r="22" spans="1:2" x14ac:dyDescent="0.35">
      <c r="A22" s="3">
        <v>21</v>
      </c>
      <c r="B22" s="2" t="s">
        <v>1393</v>
      </c>
    </row>
    <row r="23" spans="1:2" x14ac:dyDescent="0.35">
      <c r="A23" s="3">
        <v>22</v>
      </c>
      <c r="B23" s="2" t="s">
        <v>1372</v>
      </c>
    </row>
    <row r="24" spans="1:2" x14ac:dyDescent="0.35">
      <c r="A24" s="3">
        <v>23</v>
      </c>
      <c r="B24" s="2" t="s">
        <v>1384</v>
      </c>
    </row>
    <row r="25" spans="1:2" x14ac:dyDescent="0.35">
      <c r="A25" s="3">
        <v>24</v>
      </c>
      <c r="B25" s="2" t="s">
        <v>1394</v>
      </c>
    </row>
    <row r="26" spans="1:2" x14ac:dyDescent="0.35">
      <c r="A26" s="3">
        <v>25</v>
      </c>
      <c r="B26" s="2" t="s">
        <v>1370</v>
      </c>
    </row>
    <row r="27" spans="1:2" x14ac:dyDescent="0.35">
      <c r="A27" s="3">
        <v>26</v>
      </c>
      <c r="B27" s="2" t="s">
        <v>1378</v>
      </c>
    </row>
    <row r="28" spans="1:2" x14ac:dyDescent="0.35">
      <c r="A28" s="3">
        <v>37</v>
      </c>
    </row>
  </sheetData>
  <sortState xmlns:xlrd2="http://schemas.microsoft.com/office/spreadsheetml/2017/richdata2" ref="A2:B28">
    <sortCondition ref="B2:B28"/>
  </sortState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047-F9DC-42FA-A504-B3EB22684A5C}">
  <sheetPr>
    <tabColor theme="8"/>
  </sheetPr>
  <dimension ref="A1:B85"/>
  <sheetViews>
    <sheetView workbookViewId="0">
      <selection sqref="A1:B1"/>
    </sheetView>
  </sheetViews>
  <sheetFormatPr defaultRowHeight="14.5" x14ac:dyDescent="0.35"/>
  <cols>
    <col min="1" max="1" width="13.54296875" customWidth="1"/>
    <col min="2" max="2" width="22.6328125" bestFit="1" customWidth="1"/>
  </cols>
  <sheetData>
    <row r="1" spans="1:2" ht="29.5" thickBot="1" x14ac:dyDescent="0.4">
      <c r="A1" s="12" t="s">
        <v>1477</v>
      </c>
      <c r="B1" s="12" t="s">
        <v>1478</v>
      </c>
    </row>
    <row r="2" spans="1:2" x14ac:dyDescent="0.35">
      <c r="A2" s="3">
        <v>1</v>
      </c>
      <c r="B2" s="3" t="s">
        <v>1395</v>
      </c>
    </row>
    <row r="3" spans="1:2" x14ac:dyDescent="0.35">
      <c r="A3" s="3">
        <v>2</v>
      </c>
      <c r="B3" s="3" t="s">
        <v>1429</v>
      </c>
    </row>
    <row r="4" spans="1:2" x14ac:dyDescent="0.35">
      <c r="A4" s="3">
        <v>3</v>
      </c>
      <c r="B4" s="3" t="s">
        <v>1430</v>
      </c>
    </row>
    <row r="5" spans="1:2" x14ac:dyDescent="0.35">
      <c r="A5" s="3">
        <v>4</v>
      </c>
      <c r="B5" s="3" t="s">
        <v>1413</v>
      </c>
    </row>
    <row r="6" spans="1:2" x14ac:dyDescent="0.35">
      <c r="A6" s="3">
        <v>5</v>
      </c>
      <c r="B6" s="3" t="s">
        <v>1431</v>
      </c>
    </row>
    <row r="7" spans="1:2" x14ac:dyDescent="0.35">
      <c r="A7" s="3">
        <v>6</v>
      </c>
      <c r="B7" s="3" t="s">
        <v>1432</v>
      </c>
    </row>
    <row r="8" spans="1:2" x14ac:dyDescent="0.35">
      <c r="A8" s="3">
        <v>7</v>
      </c>
      <c r="B8" s="3" t="s">
        <v>1433</v>
      </c>
    </row>
    <row r="9" spans="1:2" x14ac:dyDescent="0.35">
      <c r="A9" s="3">
        <v>8</v>
      </c>
      <c r="B9" s="3" t="s">
        <v>1408</v>
      </c>
    </row>
    <row r="10" spans="1:2" x14ac:dyDescent="0.35">
      <c r="A10" s="3">
        <v>9</v>
      </c>
      <c r="B10" s="3" t="s">
        <v>1434</v>
      </c>
    </row>
    <row r="11" spans="1:2" x14ac:dyDescent="0.35">
      <c r="A11" s="3">
        <v>10</v>
      </c>
      <c r="B11" s="3" t="s">
        <v>1435</v>
      </c>
    </row>
    <row r="12" spans="1:2" x14ac:dyDescent="0.35">
      <c r="A12" s="3">
        <v>11</v>
      </c>
      <c r="B12" s="3" t="s">
        <v>1414</v>
      </c>
    </row>
    <row r="13" spans="1:2" x14ac:dyDescent="0.35">
      <c r="A13" s="3">
        <v>12</v>
      </c>
      <c r="B13" s="3" t="s">
        <v>1409</v>
      </c>
    </row>
    <row r="14" spans="1:2" x14ac:dyDescent="0.35">
      <c r="A14" s="3">
        <v>13</v>
      </c>
      <c r="B14" s="3" t="s">
        <v>1415</v>
      </c>
    </row>
    <row r="15" spans="1:2" x14ac:dyDescent="0.35">
      <c r="A15" s="3">
        <v>14</v>
      </c>
      <c r="B15" s="3" t="s">
        <v>1436</v>
      </c>
    </row>
    <row r="16" spans="1:2" x14ac:dyDescent="0.35">
      <c r="A16" s="3">
        <v>15</v>
      </c>
      <c r="B16" s="3" t="s">
        <v>1437</v>
      </c>
    </row>
    <row r="17" spans="1:2" x14ac:dyDescent="0.35">
      <c r="A17" s="3">
        <v>16</v>
      </c>
      <c r="B17" s="3" t="s">
        <v>1416</v>
      </c>
    </row>
    <row r="18" spans="1:2" x14ac:dyDescent="0.35">
      <c r="A18" s="3">
        <v>17</v>
      </c>
      <c r="B18" s="3" t="s">
        <v>1410</v>
      </c>
    </row>
    <row r="19" spans="1:2" x14ac:dyDescent="0.35">
      <c r="A19" s="3">
        <v>18</v>
      </c>
      <c r="B19" s="3" t="s">
        <v>1423</v>
      </c>
    </row>
    <row r="20" spans="1:2" x14ac:dyDescent="0.35">
      <c r="A20" s="3">
        <v>19</v>
      </c>
      <c r="B20" s="3" t="s">
        <v>1402</v>
      </c>
    </row>
    <row r="21" spans="1:2" x14ac:dyDescent="0.35">
      <c r="A21" s="3">
        <v>20</v>
      </c>
      <c r="B21" s="3" t="s">
        <v>1424</v>
      </c>
    </row>
    <row r="22" spans="1:2" x14ac:dyDescent="0.35">
      <c r="A22" s="3">
        <v>21</v>
      </c>
      <c r="B22" s="3" t="s">
        <v>1438</v>
      </c>
    </row>
    <row r="23" spans="1:2" x14ac:dyDescent="0.35">
      <c r="A23" s="3">
        <v>22</v>
      </c>
      <c r="B23" s="3" t="s">
        <v>1439</v>
      </c>
    </row>
    <row r="24" spans="1:2" x14ac:dyDescent="0.35">
      <c r="A24" s="3">
        <v>23</v>
      </c>
      <c r="B24" s="3" t="s">
        <v>1440</v>
      </c>
    </row>
    <row r="25" spans="1:2" x14ac:dyDescent="0.35">
      <c r="A25" s="3">
        <v>24</v>
      </c>
      <c r="B25" s="3" t="s">
        <v>1377</v>
      </c>
    </row>
    <row r="26" spans="1:2" x14ac:dyDescent="0.35">
      <c r="A26" s="3">
        <v>25</v>
      </c>
      <c r="B26" s="3" t="s">
        <v>1441</v>
      </c>
    </row>
    <row r="27" spans="1:2" x14ac:dyDescent="0.35">
      <c r="A27" s="3">
        <v>26</v>
      </c>
      <c r="B27" s="3" t="s">
        <v>1442</v>
      </c>
    </row>
    <row r="28" spans="1:2" x14ac:dyDescent="0.35">
      <c r="A28" s="3">
        <v>27</v>
      </c>
      <c r="B28" s="3" t="s">
        <v>1404</v>
      </c>
    </row>
    <row r="29" spans="1:2" x14ac:dyDescent="0.35">
      <c r="A29" s="3">
        <v>28</v>
      </c>
      <c r="B29" s="3" t="s">
        <v>1443</v>
      </c>
    </row>
    <row r="30" spans="1:2" x14ac:dyDescent="0.35">
      <c r="A30" s="3">
        <v>29</v>
      </c>
      <c r="B30" s="3" t="s">
        <v>1417</v>
      </c>
    </row>
    <row r="31" spans="1:2" x14ac:dyDescent="0.35">
      <c r="A31" s="3">
        <v>30</v>
      </c>
      <c r="B31" s="3" t="s">
        <v>1444</v>
      </c>
    </row>
    <row r="32" spans="1:2" x14ac:dyDescent="0.35">
      <c r="A32" s="3">
        <v>31</v>
      </c>
      <c r="B32" s="3" t="s">
        <v>1419</v>
      </c>
    </row>
    <row r="33" spans="1:2" x14ac:dyDescent="0.35">
      <c r="A33" s="3">
        <v>32</v>
      </c>
      <c r="B33" s="3" t="s">
        <v>1445</v>
      </c>
    </row>
    <row r="34" spans="1:2" x14ac:dyDescent="0.35">
      <c r="A34" s="3">
        <v>33</v>
      </c>
      <c r="B34" s="3" t="s">
        <v>1446</v>
      </c>
    </row>
    <row r="35" spans="1:2" x14ac:dyDescent="0.35">
      <c r="A35" s="3">
        <v>34</v>
      </c>
      <c r="B35" s="3" t="s">
        <v>1400</v>
      </c>
    </row>
    <row r="36" spans="1:2" x14ac:dyDescent="0.35">
      <c r="A36" s="3">
        <v>35</v>
      </c>
      <c r="B36" s="3" t="s">
        <v>1406</v>
      </c>
    </row>
    <row r="37" spans="1:2" x14ac:dyDescent="0.35">
      <c r="A37" s="3">
        <v>36</v>
      </c>
      <c r="B37" s="3" t="s">
        <v>1447</v>
      </c>
    </row>
    <row r="38" spans="1:2" x14ac:dyDescent="0.35">
      <c r="A38" s="3">
        <v>37</v>
      </c>
      <c r="B38" s="3" t="s">
        <v>1448</v>
      </c>
    </row>
    <row r="39" spans="1:2" x14ac:dyDescent="0.35">
      <c r="A39" s="3">
        <v>38</v>
      </c>
      <c r="B39" s="3" t="s">
        <v>1449</v>
      </c>
    </row>
    <row r="40" spans="1:2" x14ac:dyDescent="0.35">
      <c r="A40" s="3">
        <v>39</v>
      </c>
      <c r="B40" s="3" t="s">
        <v>1450</v>
      </c>
    </row>
    <row r="41" spans="1:2" x14ac:dyDescent="0.35">
      <c r="A41" s="3">
        <v>40</v>
      </c>
      <c r="B41" s="3" t="s">
        <v>1451</v>
      </c>
    </row>
    <row r="42" spans="1:2" x14ac:dyDescent="0.35">
      <c r="A42" s="3">
        <v>41</v>
      </c>
      <c r="B42" s="3" t="s">
        <v>1452</v>
      </c>
    </row>
    <row r="43" spans="1:2" x14ac:dyDescent="0.35">
      <c r="A43" s="3">
        <v>42</v>
      </c>
      <c r="B43" s="3" t="s">
        <v>1453</v>
      </c>
    </row>
    <row r="44" spans="1:2" x14ac:dyDescent="0.35">
      <c r="A44" s="3">
        <v>43</v>
      </c>
      <c r="B44" s="3" t="s">
        <v>1454</v>
      </c>
    </row>
    <row r="45" spans="1:2" x14ac:dyDescent="0.35">
      <c r="A45" s="3">
        <v>44</v>
      </c>
      <c r="B45" s="3" t="s">
        <v>1455</v>
      </c>
    </row>
    <row r="46" spans="1:2" x14ac:dyDescent="0.35">
      <c r="A46" s="3">
        <v>45</v>
      </c>
      <c r="B46" s="3" t="s">
        <v>1421</v>
      </c>
    </row>
    <row r="47" spans="1:2" x14ac:dyDescent="0.35">
      <c r="A47" s="3">
        <v>46</v>
      </c>
      <c r="B47" s="3" t="s">
        <v>1456</v>
      </c>
    </row>
    <row r="48" spans="1:2" x14ac:dyDescent="0.35">
      <c r="A48" s="3">
        <v>47</v>
      </c>
      <c r="B48" s="3" t="s">
        <v>1422</v>
      </c>
    </row>
    <row r="49" spans="1:2" x14ac:dyDescent="0.35">
      <c r="A49" s="3">
        <v>48</v>
      </c>
      <c r="B49" s="3" t="s">
        <v>1457</v>
      </c>
    </row>
    <row r="50" spans="1:2" x14ac:dyDescent="0.35">
      <c r="A50" s="3">
        <v>49</v>
      </c>
      <c r="B50" s="3" t="s">
        <v>1458</v>
      </c>
    </row>
    <row r="51" spans="1:2" x14ac:dyDescent="0.35">
      <c r="A51" s="3">
        <v>50</v>
      </c>
      <c r="B51" s="3" t="s">
        <v>1459</v>
      </c>
    </row>
    <row r="52" spans="1:2" x14ac:dyDescent="0.35">
      <c r="A52" s="3">
        <v>51</v>
      </c>
      <c r="B52" s="3" t="s">
        <v>1428</v>
      </c>
    </row>
    <row r="53" spans="1:2" x14ac:dyDescent="0.35">
      <c r="A53" s="3">
        <v>52</v>
      </c>
      <c r="B53" s="3" t="s">
        <v>1460</v>
      </c>
    </row>
    <row r="54" spans="1:2" x14ac:dyDescent="0.35">
      <c r="A54" s="3">
        <v>53</v>
      </c>
      <c r="B54" s="3" t="s">
        <v>1407</v>
      </c>
    </row>
    <row r="55" spans="1:2" x14ac:dyDescent="0.35">
      <c r="A55" s="3">
        <v>54</v>
      </c>
      <c r="B55" s="3" t="s">
        <v>1461</v>
      </c>
    </row>
    <row r="56" spans="1:2" x14ac:dyDescent="0.35">
      <c r="A56" s="3">
        <v>55</v>
      </c>
      <c r="B56" s="3" t="s">
        <v>1462</v>
      </c>
    </row>
    <row r="57" spans="1:2" x14ac:dyDescent="0.35">
      <c r="A57" s="3">
        <v>56</v>
      </c>
      <c r="B57" s="3" t="s">
        <v>1463</v>
      </c>
    </row>
    <row r="58" spans="1:2" x14ac:dyDescent="0.35">
      <c r="A58" s="3">
        <v>57</v>
      </c>
      <c r="B58" s="3" t="s">
        <v>1418</v>
      </c>
    </row>
    <row r="59" spans="1:2" x14ac:dyDescent="0.35">
      <c r="A59" s="3">
        <v>58</v>
      </c>
      <c r="B59" s="3" t="s">
        <v>1464</v>
      </c>
    </row>
    <row r="60" spans="1:2" x14ac:dyDescent="0.35">
      <c r="A60" s="3">
        <v>59</v>
      </c>
      <c r="B60" s="3" t="s">
        <v>1372</v>
      </c>
    </row>
    <row r="61" spans="1:2" x14ac:dyDescent="0.35">
      <c r="A61" s="3">
        <v>60</v>
      </c>
      <c r="B61" s="3" t="s">
        <v>1427</v>
      </c>
    </row>
    <row r="62" spans="1:2" x14ac:dyDescent="0.35">
      <c r="A62" s="3">
        <v>61</v>
      </c>
      <c r="B62" s="3" t="s">
        <v>1426</v>
      </c>
    </row>
    <row r="63" spans="1:2" x14ac:dyDescent="0.35">
      <c r="A63" s="3">
        <v>62</v>
      </c>
      <c r="B63" s="3" t="s">
        <v>1411</v>
      </c>
    </row>
    <row r="64" spans="1:2" x14ac:dyDescent="0.35">
      <c r="A64" s="3">
        <v>63</v>
      </c>
      <c r="B64" s="3" t="s">
        <v>1465</v>
      </c>
    </row>
    <row r="65" spans="1:2" x14ac:dyDescent="0.35">
      <c r="A65" s="3">
        <v>64</v>
      </c>
      <c r="B65" s="3" t="s">
        <v>1403</v>
      </c>
    </row>
    <row r="66" spans="1:2" x14ac:dyDescent="0.35">
      <c r="A66" s="3">
        <v>65</v>
      </c>
      <c r="B66" s="3" t="s">
        <v>1466</v>
      </c>
    </row>
    <row r="67" spans="1:2" x14ac:dyDescent="0.35">
      <c r="A67" s="3">
        <v>66</v>
      </c>
      <c r="B67" s="3" t="s">
        <v>1467</v>
      </c>
    </row>
    <row r="68" spans="1:2" x14ac:dyDescent="0.35">
      <c r="A68" s="3">
        <v>67</v>
      </c>
      <c r="B68" s="3" t="s">
        <v>1425</v>
      </c>
    </row>
    <row r="69" spans="1:2" x14ac:dyDescent="0.35">
      <c r="A69" s="3">
        <v>68</v>
      </c>
      <c r="B69" s="3" t="s">
        <v>1468</v>
      </c>
    </row>
    <row r="70" spans="1:2" x14ac:dyDescent="0.35">
      <c r="A70" s="3">
        <v>69</v>
      </c>
      <c r="B70" s="3" t="s">
        <v>1469</v>
      </c>
    </row>
    <row r="71" spans="1:2" x14ac:dyDescent="0.35">
      <c r="A71" s="3">
        <v>70</v>
      </c>
      <c r="B71" s="3" t="s">
        <v>1470</v>
      </c>
    </row>
    <row r="72" spans="1:2" x14ac:dyDescent="0.35">
      <c r="A72" s="3">
        <v>71</v>
      </c>
      <c r="B72" s="3" t="s">
        <v>1471</v>
      </c>
    </row>
    <row r="73" spans="1:2" x14ac:dyDescent="0.35">
      <c r="A73" s="3">
        <v>72</v>
      </c>
      <c r="B73" s="3" t="s">
        <v>1472</v>
      </c>
    </row>
    <row r="74" spans="1:2" x14ac:dyDescent="0.35">
      <c r="A74" s="3">
        <v>73</v>
      </c>
      <c r="B74" s="3" t="s">
        <v>1473</v>
      </c>
    </row>
    <row r="75" spans="1:2" x14ac:dyDescent="0.35">
      <c r="A75" s="3">
        <v>74</v>
      </c>
      <c r="B75" s="3" t="s">
        <v>1474</v>
      </c>
    </row>
    <row r="76" spans="1:2" x14ac:dyDescent="0.35">
      <c r="A76" s="3">
        <v>75</v>
      </c>
      <c r="B76" s="3" t="s">
        <v>1420</v>
      </c>
    </row>
    <row r="77" spans="1:2" x14ac:dyDescent="0.35">
      <c r="A77" s="3">
        <v>76</v>
      </c>
      <c r="B77" s="3" t="s">
        <v>1475</v>
      </c>
    </row>
    <row r="78" spans="1:2" x14ac:dyDescent="0.35">
      <c r="A78" s="3">
        <v>77</v>
      </c>
      <c r="B78" s="3" t="s">
        <v>1405</v>
      </c>
    </row>
    <row r="79" spans="1:2" x14ac:dyDescent="0.35">
      <c r="A79" s="3">
        <v>78</v>
      </c>
      <c r="B79" s="3" t="s">
        <v>1476</v>
      </c>
    </row>
    <row r="80" spans="1:2" x14ac:dyDescent="0.35">
      <c r="A80" s="3">
        <v>79</v>
      </c>
      <c r="B80" s="3" t="s">
        <v>1396</v>
      </c>
    </row>
    <row r="81" spans="1:2" x14ac:dyDescent="0.35">
      <c r="A81" s="3">
        <v>80</v>
      </c>
      <c r="B81" s="3" t="s">
        <v>1397</v>
      </c>
    </row>
    <row r="82" spans="1:2" x14ac:dyDescent="0.35">
      <c r="A82" s="3">
        <v>81</v>
      </c>
      <c r="B82" s="3" t="s">
        <v>1398</v>
      </c>
    </row>
    <row r="83" spans="1:2" x14ac:dyDescent="0.35">
      <c r="A83" s="3">
        <v>82</v>
      </c>
      <c r="B83" s="3" t="s">
        <v>1412</v>
      </c>
    </row>
    <row r="84" spans="1:2" x14ac:dyDescent="0.35">
      <c r="A84" s="3">
        <v>83</v>
      </c>
      <c r="B84" s="3" t="s">
        <v>1401</v>
      </c>
    </row>
    <row r="85" spans="1:2" x14ac:dyDescent="0.35">
      <c r="A85" s="3">
        <v>84</v>
      </c>
      <c r="B85" s="3" t="s">
        <v>1399</v>
      </c>
    </row>
  </sheetData>
  <sortState xmlns:xlrd2="http://schemas.microsoft.com/office/spreadsheetml/2017/richdata2" ref="B3:B85">
    <sortCondition ref="B3:B85"/>
  </sortState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360B-0F3F-4C25-B92D-59B368B18624}">
  <sheetPr>
    <tabColor theme="8"/>
  </sheetPr>
  <dimension ref="A1:B10"/>
  <sheetViews>
    <sheetView tabSelected="1" workbookViewId="0">
      <selection activeCell="B8" sqref="B8"/>
    </sheetView>
  </sheetViews>
  <sheetFormatPr defaultRowHeight="14.5" x14ac:dyDescent="0.35"/>
  <cols>
    <col min="2" max="2" width="23.6328125" bestFit="1" customWidth="1"/>
  </cols>
  <sheetData>
    <row r="1" spans="1:2" ht="29" x14ac:dyDescent="0.35">
      <c r="A1" s="19" t="s">
        <v>0</v>
      </c>
      <c r="B1" s="19" t="s">
        <v>1367</v>
      </c>
    </row>
    <row r="2" spans="1:2" x14ac:dyDescent="0.35">
      <c r="A2" s="3">
        <v>1</v>
      </c>
      <c r="B2" s="18" t="s">
        <v>1540</v>
      </c>
    </row>
    <row r="3" spans="1:2" x14ac:dyDescent="0.35">
      <c r="A3" s="3">
        <v>2</v>
      </c>
      <c r="B3" s="18" t="s">
        <v>1541</v>
      </c>
    </row>
    <row r="4" spans="1:2" x14ac:dyDescent="0.35">
      <c r="A4" s="3">
        <v>3</v>
      </c>
      <c r="B4" s="18" t="s">
        <v>1542</v>
      </c>
    </row>
    <row r="5" spans="1:2" x14ac:dyDescent="0.35">
      <c r="A5" s="3">
        <v>4</v>
      </c>
      <c r="B5" s="18" t="s">
        <v>1543</v>
      </c>
    </row>
    <row r="6" spans="1:2" x14ac:dyDescent="0.35">
      <c r="A6" s="3">
        <v>5</v>
      </c>
      <c r="B6" s="18" t="s">
        <v>1545</v>
      </c>
    </row>
    <row r="7" spans="1:2" x14ac:dyDescent="0.35">
      <c r="A7" s="3">
        <v>6</v>
      </c>
      <c r="B7" s="18" t="s">
        <v>1546</v>
      </c>
    </row>
    <row r="8" spans="1:2" x14ac:dyDescent="0.35">
      <c r="A8" s="3">
        <v>7</v>
      </c>
      <c r="B8" s="18" t="s">
        <v>1544</v>
      </c>
    </row>
    <row r="9" spans="1:2" x14ac:dyDescent="0.35">
      <c r="A9" s="3">
        <v>8</v>
      </c>
      <c r="B9" s="18" t="s">
        <v>1547</v>
      </c>
    </row>
    <row r="10" spans="1:2" x14ac:dyDescent="0.35">
      <c r="A10" s="3">
        <v>9</v>
      </c>
      <c r="B10" s="18" t="s">
        <v>1548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a01</vt:lpstr>
      <vt:lpstr>a02</vt:lpstr>
      <vt:lpstr>b01</vt:lpstr>
      <vt:lpstr>b02</vt:lpstr>
      <vt:lpstr>b03</vt:lpstr>
      <vt:lpstr>b04</vt:lpstr>
      <vt:lpstr>b05</vt:lpstr>
      <vt:lpstr>b06</vt:lpstr>
      <vt:lpstr>c01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2015-06-05T18:19:34Z</dcterms:created>
  <dcterms:modified xsi:type="dcterms:W3CDTF">2021-03-02T19:28:39Z</dcterms:modified>
</cp:coreProperties>
</file>