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0515" windowHeight="11325"/>
  </bookViews>
  <sheets>
    <sheet name="Singles Only " sheetId="1" r:id="rId1"/>
  </sheets>
  <definedNames>
    <definedName name="_xlnm.Print_Area" localSheetId="0">'Singles Only '!#REF!</definedName>
  </definedNames>
  <calcPr calcId="125725"/>
</workbook>
</file>

<file path=xl/calcChain.xml><?xml version="1.0" encoding="utf-8"?>
<calcChain xmlns="http://schemas.openxmlformats.org/spreadsheetml/2006/main">
  <c r="Q47" i="1"/>
  <c r="S47" s="1"/>
  <c r="T47" s="1"/>
  <c r="P47"/>
  <c r="Q46"/>
  <c r="S46" s="1"/>
  <c r="T46" s="1"/>
  <c r="P46"/>
  <c r="Q45"/>
  <c r="S45" s="1"/>
  <c r="T45" s="1"/>
  <c r="P45"/>
  <c r="Q37"/>
  <c r="S37" s="1"/>
  <c r="T37" s="1"/>
  <c r="P37"/>
  <c r="Q36"/>
  <c r="S36" s="1"/>
  <c r="T36" s="1"/>
  <c r="P36"/>
  <c r="Q35"/>
  <c r="S35" s="1"/>
  <c r="T35" s="1"/>
  <c r="P35"/>
  <c r="Q17"/>
  <c r="S17" s="1"/>
  <c r="T17" s="1"/>
  <c r="P17"/>
  <c r="Q16"/>
  <c r="S16" s="1"/>
  <c r="T16" s="1"/>
  <c r="P16"/>
  <c r="Q15"/>
  <c r="S15" s="1"/>
  <c r="T15" s="1"/>
  <c r="P15"/>
  <c r="Q51"/>
  <c r="S51" s="1"/>
  <c r="T51" s="1"/>
  <c r="Q7"/>
  <c r="S7" s="1"/>
  <c r="T7" s="1"/>
  <c r="P7"/>
  <c r="Q6"/>
  <c r="S6" s="1"/>
  <c r="T6" s="1"/>
  <c r="P6"/>
  <c r="Q5"/>
  <c r="S5" s="1"/>
  <c r="T5" s="1"/>
  <c r="P5"/>
  <c r="Q62"/>
  <c r="S62" s="1"/>
  <c r="T62" s="1"/>
  <c r="P62"/>
  <c r="Q61"/>
  <c r="S61" s="1"/>
  <c r="T61" s="1"/>
  <c r="P61"/>
  <c r="Q60"/>
  <c r="S60" s="1"/>
  <c r="T60" s="1"/>
  <c r="P60"/>
  <c r="Q32"/>
  <c r="S32" s="1"/>
  <c r="T32" s="1"/>
  <c r="P32"/>
  <c r="Q31"/>
  <c r="S31" s="1"/>
  <c r="T31" s="1"/>
  <c r="P31"/>
  <c r="Q30"/>
  <c r="S30" s="1"/>
  <c r="T30" s="1"/>
  <c r="P30"/>
  <c r="Q42"/>
  <c r="S42" s="1"/>
  <c r="T42" s="1"/>
  <c r="P42"/>
  <c r="Q41"/>
  <c r="S41" s="1"/>
  <c r="T41" s="1"/>
  <c r="P41"/>
  <c r="Q40"/>
  <c r="S40" s="1"/>
  <c r="T40" s="1"/>
  <c r="P40"/>
  <c r="Q57"/>
  <c r="S57" s="1"/>
  <c r="T57" s="1"/>
  <c r="P57"/>
  <c r="Q56"/>
  <c r="S56" s="1"/>
  <c r="T56" s="1"/>
  <c r="P56"/>
  <c r="Q55"/>
  <c r="S55" s="1"/>
  <c r="T55" s="1"/>
  <c r="P55"/>
  <c r="Q22"/>
  <c r="S22" s="1"/>
  <c r="T22" s="1"/>
  <c r="P22"/>
  <c r="Q21"/>
  <c r="S21" s="1"/>
  <c r="T21" s="1"/>
  <c r="P21"/>
  <c r="Q20"/>
  <c r="S20" s="1"/>
  <c r="T20" s="1"/>
  <c r="P20"/>
  <c r="Q27"/>
  <c r="S27" s="1"/>
  <c r="T27" s="1"/>
  <c r="P27"/>
  <c r="Q26"/>
  <c r="S26" s="1"/>
  <c r="T26" s="1"/>
  <c r="P26"/>
  <c r="Q25"/>
  <c r="S25" s="1"/>
  <c r="T25" s="1"/>
  <c r="P25"/>
  <c r="Q12"/>
  <c r="S12" s="1"/>
  <c r="T12" s="1"/>
  <c r="P12"/>
  <c r="Q11"/>
  <c r="S11" s="1"/>
  <c r="T11" s="1"/>
  <c r="P11"/>
  <c r="Q10"/>
  <c r="S10" s="1"/>
  <c r="T10" s="1"/>
  <c r="P10"/>
  <c r="Q52"/>
  <c r="S52" s="1"/>
  <c r="T52" s="1"/>
  <c r="P52"/>
  <c r="P51"/>
  <c r="Q50"/>
  <c r="S50" s="1"/>
  <c r="T50" s="1"/>
  <c r="P50"/>
</calcChain>
</file>

<file path=xl/sharedStrings.xml><?xml version="1.0" encoding="utf-8"?>
<sst xmlns="http://schemas.openxmlformats.org/spreadsheetml/2006/main" count="457" uniqueCount="71">
  <si>
    <t>Bet Type</t>
  </si>
  <si>
    <t>Call Type</t>
  </si>
  <si>
    <t>Odds Range</t>
  </si>
  <si>
    <t>Sort On</t>
  </si>
  <si>
    <t>R/P Treatment</t>
  </si>
  <si>
    <t>L-H/H-L</t>
  </si>
  <si>
    <t>ASL</t>
  </si>
  <si>
    <t>Divs</t>
  </si>
  <si>
    <t>Period</t>
  </si>
  <si>
    <t>Reverse?</t>
  </si>
  <si>
    <t>Singles</t>
  </si>
  <si>
    <t>Doubles</t>
  </si>
  <si>
    <t>Trebles</t>
  </si>
  <si>
    <t>Win Wks</t>
  </si>
  <si>
    <t>Lose Wks</t>
  </si>
  <si>
    <t>Bets</t>
  </si>
  <si>
    <t>Wins</t>
  </si>
  <si>
    <t>% Wins</t>
  </si>
  <si>
    <t>H-L</t>
  </si>
  <si>
    <t>ALL</t>
  </si>
  <si>
    <t>All Teams</t>
  </si>
  <si>
    <t>UK/Prem</t>
  </si>
  <si>
    <t>Weekend</t>
  </si>
  <si>
    <t>Match Limitation</t>
  </si>
  <si>
    <t>Call  Limitations</t>
  </si>
  <si>
    <t>All Matches</t>
  </si>
  <si>
    <t>Staked</t>
  </si>
  <si>
    <t>Gross Won</t>
  </si>
  <si>
    <t>Net Won</t>
  </si>
  <si>
    <t>% Won</t>
  </si>
  <si>
    <t>Home Win Calls (Bookie)</t>
  </si>
  <si>
    <t>Home Team AI Reliability</t>
  </si>
  <si>
    <t>L-H</t>
  </si>
  <si>
    <t>Home Win Calls (PaW)</t>
  </si>
  <si>
    <t>Full Week</t>
  </si>
  <si>
    <t>Call as Draws</t>
  </si>
  <si>
    <t>Max L/Wk</t>
  </si>
  <si>
    <t>Limit Calls</t>
  </si>
  <si>
    <t>Wk No</t>
  </si>
  <si>
    <t>1X2 Betting</t>
  </si>
  <si>
    <t>Draw Calls (Bookie)</t>
  </si>
  <si>
    <t>1X2 Away Win Odds</t>
  </si>
  <si>
    <t>No Reverse</t>
  </si>
  <si>
    <t>OPTIONS</t>
  </si>
  <si>
    <t>Over 2.5 Goals Betting</t>
  </si>
  <si>
    <t>0.00-0.00</t>
  </si>
  <si>
    <t>All</t>
  </si>
  <si>
    <t>Staying Teams Only</t>
  </si>
  <si>
    <t>useless</t>
  </si>
  <si>
    <t>Under 2.5 Goals Odds</t>
  </si>
  <si>
    <t>PaW Opposite to Bookie</t>
  </si>
  <si>
    <t>Win Only</t>
  </si>
  <si>
    <t>Home team PT Reliability</t>
  </si>
  <si>
    <t>1.60-2.00</t>
  </si>
  <si>
    <t>UK/European Major</t>
  </si>
  <si>
    <t>Call as Draws (1X2)</t>
  </si>
  <si>
    <t>BEST BETTING OPTIONS FOR HIGH ODDS RETURNS - EUROPE 2015-2015</t>
  </si>
  <si>
    <t>Home Win Probabilities</t>
  </si>
  <si>
    <t>UK/European Premier</t>
  </si>
  <si>
    <t>1X2 Home Win Odds</t>
  </si>
  <si>
    <t>Call as Aways</t>
  </si>
  <si>
    <t>1.60 - 2.50</t>
  </si>
  <si>
    <t>All Divisions</t>
  </si>
  <si>
    <t>2.00 - 2.80</t>
  </si>
  <si>
    <t>2.20 - 2.50</t>
  </si>
  <si>
    <t>2.00-2.20</t>
  </si>
  <si>
    <t>Away Win Probabilities</t>
  </si>
  <si>
    <t>1.50 - 2.00</t>
  </si>
  <si>
    <t>2.00-2.25</t>
  </si>
  <si>
    <t>UK/European Major Divs</t>
  </si>
  <si>
    <t>Singles Ranking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</si>
</sst>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10" fontId="0" fillId="0" borderId="0" xfId="0" applyNumberFormat="1"/>
    <xf numFmtId="0" fontId="3" fillId="0" borderId="0" xfId="0" applyFont="1" applyAlignment="1">
      <alignment horizontal="center"/>
    </xf>
    <xf numFmtId="16" fontId="1" fillId="0" borderId="0" xfId="0" applyNumberFormat="1" applyFont="1"/>
    <xf numFmtId="1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3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2D69A"/>
      <color rgb="FFFFFF66"/>
      <color rgb="FFC2E7F4"/>
      <color rgb="FFFFCCFF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20"/>
  <sheetViews>
    <sheetView tabSelected="1" zoomScale="70" zoomScaleNormal="70" workbookViewId="0">
      <selection activeCell="U51" sqref="U51:U52"/>
    </sheetView>
  </sheetViews>
  <sheetFormatPr defaultRowHeight="15"/>
  <cols>
    <col min="1" max="1" width="11.140625" customWidth="1"/>
    <col min="2" max="2" width="12.140625" customWidth="1"/>
    <col min="3" max="3" width="28.42578125" customWidth="1"/>
    <col min="4" max="4" width="18.28515625" customWidth="1"/>
    <col min="5" max="5" width="30.42578125" customWidth="1"/>
    <col min="7" max="7" width="10" bestFit="1" customWidth="1"/>
    <col min="8" max="8" width="17.140625" customWidth="1"/>
    <col min="9" max="9" width="27.140625" customWidth="1"/>
    <col min="10" max="10" width="10.28515625" customWidth="1"/>
    <col min="11" max="11" width="7.7109375" customWidth="1"/>
    <col min="12" max="12" width="9.5703125" customWidth="1"/>
    <col min="13" max="13" width="9.28515625" customWidth="1"/>
    <col min="14" max="14" width="8.5703125" customWidth="1"/>
    <col min="17" max="17" width="10.7109375" customWidth="1"/>
    <col min="18" max="18" width="11" customWidth="1"/>
    <col min="19" max="19" width="11.42578125" customWidth="1"/>
    <col min="20" max="20" width="13" customWidth="1"/>
    <col min="21" max="21" width="10.140625" customWidth="1"/>
    <col min="22" max="22" width="7.42578125" customWidth="1"/>
    <col min="23" max="23" width="13" customWidth="1"/>
  </cols>
  <sheetData>
    <row r="1" spans="1:21" ht="21">
      <c r="A1" s="6" t="s">
        <v>56</v>
      </c>
    </row>
    <row r="2" spans="1:21">
      <c r="A2" s="18" t="s">
        <v>70</v>
      </c>
    </row>
    <row r="3" spans="1:21" ht="18.75">
      <c r="A3" s="18"/>
      <c r="B3" s="9" t="s">
        <v>43</v>
      </c>
    </row>
    <row r="4" spans="1:21">
      <c r="A4" s="13">
        <v>1</v>
      </c>
      <c r="B4" s="5" t="s">
        <v>0</v>
      </c>
      <c r="C4" s="4" t="s">
        <v>39</v>
      </c>
      <c r="D4" t="s">
        <v>3</v>
      </c>
      <c r="E4" s="4" t="s">
        <v>52</v>
      </c>
      <c r="F4" t="s">
        <v>5</v>
      </c>
      <c r="G4" s="4" t="s">
        <v>32</v>
      </c>
      <c r="H4" t="s">
        <v>7</v>
      </c>
      <c r="I4" s="4" t="s">
        <v>21</v>
      </c>
      <c r="K4" s="1" t="s">
        <v>38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26</v>
      </c>
      <c r="R4" s="1" t="s">
        <v>27</v>
      </c>
      <c r="S4" s="1" t="s">
        <v>28</v>
      </c>
      <c r="T4" s="12" t="s">
        <v>29</v>
      </c>
      <c r="U4" s="1" t="s">
        <v>36</v>
      </c>
    </row>
    <row r="5" spans="1:21">
      <c r="A5" s="13"/>
      <c r="B5" s="5" t="s">
        <v>1</v>
      </c>
      <c r="C5" s="4" t="s">
        <v>33</v>
      </c>
      <c r="D5" t="s">
        <v>4</v>
      </c>
      <c r="E5" s="4" t="s">
        <v>20</v>
      </c>
      <c r="F5" t="s">
        <v>6</v>
      </c>
      <c r="G5" s="10" t="s">
        <v>19</v>
      </c>
      <c r="H5" t="s">
        <v>8</v>
      </c>
      <c r="I5" s="4" t="s">
        <v>22</v>
      </c>
      <c r="J5" t="s">
        <v>10</v>
      </c>
      <c r="K5" s="1">
        <v>27</v>
      </c>
      <c r="L5" s="1">
        <v>16</v>
      </c>
      <c r="M5" s="1">
        <v>8</v>
      </c>
      <c r="N5" s="1">
        <v>136</v>
      </c>
      <c r="O5" s="1">
        <v>39</v>
      </c>
      <c r="P5" s="2">
        <f>O5/N5</f>
        <v>0.28676470588235292</v>
      </c>
      <c r="Q5" s="3">
        <f>N5</f>
        <v>136</v>
      </c>
      <c r="R5" s="3">
        <v>178.72</v>
      </c>
      <c r="S5" s="3">
        <f>R5-Q5</f>
        <v>42.72</v>
      </c>
      <c r="T5" s="14">
        <f>S5/Q5</f>
        <v>0.3141176470588235</v>
      </c>
      <c r="U5" s="1">
        <v>2</v>
      </c>
    </row>
    <row r="6" spans="1:21">
      <c r="A6" s="13"/>
      <c r="B6" s="5" t="s">
        <v>2</v>
      </c>
      <c r="C6" s="4" t="s">
        <v>67</v>
      </c>
      <c r="D6" t="s">
        <v>23</v>
      </c>
      <c r="E6" s="4" t="s">
        <v>25</v>
      </c>
      <c r="F6" t="s">
        <v>46</v>
      </c>
      <c r="G6" s="4"/>
      <c r="H6" t="s">
        <v>37</v>
      </c>
      <c r="I6" s="7">
        <v>6</v>
      </c>
      <c r="J6" t="s">
        <v>11</v>
      </c>
      <c r="K6" s="1">
        <v>27</v>
      </c>
      <c r="L6" s="1">
        <v>13</v>
      </c>
      <c r="M6" s="1">
        <v>10</v>
      </c>
      <c r="N6" s="1">
        <v>330</v>
      </c>
      <c r="O6" s="1">
        <v>25</v>
      </c>
      <c r="P6" s="2">
        <f t="shared" ref="P6:P7" si="0">O6/N6</f>
        <v>7.575757575757576E-2</v>
      </c>
      <c r="Q6" s="3">
        <f t="shared" ref="Q6:Q7" si="1">N6</f>
        <v>330</v>
      </c>
      <c r="R6" s="1">
        <v>500.38</v>
      </c>
      <c r="S6" s="3">
        <f t="shared" ref="S6:S7" si="2">R6-Q6</f>
        <v>170.38</v>
      </c>
      <c r="T6" s="15">
        <f t="shared" ref="T6:T7" si="3">S6/Q6</f>
        <v>0.51630303030303026</v>
      </c>
      <c r="U6" s="1">
        <v>4</v>
      </c>
    </row>
    <row r="7" spans="1:21">
      <c r="A7" s="13"/>
      <c r="B7" s="5"/>
      <c r="C7" s="4"/>
      <c r="E7" s="4"/>
      <c r="G7" s="4"/>
      <c r="H7" t="s">
        <v>9</v>
      </c>
      <c r="I7" s="4" t="s">
        <v>60</v>
      </c>
      <c r="J7" t="s">
        <v>12</v>
      </c>
      <c r="K7" s="1">
        <v>27</v>
      </c>
      <c r="L7" s="1">
        <v>6</v>
      </c>
      <c r="M7" s="1">
        <v>17</v>
      </c>
      <c r="N7" s="1">
        <v>430</v>
      </c>
      <c r="O7" s="1">
        <v>6</v>
      </c>
      <c r="P7" s="2">
        <f t="shared" si="0"/>
        <v>1.3953488372093023E-2</v>
      </c>
      <c r="Q7" s="3">
        <f t="shared" si="1"/>
        <v>430</v>
      </c>
      <c r="R7" s="3">
        <v>544.67999999999995</v>
      </c>
      <c r="S7" s="3">
        <f t="shared" si="2"/>
        <v>114.67999999999995</v>
      </c>
      <c r="T7" s="11">
        <f t="shared" si="3"/>
        <v>0.26669767441860454</v>
      </c>
      <c r="U7" s="17">
        <v>9</v>
      </c>
    </row>
    <row r="8" spans="1:21" ht="15.75" customHeight="1">
      <c r="A8" s="9"/>
      <c r="B8" s="9"/>
    </row>
    <row r="9" spans="1:21" ht="18.75">
      <c r="A9" s="9">
        <v>2</v>
      </c>
      <c r="B9" s="5" t="s">
        <v>0</v>
      </c>
      <c r="C9" s="4" t="s">
        <v>39</v>
      </c>
      <c r="D9" t="s">
        <v>3</v>
      </c>
      <c r="E9" s="4" t="s">
        <v>59</v>
      </c>
      <c r="F9" t="s">
        <v>5</v>
      </c>
      <c r="G9" s="4" t="s">
        <v>32</v>
      </c>
      <c r="H9" t="s">
        <v>7</v>
      </c>
      <c r="I9" s="4" t="s">
        <v>54</v>
      </c>
      <c r="K9" s="1" t="s">
        <v>38</v>
      </c>
      <c r="L9" s="1" t="s">
        <v>13</v>
      </c>
      <c r="M9" s="1" t="s">
        <v>14</v>
      </c>
      <c r="N9" s="1" t="s">
        <v>15</v>
      </c>
      <c r="O9" s="1" t="s">
        <v>16</v>
      </c>
      <c r="P9" s="1" t="s">
        <v>17</v>
      </c>
      <c r="Q9" s="1" t="s">
        <v>26</v>
      </c>
      <c r="R9" s="1" t="s">
        <v>27</v>
      </c>
      <c r="S9" s="1" t="s">
        <v>28</v>
      </c>
      <c r="T9" s="12" t="s">
        <v>29</v>
      </c>
      <c r="U9" s="1" t="s">
        <v>36</v>
      </c>
    </row>
    <row r="10" spans="1:21">
      <c r="A10" s="12"/>
      <c r="B10" s="5" t="s">
        <v>1</v>
      </c>
      <c r="C10" s="4" t="s">
        <v>40</v>
      </c>
      <c r="D10" t="s">
        <v>4</v>
      </c>
      <c r="E10" s="4" t="s">
        <v>20</v>
      </c>
      <c r="F10" t="s">
        <v>6</v>
      </c>
      <c r="G10" s="10" t="s">
        <v>19</v>
      </c>
      <c r="H10" t="s">
        <v>8</v>
      </c>
      <c r="I10" s="4" t="s">
        <v>34</v>
      </c>
      <c r="J10" t="s">
        <v>10</v>
      </c>
      <c r="K10" s="1">
        <v>27</v>
      </c>
      <c r="L10" s="1">
        <v>17</v>
      </c>
      <c r="M10" s="1">
        <v>10</v>
      </c>
      <c r="N10" s="1">
        <v>150</v>
      </c>
      <c r="O10" s="1">
        <v>67</v>
      </c>
      <c r="P10" s="2">
        <f>O10/N10</f>
        <v>0.44666666666666666</v>
      </c>
      <c r="Q10" s="3">
        <f>N10</f>
        <v>150</v>
      </c>
      <c r="R10" s="3">
        <v>180.98</v>
      </c>
      <c r="S10" s="3">
        <f>R10-Q10</f>
        <v>30.97999999999999</v>
      </c>
      <c r="T10" s="14">
        <f>S10/Q10</f>
        <v>0.20653333333333326</v>
      </c>
      <c r="U10" s="1">
        <v>2</v>
      </c>
    </row>
    <row r="11" spans="1:21">
      <c r="A11" s="12"/>
      <c r="B11" s="5" t="s">
        <v>2</v>
      </c>
      <c r="C11" s="4"/>
      <c r="D11" t="s">
        <v>23</v>
      </c>
      <c r="E11" s="4" t="s">
        <v>25</v>
      </c>
      <c r="F11" t="s">
        <v>46</v>
      </c>
      <c r="G11" s="4"/>
      <c r="H11" t="s">
        <v>37</v>
      </c>
      <c r="I11" s="7">
        <v>6</v>
      </c>
      <c r="J11" t="s">
        <v>11</v>
      </c>
      <c r="K11" s="1">
        <v>27</v>
      </c>
      <c r="L11" s="1">
        <v>15</v>
      </c>
      <c r="M11" s="1">
        <v>12</v>
      </c>
      <c r="N11" s="1">
        <v>354</v>
      </c>
      <c r="O11" s="1">
        <v>75</v>
      </c>
      <c r="P11" s="2">
        <f t="shared" ref="P11:P12" si="4">O11/N11</f>
        <v>0.21186440677966101</v>
      </c>
      <c r="Q11" s="3">
        <f t="shared" ref="Q11:Q12" si="5">N11</f>
        <v>354</v>
      </c>
      <c r="R11" s="1">
        <v>545.85</v>
      </c>
      <c r="S11" s="3">
        <f t="shared" ref="S11:S12" si="6">R11-Q11</f>
        <v>191.85000000000002</v>
      </c>
      <c r="T11" s="15">
        <f t="shared" ref="T11:T12" si="7">S11/Q11</f>
        <v>0.54194915254237297</v>
      </c>
      <c r="U11" s="1">
        <v>2</v>
      </c>
    </row>
    <row r="12" spans="1:21">
      <c r="A12" s="12"/>
      <c r="B12" s="5"/>
      <c r="C12" s="4"/>
      <c r="E12" s="4"/>
      <c r="G12" s="4"/>
      <c r="H12" t="s">
        <v>9</v>
      </c>
      <c r="I12" s="4" t="s">
        <v>60</v>
      </c>
      <c r="J12" t="s">
        <v>12</v>
      </c>
      <c r="K12" s="1">
        <v>27</v>
      </c>
      <c r="L12" s="1">
        <v>10</v>
      </c>
      <c r="M12" s="1">
        <v>16</v>
      </c>
      <c r="N12" s="1">
        <v>451</v>
      </c>
      <c r="O12" s="1">
        <v>51</v>
      </c>
      <c r="P12" s="2">
        <f t="shared" si="4"/>
        <v>0.1130820399113082</v>
      </c>
      <c r="Q12" s="3">
        <f t="shared" si="5"/>
        <v>451</v>
      </c>
      <c r="R12" s="3">
        <v>1000.29</v>
      </c>
      <c r="S12" s="3">
        <f t="shared" si="6"/>
        <v>549.29</v>
      </c>
      <c r="T12" s="16">
        <f t="shared" si="7"/>
        <v>1.2179379157427936</v>
      </c>
      <c r="U12" s="17">
        <v>5</v>
      </c>
    </row>
    <row r="13" spans="1:21">
      <c r="A13" s="12"/>
      <c r="B13" s="5"/>
      <c r="C13" s="4"/>
      <c r="E13" s="4"/>
      <c r="G13" s="4"/>
      <c r="I13" s="4"/>
      <c r="K13" s="1"/>
      <c r="L13" s="1"/>
      <c r="M13" s="1"/>
      <c r="N13" s="1"/>
      <c r="O13" s="1"/>
      <c r="P13" s="2"/>
      <c r="Q13" s="3"/>
      <c r="R13" s="3"/>
      <c r="S13" s="3"/>
      <c r="T13" s="11"/>
      <c r="U13" s="1"/>
    </row>
    <row r="14" spans="1:21" ht="18.75">
      <c r="A14" s="9">
        <v>3</v>
      </c>
      <c r="B14" s="5" t="s">
        <v>0</v>
      </c>
      <c r="C14" s="4" t="s">
        <v>39</v>
      </c>
      <c r="D14" t="s">
        <v>3</v>
      </c>
      <c r="E14" s="4" t="s">
        <v>41</v>
      </c>
      <c r="F14" t="s">
        <v>5</v>
      </c>
      <c r="G14" s="4" t="s">
        <v>32</v>
      </c>
      <c r="H14" t="s">
        <v>7</v>
      </c>
      <c r="I14" s="4" t="s">
        <v>21</v>
      </c>
      <c r="K14" s="1" t="s">
        <v>38</v>
      </c>
      <c r="L14" s="1" t="s">
        <v>13</v>
      </c>
      <c r="M14" s="1" t="s">
        <v>14</v>
      </c>
      <c r="N14" s="1" t="s">
        <v>15</v>
      </c>
      <c r="O14" s="1" t="s">
        <v>16</v>
      </c>
      <c r="P14" s="1" t="s">
        <v>17</v>
      </c>
      <c r="Q14" s="1" t="s">
        <v>26</v>
      </c>
      <c r="R14" s="1" t="s">
        <v>27</v>
      </c>
      <c r="S14" s="1" t="s">
        <v>28</v>
      </c>
      <c r="T14" s="12" t="s">
        <v>29</v>
      </c>
      <c r="U14" s="1" t="s">
        <v>36</v>
      </c>
    </row>
    <row r="15" spans="1:21">
      <c r="A15" s="12"/>
      <c r="B15" s="5" t="s">
        <v>1</v>
      </c>
      <c r="C15" s="4" t="s">
        <v>30</v>
      </c>
      <c r="D15" t="s">
        <v>4</v>
      </c>
      <c r="E15" s="4" t="s">
        <v>20</v>
      </c>
      <c r="F15" t="s">
        <v>6</v>
      </c>
      <c r="G15" s="4" t="s">
        <v>19</v>
      </c>
      <c r="H15" t="s">
        <v>8</v>
      </c>
      <c r="I15" s="4" t="s">
        <v>34</v>
      </c>
      <c r="J15" t="s">
        <v>10</v>
      </c>
      <c r="K15" s="1">
        <v>27</v>
      </c>
      <c r="L15" s="1">
        <v>15</v>
      </c>
      <c r="M15" s="1">
        <v>9</v>
      </c>
      <c r="N15" s="1">
        <v>132</v>
      </c>
      <c r="O15" s="1">
        <v>47</v>
      </c>
      <c r="P15" s="2">
        <f>O15/N15</f>
        <v>0.35606060606060608</v>
      </c>
      <c r="Q15" s="3">
        <f>N15</f>
        <v>132</v>
      </c>
      <c r="R15" s="3">
        <v>157.80000000000001</v>
      </c>
      <c r="S15" s="3">
        <f>R15-Q15</f>
        <v>25.800000000000011</v>
      </c>
      <c r="T15" s="14">
        <f>S15/Q15</f>
        <v>0.19545454545454555</v>
      </c>
      <c r="U15" s="1">
        <v>4</v>
      </c>
    </row>
    <row r="16" spans="1:21">
      <c r="A16" s="12"/>
      <c r="B16" s="5" t="s">
        <v>2</v>
      </c>
      <c r="C16" s="4" t="s">
        <v>65</v>
      </c>
      <c r="D16" t="s">
        <v>23</v>
      </c>
      <c r="E16" s="4" t="s">
        <v>25</v>
      </c>
      <c r="F16" t="s">
        <v>46</v>
      </c>
      <c r="G16" s="4"/>
      <c r="H16" t="s">
        <v>37</v>
      </c>
      <c r="I16" s="7">
        <v>6</v>
      </c>
      <c r="J16" t="s">
        <v>11</v>
      </c>
      <c r="K16" s="1">
        <v>27</v>
      </c>
      <c r="L16" s="1">
        <v>9</v>
      </c>
      <c r="M16" s="1">
        <v>14</v>
      </c>
      <c r="N16" s="1">
        <v>313</v>
      </c>
      <c r="O16" s="1">
        <v>37</v>
      </c>
      <c r="P16" s="2">
        <f t="shared" ref="P16:P17" si="8">O16/N16</f>
        <v>0.1182108626198083</v>
      </c>
      <c r="Q16" s="3">
        <f t="shared" ref="Q16:Q17" si="9">N16</f>
        <v>313</v>
      </c>
      <c r="R16" s="1">
        <v>411.33</v>
      </c>
      <c r="S16" s="3">
        <f t="shared" ref="S16:S17" si="10">R16-Q16</f>
        <v>98.329999999999984</v>
      </c>
      <c r="T16" s="11">
        <f t="shared" ref="T16:T17" si="11">S16/Q16</f>
        <v>0.31415335463258781</v>
      </c>
      <c r="U16" s="1">
        <v>4</v>
      </c>
    </row>
    <row r="17" spans="1:21">
      <c r="A17" s="12"/>
      <c r="B17" s="5"/>
      <c r="C17" s="4"/>
      <c r="E17" s="4"/>
      <c r="G17" s="4"/>
      <c r="H17" t="s">
        <v>9</v>
      </c>
      <c r="I17" s="4" t="s">
        <v>35</v>
      </c>
      <c r="J17" t="s">
        <v>12</v>
      </c>
      <c r="K17" s="1">
        <v>27</v>
      </c>
      <c r="L17" s="1">
        <v>8</v>
      </c>
      <c r="M17" s="1">
        <v>15</v>
      </c>
      <c r="N17" s="1">
        <v>402</v>
      </c>
      <c r="O17" s="1">
        <v>14</v>
      </c>
      <c r="P17" s="2">
        <f t="shared" si="8"/>
        <v>3.482587064676617E-2</v>
      </c>
      <c r="Q17" s="3">
        <f t="shared" si="9"/>
        <v>402</v>
      </c>
      <c r="R17" s="3">
        <v>506.85</v>
      </c>
      <c r="S17" s="3">
        <f t="shared" si="10"/>
        <v>104.85000000000002</v>
      </c>
      <c r="T17" s="11">
        <f t="shared" si="11"/>
        <v>0.26082089552238813</v>
      </c>
      <c r="U17" s="1">
        <v>4</v>
      </c>
    </row>
    <row r="18" spans="1:21">
      <c r="A18" s="12"/>
      <c r="B18" s="5"/>
      <c r="C18" s="4"/>
      <c r="E18" s="4"/>
      <c r="G18" s="4"/>
      <c r="I18" s="4"/>
      <c r="K18" s="1"/>
      <c r="L18" s="1"/>
      <c r="M18" s="1"/>
      <c r="N18" s="1"/>
      <c r="O18" s="1"/>
      <c r="P18" s="2"/>
      <c r="Q18" s="3"/>
      <c r="R18" s="3"/>
      <c r="S18" s="3"/>
      <c r="T18" s="11"/>
      <c r="U18" s="1"/>
    </row>
    <row r="19" spans="1:21" ht="18.75">
      <c r="A19" s="9">
        <v>4</v>
      </c>
      <c r="B19" s="5" t="s">
        <v>0</v>
      </c>
      <c r="C19" s="4" t="s">
        <v>39</v>
      </c>
      <c r="D19" t="s">
        <v>3</v>
      </c>
      <c r="E19" s="4" t="s">
        <v>59</v>
      </c>
      <c r="F19" t="s">
        <v>5</v>
      </c>
      <c r="G19" s="4" t="s">
        <v>32</v>
      </c>
      <c r="H19" t="s">
        <v>7</v>
      </c>
      <c r="I19" s="4" t="s">
        <v>58</v>
      </c>
      <c r="K19" s="1" t="s">
        <v>38</v>
      </c>
      <c r="L19" s="1" t="s">
        <v>13</v>
      </c>
      <c r="M19" s="1" t="s">
        <v>14</v>
      </c>
      <c r="N19" s="1" t="s">
        <v>15</v>
      </c>
      <c r="O19" s="1" t="s">
        <v>16</v>
      </c>
      <c r="P19" s="1" t="s">
        <v>17</v>
      </c>
      <c r="Q19" s="1" t="s">
        <v>26</v>
      </c>
      <c r="R19" s="1" t="s">
        <v>27</v>
      </c>
      <c r="S19" s="1" t="s">
        <v>28</v>
      </c>
      <c r="T19" s="12" t="s">
        <v>29</v>
      </c>
      <c r="U19" s="1" t="s">
        <v>36</v>
      </c>
    </row>
    <row r="20" spans="1:21">
      <c r="A20" s="12"/>
      <c r="B20" s="5" t="s">
        <v>1</v>
      </c>
      <c r="C20" s="4" t="s">
        <v>30</v>
      </c>
      <c r="D20" t="s">
        <v>4</v>
      </c>
      <c r="E20" s="4" t="s">
        <v>20</v>
      </c>
      <c r="F20" t="s">
        <v>6</v>
      </c>
      <c r="G20" s="10" t="s">
        <v>19</v>
      </c>
      <c r="H20" t="s">
        <v>8</v>
      </c>
      <c r="I20" s="4" t="s">
        <v>34</v>
      </c>
      <c r="J20" t="s">
        <v>10</v>
      </c>
      <c r="K20" s="1">
        <v>27</v>
      </c>
      <c r="L20" s="1">
        <v>11</v>
      </c>
      <c r="M20" s="1">
        <v>14</v>
      </c>
      <c r="N20" s="1">
        <v>139</v>
      </c>
      <c r="O20" s="1">
        <v>32</v>
      </c>
      <c r="P20" s="2">
        <f>O20/N20</f>
        <v>0.23021582733812951</v>
      </c>
      <c r="Q20" s="3">
        <f>N20</f>
        <v>139</v>
      </c>
      <c r="R20" s="3">
        <v>165.49</v>
      </c>
      <c r="S20" s="3">
        <f>R20-Q20</f>
        <v>26.490000000000009</v>
      </c>
      <c r="T20" s="14">
        <f>S20/Q20</f>
        <v>0.19057553956834539</v>
      </c>
      <c r="U20" s="1">
        <v>3</v>
      </c>
    </row>
    <row r="21" spans="1:21">
      <c r="A21" s="12"/>
      <c r="B21" s="5" t="s">
        <v>2</v>
      </c>
      <c r="C21" s="4" t="s">
        <v>61</v>
      </c>
      <c r="D21" t="s">
        <v>23</v>
      </c>
      <c r="E21" s="4" t="s">
        <v>25</v>
      </c>
      <c r="F21" t="s">
        <v>46</v>
      </c>
      <c r="G21" s="4"/>
      <c r="H21" t="s">
        <v>37</v>
      </c>
      <c r="I21" s="7">
        <v>6</v>
      </c>
      <c r="J21" t="s">
        <v>11</v>
      </c>
      <c r="K21" s="1">
        <v>27</v>
      </c>
      <c r="L21" s="1">
        <v>10</v>
      </c>
      <c r="M21" s="1">
        <v>15</v>
      </c>
      <c r="N21" s="1">
        <v>333</v>
      </c>
      <c r="O21" s="1">
        <v>15</v>
      </c>
      <c r="P21" s="2">
        <f t="shared" ref="P21:P22" si="12">O21/N21</f>
        <v>4.5045045045045043E-2</v>
      </c>
      <c r="Q21" s="3">
        <f t="shared" ref="Q21:Q22" si="13">N21</f>
        <v>333</v>
      </c>
      <c r="R21" s="1">
        <v>435.39</v>
      </c>
      <c r="S21" s="3">
        <f t="shared" ref="S21:S22" si="14">R21-Q21</f>
        <v>102.38999999999999</v>
      </c>
      <c r="T21" s="11">
        <f t="shared" ref="T21:T22" si="15">S21/Q21</f>
        <v>0.30747747747747745</v>
      </c>
      <c r="U21" s="1">
        <v>3</v>
      </c>
    </row>
    <row r="22" spans="1:21">
      <c r="A22" s="12"/>
      <c r="B22" s="5"/>
      <c r="C22" s="4"/>
      <c r="E22" s="4"/>
      <c r="G22" s="4"/>
      <c r="H22" t="s">
        <v>9</v>
      </c>
      <c r="I22" s="4" t="s">
        <v>60</v>
      </c>
      <c r="J22" t="s">
        <v>12</v>
      </c>
      <c r="K22" s="1">
        <v>27</v>
      </c>
      <c r="L22" s="1" t="s">
        <v>48</v>
      </c>
      <c r="M22" s="1"/>
      <c r="N22" s="1"/>
      <c r="O22" s="1"/>
      <c r="P22" s="2" t="e">
        <f t="shared" si="12"/>
        <v>#DIV/0!</v>
      </c>
      <c r="Q22" s="3">
        <f t="shared" si="13"/>
        <v>0</v>
      </c>
      <c r="R22" s="3"/>
      <c r="S22" s="3">
        <f t="shared" si="14"/>
        <v>0</v>
      </c>
      <c r="T22" s="11" t="e">
        <f t="shared" si="15"/>
        <v>#DIV/0!</v>
      </c>
      <c r="U22" s="1"/>
    </row>
    <row r="23" spans="1:21">
      <c r="A23" s="12"/>
      <c r="B23" s="5"/>
      <c r="C23" s="4"/>
      <c r="E23" s="4"/>
      <c r="G23" s="4"/>
      <c r="I23" s="4"/>
      <c r="K23" s="1"/>
      <c r="L23" s="1"/>
      <c r="M23" s="1"/>
      <c r="N23" s="1"/>
      <c r="O23" s="1"/>
      <c r="P23" s="2"/>
      <c r="Q23" s="3"/>
      <c r="R23" s="3"/>
      <c r="S23" s="3"/>
      <c r="T23" s="11"/>
      <c r="U23" s="1"/>
    </row>
    <row r="24" spans="1:21" ht="18.75">
      <c r="A24" s="9">
        <v>5</v>
      </c>
      <c r="B24" s="5" t="s">
        <v>0</v>
      </c>
      <c r="C24" s="4" t="s">
        <v>39</v>
      </c>
      <c r="D24" t="s">
        <v>3</v>
      </c>
      <c r="E24" s="4" t="s">
        <v>57</v>
      </c>
      <c r="F24" t="s">
        <v>5</v>
      </c>
      <c r="G24" s="4" t="s">
        <v>32</v>
      </c>
      <c r="H24" t="s">
        <v>7</v>
      </c>
      <c r="I24" s="4" t="s">
        <v>54</v>
      </c>
      <c r="K24" s="1" t="s">
        <v>38</v>
      </c>
      <c r="L24" s="1" t="s">
        <v>13</v>
      </c>
      <c r="M24" s="1" t="s">
        <v>14</v>
      </c>
      <c r="N24" s="1" t="s">
        <v>15</v>
      </c>
      <c r="O24" s="1" t="s">
        <v>16</v>
      </c>
      <c r="P24" s="1" t="s">
        <v>17</v>
      </c>
      <c r="Q24" s="1" t="s">
        <v>26</v>
      </c>
      <c r="R24" s="1" t="s">
        <v>27</v>
      </c>
      <c r="S24" s="1" t="s">
        <v>28</v>
      </c>
      <c r="T24" s="12" t="s">
        <v>29</v>
      </c>
      <c r="U24" s="1" t="s">
        <v>36</v>
      </c>
    </row>
    <row r="25" spans="1:21">
      <c r="A25" s="12"/>
      <c r="B25" s="5" t="s">
        <v>1</v>
      </c>
      <c r="C25" s="4" t="s">
        <v>40</v>
      </c>
      <c r="D25" t="s">
        <v>4</v>
      </c>
      <c r="E25" s="4" t="s">
        <v>20</v>
      </c>
      <c r="F25" t="s">
        <v>6</v>
      </c>
      <c r="G25" s="10" t="s">
        <v>19</v>
      </c>
      <c r="H25" t="s">
        <v>8</v>
      </c>
      <c r="I25" s="4" t="s">
        <v>34</v>
      </c>
      <c r="J25" t="s">
        <v>10</v>
      </c>
      <c r="K25" s="1">
        <v>27</v>
      </c>
      <c r="L25" s="1">
        <v>16</v>
      </c>
      <c r="M25" s="1">
        <v>11</v>
      </c>
      <c r="N25" s="1">
        <v>152</v>
      </c>
      <c r="O25" s="1">
        <v>68</v>
      </c>
      <c r="P25" s="2">
        <f>O25/N25</f>
        <v>0.44736842105263158</v>
      </c>
      <c r="Q25" s="3">
        <f>N25</f>
        <v>152</v>
      </c>
      <c r="R25" s="3">
        <v>179.36</v>
      </c>
      <c r="S25" s="3">
        <f>R25-Q25</f>
        <v>27.360000000000014</v>
      </c>
      <c r="T25" s="14">
        <f>S25/Q25</f>
        <v>0.18000000000000008</v>
      </c>
      <c r="U25" s="1">
        <v>3</v>
      </c>
    </row>
    <row r="26" spans="1:21">
      <c r="A26" s="12"/>
      <c r="B26" s="5" t="s">
        <v>2</v>
      </c>
      <c r="C26" s="4"/>
      <c r="D26" t="s">
        <v>23</v>
      </c>
      <c r="E26" s="4" t="s">
        <v>25</v>
      </c>
      <c r="F26" t="s">
        <v>46</v>
      </c>
      <c r="G26" s="4"/>
      <c r="H26" t="s">
        <v>37</v>
      </c>
      <c r="I26" s="7">
        <v>6</v>
      </c>
      <c r="J26" t="s">
        <v>11</v>
      </c>
      <c r="K26" s="1">
        <v>27</v>
      </c>
      <c r="L26" s="1">
        <v>15</v>
      </c>
      <c r="M26" s="1">
        <v>12</v>
      </c>
      <c r="N26" s="1">
        <v>362</v>
      </c>
      <c r="O26" s="1">
        <v>79</v>
      </c>
      <c r="P26" s="2">
        <f t="shared" ref="P26:P27" si="16">O26/N26</f>
        <v>0.21823204419889503</v>
      </c>
      <c r="Q26" s="3">
        <f t="shared" ref="Q26:Q27" si="17">N26</f>
        <v>362</v>
      </c>
      <c r="R26" s="1">
        <v>549.91</v>
      </c>
      <c r="S26" s="3">
        <f t="shared" ref="S26:S27" si="18">R26-Q26</f>
        <v>187.90999999999997</v>
      </c>
      <c r="T26" s="15">
        <f t="shared" ref="T26:T27" si="19">S26/Q26</f>
        <v>0.51908839779005511</v>
      </c>
      <c r="U26" s="1">
        <v>3</v>
      </c>
    </row>
    <row r="27" spans="1:21">
      <c r="A27" s="12"/>
      <c r="B27" s="5"/>
      <c r="C27" s="4"/>
      <c r="E27" s="4"/>
      <c r="G27" s="4"/>
      <c r="H27" t="s">
        <v>9</v>
      </c>
      <c r="I27" s="4" t="s">
        <v>60</v>
      </c>
      <c r="J27" t="s">
        <v>12</v>
      </c>
      <c r="K27" s="1">
        <v>27</v>
      </c>
      <c r="L27" s="1">
        <v>7</v>
      </c>
      <c r="M27" s="1">
        <v>19</v>
      </c>
      <c r="N27" s="1">
        <v>464</v>
      </c>
      <c r="O27" s="1">
        <v>54</v>
      </c>
      <c r="P27" s="2">
        <f t="shared" si="16"/>
        <v>0.11637931034482758</v>
      </c>
      <c r="Q27" s="3">
        <f t="shared" si="17"/>
        <v>464</v>
      </c>
      <c r="R27" s="3">
        <v>998.99</v>
      </c>
      <c r="S27" s="3">
        <f t="shared" si="18"/>
        <v>534.99</v>
      </c>
      <c r="T27" s="16">
        <f t="shared" si="19"/>
        <v>1.1529956896551725</v>
      </c>
      <c r="U27" s="1">
        <v>4</v>
      </c>
    </row>
    <row r="28" spans="1:21">
      <c r="A28" s="12"/>
      <c r="B28" s="5"/>
      <c r="C28" s="4"/>
      <c r="E28" s="4"/>
      <c r="G28" s="4"/>
      <c r="I28" s="4"/>
      <c r="K28" s="1"/>
      <c r="L28" s="1"/>
      <c r="M28" s="1"/>
      <c r="N28" s="1"/>
      <c r="O28" s="1"/>
      <c r="P28" s="2"/>
      <c r="Q28" s="3"/>
      <c r="R28" s="3"/>
      <c r="S28" s="3"/>
      <c r="T28" s="11"/>
      <c r="U28" s="1"/>
    </row>
    <row r="29" spans="1:21" ht="18.75">
      <c r="A29" s="9">
        <v>6</v>
      </c>
      <c r="B29" s="5" t="s">
        <v>0</v>
      </c>
      <c r="C29" s="4" t="s">
        <v>39</v>
      </c>
      <c r="D29" t="s">
        <v>3</v>
      </c>
      <c r="E29" s="4" t="s">
        <v>66</v>
      </c>
      <c r="F29" t="s">
        <v>5</v>
      </c>
      <c r="G29" s="4" t="s">
        <v>18</v>
      </c>
      <c r="H29" t="s">
        <v>7</v>
      </c>
      <c r="I29" s="4" t="s">
        <v>58</v>
      </c>
      <c r="K29" s="1" t="s">
        <v>38</v>
      </c>
      <c r="L29" s="1" t="s">
        <v>13</v>
      </c>
      <c r="M29" s="1" t="s">
        <v>14</v>
      </c>
      <c r="N29" s="1" t="s">
        <v>15</v>
      </c>
      <c r="O29" s="1" t="s">
        <v>16</v>
      </c>
      <c r="P29" s="1" t="s">
        <v>17</v>
      </c>
      <c r="Q29" s="1" t="s">
        <v>26</v>
      </c>
      <c r="R29" s="1" t="s">
        <v>27</v>
      </c>
      <c r="S29" s="1" t="s">
        <v>28</v>
      </c>
      <c r="T29" s="12" t="s">
        <v>29</v>
      </c>
      <c r="U29" s="1" t="s">
        <v>36</v>
      </c>
    </row>
    <row r="30" spans="1:21">
      <c r="A30" s="12"/>
      <c r="B30" s="5" t="s">
        <v>1</v>
      </c>
      <c r="C30" s="4" t="s">
        <v>33</v>
      </c>
      <c r="D30" t="s">
        <v>4</v>
      </c>
      <c r="E30" s="4" t="s">
        <v>20</v>
      </c>
      <c r="F30" t="s">
        <v>6</v>
      </c>
      <c r="G30" s="10" t="s">
        <v>19</v>
      </c>
      <c r="H30" t="s">
        <v>8</v>
      </c>
      <c r="I30" s="4" t="s">
        <v>22</v>
      </c>
      <c r="J30" t="s">
        <v>10</v>
      </c>
      <c r="K30" s="1">
        <v>27</v>
      </c>
      <c r="L30" s="1">
        <v>16</v>
      </c>
      <c r="M30" s="1">
        <v>7</v>
      </c>
      <c r="N30" s="1">
        <v>135</v>
      </c>
      <c r="O30" s="1">
        <v>48</v>
      </c>
      <c r="P30" s="2">
        <f>O30/N30</f>
        <v>0.35555555555555557</v>
      </c>
      <c r="Q30" s="3">
        <f>N30</f>
        <v>135</v>
      </c>
      <c r="R30" s="3">
        <v>159.16999999999999</v>
      </c>
      <c r="S30" s="3">
        <f>R30-Q30</f>
        <v>24.169999999999987</v>
      </c>
      <c r="T30" s="14">
        <f>S30/Q30</f>
        <v>0.17903703703703694</v>
      </c>
      <c r="U30" s="1">
        <v>3</v>
      </c>
    </row>
    <row r="31" spans="1:21">
      <c r="A31" s="12"/>
      <c r="B31" s="5" t="s">
        <v>2</v>
      </c>
      <c r="C31" s="4" t="s">
        <v>63</v>
      </c>
      <c r="D31" t="s">
        <v>23</v>
      </c>
      <c r="E31" s="4" t="s">
        <v>25</v>
      </c>
      <c r="F31" t="s">
        <v>46</v>
      </c>
      <c r="G31" s="4"/>
      <c r="H31" t="s">
        <v>37</v>
      </c>
      <c r="I31" s="7">
        <v>6</v>
      </c>
      <c r="J31" t="s">
        <v>11</v>
      </c>
      <c r="K31" s="1">
        <v>27</v>
      </c>
      <c r="L31" s="1">
        <v>8</v>
      </c>
      <c r="M31" s="1">
        <v>15</v>
      </c>
      <c r="N31" s="1">
        <v>331</v>
      </c>
      <c r="O31" s="1">
        <v>37</v>
      </c>
      <c r="P31" s="2">
        <f t="shared" ref="P31:P32" si="20">O31/N31</f>
        <v>0.11178247734138973</v>
      </c>
      <c r="Q31" s="3">
        <f t="shared" ref="Q31:Q32" si="21">N31</f>
        <v>331</v>
      </c>
      <c r="R31" s="1">
        <v>404.33</v>
      </c>
      <c r="S31" s="3">
        <f t="shared" ref="S31:S32" si="22">R31-Q31</f>
        <v>73.329999999999984</v>
      </c>
      <c r="T31" s="11">
        <f t="shared" ref="T31:T32" si="23">S31/Q31</f>
        <v>0.22154078549848938</v>
      </c>
      <c r="U31" s="17">
        <v>5</v>
      </c>
    </row>
    <row r="32" spans="1:21">
      <c r="A32" s="12"/>
      <c r="B32" s="5"/>
      <c r="C32" s="4"/>
      <c r="E32" s="4"/>
      <c r="G32" s="4"/>
      <c r="H32" t="s">
        <v>9</v>
      </c>
      <c r="I32" s="4" t="s">
        <v>35</v>
      </c>
      <c r="J32" t="s">
        <v>12</v>
      </c>
      <c r="K32" s="1">
        <v>27</v>
      </c>
      <c r="L32" s="1">
        <v>7</v>
      </c>
      <c r="M32" s="1">
        <v>16</v>
      </c>
      <c r="N32" s="1">
        <v>434</v>
      </c>
      <c r="O32" s="1">
        <v>13</v>
      </c>
      <c r="P32" s="2">
        <f t="shared" si="20"/>
        <v>2.9953917050691243E-2</v>
      </c>
      <c r="Q32" s="3">
        <f t="shared" si="21"/>
        <v>434</v>
      </c>
      <c r="R32" s="3">
        <v>458.75</v>
      </c>
      <c r="S32" s="3">
        <f t="shared" si="22"/>
        <v>24.75</v>
      </c>
      <c r="T32" s="11">
        <f t="shared" si="23"/>
        <v>5.7027649769585256E-2</v>
      </c>
      <c r="U32" s="17">
        <v>5</v>
      </c>
    </row>
    <row r="33" spans="1:22">
      <c r="A33" s="12"/>
      <c r="B33" s="5"/>
      <c r="C33" s="4"/>
      <c r="E33" s="4"/>
      <c r="G33" s="4"/>
      <c r="I33" s="4"/>
      <c r="K33" s="1"/>
      <c r="L33" s="1"/>
      <c r="M33" s="1"/>
      <c r="N33" s="1"/>
      <c r="O33" s="1"/>
      <c r="P33" s="2"/>
      <c r="Q33" s="3"/>
      <c r="R33" s="3"/>
      <c r="S33" s="3"/>
      <c r="T33" s="11"/>
      <c r="U33" s="1"/>
    </row>
    <row r="34" spans="1:22" ht="15.75" customHeight="1">
      <c r="A34" s="13">
        <v>7</v>
      </c>
      <c r="B34" s="5" t="s">
        <v>0</v>
      </c>
      <c r="C34" s="4" t="s">
        <v>39</v>
      </c>
      <c r="D34" t="s">
        <v>3</v>
      </c>
      <c r="E34" s="4" t="s">
        <v>59</v>
      </c>
      <c r="F34" t="s">
        <v>5</v>
      </c>
      <c r="G34" s="4" t="s">
        <v>18</v>
      </c>
      <c r="H34" t="s">
        <v>7</v>
      </c>
      <c r="I34" s="4" t="s">
        <v>54</v>
      </c>
      <c r="K34" s="1" t="s">
        <v>38</v>
      </c>
      <c r="L34" s="1" t="s">
        <v>13</v>
      </c>
      <c r="M34" s="1" t="s">
        <v>14</v>
      </c>
      <c r="N34" s="1" t="s">
        <v>15</v>
      </c>
      <c r="O34" s="1" t="s">
        <v>16</v>
      </c>
      <c r="P34" s="1" t="s">
        <v>17</v>
      </c>
      <c r="Q34" s="1" t="s">
        <v>26</v>
      </c>
      <c r="R34" s="1" t="s">
        <v>27</v>
      </c>
      <c r="S34" s="1" t="s">
        <v>28</v>
      </c>
      <c r="T34" s="12" t="s">
        <v>29</v>
      </c>
      <c r="U34" s="1" t="s">
        <v>36</v>
      </c>
    </row>
    <row r="35" spans="1:22" ht="15.75" customHeight="1">
      <c r="A35" s="13"/>
      <c r="B35" s="5" t="s">
        <v>1</v>
      </c>
      <c r="C35" s="4" t="s">
        <v>40</v>
      </c>
      <c r="D35" t="s">
        <v>4</v>
      </c>
      <c r="E35" s="4" t="s">
        <v>20</v>
      </c>
      <c r="F35" t="s">
        <v>6</v>
      </c>
      <c r="G35" s="10" t="s">
        <v>19</v>
      </c>
      <c r="H35" t="s">
        <v>8</v>
      </c>
      <c r="I35" s="4" t="s">
        <v>34</v>
      </c>
      <c r="J35" t="s">
        <v>10</v>
      </c>
      <c r="K35" s="1">
        <v>27</v>
      </c>
      <c r="L35" s="1">
        <v>14</v>
      </c>
      <c r="M35" s="1">
        <v>13</v>
      </c>
      <c r="N35" s="1">
        <v>152</v>
      </c>
      <c r="O35" s="1">
        <v>70</v>
      </c>
      <c r="P35" s="2">
        <f>O35/N35</f>
        <v>0.46052631578947367</v>
      </c>
      <c r="Q35" s="3">
        <f>N35</f>
        <v>152</v>
      </c>
      <c r="R35" s="3">
        <v>178.47</v>
      </c>
      <c r="S35" s="3">
        <f>R35-Q35</f>
        <v>26.47</v>
      </c>
      <c r="T35" s="14">
        <f>S35/Q35</f>
        <v>0.17414473684210527</v>
      </c>
      <c r="U35" s="1">
        <v>2</v>
      </c>
    </row>
    <row r="36" spans="1:22" ht="15.75" customHeight="1">
      <c r="A36" s="13"/>
      <c r="B36" s="5" t="s">
        <v>2</v>
      </c>
      <c r="C36" s="4"/>
      <c r="D36" t="s">
        <v>23</v>
      </c>
      <c r="E36" s="4" t="s">
        <v>25</v>
      </c>
      <c r="F36" t="s">
        <v>46</v>
      </c>
      <c r="G36" s="4"/>
      <c r="H36" t="s">
        <v>37</v>
      </c>
      <c r="I36" s="7">
        <v>6</v>
      </c>
      <c r="J36" t="s">
        <v>11</v>
      </c>
      <c r="K36" s="1">
        <v>27</v>
      </c>
      <c r="L36" s="1">
        <v>13</v>
      </c>
      <c r="M36" s="1">
        <v>14</v>
      </c>
      <c r="N36" s="1">
        <v>361</v>
      </c>
      <c r="O36" s="1">
        <v>82</v>
      </c>
      <c r="P36" s="2">
        <f t="shared" ref="P36:P37" si="24">O36/N36</f>
        <v>0.22714681440443213</v>
      </c>
      <c r="Q36" s="3">
        <f t="shared" ref="Q36:Q37" si="25">N36</f>
        <v>361</v>
      </c>
      <c r="R36" s="1">
        <v>537.19000000000005</v>
      </c>
      <c r="S36" s="3">
        <f t="shared" ref="S36:S37" si="26">R36-Q36</f>
        <v>176.19000000000005</v>
      </c>
      <c r="T36" s="15">
        <f t="shared" ref="T36:T37" si="27">S36/Q36</f>
        <v>0.48806094182825499</v>
      </c>
      <c r="U36" s="1">
        <v>2</v>
      </c>
    </row>
    <row r="37" spans="1:22" ht="15.75" customHeight="1">
      <c r="B37" s="5"/>
      <c r="C37" s="4"/>
      <c r="E37" s="4"/>
      <c r="G37" s="4"/>
      <c r="H37" t="s">
        <v>9</v>
      </c>
      <c r="I37" s="4" t="s">
        <v>60</v>
      </c>
      <c r="J37" t="s">
        <v>12</v>
      </c>
      <c r="K37" s="1">
        <v>27</v>
      </c>
      <c r="L37" s="1">
        <v>9</v>
      </c>
      <c r="M37" s="1">
        <v>17</v>
      </c>
      <c r="N37" s="1">
        <v>460</v>
      </c>
      <c r="O37" s="1">
        <v>56</v>
      </c>
      <c r="P37" s="2">
        <f t="shared" si="24"/>
        <v>0.12173913043478261</v>
      </c>
      <c r="Q37" s="3">
        <f t="shared" si="25"/>
        <v>460</v>
      </c>
      <c r="R37" s="3">
        <v>955.6</v>
      </c>
      <c r="S37" s="3">
        <f t="shared" si="26"/>
        <v>495.6</v>
      </c>
      <c r="T37" s="16">
        <f t="shared" si="27"/>
        <v>1.077391304347826</v>
      </c>
      <c r="U37" s="1">
        <v>4</v>
      </c>
    </row>
    <row r="38" spans="1:22" ht="15.75" customHeight="1">
      <c r="A38" s="9"/>
      <c r="B38" s="9"/>
    </row>
    <row r="39" spans="1:22" ht="18.75">
      <c r="A39" s="9">
        <v>8</v>
      </c>
      <c r="B39" s="5" t="s">
        <v>0</v>
      </c>
      <c r="C39" s="4" t="s">
        <v>39</v>
      </c>
      <c r="D39" t="s">
        <v>3</v>
      </c>
      <c r="E39" s="4" t="s">
        <v>59</v>
      </c>
      <c r="F39" t="s">
        <v>5</v>
      </c>
      <c r="G39" s="4" t="s">
        <v>18</v>
      </c>
      <c r="H39" t="s">
        <v>7</v>
      </c>
      <c r="I39" s="4" t="s">
        <v>58</v>
      </c>
      <c r="K39" s="1" t="s">
        <v>38</v>
      </c>
      <c r="L39" s="1" t="s">
        <v>13</v>
      </c>
      <c r="M39" s="1" t="s">
        <v>14</v>
      </c>
      <c r="N39" s="1" t="s">
        <v>15</v>
      </c>
      <c r="O39" s="1" t="s">
        <v>16</v>
      </c>
      <c r="P39" s="1" t="s">
        <v>17</v>
      </c>
      <c r="Q39" s="1" t="s">
        <v>26</v>
      </c>
      <c r="R39" s="1" t="s">
        <v>27</v>
      </c>
      <c r="S39" s="1" t="s">
        <v>28</v>
      </c>
      <c r="T39" s="12" t="s">
        <v>29</v>
      </c>
      <c r="U39" s="1" t="s">
        <v>36</v>
      </c>
    </row>
    <row r="40" spans="1:22">
      <c r="A40" s="12"/>
      <c r="B40" s="5" t="s">
        <v>1</v>
      </c>
      <c r="C40" s="4" t="s">
        <v>30</v>
      </c>
      <c r="D40" t="s">
        <v>4</v>
      </c>
      <c r="E40" s="4" t="s">
        <v>20</v>
      </c>
      <c r="F40" t="s">
        <v>6</v>
      </c>
      <c r="G40" s="10" t="s">
        <v>19</v>
      </c>
      <c r="H40" t="s">
        <v>8</v>
      </c>
      <c r="I40" s="4" t="s">
        <v>22</v>
      </c>
      <c r="J40" t="s">
        <v>10</v>
      </c>
      <c r="K40" s="1">
        <v>27</v>
      </c>
      <c r="L40" s="1">
        <v>15</v>
      </c>
      <c r="M40" s="1">
        <v>8</v>
      </c>
      <c r="N40" s="1">
        <v>133</v>
      </c>
      <c r="O40" s="1">
        <v>48</v>
      </c>
      <c r="P40" s="2">
        <f>O40/N40</f>
        <v>0.36090225563909772</v>
      </c>
      <c r="Q40" s="3">
        <f>N40</f>
        <v>133</v>
      </c>
      <c r="R40" s="3">
        <v>154.85</v>
      </c>
      <c r="S40" s="3">
        <f>R40-Q40</f>
        <v>21.849999999999994</v>
      </c>
      <c r="T40" s="14">
        <f>S40/Q40</f>
        <v>0.16428571428571423</v>
      </c>
      <c r="U40" s="1">
        <v>3</v>
      </c>
    </row>
    <row r="41" spans="1:22">
      <c r="A41" s="12"/>
      <c r="B41" s="5" t="s">
        <v>2</v>
      </c>
      <c r="C41" s="4" t="s">
        <v>64</v>
      </c>
      <c r="D41" t="s">
        <v>23</v>
      </c>
      <c r="E41" s="4" t="s">
        <v>25</v>
      </c>
      <c r="F41" t="s">
        <v>46</v>
      </c>
      <c r="G41" s="4"/>
      <c r="H41" t="s">
        <v>37</v>
      </c>
      <c r="I41" s="7">
        <v>6</v>
      </c>
      <c r="J41" t="s">
        <v>11</v>
      </c>
      <c r="K41" s="1">
        <v>27</v>
      </c>
      <c r="L41" s="1">
        <v>10</v>
      </c>
      <c r="M41" s="1">
        <v>13</v>
      </c>
      <c r="N41" s="1">
        <v>326</v>
      </c>
      <c r="O41" s="1">
        <v>42</v>
      </c>
      <c r="P41" s="2">
        <f t="shared" ref="P41:P42" si="28">O41/N41</f>
        <v>0.12883435582822086</v>
      </c>
      <c r="Q41" s="3">
        <f t="shared" ref="Q41:Q42" si="29">N41</f>
        <v>326</v>
      </c>
      <c r="R41" s="1">
        <v>433.76</v>
      </c>
      <c r="S41" s="3">
        <f t="shared" ref="S41:S42" si="30">R41-Q41</f>
        <v>107.75999999999999</v>
      </c>
      <c r="T41" s="11">
        <f t="shared" ref="T41:T42" si="31">S41/Q41</f>
        <v>0.33055214723926379</v>
      </c>
      <c r="U41" s="1">
        <v>3</v>
      </c>
    </row>
    <row r="42" spans="1:22">
      <c r="A42" s="12"/>
      <c r="B42" s="5"/>
      <c r="C42" s="4"/>
      <c r="E42" s="4"/>
      <c r="G42" s="4"/>
      <c r="H42" t="s">
        <v>9</v>
      </c>
      <c r="I42" s="4" t="s">
        <v>35</v>
      </c>
      <c r="J42" t="s">
        <v>12</v>
      </c>
      <c r="K42" s="1">
        <v>27</v>
      </c>
      <c r="L42" s="1">
        <v>9</v>
      </c>
      <c r="M42" s="1">
        <v>13</v>
      </c>
      <c r="N42" s="1">
        <v>430</v>
      </c>
      <c r="O42" s="1">
        <v>18</v>
      </c>
      <c r="P42" s="2">
        <f t="shared" si="28"/>
        <v>4.1860465116279069E-2</v>
      </c>
      <c r="Q42" s="3">
        <f t="shared" si="29"/>
        <v>430</v>
      </c>
      <c r="R42" s="3">
        <v>594.95000000000005</v>
      </c>
      <c r="S42" s="3">
        <f t="shared" si="30"/>
        <v>164.95000000000005</v>
      </c>
      <c r="T42" s="11">
        <f t="shared" si="31"/>
        <v>0.3836046511627908</v>
      </c>
      <c r="U42" s="1">
        <v>3</v>
      </c>
    </row>
    <row r="43" spans="1:22" ht="15.75" customHeight="1">
      <c r="A43" s="9"/>
      <c r="B43" s="9"/>
    </row>
    <row r="44" spans="1:22" ht="15.75" customHeight="1">
      <c r="A44" s="9">
        <v>9</v>
      </c>
      <c r="B44" s="5" t="s">
        <v>0</v>
      </c>
      <c r="C44" s="4" t="s">
        <v>39</v>
      </c>
      <c r="D44" t="s">
        <v>3</v>
      </c>
      <c r="E44" s="4" t="s">
        <v>59</v>
      </c>
      <c r="F44" t="s">
        <v>5</v>
      </c>
      <c r="G44" s="4" t="s">
        <v>18</v>
      </c>
      <c r="H44" t="s">
        <v>7</v>
      </c>
      <c r="I44" s="4" t="s">
        <v>69</v>
      </c>
      <c r="K44" s="1" t="s">
        <v>38</v>
      </c>
      <c r="L44" s="1" t="s">
        <v>13</v>
      </c>
      <c r="M44" s="1" t="s">
        <v>14</v>
      </c>
      <c r="N44" s="1" t="s">
        <v>15</v>
      </c>
      <c r="O44" s="1" t="s">
        <v>16</v>
      </c>
      <c r="P44" s="1" t="s">
        <v>17</v>
      </c>
      <c r="Q44" s="1" t="s">
        <v>26</v>
      </c>
      <c r="R44" s="1" t="s">
        <v>27</v>
      </c>
      <c r="S44" s="1" t="s">
        <v>28</v>
      </c>
      <c r="T44" s="12" t="s">
        <v>29</v>
      </c>
      <c r="U44" s="1" t="s">
        <v>36</v>
      </c>
    </row>
    <row r="45" spans="1:22" ht="15.75" customHeight="1">
      <c r="A45" s="12"/>
      <c r="B45" s="5" t="s">
        <v>1</v>
      </c>
      <c r="C45" s="4" t="s">
        <v>30</v>
      </c>
      <c r="D45" t="s">
        <v>4</v>
      </c>
      <c r="E45" s="4" t="s">
        <v>20</v>
      </c>
      <c r="F45" t="s">
        <v>6</v>
      </c>
      <c r="G45" s="10" t="s">
        <v>19</v>
      </c>
      <c r="H45" t="s">
        <v>8</v>
      </c>
      <c r="I45" s="4" t="s">
        <v>34</v>
      </c>
      <c r="J45" t="s">
        <v>10</v>
      </c>
      <c r="K45" s="1">
        <v>27</v>
      </c>
      <c r="L45" s="1">
        <v>16</v>
      </c>
      <c r="M45" s="1">
        <v>11</v>
      </c>
      <c r="N45" s="1">
        <v>148</v>
      </c>
      <c r="O45" s="1">
        <v>50</v>
      </c>
      <c r="P45" s="2">
        <f>O45/N45</f>
        <v>0.33783783783783783</v>
      </c>
      <c r="Q45" s="3">
        <f>N45</f>
        <v>148</v>
      </c>
      <c r="R45" s="3">
        <v>167.25</v>
      </c>
      <c r="S45" s="3">
        <f>R45-Q45</f>
        <v>19.25</v>
      </c>
      <c r="T45" s="14">
        <f>S45/Q45</f>
        <v>0.13006756756756757</v>
      </c>
      <c r="U45" s="1">
        <v>4</v>
      </c>
    </row>
    <row r="46" spans="1:22" ht="15.75" customHeight="1">
      <c r="A46" s="12"/>
      <c r="B46" s="5" t="s">
        <v>2</v>
      </c>
      <c r="C46" s="4" t="s">
        <v>68</v>
      </c>
      <c r="D46" t="s">
        <v>23</v>
      </c>
      <c r="E46" s="4" t="s">
        <v>25</v>
      </c>
      <c r="F46" t="s">
        <v>46</v>
      </c>
      <c r="G46" s="4"/>
      <c r="H46" t="s">
        <v>37</v>
      </c>
      <c r="I46" s="7">
        <v>6</v>
      </c>
      <c r="J46" t="s">
        <v>11</v>
      </c>
      <c r="K46" s="1">
        <v>27</v>
      </c>
      <c r="L46" s="1">
        <v>10</v>
      </c>
      <c r="M46" s="1">
        <v>16</v>
      </c>
      <c r="N46" s="1">
        <v>348</v>
      </c>
      <c r="O46" s="1">
        <v>41</v>
      </c>
      <c r="P46" s="2">
        <f t="shared" ref="P46:P47" si="32">O46/N46</f>
        <v>0.11781609195402298</v>
      </c>
      <c r="Q46" s="3">
        <f t="shared" ref="Q46:Q47" si="33">N46</f>
        <v>348</v>
      </c>
      <c r="R46" s="1">
        <v>458.93</v>
      </c>
      <c r="S46" s="3">
        <f t="shared" ref="S46:S47" si="34">R46-Q46</f>
        <v>110.93</v>
      </c>
      <c r="T46" s="11">
        <f t="shared" ref="T46:T47" si="35">S46/Q46</f>
        <v>0.31876436781609196</v>
      </c>
      <c r="U46" s="17">
        <v>5</v>
      </c>
    </row>
    <row r="47" spans="1:22" ht="15.75" customHeight="1">
      <c r="A47" s="12"/>
      <c r="B47" s="5"/>
      <c r="C47" s="4"/>
      <c r="E47" s="4"/>
      <c r="G47" s="4"/>
      <c r="H47" t="s">
        <v>9</v>
      </c>
      <c r="I47" s="4" t="s">
        <v>35</v>
      </c>
      <c r="J47" t="s">
        <v>12</v>
      </c>
      <c r="K47" s="1">
        <v>27</v>
      </c>
      <c r="L47" s="1">
        <v>8</v>
      </c>
      <c r="M47" s="1">
        <v>18</v>
      </c>
      <c r="N47" s="1">
        <v>442</v>
      </c>
      <c r="O47" s="1">
        <v>17</v>
      </c>
      <c r="P47" s="2">
        <f t="shared" si="32"/>
        <v>3.8461538461538464E-2</v>
      </c>
      <c r="Q47" s="3">
        <f t="shared" si="33"/>
        <v>442</v>
      </c>
      <c r="R47" s="3">
        <v>636.15</v>
      </c>
      <c r="S47" s="3">
        <f t="shared" si="34"/>
        <v>194.14999999999998</v>
      </c>
      <c r="T47" s="11">
        <f t="shared" si="35"/>
        <v>0.43925339366515831</v>
      </c>
      <c r="U47" s="17">
        <v>6</v>
      </c>
      <c r="V47" s="8"/>
    </row>
    <row r="48" spans="1:22" ht="15.75" customHeight="1">
      <c r="A48" s="9"/>
      <c r="B48" s="9"/>
    </row>
    <row r="49" spans="1:22" ht="15.75" customHeight="1">
      <c r="A49" s="9">
        <v>10</v>
      </c>
      <c r="B49" s="5" t="s">
        <v>0</v>
      </c>
      <c r="C49" s="4" t="s">
        <v>51</v>
      </c>
      <c r="D49" t="s">
        <v>3</v>
      </c>
      <c r="E49" s="4" t="s">
        <v>31</v>
      </c>
      <c r="F49" t="s">
        <v>5</v>
      </c>
      <c r="G49" s="4" t="s">
        <v>18</v>
      </c>
      <c r="H49" t="s">
        <v>7</v>
      </c>
      <c r="I49" s="4" t="s">
        <v>54</v>
      </c>
      <c r="K49" s="1" t="s">
        <v>38</v>
      </c>
      <c r="L49" s="1" t="s">
        <v>13</v>
      </c>
      <c r="M49" s="1" t="s">
        <v>14</v>
      </c>
      <c r="N49" s="1" t="s">
        <v>15</v>
      </c>
      <c r="O49" s="1" t="s">
        <v>16</v>
      </c>
      <c r="P49" s="1" t="s">
        <v>17</v>
      </c>
      <c r="Q49" s="1" t="s">
        <v>26</v>
      </c>
      <c r="R49" s="1" t="s">
        <v>27</v>
      </c>
      <c r="S49" s="1" t="s">
        <v>28</v>
      </c>
      <c r="T49" s="12" t="s">
        <v>29</v>
      </c>
      <c r="U49" s="1" t="s">
        <v>36</v>
      </c>
    </row>
    <row r="50" spans="1:22" ht="15.75" customHeight="1">
      <c r="A50" s="12"/>
      <c r="B50" s="5" t="s">
        <v>1</v>
      </c>
      <c r="C50" s="4" t="s">
        <v>30</v>
      </c>
      <c r="D50" t="s">
        <v>4</v>
      </c>
      <c r="E50" s="4" t="s">
        <v>20</v>
      </c>
      <c r="F50" t="s">
        <v>6</v>
      </c>
      <c r="G50" s="10" t="s">
        <v>19</v>
      </c>
      <c r="H50" t="s">
        <v>8</v>
      </c>
      <c r="I50" s="4" t="s">
        <v>34</v>
      </c>
      <c r="J50" t="s">
        <v>10</v>
      </c>
      <c r="K50" s="1">
        <v>27</v>
      </c>
      <c r="L50" s="1">
        <v>13</v>
      </c>
      <c r="M50" s="1">
        <v>11</v>
      </c>
      <c r="N50" s="1">
        <v>131</v>
      </c>
      <c r="O50" s="1">
        <v>45</v>
      </c>
      <c r="P50" s="2">
        <f>O50/N50</f>
        <v>0.34351145038167941</v>
      </c>
      <c r="Q50" s="3">
        <f>N50</f>
        <v>131</v>
      </c>
      <c r="R50" s="3">
        <v>146.1</v>
      </c>
      <c r="S50" s="3">
        <f>R50-Q50</f>
        <v>15.099999999999994</v>
      </c>
      <c r="T50" s="14">
        <f>S50/Q50</f>
        <v>0.11526717557251905</v>
      </c>
      <c r="U50" s="1">
        <v>2</v>
      </c>
    </row>
    <row r="51" spans="1:22" ht="15.75" customHeight="1">
      <c r="A51" s="12"/>
      <c r="B51" s="5" t="s">
        <v>2</v>
      </c>
      <c r="C51" s="4" t="s">
        <v>53</v>
      </c>
      <c r="D51" t="s">
        <v>23</v>
      </c>
      <c r="E51" s="4" t="s">
        <v>25</v>
      </c>
      <c r="F51" t="s">
        <v>46</v>
      </c>
      <c r="G51" s="4"/>
      <c r="H51" t="s">
        <v>37</v>
      </c>
      <c r="I51" s="7">
        <v>6</v>
      </c>
      <c r="J51" t="s">
        <v>11</v>
      </c>
      <c r="K51" s="1">
        <v>27</v>
      </c>
      <c r="L51" s="1">
        <v>7</v>
      </c>
      <c r="M51" s="1">
        <v>16</v>
      </c>
      <c r="N51" s="1">
        <v>312</v>
      </c>
      <c r="O51" s="1">
        <v>39</v>
      </c>
      <c r="P51" s="2">
        <f t="shared" ref="P51:P52" si="36">O51/N51</f>
        <v>0.125</v>
      </c>
      <c r="Q51" s="3">
        <f>N51</f>
        <v>312</v>
      </c>
      <c r="R51" s="1">
        <v>411.45</v>
      </c>
      <c r="S51" s="3">
        <f t="shared" ref="S51:S52" si="37">R51-Q51</f>
        <v>99.449999999999989</v>
      </c>
      <c r="T51" s="11">
        <f t="shared" ref="T51:T52" si="38">S51/Q51</f>
        <v>0.31874999999999998</v>
      </c>
      <c r="U51" s="17">
        <v>5</v>
      </c>
    </row>
    <row r="52" spans="1:22" ht="15.75" customHeight="1">
      <c r="A52" s="12"/>
      <c r="B52" s="5"/>
      <c r="C52" s="4"/>
      <c r="E52" s="4"/>
      <c r="G52" s="4"/>
      <c r="H52" t="s">
        <v>9</v>
      </c>
      <c r="I52" s="4" t="s">
        <v>55</v>
      </c>
      <c r="J52" t="s">
        <v>12</v>
      </c>
      <c r="K52" s="1">
        <v>27</v>
      </c>
      <c r="L52" s="1">
        <v>7</v>
      </c>
      <c r="M52" s="1">
        <v>15</v>
      </c>
      <c r="N52" s="1">
        <v>404</v>
      </c>
      <c r="O52" s="1">
        <v>15</v>
      </c>
      <c r="P52" s="2">
        <f t="shared" si="36"/>
        <v>3.7128712871287127E-2</v>
      </c>
      <c r="Q52" s="3">
        <f t="shared" ref="Q52" si="39">N52</f>
        <v>404</v>
      </c>
      <c r="R52" s="3">
        <v>655.4</v>
      </c>
      <c r="S52" s="3">
        <f t="shared" si="37"/>
        <v>251.39999999999998</v>
      </c>
      <c r="T52" s="11">
        <f t="shared" si="38"/>
        <v>0.62227722772277227</v>
      </c>
      <c r="U52" s="17">
        <v>5</v>
      </c>
    </row>
    <row r="53" spans="1:22" ht="15.75" customHeight="1">
      <c r="A53" s="9"/>
      <c r="B53" s="9"/>
    </row>
    <row r="54" spans="1:22" ht="18.75">
      <c r="A54" s="9">
        <v>11</v>
      </c>
      <c r="B54" s="5" t="s">
        <v>0</v>
      </c>
      <c r="C54" s="4" t="s">
        <v>39</v>
      </c>
      <c r="D54" t="s">
        <v>3</v>
      </c>
      <c r="E54" s="4" t="s">
        <v>59</v>
      </c>
      <c r="F54" t="s">
        <v>5</v>
      </c>
      <c r="G54" s="4" t="s">
        <v>32</v>
      </c>
      <c r="H54" t="s">
        <v>7</v>
      </c>
      <c r="I54" s="4" t="s">
        <v>62</v>
      </c>
      <c r="K54" s="1" t="s">
        <v>38</v>
      </c>
      <c r="L54" s="1" t="s">
        <v>13</v>
      </c>
      <c r="M54" s="1" t="s">
        <v>14</v>
      </c>
      <c r="N54" s="1" t="s">
        <v>15</v>
      </c>
      <c r="O54" s="1" t="s">
        <v>16</v>
      </c>
      <c r="P54" s="1" t="s">
        <v>17</v>
      </c>
      <c r="Q54" s="1" t="s">
        <v>26</v>
      </c>
      <c r="R54" s="1" t="s">
        <v>27</v>
      </c>
      <c r="S54" s="1" t="s">
        <v>28</v>
      </c>
      <c r="T54" s="12" t="s">
        <v>29</v>
      </c>
      <c r="U54" s="1" t="s">
        <v>36</v>
      </c>
      <c r="V54" s="8"/>
    </row>
    <row r="55" spans="1:22">
      <c r="A55" s="12"/>
      <c r="B55" s="5" t="s">
        <v>1</v>
      </c>
      <c r="C55" s="4" t="s">
        <v>40</v>
      </c>
      <c r="D55" t="s">
        <v>4</v>
      </c>
      <c r="E55" s="4" t="s">
        <v>20</v>
      </c>
      <c r="F55" t="s">
        <v>6</v>
      </c>
      <c r="G55" s="10" t="s">
        <v>19</v>
      </c>
      <c r="H55" t="s">
        <v>8</v>
      </c>
      <c r="I55" s="4" t="s">
        <v>34</v>
      </c>
      <c r="J55" t="s">
        <v>10</v>
      </c>
      <c r="K55" s="1">
        <v>27</v>
      </c>
      <c r="L55" s="1">
        <v>16</v>
      </c>
      <c r="M55" s="1">
        <v>11</v>
      </c>
      <c r="N55" s="1">
        <v>133</v>
      </c>
      <c r="O55" s="1">
        <v>58</v>
      </c>
      <c r="P55" s="2">
        <f>O55/N55</f>
        <v>0.43609022556390975</v>
      </c>
      <c r="Q55" s="3">
        <f>N55</f>
        <v>133</v>
      </c>
      <c r="R55" s="3">
        <v>147.97</v>
      </c>
      <c r="S55" s="3">
        <f>R55-Q55</f>
        <v>14.969999999999999</v>
      </c>
      <c r="T55" s="14">
        <f>S55/Q55</f>
        <v>0.1125563909774436</v>
      </c>
      <c r="U55" s="1">
        <v>4</v>
      </c>
      <c r="V55" s="8"/>
    </row>
    <row r="56" spans="1:22">
      <c r="A56" s="12"/>
      <c r="B56" s="5" t="s">
        <v>2</v>
      </c>
      <c r="C56" s="4"/>
      <c r="D56" t="s">
        <v>23</v>
      </c>
      <c r="E56" s="4" t="s">
        <v>25</v>
      </c>
      <c r="F56" t="s">
        <v>46</v>
      </c>
      <c r="G56" s="4"/>
      <c r="H56" t="s">
        <v>37</v>
      </c>
      <c r="I56" s="7">
        <v>6</v>
      </c>
      <c r="J56" t="s">
        <v>11</v>
      </c>
      <c r="K56" s="1">
        <v>27</v>
      </c>
      <c r="L56" s="1">
        <v>12</v>
      </c>
      <c r="M56" s="1">
        <v>14</v>
      </c>
      <c r="N56" s="1">
        <v>289</v>
      </c>
      <c r="O56" s="1">
        <v>45</v>
      </c>
      <c r="P56" s="2">
        <f t="shared" ref="P56:P57" si="40">O56/N56</f>
        <v>0.15570934256055363</v>
      </c>
      <c r="Q56" s="3">
        <f t="shared" ref="Q56:Q57" si="41">N56</f>
        <v>289</v>
      </c>
      <c r="R56" s="1">
        <v>293.49</v>
      </c>
      <c r="S56" s="3">
        <f t="shared" ref="S56:S57" si="42">R56-Q56</f>
        <v>4.4900000000000091</v>
      </c>
      <c r="T56" s="11">
        <f t="shared" ref="T56:T57" si="43">S56/Q56</f>
        <v>1.5536332179930827E-2</v>
      </c>
      <c r="U56" s="1">
        <v>4</v>
      </c>
      <c r="V56" s="8"/>
    </row>
    <row r="57" spans="1:22">
      <c r="A57" s="12"/>
      <c r="B57" s="5"/>
      <c r="C57" s="4"/>
      <c r="E57" s="4"/>
      <c r="G57" s="4"/>
      <c r="H57" t="s">
        <v>9</v>
      </c>
      <c r="I57" s="4" t="s">
        <v>60</v>
      </c>
      <c r="J57" t="s">
        <v>12</v>
      </c>
      <c r="K57" s="1">
        <v>27</v>
      </c>
      <c r="L57" s="1" t="s">
        <v>48</v>
      </c>
      <c r="M57" s="1"/>
      <c r="N57" s="1"/>
      <c r="O57" s="1"/>
      <c r="P57" s="2" t="e">
        <f t="shared" si="40"/>
        <v>#DIV/0!</v>
      </c>
      <c r="Q57" s="3">
        <f t="shared" si="41"/>
        <v>0</v>
      </c>
      <c r="R57" s="3"/>
      <c r="S57" s="3">
        <f t="shared" si="42"/>
        <v>0</v>
      </c>
      <c r="T57" s="11" t="e">
        <f t="shared" si="43"/>
        <v>#DIV/0!</v>
      </c>
      <c r="U57" s="1"/>
      <c r="V57" s="8"/>
    </row>
    <row r="58" spans="1:22" ht="15.75" customHeight="1">
      <c r="A58" s="9"/>
      <c r="B58" s="9"/>
    </row>
    <row r="59" spans="1:22" ht="18.75">
      <c r="A59" s="9">
        <v>12</v>
      </c>
      <c r="B59" s="5" t="s">
        <v>0</v>
      </c>
      <c r="C59" s="4" t="s">
        <v>44</v>
      </c>
      <c r="D59" t="s">
        <v>3</v>
      </c>
      <c r="E59" s="4" t="s">
        <v>49</v>
      </c>
      <c r="F59" t="s">
        <v>5</v>
      </c>
      <c r="G59" s="4" t="s">
        <v>18</v>
      </c>
      <c r="H59" t="s">
        <v>7</v>
      </c>
      <c r="I59" s="4" t="s">
        <v>21</v>
      </c>
      <c r="K59" s="1" t="s">
        <v>38</v>
      </c>
      <c r="L59" s="1" t="s">
        <v>13</v>
      </c>
      <c r="M59" s="1" t="s">
        <v>14</v>
      </c>
      <c r="N59" s="1" t="s">
        <v>15</v>
      </c>
      <c r="O59" s="1" t="s">
        <v>16</v>
      </c>
      <c r="P59" s="1" t="s">
        <v>17</v>
      </c>
      <c r="Q59" s="1" t="s">
        <v>26</v>
      </c>
      <c r="R59" s="1" t="s">
        <v>27</v>
      </c>
      <c r="S59" s="1" t="s">
        <v>28</v>
      </c>
      <c r="T59" s="12" t="s">
        <v>29</v>
      </c>
      <c r="U59" s="1" t="s">
        <v>36</v>
      </c>
    </row>
    <row r="60" spans="1:22" ht="18.75">
      <c r="A60" s="9"/>
      <c r="B60" s="5" t="s">
        <v>1</v>
      </c>
      <c r="C60" s="4" t="s">
        <v>33</v>
      </c>
      <c r="D60" t="s">
        <v>4</v>
      </c>
      <c r="E60" s="4" t="s">
        <v>47</v>
      </c>
      <c r="F60" t="s">
        <v>6</v>
      </c>
      <c r="G60" s="10" t="s">
        <v>19</v>
      </c>
      <c r="H60" t="s">
        <v>8</v>
      </c>
      <c r="I60" s="4" t="s">
        <v>34</v>
      </c>
      <c r="J60" t="s">
        <v>10</v>
      </c>
      <c r="K60" s="1">
        <v>27</v>
      </c>
      <c r="L60" s="1">
        <v>13</v>
      </c>
      <c r="M60" s="1">
        <v>10</v>
      </c>
      <c r="N60" s="1">
        <v>130</v>
      </c>
      <c r="O60" s="1">
        <v>70</v>
      </c>
      <c r="P60" s="2">
        <f>O60/N60</f>
        <v>0.53846153846153844</v>
      </c>
      <c r="Q60" s="3">
        <f>N60</f>
        <v>130</v>
      </c>
      <c r="R60" s="3">
        <v>144.04</v>
      </c>
      <c r="S60" s="3">
        <f>R60-Q60</f>
        <v>14.039999999999992</v>
      </c>
      <c r="T60" s="14">
        <f>S60/Q60</f>
        <v>0.10799999999999994</v>
      </c>
      <c r="U60" s="1">
        <v>2</v>
      </c>
    </row>
    <row r="61" spans="1:22" ht="18.75">
      <c r="A61" s="9"/>
      <c r="B61" s="5" t="s">
        <v>2</v>
      </c>
      <c r="C61" s="4" t="s">
        <v>45</v>
      </c>
      <c r="D61" t="s">
        <v>23</v>
      </c>
      <c r="E61" s="4" t="s">
        <v>50</v>
      </c>
      <c r="F61" t="s">
        <v>46</v>
      </c>
      <c r="G61" s="4"/>
      <c r="H61" t="s">
        <v>24</v>
      </c>
      <c r="I61" s="7">
        <v>6</v>
      </c>
      <c r="J61" t="s">
        <v>11</v>
      </c>
      <c r="K61" s="1">
        <v>27</v>
      </c>
      <c r="L61" s="1">
        <v>10</v>
      </c>
      <c r="M61" s="1">
        <v>12</v>
      </c>
      <c r="N61" s="1">
        <v>311</v>
      </c>
      <c r="O61" s="1">
        <v>98</v>
      </c>
      <c r="P61" s="2">
        <f t="shared" ref="P61:P62" si="44">O61/N61</f>
        <v>0.31511254019292606</v>
      </c>
      <c r="Q61" s="3">
        <f t="shared" ref="Q61:Q62" si="45">N61</f>
        <v>311</v>
      </c>
      <c r="R61" s="1">
        <v>413.27</v>
      </c>
      <c r="S61" s="3">
        <f t="shared" ref="S61:S62" si="46">R61-Q61</f>
        <v>102.26999999999998</v>
      </c>
      <c r="T61" s="11">
        <f t="shared" ref="T61:T62" si="47">S61/Q61</f>
        <v>0.32884244372990346</v>
      </c>
      <c r="U61" s="1">
        <v>3</v>
      </c>
    </row>
    <row r="62" spans="1:22" ht="18.75">
      <c r="A62" s="9"/>
      <c r="B62" s="5"/>
      <c r="C62" s="4"/>
      <c r="E62" s="4"/>
      <c r="G62" s="4"/>
      <c r="H62" t="s">
        <v>9</v>
      </c>
      <c r="I62" s="4" t="s">
        <v>42</v>
      </c>
      <c r="J62" t="s">
        <v>12</v>
      </c>
      <c r="K62" s="1">
        <v>27</v>
      </c>
      <c r="L62" s="1">
        <v>9</v>
      </c>
      <c r="M62" s="1">
        <v>13</v>
      </c>
      <c r="N62" s="1">
        <v>404</v>
      </c>
      <c r="O62" s="1">
        <v>77</v>
      </c>
      <c r="P62" s="2">
        <f t="shared" si="44"/>
        <v>0.1905940594059406</v>
      </c>
      <c r="Q62" s="3">
        <f t="shared" si="45"/>
        <v>404</v>
      </c>
      <c r="R62" s="3">
        <v>667.5</v>
      </c>
      <c r="S62" s="3">
        <f t="shared" si="46"/>
        <v>263.5</v>
      </c>
      <c r="T62" s="11">
        <f t="shared" si="47"/>
        <v>0.65222772277227725</v>
      </c>
      <c r="U62" s="1">
        <v>3</v>
      </c>
    </row>
    <row r="63" spans="1:22" ht="16.5" customHeight="1">
      <c r="A63" s="9"/>
      <c r="B63" s="9"/>
    </row>
    <row r="64" spans="1:22" ht="16.5" customHeight="1">
      <c r="A64" s="12"/>
      <c r="B64" s="9"/>
    </row>
    <row r="66" spans="1:22" ht="16.5" customHeight="1"/>
    <row r="67" spans="1:22" ht="15.75" customHeight="1"/>
    <row r="68" spans="1:22" ht="17.25" customHeight="1"/>
    <row r="69" spans="1:22" ht="17.25" customHeight="1">
      <c r="A69" s="12"/>
      <c r="B69" s="5"/>
      <c r="C69" s="4"/>
      <c r="E69" s="4"/>
      <c r="G69" s="4"/>
      <c r="I69" s="4"/>
      <c r="K69" s="1"/>
      <c r="L69" s="1"/>
      <c r="M69" s="1"/>
      <c r="N69" s="1"/>
      <c r="O69" s="1"/>
      <c r="P69" s="2"/>
      <c r="Q69" s="3"/>
      <c r="R69" s="3"/>
      <c r="S69" s="3"/>
      <c r="T69" s="11"/>
      <c r="U69" s="1"/>
    </row>
    <row r="74" spans="1:22">
      <c r="V74" s="8"/>
    </row>
    <row r="75" spans="1:22">
      <c r="V75" s="8"/>
    </row>
    <row r="76" spans="1:22">
      <c r="V76" s="8"/>
    </row>
    <row r="77" spans="1:22">
      <c r="V77" s="8"/>
    </row>
    <row r="78" spans="1:22">
      <c r="A78" s="12"/>
      <c r="B78" s="5"/>
      <c r="C78" s="4"/>
      <c r="E78" s="4"/>
      <c r="G78" s="4"/>
      <c r="I78" s="4"/>
      <c r="K78" s="1"/>
      <c r="L78" s="1"/>
      <c r="M78" s="1"/>
      <c r="N78" s="1"/>
      <c r="O78" s="1"/>
      <c r="P78" s="2"/>
      <c r="Q78" s="3"/>
      <c r="R78" s="3"/>
      <c r="S78" s="3"/>
      <c r="T78" s="11"/>
      <c r="U78" s="1"/>
      <c r="V78" s="8"/>
    </row>
    <row r="79" spans="1:22">
      <c r="V79" s="8"/>
    </row>
    <row r="80" spans="1:22">
      <c r="V80" s="8"/>
    </row>
    <row r="81" spans="1:22">
      <c r="V81" s="8"/>
    </row>
    <row r="82" spans="1:22">
      <c r="V82" s="8"/>
    </row>
    <row r="83" spans="1:22">
      <c r="A83" s="12"/>
      <c r="B83" s="5"/>
      <c r="C83" s="4"/>
      <c r="E83" s="4"/>
      <c r="G83" s="4"/>
      <c r="I83" s="4"/>
      <c r="K83" s="1"/>
      <c r="L83" s="1"/>
      <c r="M83" s="1"/>
      <c r="N83" s="1"/>
      <c r="O83" s="1"/>
      <c r="P83" s="2"/>
      <c r="Q83" s="3"/>
      <c r="R83" s="3"/>
      <c r="S83" s="3"/>
      <c r="T83" s="11"/>
      <c r="U83" s="1"/>
      <c r="V83" s="8"/>
    </row>
    <row r="88" spans="1:22">
      <c r="V88" s="8"/>
    </row>
    <row r="89" spans="1:22">
      <c r="V89" s="8"/>
    </row>
    <row r="90" spans="1:22">
      <c r="V90" s="8"/>
    </row>
    <row r="91" spans="1:22">
      <c r="V91" s="8"/>
    </row>
    <row r="92" spans="1:22">
      <c r="A92" s="12"/>
      <c r="B92" s="5"/>
      <c r="C92" s="4"/>
      <c r="E92" s="4"/>
      <c r="G92" s="4"/>
      <c r="I92" s="4"/>
      <c r="K92" s="1"/>
      <c r="L92" s="1"/>
      <c r="M92" s="1"/>
      <c r="N92" s="1"/>
      <c r="O92" s="1"/>
      <c r="P92" s="2"/>
      <c r="Q92" s="3"/>
      <c r="R92" s="3"/>
      <c r="S92" s="3"/>
      <c r="T92" s="11"/>
      <c r="U92" s="1"/>
      <c r="V92" s="8"/>
    </row>
    <row r="93" spans="1:22">
      <c r="V93" s="8"/>
    </row>
    <row r="94" spans="1:22">
      <c r="V94" s="8"/>
    </row>
    <row r="95" spans="1:22">
      <c r="V95" s="8"/>
    </row>
    <row r="96" spans="1:22">
      <c r="V96" s="8"/>
    </row>
    <row r="97" spans="1:23">
      <c r="A97" s="12"/>
      <c r="B97" s="5"/>
      <c r="C97" s="4"/>
      <c r="E97" s="4"/>
      <c r="G97" s="4"/>
      <c r="I97" s="4"/>
      <c r="K97" s="1"/>
      <c r="L97" s="1"/>
      <c r="M97" s="1"/>
      <c r="N97" s="1"/>
      <c r="O97" s="1"/>
      <c r="P97" s="2"/>
      <c r="Q97" s="3"/>
      <c r="R97" s="3"/>
      <c r="S97" s="3"/>
      <c r="T97" s="11"/>
      <c r="U97" s="1"/>
      <c r="V97" s="8"/>
    </row>
    <row r="102" spans="1:23">
      <c r="A102" s="12"/>
      <c r="B102" s="5"/>
      <c r="C102" s="4"/>
      <c r="E102" s="4"/>
      <c r="G102" s="4"/>
      <c r="I102" s="4"/>
      <c r="K102" s="1"/>
      <c r="L102" s="1"/>
      <c r="M102" s="1"/>
      <c r="N102" s="1"/>
      <c r="O102" s="1"/>
      <c r="P102" s="2"/>
      <c r="Q102" s="3"/>
      <c r="R102" s="3"/>
      <c r="S102" s="3"/>
      <c r="T102" s="11"/>
      <c r="U102" s="1"/>
      <c r="V102" s="8"/>
    </row>
    <row r="103" spans="1:23">
      <c r="V103" s="8"/>
    </row>
    <row r="104" spans="1:23">
      <c r="V104" s="8"/>
    </row>
    <row r="105" spans="1:23">
      <c r="V105" s="8"/>
    </row>
    <row r="106" spans="1:23">
      <c r="V106" s="8"/>
    </row>
    <row r="107" spans="1:23">
      <c r="A107" s="12"/>
      <c r="B107" s="5"/>
      <c r="C107" s="4"/>
      <c r="E107" s="4"/>
      <c r="G107" s="4"/>
      <c r="I107" s="4"/>
      <c r="K107" s="1"/>
      <c r="L107" s="1"/>
      <c r="M107" s="1"/>
      <c r="N107" s="1"/>
      <c r="O107" s="1"/>
      <c r="P107" s="2"/>
      <c r="Q107" s="3"/>
      <c r="R107" s="3"/>
      <c r="S107" s="3"/>
      <c r="T107" s="11"/>
      <c r="U107" s="1"/>
      <c r="V107" s="8"/>
    </row>
    <row r="108" spans="1:23">
      <c r="W108" s="8"/>
    </row>
    <row r="109" spans="1:23">
      <c r="W109" s="8"/>
    </row>
    <row r="110" spans="1:23">
      <c r="W110" s="8"/>
    </row>
    <row r="111" spans="1:23">
      <c r="W111" s="8"/>
    </row>
    <row r="112" spans="1:23">
      <c r="A112" s="12"/>
      <c r="B112" s="5"/>
      <c r="C112" s="4"/>
      <c r="E112" s="4"/>
      <c r="G112" s="4"/>
      <c r="I112" s="4"/>
      <c r="K112" s="1"/>
      <c r="L112" s="1"/>
      <c r="M112" s="1"/>
      <c r="N112" s="1"/>
      <c r="O112" s="1"/>
      <c r="P112" s="2"/>
      <c r="Q112" s="3"/>
      <c r="R112" s="3"/>
      <c r="S112" s="3"/>
      <c r="T112" s="11"/>
      <c r="U112" s="1"/>
      <c r="W112" s="8"/>
    </row>
    <row r="113" spans="1:23">
      <c r="W113" s="8"/>
    </row>
    <row r="114" spans="1:23">
      <c r="W114" s="8"/>
    </row>
    <row r="115" spans="1:23">
      <c r="W115" s="8"/>
    </row>
    <row r="116" spans="1:23">
      <c r="W116" s="8"/>
    </row>
    <row r="117" spans="1:23">
      <c r="A117" s="13"/>
      <c r="B117" s="5"/>
      <c r="C117" s="4"/>
      <c r="E117" s="4"/>
      <c r="G117" s="4"/>
      <c r="I117" s="4"/>
      <c r="K117" s="1"/>
      <c r="L117" s="1"/>
      <c r="M117" s="1"/>
      <c r="N117" s="1"/>
      <c r="O117" s="1"/>
      <c r="P117" s="2"/>
      <c r="Q117" s="3"/>
      <c r="R117" s="3"/>
      <c r="S117" s="3"/>
      <c r="T117" s="11"/>
      <c r="U117" s="1"/>
      <c r="V117" s="8"/>
    </row>
    <row r="118" spans="1:23">
      <c r="V118" s="8"/>
    </row>
    <row r="119" spans="1:23">
      <c r="V119" s="8"/>
    </row>
    <row r="120" spans="1:23">
      <c r="V120" s="8"/>
    </row>
  </sheetData>
  <mergeCells count="1">
    <mergeCell ref="A2:A3"/>
  </mergeCells>
  <pageMargins left="0.7" right="0.7" top="0.75" bottom="0.75" header="0.3" footer="0.3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Singles Only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Wally Salmon</dc:creator>
  <cp:lastModifiedBy>Wally Salmon</cp:lastModifiedBy>
  <cp:lastPrinted>2015-02-28T14:25:09Z</cp:lastPrinted>
  <dcterms:created xsi:type="dcterms:W3CDTF">2015-02-23T14:31:09Z</dcterms:created>
  <dcterms:modified xsi:type="dcterms:W3CDTF">2016-02-08T15:40:34Z</dcterms:modified>
</cp:coreProperties>
</file>